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3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4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5.xml" ContentType="application/vnd.openxmlformats-officedocument.drawing+xml"/>
  <Override PartName="/xl/queryTables/queryTable4.xml" ContentType="application/vnd.openxmlformats-officedocument.spreadsheetml.queryTable+xml"/>
  <Override PartName="/xl/charts/chart38.xml" ContentType="application/vnd.openxmlformats-officedocument.drawingml.chart+xml"/>
  <Override PartName="/xl/drawings/drawing1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7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18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9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0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1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3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24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5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26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27.xml" ContentType="application/vnd.openxmlformats-officedocument.drawing+xml"/>
  <Override PartName="/xl/charts/chart69.xml" ContentType="application/vnd.openxmlformats-officedocument.drawingml.chart+xml"/>
  <Override PartName="/xl/drawings/drawing28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9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0.xml" ContentType="application/vnd.openxmlformats-officedocument.drawing+xml"/>
  <Override PartName="/xl/queryTables/queryTable5.xml" ContentType="application/vnd.openxmlformats-officedocument.spreadsheetml.queryTable+xml"/>
  <Override PartName="/xl/charts/chart75.xml" ContentType="application/vnd.openxmlformats-officedocument.drawingml.chart+xml"/>
  <Override PartName="/xl/drawings/drawing31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32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33.xml" ContentType="application/vnd.openxmlformats-officedocument.drawing+xml"/>
  <Override PartName="/xl/charts/chart82.xml" ContentType="application/vnd.openxmlformats-officedocument.drawingml.chart+xml"/>
  <Override PartName="/xl/drawings/drawing34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35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36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37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38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9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40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41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42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43.xml" ContentType="application/vnd.openxmlformats-officedocument.drawing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4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45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drawings/drawing46.xml" ContentType="application/vnd.openxmlformats-officedocument.drawing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47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8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9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queryTables/queryTable6.xml" ContentType="application/vnd.openxmlformats-officedocument.spreadsheetml.queryTable+xml"/>
  <Override PartName="/xl/drawings/drawing50.xml" ContentType="application/vnd.openxmlformats-officedocument.drawing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51.xml" ContentType="application/vnd.openxmlformats-officedocument.drawing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52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drawings/drawing53.xml" ContentType="application/vnd.openxmlformats-officedocument.drawing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54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55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drawings/drawing56.xml" ContentType="application/vnd.openxmlformats-officedocument.drawing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drawings/drawing57.xml" ContentType="application/vnd.openxmlformats-officedocument.drawing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58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drawings/drawing59.xml" ContentType="application/vnd.openxmlformats-officedocument.drawing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60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61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62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63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drawings/drawing64.xml" ContentType="application/vnd.openxmlformats-officedocument.drawing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65.xml" ContentType="application/vnd.openxmlformats-officedocument.drawing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drawings/drawing66.xml" ContentType="application/vnd.openxmlformats-officedocument.drawing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drawings/drawing67.xml" ContentType="application/vnd.openxmlformats-officedocument.drawing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68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69.xml" ContentType="application/vnd.openxmlformats-officedocument.drawing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70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71.xml" ContentType="application/vnd.openxmlformats-officedocument.drawing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72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73.xml" ContentType="application/vnd.openxmlformats-officedocument.drawing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74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75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76.xml" ContentType="application/vnd.openxmlformats-officedocument.drawing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77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78.xml" ContentType="application/vnd.openxmlformats-officedocument.drawing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79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drawings/drawing80.xml" ContentType="application/vnd.openxmlformats-officedocument.drawing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81.xml" ContentType="application/vnd.openxmlformats-officedocument.drawing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drawings/drawing82.xml" ContentType="application/vnd.openxmlformats-officedocument.drawing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drawings/drawing83.xml" ContentType="application/vnd.openxmlformats-officedocument.drawing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84.xml" ContentType="application/vnd.openxmlformats-officedocument.drawing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drawings/drawing85.xml" ContentType="application/vnd.openxmlformats-officedocument.drawing+xml"/>
  <Override PartName="/xl/charts/chart220.xml" ContentType="application/vnd.openxmlformats-officedocument.drawingml.chart+xml"/>
  <Override PartName="/xl/drawings/drawing8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drawings/drawing87.xml" ContentType="application/vnd.openxmlformats-officedocument.drawing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drawings/drawing88.xml" ContentType="application/vnd.openxmlformats-officedocument.drawing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drawings/drawing89.xml" ContentType="application/vnd.openxmlformats-officedocument.drawing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drawings/drawing90.xml" ContentType="application/vnd.openxmlformats-officedocument.drawing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91.xml" ContentType="application/vnd.openxmlformats-officedocument.drawing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92.xml" ContentType="application/vnd.openxmlformats-officedocument.drawing+xml"/>
  <Override PartName="/xl/charts/chart237.xml" ContentType="application/vnd.openxmlformats-officedocument.drawingml.chart+xml"/>
  <Override PartName="/xl/drawings/drawing93.xml" ContentType="application/vnd.openxmlformats-officedocument.drawing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94.xml" ContentType="application/vnd.openxmlformats-officedocument.drawing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drawings/drawing95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96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97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drawings/drawing98.xml" ContentType="application/vnd.openxmlformats-officedocument.drawing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drawings/drawing99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100.xml" ContentType="application/vnd.openxmlformats-officedocument.drawing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101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drawings/drawing102.xml" ContentType="application/vnd.openxmlformats-officedocument.drawing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drawings/drawing103.xml" ContentType="application/vnd.openxmlformats-officedocument.drawing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drawings/drawing104.xml" ContentType="application/vnd.openxmlformats-officedocument.drawing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drawings/drawing105.xml" ContentType="application/vnd.openxmlformats-officedocument.drawing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drawings/drawing106.xml" ContentType="application/vnd.openxmlformats-officedocument.drawing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drawings/drawing107.xml" ContentType="application/vnd.openxmlformats-officedocument.drawing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drawings/drawing108.xml" ContentType="application/vnd.openxmlformats-officedocument.drawing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drawings/drawing109.xml" ContentType="application/vnd.openxmlformats-officedocument.drawing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110.xml" ContentType="application/vnd.openxmlformats-officedocument.drawing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111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drawings/drawing112.xml" ContentType="application/vnd.openxmlformats-officedocument.drawing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drawings/drawing113.xml" ContentType="application/vnd.openxmlformats-officedocument.drawing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drawings/drawing114.xml" ContentType="application/vnd.openxmlformats-officedocument.drawing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drawings/drawing115.xml" ContentType="application/vnd.openxmlformats-officedocument.drawing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drawings/drawing116.xml" ContentType="application/vnd.openxmlformats-officedocument.drawing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117.xml" ContentType="application/vnd.openxmlformats-officedocument.drawing+xml"/>
  <Override PartName="/xl/charts/chart307.xml" ContentType="application/vnd.openxmlformats-officedocument.drawingml.chart+xml"/>
  <Override PartName="/xl/drawings/drawing118.xml" ContentType="application/vnd.openxmlformats-officedocument.drawing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drawings/drawing119.xml" ContentType="application/vnd.openxmlformats-officedocument.drawing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drawings/drawing120.xml" ContentType="application/vnd.openxmlformats-officedocument.drawing+xml"/>
  <Override PartName="/xl/charts/chart312.xml" ContentType="application/vnd.openxmlformats-officedocument.drawingml.chart+xml"/>
  <Override PartName="/xl/drawings/drawing121.xml" ContentType="application/vnd.openxmlformats-officedocument.drawing+xml"/>
  <Override PartName="/xl/charts/chart313.xml" ContentType="application/vnd.openxmlformats-officedocument.drawingml.chart+xml"/>
  <Override PartName="/xl/drawings/drawing122.xml" ContentType="application/vnd.openxmlformats-officedocument.drawing+xml"/>
  <Override PartName="/xl/charts/chart314.xml" ContentType="application/vnd.openxmlformats-officedocument.drawingml.chart+xml"/>
  <Override PartName="/xl/drawings/drawing123.xml" ContentType="application/vnd.openxmlformats-officedocument.drawing+xml"/>
  <Override PartName="/xl/charts/chart315.xml" ContentType="application/vnd.openxmlformats-officedocument.drawingml.chart+xml"/>
  <Override PartName="/xl/drawings/drawing124.xml" ContentType="application/vnd.openxmlformats-officedocument.drawing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drawings/drawing125.xml" ContentType="application/vnd.openxmlformats-officedocument.drawing+xml"/>
  <Override PartName="/xl/charts/chart320.xml" ContentType="application/vnd.openxmlformats-officedocument.drawingml.chart+xml"/>
  <Override PartName="/xl/drawings/drawing126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drawings/drawing127.xml" ContentType="application/vnd.openxmlformats-officedocument.drawing+xml"/>
  <Override PartName="/xl/charts/chart323.xml" ContentType="application/vnd.openxmlformats-officedocument.drawingml.chart+xml"/>
  <Override PartName="/xl/drawings/drawing128.xml" ContentType="application/vnd.openxmlformats-officedocument.drawing+xml"/>
  <Override PartName="/xl/charts/chart324.xml" ContentType="application/vnd.openxmlformats-officedocument.drawingml.chart+xml"/>
  <Override PartName="/xl/drawings/drawing129.xml" ContentType="application/vnd.openxmlformats-officedocument.drawing+xml"/>
  <Override PartName="/xl/charts/chart325.xml" ContentType="application/vnd.openxmlformats-officedocument.drawingml.chart+xml"/>
  <Override PartName="/xl/drawings/drawing130.xml" ContentType="application/vnd.openxmlformats-officedocument.drawing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drawings/drawing131.xml" ContentType="application/vnd.openxmlformats-officedocument.drawing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NUARIO\ANUARIO 2017\CAPITULOS\COMPLETO\CAPITULO 13\"/>
    </mc:Choice>
  </mc:AlternateContent>
  <bookViews>
    <workbookView xWindow="0" yWindow="0" windowWidth="12600" windowHeight="11430" tabRatio="689" firstSheet="264" activeTab="275"/>
  </bookViews>
  <sheets>
    <sheet name="13.1.1.1" sheetId="1" r:id="rId1"/>
    <sheet name="13.1.1.2" sheetId="2" r:id="rId2"/>
    <sheet name="13.1.1.3" sheetId="3" r:id="rId3"/>
    <sheet name="13.1.1.4" sheetId="4" r:id="rId4"/>
    <sheet name="13.1.1.5" sheetId="5" r:id="rId5"/>
    <sheet name="13.1.2.1" sheetId="6" r:id="rId6"/>
    <sheet name="13.1.2.2" sheetId="7" r:id="rId7"/>
    <sheet name="13.1.2.3" sheetId="8" r:id="rId8"/>
    <sheet name="13.1.2.4" sheetId="9" r:id="rId9"/>
    <sheet name="13.1.3.1" sheetId="10" r:id="rId10"/>
    <sheet name="13.1.3.2" sheetId="11" r:id="rId11"/>
    <sheet name="13.1.3.3" sheetId="12" r:id="rId12"/>
    <sheet name="13.1.3.4" sheetId="13" r:id="rId13"/>
    <sheet name="13.1.4.1" sheetId="14" r:id="rId14"/>
    <sheet name="13.1.4.2" sheetId="15" r:id="rId15"/>
    <sheet name="13.1.5.1" sheetId="16" r:id="rId16"/>
    <sheet name="13.1.5.2" sheetId="17" r:id="rId17"/>
    <sheet name="13.1.6.1" sheetId="18" r:id="rId18"/>
    <sheet name="13.1.6.2" sheetId="19" r:id="rId19"/>
    <sheet name="13.1.7.1" sheetId="20" r:id="rId20"/>
    <sheet name="13.1.7.2" sheetId="21" r:id="rId21"/>
    <sheet name="13.1.7.3" sheetId="22" r:id="rId22"/>
    <sheet name="13.1.8.1" sheetId="23" r:id="rId23"/>
    <sheet name="13.1.8.2" sheetId="24" r:id="rId24"/>
    <sheet name="13.1.8.3" sheetId="25" r:id="rId25"/>
    <sheet name="13.1.8.4" sheetId="26" r:id="rId26"/>
    <sheet name="13.1.9.1" sheetId="27" r:id="rId27"/>
    <sheet name="13.1.9.2" sheetId="28" r:id="rId28"/>
    <sheet name="13.1.10.1" sheetId="29" r:id="rId29"/>
    <sheet name="13.1.10.2" sheetId="30" r:id="rId30"/>
    <sheet name="13.1.10.3" sheetId="31" r:id="rId31"/>
    <sheet name="13.1.10.4" sheetId="32" r:id="rId32"/>
    <sheet name="13.1.10.5" sheetId="33" r:id="rId33"/>
    <sheet name="13.1.10.6" sheetId="34" r:id="rId34"/>
    <sheet name="13.1.11.1" sheetId="35" r:id="rId35"/>
    <sheet name="13.2.1.1" sheetId="36" r:id="rId36"/>
    <sheet name="13.2.1.2" sheetId="37" r:id="rId37"/>
    <sheet name="13.2.1.3" sheetId="38" r:id="rId38"/>
    <sheet name="13.2.1.4." sheetId="39" r:id="rId39"/>
    <sheet name="13.2.2.1" sheetId="40" r:id="rId40"/>
    <sheet name="13.2.2.2" sheetId="41" r:id="rId41"/>
    <sheet name="13.2.2.3" sheetId="42" r:id="rId42"/>
    <sheet name="13.2.2.4" sheetId="43" r:id="rId43"/>
    <sheet name="13.2.3.1" sheetId="44" r:id="rId44"/>
    <sheet name="13.2.3.2" sheetId="45" r:id="rId45"/>
    <sheet name="13.2.3.3" sheetId="46" r:id="rId46"/>
    <sheet name="13.2.3.4" sheetId="47" r:id="rId47"/>
    <sheet name="13.2.4.1" sheetId="48" r:id="rId48"/>
    <sheet name="13.2.4.2" sheetId="49" r:id="rId49"/>
    <sheet name="13.2.5.1" sheetId="50" r:id="rId50"/>
    <sheet name="13.2.5.2" sheetId="51" r:id="rId51"/>
    <sheet name="13.2.6.1" sheetId="52" r:id="rId52"/>
    <sheet name="13.2.6.2" sheetId="53" r:id="rId53"/>
    <sheet name="13.2.6.3" sheetId="54" r:id="rId54"/>
    <sheet name="13.2.6.4" sheetId="55" r:id="rId55"/>
    <sheet name="13.2.7.1" sheetId="56" r:id="rId56"/>
    <sheet name="13.2.7.2" sheetId="57" r:id="rId57"/>
    <sheet name="13.2.8.1" sheetId="58" r:id="rId58"/>
    <sheet name="13.2.8.2" sheetId="59" r:id="rId59"/>
    <sheet name="13.2.9.1" sheetId="60" r:id="rId60"/>
    <sheet name="13.2.9.2" sheetId="61" r:id="rId61"/>
    <sheet name="13.2.10.1" sheetId="62" r:id="rId62"/>
    <sheet name="13.2.10.2" sheetId="63" r:id="rId63"/>
    <sheet name="13.2.10.3" sheetId="75" r:id="rId64"/>
    <sheet name="13.2.10.4" sheetId="64" r:id="rId65"/>
    <sheet name="13.3.1.1" sheetId="65" r:id="rId66"/>
    <sheet name="13.3.1.2" sheetId="66" r:id="rId67"/>
    <sheet name="13.3.1.3" sheetId="67" r:id="rId68"/>
    <sheet name="13.3.2.1" sheetId="68" r:id="rId69"/>
    <sheet name="13.3.2.2" sheetId="69" r:id="rId70"/>
    <sheet name="13.3.2.3" sheetId="70" r:id="rId71"/>
    <sheet name="13.3.2.4" sheetId="71" r:id="rId72"/>
    <sheet name="13.3.3.1" sheetId="72" r:id="rId73"/>
    <sheet name="13.3.3.2" sheetId="73" r:id="rId74"/>
    <sheet name="13.3.3.3" sheetId="74" r:id="rId75"/>
    <sheet name="13.4.1" sheetId="76" r:id="rId76"/>
    <sheet name="13.4.2" sheetId="77" r:id="rId77"/>
    <sheet name="13.4.3" sheetId="78" r:id="rId78"/>
    <sheet name="13.4.4.1" sheetId="79" r:id="rId79"/>
    <sheet name="13.4.4.2" sheetId="80" r:id="rId80"/>
    <sheet name="13.4.5.1" sheetId="81" r:id="rId81"/>
    <sheet name="13.4.5.2" sheetId="82" r:id="rId82"/>
    <sheet name="13.4.6.1" sheetId="83" r:id="rId83"/>
    <sheet name="13.4.7.1" sheetId="84" r:id="rId84"/>
    <sheet name="13.4.7.2" sheetId="85" r:id="rId85"/>
    <sheet name="13.4.8.1" sheetId="86" r:id="rId86"/>
    <sheet name="13.4.8.2" sheetId="87" r:id="rId87"/>
    <sheet name="13.4.9.1" sheetId="88" r:id="rId88"/>
    <sheet name="13.4.9.2" sheetId="89" r:id="rId89"/>
    <sheet name="13.4.10.1" sheetId="90" r:id="rId90"/>
    <sheet name="13.4.10.2" sheetId="91" r:id="rId91"/>
    <sheet name="13.4.11.1" sheetId="92" r:id="rId92"/>
    <sheet name="13.4.11.2" sheetId="93" r:id="rId93"/>
    <sheet name="13.4.12.1" sheetId="94" r:id="rId94"/>
    <sheet name="13.4.13.1" sheetId="95" r:id="rId95"/>
    <sheet name="13.4.13.2" sheetId="96" r:id="rId96"/>
    <sheet name="13.4.14.1" sheetId="97" r:id="rId97"/>
    <sheet name="13.4.14.2" sheetId="98" r:id="rId98"/>
    <sheet name="13.4.15.1" sheetId="99" r:id="rId99"/>
    <sheet name="13.4.15.2" sheetId="100" r:id="rId100"/>
    <sheet name="13.4.16.1" sheetId="101" r:id="rId101"/>
    <sheet name="13.4.16.2" sheetId="102" r:id="rId102"/>
    <sheet name="13.4.17.1" sheetId="103" r:id="rId103"/>
    <sheet name="13.4.17.2" sheetId="104" r:id="rId104"/>
    <sheet name="13.4.17.3" sheetId="105" r:id="rId105"/>
    <sheet name="13.4.17.4" sheetId="106" r:id="rId106"/>
    <sheet name="13.4.18.1" sheetId="107" r:id="rId107"/>
    <sheet name="13.4.18.2" sheetId="108" r:id="rId108"/>
    <sheet name="13.4.19.1" sheetId="109" r:id="rId109"/>
    <sheet name="13.4.19.2" sheetId="110" r:id="rId110"/>
    <sheet name="13.4.20.1" sheetId="111" r:id="rId111"/>
    <sheet name="13.4.20.2" sheetId="112" r:id="rId112"/>
    <sheet name="13.4.20.3" sheetId="113" r:id="rId113"/>
    <sheet name="13.5.1" sheetId="114" r:id="rId114"/>
    <sheet name="13.5.2" sheetId="115" r:id="rId115"/>
    <sheet name="13.5.3" sheetId="116" r:id="rId116"/>
    <sheet name="13.5.4" sheetId="117" r:id="rId117"/>
    <sheet name="13.5.5" sheetId="118" r:id="rId118"/>
    <sheet name="13.5.6" sheetId="119" r:id="rId119"/>
    <sheet name="13.5.7" sheetId="120" r:id="rId120"/>
    <sheet name="13.5.8" sheetId="121" r:id="rId121"/>
    <sheet name="13.5.9.1" sheetId="122" r:id="rId122"/>
    <sheet name="13.5.9.2" sheetId="123" r:id="rId123"/>
    <sheet name="13.5.10.1" sheetId="124" r:id="rId124"/>
    <sheet name="13.5.10.2" sheetId="125" r:id="rId125"/>
    <sheet name="13.5.11.1" sheetId="126" r:id="rId126"/>
    <sheet name="13.5.11.2" sheetId="127" r:id="rId127"/>
    <sheet name="13.5.11.3" sheetId="128" r:id="rId128"/>
    <sheet name="13.5.11.4" sheetId="129" r:id="rId129"/>
    <sheet name="13.5.11.5" sheetId="130" r:id="rId130"/>
    <sheet name="13.5.12.1" sheetId="131" r:id="rId131"/>
    <sheet name="13.5.12.2" sheetId="132" r:id="rId132"/>
    <sheet name="13.5.13.1" sheetId="133" r:id="rId133"/>
    <sheet name="13.5.13.2" sheetId="134" r:id="rId134"/>
    <sheet name="13.5.13.3" sheetId="135" r:id="rId135"/>
    <sheet name="13.5.13.4" sheetId="136" r:id="rId136"/>
    <sheet name="13.5.13.5" sheetId="137" r:id="rId137"/>
    <sheet name="13.5.14.1" sheetId="138" r:id="rId138"/>
    <sheet name="13.5.14.2" sheetId="139" r:id="rId139"/>
    <sheet name="13.5.14.3" sheetId="140" r:id="rId140"/>
    <sheet name="13.5.14.4" sheetId="141" r:id="rId141"/>
    <sheet name="13.5.15.1" sheetId="142" r:id="rId142"/>
    <sheet name="13.5.15.2" sheetId="143" r:id="rId143"/>
    <sheet name="13.6.1 " sheetId="144" r:id="rId144"/>
    <sheet name="13.6.2 " sheetId="145" r:id="rId145"/>
    <sheet name="13.6.3 " sheetId="146" r:id="rId146"/>
    <sheet name="13.6.4 " sheetId="147" r:id="rId147"/>
    <sheet name="13.6.5" sheetId="148" r:id="rId148"/>
    <sheet name="13.6.6" sheetId="149" r:id="rId149"/>
    <sheet name="13.6.7.1" sheetId="150" r:id="rId150"/>
    <sheet name="13.6.7.2" sheetId="151" r:id="rId151"/>
    <sheet name="13.6.7.3" sheetId="152" r:id="rId152"/>
    <sheet name="13.6.7.4" sheetId="153" r:id="rId153"/>
    <sheet name="13.6.8.1" sheetId="154" r:id="rId154"/>
    <sheet name="13.6.8.2" sheetId="155" r:id="rId155"/>
    <sheet name="13.6.9.1" sheetId="156" r:id="rId156"/>
    <sheet name="13.6.9.2" sheetId="157" r:id="rId157"/>
    <sheet name="13.6.9.3" sheetId="158" r:id="rId158"/>
    <sheet name="13.6.9.4" sheetId="159" r:id="rId159"/>
    <sheet name="13.6.10.1" sheetId="160" r:id="rId160"/>
    <sheet name="13.6.10.2" sheetId="161" r:id="rId161"/>
    <sheet name="13.6.11.1" sheetId="162" r:id="rId162"/>
    <sheet name="13.6.11.2" sheetId="163" r:id="rId163"/>
    <sheet name="13.6.12.1" sheetId="164" r:id="rId164"/>
    <sheet name="13.6.12.2" sheetId="165" r:id="rId165"/>
    <sheet name="13.6.13.1" sheetId="166" r:id="rId166"/>
    <sheet name="13.6.14.1" sheetId="167" r:id="rId167"/>
    <sheet name="13.6.15.1" sheetId="168" r:id="rId168"/>
    <sheet name="13.6.16.1" sheetId="169" r:id="rId169"/>
    <sheet name="13.6.17.1" sheetId="170" r:id="rId170"/>
    <sheet name="13.6.18.1" sheetId="171" r:id="rId171"/>
    <sheet name="13.6.19.1" sheetId="172" r:id="rId172"/>
    <sheet name="13.6.20.1" sheetId="173" r:id="rId173"/>
    <sheet name="13.6.20.2" sheetId="174" r:id="rId174"/>
    <sheet name="13.6.21.1" sheetId="175" r:id="rId175"/>
    <sheet name="13.6.21.2" sheetId="176" r:id="rId176"/>
    <sheet name="13.6.21.3" sheetId="177" r:id="rId177"/>
    <sheet name="13.6.21.4" sheetId="178" r:id="rId178"/>
    <sheet name="13.6.22.1" sheetId="179" r:id="rId179"/>
    <sheet name="13.6.23.1" sheetId="180" r:id="rId180"/>
    <sheet name="13.6.23.2" sheetId="181" r:id="rId181"/>
    <sheet name="13.6.24.1" sheetId="182" r:id="rId182"/>
    <sheet name="13.6.24.2" sheetId="183" r:id="rId183"/>
    <sheet name="13.6.25.1" sheetId="184" r:id="rId184"/>
    <sheet name="13.6.26.1" sheetId="185" r:id="rId185"/>
    <sheet name="13.6.26.2" sheetId="186" r:id="rId186"/>
    <sheet name="13.6.27.1" sheetId="187" r:id="rId187"/>
    <sheet name="13.6.27.2" sheetId="188" r:id="rId188"/>
    <sheet name="13.6.27.3" sheetId="189" r:id="rId189"/>
    <sheet name="13.6.27.4" sheetId="190" r:id="rId190"/>
    <sheet name="13.6.28.1" sheetId="191" r:id="rId191"/>
    <sheet name="13.6.28.2" sheetId="192" r:id="rId192"/>
    <sheet name="13.6.29.1" sheetId="193" r:id="rId193"/>
    <sheet name="13.6.30.1" sheetId="194" r:id="rId194"/>
    <sheet name="13.6.30.2" sheetId="195" r:id="rId195"/>
    <sheet name="13.6.31.1" sheetId="196" r:id="rId196"/>
    <sheet name="13.6.31.2" sheetId="197" r:id="rId197"/>
    <sheet name="13.6.32.1 " sheetId="198" r:id="rId198"/>
    <sheet name="13.6.32.2 " sheetId="199" r:id="rId199"/>
    <sheet name="13.6.32.3" sheetId="200" r:id="rId200"/>
    <sheet name="13.6.33.1" sheetId="201" r:id="rId201"/>
    <sheet name="13.6.33.2" sheetId="202" r:id="rId202"/>
    <sheet name="13.6.34.1" sheetId="203" r:id="rId203"/>
    <sheet name="13.6.34.2" sheetId="204" r:id="rId204"/>
    <sheet name="13.6.34.3" sheetId="205" r:id="rId205"/>
    <sheet name="13.6.34.4" sheetId="206" r:id="rId206"/>
    <sheet name="13.6.35.1" sheetId="207" r:id="rId207"/>
    <sheet name="13.6.36.1" sheetId="208" r:id="rId208"/>
    <sheet name="13.6.37.1" sheetId="209" r:id="rId209"/>
    <sheet name="13.6.38.1" sheetId="210" r:id="rId210"/>
    <sheet name="13.6.38.2" sheetId="211" r:id="rId211"/>
    <sheet name="13.6.39.1" sheetId="212" r:id="rId212"/>
    <sheet name="13.6.40.1" sheetId="213" r:id="rId213"/>
    <sheet name="13.6.41.1" sheetId="214" r:id="rId214"/>
    <sheet name="13.6.41.2" sheetId="215" r:id="rId215"/>
    <sheet name="13.6.42.1" sheetId="216" r:id="rId216"/>
    <sheet name="13.6.42.2" sheetId="217" r:id="rId217"/>
    <sheet name="13.6.43.1" sheetId="218" r:id="rId218"/>
    <sheet name="13.6.43.2" sheetId="219" r:id="rId219"/>
    <sheet name="13.6.44.1" sheetId="220" r:id="rId220"/>
    <sheet name="13.6.44.2" sheetId="221" r:id="rId221"/>
    <sheet name="13.6.45.1" sheetId="222" r:id="rId222"/>
    <sheet name="13.7.1.1" sheetId="223" r:id="rId223"/>
    <sheet name="13.7.1.2" sheetId="224" r:id="rId224"/>
    <sheet name="13.7.2.1" sheetId="225" r:id="rId225"/>
    <sheet name="13.7.2.2" sheetId="226" r:id="rId226"/>
    <sheet name="13.7.2.3" sheetId="227" r:id="rId227"/>
    <sheet name="13.7.2.4" sheetId="228" r:id="rId228"/>
    <sheet name="13.7.3.1" sheetId="229" r:id="rId229"/>
    <sheet name="13.7.3.2" sheetId="230" r:id="rId230"/>
    <sheet name="13.7.3.3" sheetId="231" r:id="rId231"/>
    <sheet name="13.7.3.4" sheetId="232" r:id="rId232"/>
    <sheet name="13.7.4.1" sheetId="233" r:id="rId233"/>
    <sheet name="13.7.5.1" sheetId="234" r:id="rId234"/>
    <sheet name="13.7.6.1" sheetId="235" r:id="rId235"/>
    <sheet name="13.8.1.1" sheetId="236" r:id="rId236"/>
    <sheet name="13.8.1.2" sheetId="237" r:id="rId237"/>
    <sheet name="13.8.2.1" sheetId="238" r:id="rId238"/>
    <sheet name="13.8.2.2" sheetId="239" r:id="rId239"/>
    <sheet name="13.8.2.3" sheetId="240" r:id="rId240"/>
    <sheet name="13.8.2.4" sheetId="241" r:id="rId241"/>
    <sheet name="13.8.2.5" sheetId="242" r:id="rId242"/>
    <sheet name="13.8.2.6" sheetId="243" r:id="rId243"/>
    <sheet name="13.8.2.7" sheetId="244" r:id="rId244"/>
    <sheet name="13.8.3.1" sheetId="245" r:id="rId245"/>
    <sheet name="13.8.3.2" sheetId="246" r:id="rId246"/>
    <sheet name="13.8.3.3" sheetId="247" r:id="rId247"/>
    <sheet name="13.8.4.1" sheetId="248" r:id="rId248"/>
    <sheet name="13.8.4.2" sheetId="249" r:id="rId249"/>
    <sheet name="13.8.4.3" sheetId="250" r:id="rId250"/>
    <sheet name="13.8.5.1" sheetId="251" r:id="rId251"/>
    <sheet name="13.8.5.2" sheetId="252" r:id="rId252"/>
    <sheet name="13.8.6.1" sheetId="253" r:id="rId253"/>
    <sheet name="13.8.6.2" sheetId="254" r:id="rId254"/>
    <sheet name="13.9.1" sheetId="255" r:id="rId255"/>
    <sheet name="13.9.2" sheetId="256" r:id="rId256"/>
    <sheet name="13.9.3.1" sheetId="257" r:id="rId257"/>
    <sheet name="13.9.3.2" sheetId="258" r:id="rId258"/>
    <sheet name="13.9.3.3" sheetId="259" r:id="rId259"/>
    <sheet name="13.9.3.4" sheetId="260" r:id="rId260"/>
    <sheet name="13.9.3.5" sheetId="261" r:id="rId261"/>
    <sheet name="13.9.4.1" sheetId="262" r:id="rId262"/>
    <sheet name="13.9.4.2" sheetId="360" r:id="rId263"/>
    <sheet name="13.9.4.3" sheetId="264" r:id="rId264"/>
    <sheet name="13.9.4.4" sheetId="265" r:id="rId265"/>
    <sheet name="13.9.4.5" sheetId="266" r:id="rId266"/>
    <sheet name="13.9.5.1" sheetId="267" r:id="rId267"/>
    <sheet name="13.9.5.2" sheetId="268" r:id="rId268"/>
    <sheet name="13.9.6.1" sheetId="269" r:id="rId269"/>
    <sheet name="13.9.7.1" sheetId="270" r:id="rId270"/>
    <sheet name="13.9.8.1" sheetId="271" r:id="rId271"/>
    <sheet name="13.9.8.2" sheetId="272" r:id="rId272"/>
    <sheet name="13.9.9.1" sheetId="273" r:id="rId273"/>
    <sheet name="13.9.9.2" sheetId="274" r:id="rId274"/>
    <sheet name="13.9.10.1." sheetId="275" r:id="rId275"/>
    <sheet name="13.9.10.2." sheetId="276" r:id="rId276"/>
    <sheet name="13.9.10.3" sheetId="277" r:id="rId277"/>
    <sheet name="13.9.10.4." sheetId="278" r:id="rId278"/>
    <sheet name="13.9.10.5." sheetId="279" r:id="rId279"/>
    <sheet name="13.9.11.1." sheetId="280" r:id="rId280"/>
    <sheet name="13.9.11.2." sheetId="281" r:id="rId281"/>
    <sheet name="13.9.12.1." sheetId="282" r:id="rId282"/>
    <sheet name="13.9.12.2." sheetId="283" r:id="rId283"/>
    <sheet name="13.9.13.1." sheetId="284" r:id="rId284"/>
    <sheet name="13.9.13.2." sheetId="285" r:id="rId285"/>
    <sheet name="13.9.14.1." sheetId="286" r:id="rId286"/>
    <sheet name="13.9.14.2." sheetId="287" r:id="rId287"/>
    <sheet name="13.9.15.1." sheetId="288" r:id="rId288"/>
    <sheet name="13.9.15.2." sheetId="289" r:id="rId289"/>
    <sheet name="13.9.16.1." sheetId="290" r:id="rId290"/>
    <sheet name="13.9.16.2." sheetId="291" r:id="rId291"/>
    <sheet name="13.9.17.1." sheetId="292" r:id="rId292"/>
    <sheet name="13.9.17.2." sheetId="293" r:id="rId293"/>
    <sheet name="13.9.18.1." sheetId="294" r:id="rId294"/>
    <sheet name="13.9.18.2." sheetId="295" r:id="rId295"/>
    <sheet name="13.9.19.1." sheetId="296" r:id="rId296"/>
    <sheet name="13.9.20.1." sheetId="297" r:id="rId297"/>
    <sheet name="13.9.21.1" sheetId="298" r:id="rId298"/>
    <sheet name="13.10.1.1" sheetId="299" r:id="rId299"/>
    <sheet name="13.10.1.2" sheetId="300" r:id="rId300"/>
    <sheet name="13.10.2.1" sheetId="301" r:id="rId301"/>
    <sheet name="13.10.2.2" sheetId="302" r:id="rId302"/>
    <sheet name="13.10.3.1" sheetId="303" r:id="rId303"/>
    <sheet name="13.10.3.2" sheetId="304" r:id="rId304"/>
    <sheet name="13.10.4.1" sheetId="305" r:id="rId305"/>
    <sheet name="13.10.5.1" sheetId="306" r:id="rId306"/>
    <sheet name="13.11.1.1" sheetId="307" r:id="rId307"/>
    <sheet name="13.11.1.2" sheetId="308" r:id="rId308"/>
    <sheet name="13.11.1.3" sheetId="309" r:id="rId309"/>
    <sheet name="13.11.1.4" sheetId="310" r:id="rId310"/>
    <sheet name="13.11.1.5" sheetId="311" r:id="rId311"/>
    <sheet name="13.11.1.6" sheetId="312" r:id="rId312"/>
    <sheet name="13.11.2.1" sheetId="313" r:id="rId313"/>
    <sheet name="13.11.2.2" sheetId="314" r:id="rId314"/>
    <sheet name="13.11.3.1" sheetId="315" r:id="rId315"/>
    <sheet name="13.11.3.2" sheetId="316" r:id="rId316"/>
    <sheet name="13.11.4.1" sheetId="317" r:id="rId317"/>
    <sheet name="13.11.5.1" sheetId="318" r:id="rId318"/>
    <sheet name="13.11.6.1" sheetId="319" r:id="rId319"/>
    <sheet name="13.11.6.2" sheetId="320" r:id="rId320"/>
    <sheet name="13.11.6.3" sheetId="321" r:id="rId321"/>
    <sheet name="13.11.7.1" sheetId="322" r:id="rId322"/>
    <sheet name="13.11.7.2" sheetId="323" r:id="rId323"/>
    <sheet name="13.11.7.3" sheetId="324" r:id="rId324"/>
    <sheet name="13.11.7.4 " sheetId="325" r:id="rId325"/>
    <sheet name="13.11.7.5" sheetId="326" r:id="rId326"/>
    <sheet name="13.11.7.6" sheetId="327" r:id="rId327"/>
    <sheet name="13.11.7.7 " sheetId="328" r:id="rId328"/>
    <sheet name="GR13.11.7.7 " sheetId="329" r:id="rId329"/>
    <sheet name="13.11.7.8" sheetId="330" r:id="rId330"/>
    <sheet name="13.11.7.9" sheetId="331" r:id="rId331"/>
    <sheet name="13.12.1.1" sheetId="332" r:id="rId332"/>
    <sheet name="13.12.1.2" sheetId="333" r:id="rId333"/>
    <sheet name="13.12.1.3" sheetId="334" r:id="rId334"/>
    <sheet name="13.12.1.4" sheetId="335" r:id="rId335"/>
    <sheet name="13.12.1.5" sheetId="336" r:id="rId336"/>
    <sheet name="13.12.1.6" sheetId="337" r:id="rId337"/>
    <sheet name="13.12.1.7" sheetId="338" r:id="rId338"/>
    <sheet name="13.12.1.8" sheetId="339" r:id="rId339"/>
    <sheet name="13.12.2.1" sheetId="340" r:id="rId340"/>
    <sheet name="13.12.2.2" sheetId="341" r:id="rId341"/>
    <sheet name="13.12.2.3" sheetId="342" r:id="rId342"/>
    <sheet name="13.12.2.4" sheetId="343" r:id="rId343"/>
    <sheet name="13.12.3.1" sheetId="344" r:id="rId344"/>
    <sheet name="13.12.3.2" sheetId="345" r:id="rId345"/>
    <sheet name="13.13.1.1" sheetId="346" r:id="rId346"/>
    <sheet name="13.13.1.2" sheetId="347" r:id="rId347"/>
    <sheet name="13.13.1.3" sheetId="348" r:id="rId348"/>
    <sheet name="13.13.2.1" sheetId="349" r:id="rId349"/>
    <sheet name="13.13.2.2" sheetId="350" r:id="rId350"/>
    <sheet name="13.13.3.1" sheetId="351" r:id="rId351"/>
    <sheet name="13.13.3.2" sheetId="352" r:id="rId352"/>
    <sheet name="13.13.4.1" sheetId="353" r:id="rId353"/>
    <sheet name="13.13.4.2" sheetId="354" r:id="rId354"/>
    <sheet name="13.13.4.3" sheetId="355" r:id="rId355"/>
    <sheet name="13.13.4.4" sheetId="357" r:id="rId356"/>
    <sheet name="13.13.4.5" sheetId="358" r:id="rId357"/>
  </sheets>
  <externalReferences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</externalReferences>
  <definedNames>
    <definedName name="__123Graph_A" localSheetId="3" hidden="1">'[1]19.14-15'!$B$34:$B$37</definedName>
    <definedName name="__123Graph_A" localSheetId="4" hidden="1">'[1]19.14-15'!$B$34:$B$37</definedName>
    <definedName name="__123Graph_A" localSheetId="328" hidden="1">'[2]19.14-15'!$B$34:$B$37</definedName>
    <definedName name="__123Graph_ACurrent" localSheetId="3" hidden="1">'[1]19.14-15'!$B$34:$B$37</definedName>
    <definedName name="__123Graph_ACurrent" localSheetId="4" hidden="1">'[1]19.14-15'!$B$34:$B$37</definedName>
    <definedName name="__123Graph_ACurrent" localSheetId="328" hidden="1">'[2]19.14-15'!$B$34:$B$37</definedName>
    <definedName name="__123Graph_AGrßfico1" localSheetId="3" hidden="1">'[1]19.14-15'!$B$34:$B$37</definedName>
    <definedName name="__123Graph_AGrßfico1" localSheetId="4" hidden="1">'[1]19.14-15'!$B$34:$B$37</definedName>
    <definedName name="__123Graph_AGrßfico1" localSheetId="328" hidden="1">'[2]19.14-15'!$B$34:$B$37</definedName>
    <definedName name="__123Graph_B" localSheetId="3" hidden="1">[3]p122!#REF!</definedName>
    <definedName name="__123Graph_B" localSheetId="4" hidden="1">[3]p122!#REF!</definedName>
    <definedName name="__123Graph_B" localSheetId="143" hidden="1">[4]p122!#REF!</definedName>
    <definedName name="__123Graph_BCurrent" localSheetId="3" hidden="1">'[1]19.14-15'!#REF!</definedName>
    <definedName name="__123Graph_BCurrent" localSheetId="4" hidden="1">'[1]19.14-15'!#REF!</definedName>
    <definedName name="__123Graph_BCurrent" localSheetId="328" hidden="1">'[2]19.14-15'!#REF!</definedName>
    <definedName name="__123Graph_BGrßfico1" localSheetId="3" hidden="1">'[1]19.14-15'!#REF!</definedName>
    <definedName name="__123Graph_BGrßfico1" localSheetId="4" hidden="1">'[1]19.14-15'!#REF!</definedName>
    <definedName name="__123Graph_BGrßfico1" localSheetId="328" hidden="1">'[2]19.14-15'!#REF!</definedName>
    <definedName name="__123Graph_C" localSheetId="3" hidden="1">'[1]19.14-15'!$C$34:$C$37</definedName>
    <definedName name="__123Graph_C" localSheetId="4" hidden="1">'[1]19.14-15'!$C$34:$C$37</definedName>
    <definedName name="__123Graph_C" localSheetId="328" hidden="1">'[2]19.14-15'!$C$34:$C$37</definedName>
    <definedName name="__123Graph_CCurrent" localSheetId="3" hidden="1">'[1]19.14-15'!$C$34:$C$37</definedName>
    <definedName name="__123Graph_CCurrent" localSheetId="4" hidden="1">'[1]19.14-15'!$C$34:$C$37</definedName>
    <definedName name="__123Graph_CCurrent" localSheetId="328" hidden="1">'[2]19.14-15'!$C$34:$C$37</definedName>
    <definedName name="__123Graph_CGrßfico1" localSheetId="3" hidden="1">'[1]19.14-15'!$C$34:$C$37</definedName>
    <definedName name="__123Graph_CGrßfico1" localSheetId="4" hidden="1">'[1]19.14-15'!$C$34:$C$37</definedName>
    <definedName name="__123Graph_CGrßfico1" localSheetId="328" hidden="1">'[2]19.14-15'!$C$34:$C$37</definedName>
    <definedName name="__123Graph_D" localSheetId="3" hidden="1">[3]p122!#REF!</definedName>
    <definedName name="__123Graph_D" localSheetId="4" hidden="1">[3]p122!#REF!</definedName>
    <definedName name="__123Graph_D" localSheetId="143" hidden="1">[4]p122!#REF!</definedName>
    <definedName name="__123Graph_DCurrent" localSheetId="3" hidden="1">'[1]19.14-15'!#REF!</definedName>
    <definedName name="__123Graph_DCurrent" localSheetId="4" hidden="1">'[1]19.14-15'!#REF!</definedName>
    <definedName name="__123Graph_DCurrent" localSheetId="328" hidden="1">'[2]19.14-15'!#REF!</definedName>
    <definedName name="__123Graph_DGrßfico1" localSheetId="3" hidden="1">'[1]19.14-15'!#REF!</definedName>
    <definedName name="__123Graph_DGrßfico1" localSheetId="4" hidden="1">'[1]19.14-15'!#REF!</definedName>
    <definedName name="__123Graph_DGrßfico1" localSheetId="328" hidden="1">'[2]19.14-15'!#REF!</definedName>
    <definedName name="__123Graph_E" localSheetId="3" hidden="1">'[1]19.14-15'!$D$34:$D$37</definedName>
    <definedName name="__123Graph_E" localSheetId="4" hidden="1">'[1]19.14-15'!$D$34:$D$37</definedName>
    <definedName name="__123Graph_E" localSheetId="328" hidden="1">'[2]19.14-15'!$D$34:$D$37</definedName>
    <definedName name="__123Graph_ECurrent" localSheetId="3" hidden="1">'[1]19.14-15'!$D$34:$D$37</definedName>
    <definedName name="__123Graph_ECurrent" localSheetId="4" hidden="1">'[1]19.14-15'!$D$34:$D$37</definedName>
    <definedName name="__123Graph_ECurrent" localSheetId="328" hidden="1">'[2]19.14-15'!$D$34:$D$37</definedName>
    <definedName name="__123Graph_EGrßfico1" localSheetId="3" hidden="1">'[1]19.14-15'!$D$34:$D$37</definedName>
    <definedName name="__123Graph_EGrßfico1" localSheetId="4" hidden="1">'[1]19.14-15'!$D$34:$D$37</definedName>
    <definedName name="__123Graph_EGrßfico1" localSheetId="328" hidden="1">'[2]19.14-15'!$D$34:$D$37</definedName>
    <definedName name="__123Graph_F" localSheetId="3" hidden="1">[3]p122!#REF!</definedName>
    <definedName name="__123Graph_F" localSheetId="4" hidden="1">[3]p122!#REF!</definedName>
    <definedName name="__123Graph_F" localSheetId="143" hidden="1">[4]p122!#REF!</definedName>
    <definedName name="__123Graph_FCurrent" localSheetId="3" hidden="1">'[1]19.14-15'!#REF!</definedName>
    <definedName name="__123Graph_FCurrent" localSheetId="4" hidden="1">'[1]19.14-15'!#REF!</definedName>
    <definedName name="__123Graph_FCurrent" localSheetId="328" hidden="1">'[2]19.14-15'!#REF!</definedName>
    <definedName name="__123Graph_FGrßfico1" localSheetId="3" hidden="1">'[1]19.14-15'!#REF!</definedName>
    <definedName name="__123Graph_FGrßfico1" localSheetId="4" hidden="1">'[1]19.14-15'!#REF!</definedName>
    <definedName name="__123Graph_FGrßfico1" localSheetId="328" hidden="1">'[2]19.14-15'!#REF!</definedName>
    <definedName name="__123Graph_X" localSheetId="3" hidden="1">[3]p122!#REF!</definedName>
    <definedName name="__123Graph_X" localSheetId="4" hidden="1">[3]p122!#REF!</definedName>
    <definedName name="__123Graph_X" localSheetId="143" hidden="1">[4]p122!#REF!</definedName>
    <definedName name="__123Graph_XCurrent" localSheetId="3" hidden="1">'[1]19.14-15'!#REF!</definedName>
    <definedName name="__123Graph_XCurrent" localSheetId="4" hidden="1">'[1]19.14-15'!#REF!</definedName>
    <definedName name="__123Graph_XCurrent" localSheetId="328" hidden="1">'[2]19.14-15'!#REF!</definedName>
    <definedName name="__123Graph_XGrßfico1" localSheetId="3" hidden="1">'[1]19.14-15'!#REF!</definedName>
    <definedName name="__123Graph_XGrßfico1" localSheetId="4" hidden="1">'[1]19.14-15'!#REF!</definedName>
    <definedName name="__123Graph_XGrßfico1" localSheetId="328" hidden="1">'[2]19.14-15'!#REF!</definedName>
    <definedName name="_Dist_Values" hidden="1">#N/A</definedName>
    <definedName name="_xlnm._FilterDatabase" localSheetId="327" hidden="1">'13.11.7.7 '!$A$6:$E$109</definedName>
    <definedName name="_p431" localSheetId="3" hidden="1">[5]CARNE7!$G$11:$G$93</definedName>
    <definedName name="_p431" localSheetId="4" hidden="1">[5]CARNE7!$G$11:$G$93</definedName>
    <definedName name="_p431" localSheetId="20" hidden="1">[6]CARNE7!$G$11:$G$93</definedName>
    <definedName name="_p431" localSheetId="21" hidden="1">[6]CARNE7!$G$11:$G$93</definedName>
    <definedName name="_p431" localSheetId="327" hidden="1">[7]CARNE7!$G$11:$G$93</definedName>
    <definedName name="_p431" localSheetId="328" hidden="1">[8]CARNE7!$G$11:$G$93</definedName>
    <definedName name="_p431" hidden="1">[9]CARNE7!$G$11:$G$93</definedName>
    <definedName name="_p7" localSheetId="324" hidden="1">'[10]19.14-15'!#REF!</definedName>
    <definedName name="_p7" localSheetId="327" hidden="1">'[10]19.14-15'!#REF!</definedName>
    <definedName name="_p7" localSheetId="262" hidden="1">'[11]19.14-15'!#REF!</definedName>
    <definedName name="_p7" localSheetId="328" hidden="1">'[10]19.14-15'!#REF!</definedName>
    <definedName name="_p7" hidden="1">'[11]19.14-15'!#REF!</definedName>
    <definedName name="_PEP4" localSheetId="3" hidden="1">'[12]19.14-15'!$B$34:$B$37</definedName>
    <definedName name="_PEP4" localSheetId="4" hidden="1">'[12]19.14-15'!$B$34:$B$37</definedName>
    <definedName name="_PEP4" localSheetId="20" hidden="1">'[13]19.14-15'!$B$34:$B$37</definedName>
    <definedName name="_PEP4" localSheetId="21" hidden="1">'[13]19.14-15'!$B$34:$B$37</definedName>
    <definedName name="_PEP4" localSheetId="328" hidden="1">'[14]19.14-15'!$B$34:$B$37</definedName>
    <definedName name="_PEP4" hidden="1">'[15]19.14-15'!$B$34:$B$37</definedName>
    <definedName name="_PP10" localSheetId="3" hidden="1">'[12]19.14-15'!$C$34:$C$37</definedName>
    <definedName name="_PP10" localSheetId="4" hidden="1">'[12]19.14-15'!$C$34:$C$37</definedName>
    <definedName name="_PP10" localSheetId="20" hidden="1">'[13]19.14-15'!$C$34:$C$37</definedName>
    <definedName name="_PP10" localSheetId="21" hidden="1">'[13]19.14-15'!$C$34:$C$37</definedName>
    <definedName name="_PP10" localSheetId="328" hidden="1">'[14]19.14-15'!$C$34:$C$37</definedName>
    <definedName name="_PP10" hidden="1">'[15]19.14-15'!$C$34:$C$37</definedName>
    <definedName name="_PP11" localSheetId="3" hidden="1">'[12]19.14-15'!$C$34:$C$37</definedName>
    <definedName name="_PP11" localSheetId="4" hidden="1">'[12]19.14-15'!$C$34:$C$37</definedName>
    <definedName name="_PP11" localSheetId="20" hidden="1">'[13]19.14-15'!$C$34:$C$37</definedName>
    <definedName name="_PP11" localSheetId="21" hidden="1">'[13]19.14-15'!$C$34:$C$37</definedName>
    <definedName name="_PP11" localSheetId="328" hidden="1">'[14]19.14-15'!$C$34:$C$37</definedName>
    <definedName name="_PP11" hidden="1">'[15]19.14-15'!$C$34:$C$37</definedName>
    <definedName name="_PP12" localSheetId="3" hidden="1">'[12]19.14-15'!$C$34:$C$37</definedName>
    <definedName name="_PP12" localSheetId="4" hidden="1">'[12]19.14-15'!$C$34:$C$37</definedName>
    <definedName name="_PP12" localSheetId="20" hidden="1">'[13]19.14-15'!$C$34:$C$37</definedName>
    <definedName name="_PP12" localSheetId="21" hidden="1">'[13]19.14-15'!$C$34:$C$37</definedName>
    <definedName name="_PP12" localSheetId="328" hidden="1">'[14]19.14-15'!$C$34:$C$37</definedName>
    <definedName name="_PP12" hidden="1">'[15]19.14-15'!$C$34:$C$37</definedName>
    <definedName name="_PP13" localSheetId="3" hidden="1">'[12]19.14-15'!#REF!</definedName>
    <definedName name="_PP13" localSheetId="4" hidden="1">'[12]19.14-15'!#REF!</definedName>
    <definedName name="_PP13" localSheetId="20" hidden="1">'[13]19.14-15'!#REF!</definedName>
    <definedName name="_PP13" localSheetId="21" hidden="1">'[13]19.14-15'!#REF!</definedName>
    <definedName name="_PP13" localSheetId="262" hidden="1">'[15]19.14-15'!#REF!</definedName>
    <definedName name="_PP13" localSheetId="328" hidden="1">'[14]19.14-15'!#REF!</definedName>
    <definedName name="_PP13" hidden="1">'[15]19.14-15'!#REF!</definedName>
    <definedName name="_PP14" localSheetId="3" hidden="1">'[12]19.14-15'!#REF!</definedName>
    <definedName name="_PP14" localSheetId="4" hidden="1">'[12]19.14-15'!#REF!</definedName>
    <definedName name="_PP14" localSheetId="20" hidden="1">'[13]19.14-15'!#REF!</definedName>
    <definedName name="_PP14" localSheetId="21" hidden="1">'[13]19.14-15'!#REF!</definedName>
    <definedName name="_PP14" localSheetId="262" hidden="1">'[15]19.14-15'!#REF!</definedName>
    <definedName name="_PP14" localSheetId="328" hidden="1">'[14]19.14-15'!#REF!</definedName>
    <definedName name="_PP14" hidden="1">'[15]19.14-15'!#REF!</definedName>
    <definedName name="_PP15" localSheetId="3" hidden="1">'[12]19.14-15'!#REF!</definedName>
    <definedName name="_PP15" localSheetId="4" hidden="1">'[12]19.14-15'!#REF!</definedName>
    <definedName name="_PP15" localSheetId="20" hidden="1">'[13]19.14-15'!#REF!</definedName>
    <definedName name="_PP15" localSheetId="21" hidden="1">'[13]19.14-15'!#REF!</definedName>
    <definedName name="_PP15" localSheetId="262" hidden="1">'[15]19.14-15'!#REF!</definedName>
    <definedName name="_PP15" localSheetId="328" hidden="1">'[14]19.14-15'!#REF!</definedName>
    <definedName name="_PP15" hidden="1">'[15]19.14-15'!#REF!</definedName>
    <definedName name="_PP16" localSheetId="3" hidden="1">'[12]19.14-15'!$D$34:$D$37</definedName>
    <definedName name="_PP16" localSheetId="4" hidden="1">'[12]19.14-15'!$D$34:$D$37</definedName>
    <definedName name="_PP16" localSheetId="20" hidden="1">'[13]19.14-15'!$D$34:$D$37</definedName>
    <definedName name="_PP16" localSheetId="21" hidden="1">'[13]19.14-15'!$D$34:$D$37</definedName>
    <definedName name="_PP16" localSheetId="328" hidden="1">'[14]19.14-15'!$D$34:$D$37</definedName>
    <definedName name="_PP16" hidden="1">'[15]19.14-15'!$D$34:$D$37</definedName>
    <definedName name="_PP17" localSheetId="3" hidden="1">'[12]19.14-15'!$D$34:$D$37</definedName>
    <definedName name="_PP17" localSheetId="4" hidden="1">'[12]19.14-15'!$D$34:$D$37</definedName>
    <definedName name="_PP17" localSheetId="20" hidden="1">'[13]19.14-15'!$D$34:$D$37</definedName>
    <definedName name="_PP17" localSheetId="21" hidden="1">'[13]19.14-15'!$D$34:$D$37</definedName>
    <definedName name="_PP17" localSheetId="328" hidden="1">'[14]19.14-15'!$D$34:$D$37</definedName>
    <definedName name="_PP17" hidden="1">'[15]19.14-15'!$D$34:$D$37</definedName>
    <definedName name="_pp18" localSheetId="3" hidden="1">'[12]19.14-15'!$D$34:$D$37</definedName>
    <definedName name="_pp18" localSheetId="4" hidden="1">'[12]19.14-15'!$D$34:$D$37</definedName>
    <definedName name="_pp18" localSheetId="20" hidden="1">'[13]19.14-15'!$D$34:$D$37</definedName>
    <definedName name="_pp18" localSheetId="21" hidden="1">'[13]19.14-15'!$D$34:$D$37</definedName>
    <definedName name="_pp18" localSheetId="328" hidden="1">'[14]19.14-15'!$D$34:$D$37</definedName>
    <definedName name="_pp18" hidden="1">'[15]19.14-15'!$D$34:$D$37</definedName>
    <definedName name="_pp19" localSheetId="3" hidden="1">'[12]19.14-15'!#REF!</definedName>
    <definedName name="_pp19" localSheetId="4" hidden="1">'[12]19.14-15'!#REF!</definedName>
    <definedName name="_pp19" localSheetId="20" hidden="1">'[13]19.14-15'!#REF!</definedName>
    <definedName name="_pp19" localSheetId="21" hidden="1">'[13]19.14-15'!#REF!</definedName>
    <definedName name="_pp19" localSheetId="262" hidden="1">'[15]19.14-15'!#REF!</definedName>
    <definedName name="_pp19" localSheetId="328" hidden="1">'[14]19.14-15'!#REF!</definedName>
    <definedName name="_pp19" hidden="1">'[15]19.14-15'!#REF!</definedName>
    <definedName name="_PP20" localSheetId="3" hidden="1">'[12]19.14-15'!#REF!</definedName>
    <definedName name="_PP20" localSheetId="4" hidden="1">'[12]19.14-15'!#REF!</definedName>
    <definedName name="_PP20" localSheetId="20" hidden="1">'[13]19.14-15'!#REF!</definedName>
    <definedName name="_PP20" localSheetId="21" hidden="1">'[13]19.14-15'!#REF!</definedName>
    <definedName name="_PP20" localSheetId="262" hidden="1">'[15]19.14-15'!#REF!</definedName>
    <definedName name="_PP20" localSheetId="328" hidden="1">'[14]19.14-15'!#REF!</definedName>
    <definedName name="_PP20" hidden="1">'[15]19.14-15'!#REF!</definedName>
    <definedName name="_PP21" localSheetId="3" hidden="1">'[12]19.14-15'!#REF!</definedName>
    <definedName name="_PP21" localSheetId="4" hidden="1">'[12]19.14-15'!#REF!</definedName>
    <definedName name="_PP21" localSheetId="20" hidden="1">'[13]19.14-15'!#REF!</definedName>
    <definedName name="_PP21" localSheetId="21" hidden="1">'[13]19.14-15'!#REF!</definedName>
    <definedName name="_PP21" localSheetId="262" hidden="1">'[15]19.14-15'!#REF!</definedName>
    <definedName name="_PP21" localSheetId="328" hidden="1">'[14]19.14-15'!#REF!</definedName>
    <definedName name="_PP21" hidden="1">'[15]19.14-15'!#REF!</definedName>
    <definedName name="_PP22" localSheetId="3" hidden="1">'[12]19.14-15'!#REF!</definedName>
    <definedName name="_PP22" localSheetId="4" hidden="1">'[12]19.14-15'!#REF!</definedName>
    <definedName name="_PP22" localSheetId="20" hidden="1">'[13]19.14-15'!#REF!</definedName>
    <definedName name="_PP22" localSheetId="21" hidden="1">'[13]19.14-15'!#REF!</definedName>
    <definedName name="_PP22" localSheetId="262" hidden="1">'[15]19.14-15'!#REF!</definedName>
    <definedName name="_PP22" localSheetId="328" hidden="1">'[14]19.14-15'!#REF!</definedName>
    <definedName name="_PP22" hidden="1">'[15]19.14-15'!#REF!</definedName>
    <definedName name="_pp23" localSheetId="3" hidden="1">'[12]19.14-15'!#REF!</definedName>
    <definedName name="_pp23" localSheetId="4" hidden="1">'[12]19.14-15'!#REF!</definedName>
    <definedName name="_pp23" localSheetId="20" hidden="1">'[13]19.14-15'!#REF!</definedName>
    <definedName name="_pp23" localSheetId="21" hidden="1">'[13]19.14-15'!#REF!</definedName>
    <definedName name="_pp23" localSheetId="262" hidden="1">'[15]19.14-15'!#REF!</definedName>
    <definedName name="_pp23" localSheetId="328" hidden="1">'[14]19.14-15'!#REF!</definedName>
    <definedName name="_pp23" hidden="1">'[15]19.14-15'!#REF!</definedName>
    <definedName name="_pp24" localSheetId="3" hidden="1">'[12]19.14-15'!#REF!</definedName>
    <definedName name="_pp24" localSheetId="4" hidden="1">'[12]19.14-15'!#REF!</definedName>
    <definedName name="_pp24" localSheetId="20" hidden="1">'[13]19.14-15'!#REF!</definedName>
    <definedName name="_pp24" localSheetId="21" hidden="1">'[13]19.14-15'!#REF!</definedName>
    <definedName name="_pp24" localSheetId="262" hidden="1">'[15]19.14-15'!#REF!</definedName>
    <definedName name="_pp24" localSheetId="328" hidden="1">'[14]19.14-15'!#REF!</definedName>
    <definedName name="_pp24" hidden="1">'[15]19.14-15'!#REF!</definedName>
    <definedName name="_pp25" localSheetId="3" hidden="1">'[12]19.14-15'!#REF!</definedName>
    <definedName name="_pp25" localSheetId="4" hidden="1">'[12]19.14-15'!#REF!</definedName>
    <definedName name="_pp25" localSheetId="20" hidden="1">'[13]19.14-15'!#REF!</definedName>
    <definedName name="_pp25" localSheetId="21" hidden="1">'[13]19.14-15'!#REF!</definedName>
    <definedName name="_pp25" localSheetId="262" hidden="1">'[15]19.14-15'!#REF!</definedName>
    <definedName name="_pp25" localSheetId="328" hidden="1">'[14]19.14-15'!#REF!</definedName>
    <definedName name="_pp25" hidden="1">'[15]19.14-15'!#REF!</definedName>
    <definedName name="_pp26" localSheetId="3" hidden="1">'[12]19.14-15'!#REF!</definedName>
    <definedName name="_pp26" localSheetId="4" hidden="1">'[12]19.14-15'!#REF!</definedName>
    <definedName name="_pp26" localSheetId="20" hidden="1">'[13]19.14-15'!#REF!</definedName>
    <definedName name="_pp26" localSheetId="21" hidden="1">'[13]19.14-15'!#REF!</definedName>
    <definedName name="_pp26" localSheetId="262" hidden="1">'[15]19.14-15'!#REF!</definedName>
    <definedName name="_pp26" localSheetId="328" hidden="1">'[14]19.14-15'!#REF!</definedName>
    <definedName name="_pp26" hidden="1">'[15]19.14-15'!#REF!</definedName>
    <definedName name="_pp27" localSheetId="3" hidden="1">'[12]19.14-15'!#REF!</definedName>
    <definedName name="_pp27" localSheetId="4" hidden="1">'[12]19.14-15'!#REF!</definedName>
    <definedName name="_pp27" localSheetId="20" hidden="1">'[13]19.14-15'!#REF!</definedName>
    <definedName name="_pp27" localSheetId="21" hidden="1">'[13]19.14-15'!#REF!</definedName>
    <definedName name="_pp27" localSheetId="262" hidden="1">'[15]19.14-15'!#REF!</definedName>
    <definedName name="_pp27" localSheetId="328" hidden="1">'[14]19.14-15'!#REF!</definedName>
    <definedName name="_pp27" hidden="1">'[15]19.14-15'!#REF!</definedName>
    <definedName name="_PP5" localSheetId="3" hidden="1">'[12]19.14-15'!$B$34:$B$37</definedName>
    <definedName name="_PP5" localSheetId="4" hidden="1">'[12]19.14-15'!$B$34:$B$37</definedName>
    <definedName name="_PP5" localSheetId="20" hidden="1">'[13]19.14-15'!$B$34:$B$37</definedName>
    <definedName name="_PP5" localSheetId="21" hidden="1">'[13]19.14-15'!$B$34:$B$37</definedName>
    <definedName name="_PP5" localSheetId="328" hidden="1">'[14]19.14-15'!$B$34:$B$37</definedName>
    <definedName name="_PP5" hidden="1">'[15]19.14-15'!$B$34:$B$37</definedName>
    <definedName name="_PP6" localSheetId="3" hidden="1">'[12]19.14-15'!$B$34:$B$37</definedName>
    <definedName name="_PP6" localSheetId="4" hidden="1">'[12]19.14-15'!$B$34:$B$37</definedName>
    <definedName name="_PP6" localSheetId="20" hidden="1">'[13]19.14-15'!$B$34:$B$37</definedName>
    <definedName name="_PP6" localSheetId="21" hidden="1">'[13]19.14-15'!$B$34:$B$37</definedName>
    <definedName name="_PP6" localSheetId="328" hidden="1">'[14]19.14-15'!$B$34:$B$37</definedName>
    <definedName name="_PP6" hidden="1">'[15]19.14-15'!$B$34:$B$37</definedName>
    <definedName name="_PP7" localSheetId="3" hidden="1">'[12]19.14-15'!#REF!</definedName>
    <definedName name="_PP7" localSheetId="4" hidden="1">'[12]19.14-15'!#REF!</definedName>
    <definedName name="_PP7" localSheetId="20" hidden="1">'[13]19.14-15'!#REF!</definedName>
    <definedName name="_PP7" localSheetId="21" hidden="1">'[13]19.14-15'!#REF!</definedName>
    <definedName name="_PP7" localSheetId="262" hidden="1">'[15]19.14-15'!#REF!</definedName>
    <definedName name="_PP7" localSheetId="328" hidden="1">'[14]19.14-15'!#REF!</definedName>
    <definedName name="_PP7" hidden="1">'[15]19.14-15'!#REF!</definedName>
    <definedName name="_PP8" localSheetId="3" hidden="1">'[12]19.14-15'!#REF!</definedName>
    <definedName name="_PP8" localSheetId="4" hidden="1">'[12]19.14-15'!#REF!</definedName>
    <definedName name="_PP8" localSheetId="20" hidden="1">'[13]19.14-15'!#REF!</definedName>
    <definedName name="_PP8" localSheetId="21" hidden="1">'[13]19.14-15'!#REF!</definedName>
    <definedName name="_PP8" localSheetId="262" hidden="1">'[15]19.14-15'!#REF!</definedName>
    <definedName name="_PP8" localSheetId="328" hidden="1">'[14]19.14-15'!#REF!</definedName>
    <definedName name="_PP8" hidden="1">'[15]19.14-15'!#REF!</definedName>
    <definedName name="_PP9" localSheetId="3" hidden="1">'[12]19.14-15'!#REF!</definedName>
    <definedName name="_PP9" localSheetId="4" hidden="1">'[12]19.14-15'!#REF!</definedName>
    <definedName name="_PP9" localSheetId="20" hidden="1">'[13]19.14-15'!#REF!</definedName>
    <definedName name="_PP9" localSheetId="21" hidden="1">'[13]19.14-15'!#REF!</definedName>
    <definedName name="_PP9" localSheetId="262" hidden="1">'[15]19.14-15'!#REF!</definedName>
    <definedName name="_PP9" localSheetId="328" hidden="1">'[14]19.14-15'!#REF!</definedName>
    <definedName name="_PP9" hidden="1">'[15]19.14-15'!#REF!</definedName>
    <definedName name="_xlnm.Print_Area" localSheetId="1">'13.1.1.2'!$A$1:$K$55</definedName>
    <definedName name="_xlnm.Print_Area" localSheetId="3">'13.1.1.4'!$A$1:$G$33</definedName>
    <definedName name="_xlnm.Print_Area" localSheetId="28">'13.1.10.1'!$A$1:$I$37</definedName>
    <definedName name="_xlnm.Print_Area" localSheetId="29">'13.1.10.2'!$A$1:$H$36</definedName>
    <definedName name="_xlnm.Print_Area" localSheetId="30">'13.1.10.3'!$A$1:$H$29</definedName>
    <definedName name="_xlnm.Print_Area" localSheetId="31">'13.1.10.4'!$A$1:$H$27</definedName>
    <definedName name="_xlnm.Print_Area" localSheetId="32">'13.1.10.5'!$A$1:$I$33</definedName>
    <definedName name="_xlnm.Print_Area" localSheetId="33">'13.1.10.6'!$A$1:$I$36</definedName>
    <definedName name="_xlnm.Print_Area" localSheetId="34">'13.1.11.1'!$A$1:$H$44</definedName>
    <definedName name="_xlnm.Print_Area" localSheetId="5">'13.1.2.1'!$A$1:$H$102</definedName>
    <definedName name="_xlnm.Print_Area" localSheetId="6">'13.1.2.2'!$A$1:$G$74</definedName>
    <definedName name="_xlnm.Print_Area" localSheetId="7">'13.1.2.3'!$A$1:$I$86</definedName>
    <definedName name="_xlnm.Print_Area" localSheetId="8">'13.1.2.4'!$A$1:$F$86</definedName>
    <definedName name="_xlnm.Print_Area" localSheetId="9">'13.1.3.1'!$A$1:$H$101</definedName>
    <definedName name="_xlnm.Print_Area" localSheetId="10">'13.1.3.2'!$A$1:$G$73</definedName>
    <definedName name="_xlnm.Print_Area" localSheetId="11">'13.1.3.3'!$A$1:$I$86</definedName>
    <definedName name="_xlnm.Print_Area" localSheetId="12">'13.1.3.4'!$A$1:$F$86</definedName>
    <definedName name="_xlnm.Print_Area" localSheetId="14">'13.1.4.2'!$A$1:$I$86</definedName>
    <definedName name="_xlnm.Print_Area" localSheetId="15">'13.1.5.1'!$A$1:$H$102</definedName>
    <definedName name="_xlnm.Print_Area" localSheetId="16">'13.1.5.2'!$A$1:$I$86</definedName>
    <definedName name="_xlnm.Print_Area" localSheetId="17">'13.1.6.1'!$A$1:$H$102</definedName>
    <definedName name="_xlnm.Print_Area" localSheetId="18">'13.1.6.2'!$A$1:$H$79</definedName>
    <definedName name="_xlnm.Print_Area" localSheetId="20">'13.1.7.2'!$A$1:$H$44</definedName>
    <definedName name="_xlnm.Print_Area" localSheetId="21">'13.1.7.3'!$A$1:$G$44</definedName>
    <definedName name="_xlnm.Print_Area" localSheetId="22">'13.1.8.1'!$A$1:$H$104</definedName>
    <definedName name="_xlnm.Print_Area" localSheetId="23">'13.1.8.2'!$A$1:$G$71</definedName>
    <definedName name="_xlnm.Print_Area" localSheetId="24">'13.1.8.3'!$A$1:$H$87</definedName>
    <definedName name="_xlnm.Print_Area" localSheetId="25">'13.1.8.4'!$A$1:$F$86</definedName>
    <definedName name="_xlnm.Print_Area" localSheetId="26">'13.1.9.1'!$A$1:$H$102</definedName>
    <definedName name="_xlnm.Print_Area" localSheetId="27">'13.1.9.2'!$A$1:$H$55</definedName>
    <definedName name="_xlnm.Print_Area" localSheetId="298">'13.10.1.1'!$A$1:$I$101</definedName>
    <definedName name="_xlnm.Print_Area" localSheetId="299">'13.10.1.2'!$A$1:$N$87</definedName>
    <definedName name="_xlnm.Print_Area" localSheetId="300">'13.10.2.1'!$A$1:$I$101</definedName>
    <definedName name="_xlnm.Print_Area" localSheetId="301">'13.10.2.2'!$A$1:$N$53</definedName>
    <definedName name="_xlnm.Print_Area" localSheetId="303">'13.10.3.2'!$A$1:$N$88</definedName>
    <definedName name="_xlnm.Print_Area" localSheetId="304">'13.10.4.1'!$A$1:$O$46</definedName>
    <definedName name="_xlnm.Print_Area" localSheetId="305">'13.10.5.1'!$A$1:$N$61</definedName>
    <definedName name="_xlnm.Print_Area" localSheetId="306">'13.11.1.1'!$A$1:$I$26</definedName>
    <definedName name="_xlnm.Print_Area" localSheetId="307">'13.11.1.2'!$A$1:$H$24</definedName>
    <definedName name="_xlnm.Print_Area" localSheetId="308">'13.11.1.3'!$A$1:$E$31</definedName>
    <definedName name="_xlnm.Print_Area" localSheetId="309">'13.11.1.4'!$A$1:$C$16</definedName>
    <definedName name="_xlnm.Print_Area" localSheetId="310">'13.11.1.5'!$A$1:$I$88</definedName>
    <definedName name="_xlnm.Print_Area" localSheetId="311">'13.11.1.6'!$A$1:$J$118</definedName>
    <definedName name="_xlnm.Print_Area" localSheetId="312">'13.11.2.1'!$A$1:$J$86</definedName>
    <definedName name="_xlnm.Print_Area" localSheetId="313">'13.11.2.2'!$A$1:$F$87</definedName>
    <definedName name="_xlnm.Print_Area" localSheetId="314">'13.11.3.1'!$A$1:$I$88</definedName>
    <definedName name="_xlnm.Print_Area" localSheetId="315">'13.11.3.2'!$A$1:$G$87</definedName>
    <definedName name="_xlnm.Print_Area" localSheetId="316">'13.11.4.1'!$A$1:$J$86</definedName>
    <definedName name="_xlnm.Print_Area" localSheetId="317">'13.11.5.1'!$A$1:$E$86</definedName>
    <definedName name="_xlnm.Print_Area" localSheetId="318">'13.11.6.1'!$A$1:$E$74</definedName>
    <definedName name="_xlnm.Print_Area" localSheetId="319">'13.11.6.2'!$A$1:$G$78</definedName>
    <definedName name="_xlnm.Print_Area" localSheetId="320">'13.11.6.3'!$A$1:$F$86</definedName>
    <definedName name="_xlnm.Print_Area" localSheetId="321">'13.11.7.1'!$A$1:$E$51</definedName>
    <definedName name="_xlnm.Print_Area" localSheetId="322">'13.11.7.2'!$A$1:$I$88</definedName>
    <definedName name="_xlnm.Print_Area" localSheetId="323">'13.11.7.3'!$A$1:$J$89</definedName>
    <definedName name="_xlnm.Print_Area" localSheetId="324">'13.11.7.4 '!$A$1:$E$92</definedName>
    <definedName name="_xlnm.Print_Area" localSheetId="325">'13.11.7.5'!$A$1:$E$92</definedName>
    <definedName name="_xlnm.Print_Area" localSheetId="326">'13.11.7.6'!$A$1:$J$88</definedName>
    <definedName name="_xlnm.Print_Area" localSheetId="327">'13.11.7.7 '!$A$1:$F$110</definedName>
    <definedName name="_xlnm.Print_Area" localSheetId="329">'13.11.7.8'!$A$1:$G$78</definedName>
    <definedName name="_xlnm.Print_Area" localSheetId="330">'13.11.7.9'!$A$1:$G$86</definedName>
    <definedName name="_xlnm.Print_Area" localSheetId="331">'13.12.1.1'!$A$1:$L$41</definedName>
    <definedName name="_xlnm.Print_Area" localSheetId="332">'13.12.1.2'!$A$1:$H$47</definedName>
    <definedName name="_xlnm.Print_Area" localSheetId="333">'13.12.1.3'!$A$1:$H$42</definedName>
    <definedName name="_xlnm.Print_Area" localSheetId="334">'13.12.1.4'!$A$1:$H$42</definedName>
    <definedName name="_xlnm.Print_Area" localSheetId="335">'13.12.1.5'!$A$1:$L$132</definedName>
    <definedName name="_xlnm.Print_Area" localSheetId="336">'13.12.1.6'!$A$1:$E$47</definedName>
    <definedName name="_xlnm.Print_Area" localSheetId="337">'13.12.1.7'!$A$1:$L$54</definedName>
    <definedName name="_xlnm.Print_Area" localSheetId="338">'13.12.1.8'!$A$1:$L$83</definedName>
    <definedName name="_xlnm.Print_Area" localSheetId="340">'13.12.2.2'!$A$1:$E$76</definedName>
    <definedName name="_xlnm.Print_Area" localSheetId="341">'13.12.2.3'!$A$1:$H$80</definedName>
    <definedName name="_xlnm.Print_Area" localSheetId="342">'13.12.2.4'!$A$1:$H$50</definedName>
    <definedName name="_xlnm.Print_Area" localSheetId="343">'13.12.3.1'!$A$1:$G$31</definedName>
    <definedName name="_xlnm.Print_Area" localSheetId="344">'13.12.3.2'!$A$1:$F$87</definedName>
    <definedName name="_xlnm.Print_Area" localSheetId="345">'13.13.1.1'!$A$1:$J$56</definedName>
    <definedName name="_xlnm.Print_Area" localSheetId="346">'13.13.1.2'!$A$1:$L$55</definedName>
    <definedName name="_xlnm.Print_Area" localSheetId="347">'13.13.1.3'!$A$1:$N$44</definedName>
    <definedName name="_xlnm.Print_Area" localSheetId="348">'13.13.2.1'!$A$1:$I$102</definedName>
    <definedName name="_xlnm.Print_Area" localSheetId="349">'13.13.2.2'!$A$1:$N$39</definedName>
    <definedName name="_xlnm.Print_Area" localSheetId="351">'13.13.3.2'!$A$1:$N$20</definedName>
    <definedName name="_xlnm.Print_Area" localSheetId="352">'13.13.4.1'!$A$1:$N$18</definedName>
    <definedName name="_xlnm.Print_Area" localSheetId="353">'13.13.4.2'!$A$1:$N$19</definedName>
    <definedName name="_xlnm.Print_Area" localSheetId="354">'13.13.4.3'!$A$1:$N$23</definedName>
    <definedName name="_xlnm.Print_Area" localSheetId="355">'13.13.4.4'!$A$1:$N$20</definedName>
    <definedName name="_xlnm.Print_Area" localSheetId="356">'13.13.4.5'!$A$1:$N$21</definedName>
    <definedName name="_xlnm.Print_Area" localSheetId="35">'13.2.1.1'!$A$1:$E$97</definedName>
    <definedName name="_xlnm.Print_Area" localSheetId="36">'13.2.1.2'!$A$1:$K$41</definedName>
    <definedName name="_xlnm.Print_Area" localSheetId="37">'13.2.1.3'!$A$1:$H$72</definedName>
    <definedName name="_xlnm.Print_Area" localSheetId="38">'13.2.1.4.'!$A$1:$I$87</definedName>
    <definedName name="_xlnm.Print_Area" localSheetId="61">'13.2.10.1'!$A$1:$I$38</definedName>
    <definedName name="_xlnm.Print_Area" localSheetId="62">'13.2.10.2'!$A$1:$I$28</definedName>
    <definedName name="_xlnm.Print_Area" localSheetId="63">'13.2.10.3'!$A$1:$I$22</definedName>
    <definedName name="_xlnm.Print_Area" localSheetId="64">'13.2.10.4'!$A$1:$I$43</definedName>
    <definedName name="_xlnm.Print_Area" localSheetId="39">'13.2.2.1'!$A$1:$G$100</definedName>
    <definedName name="_xlnm.Print_Area" localSheetId="40">'13.2.2.2'!$A$1:$F$72</definedName>
    <definedName name="_xlnm.Print_Area" localSheetId="41">'13.2.2.3'!$A$1:$I$87</definedName>
    <definedName name="_xlnm.Print_Area" localSheetId="42">'13.2.2.4'!$A$1:$F$90</definedName>
    <definedName name="_xlnm.Print_Area" localSheetId="43">'13.2.3.1'!$A$1:$G$99</definedName>
    <definedName name="_xlnm.Print_Area" localSheetId="44">'13.2.3.2'!$A$1:$G$72</definedName>
    <definedName name="_xlnm.Print_Area" localSheetId="45">'13.2.3.3'!$A$1:$I$86</definedName>
    <definedName name="_xlnm.Print_Area" localSheetId="46">'13.2.3.4'!$A$1:$F$89</definedName>
    <definedName name="_xlnm.Print_Area" localSheetId="47">'13.2.4.1'!$A$1:$G$101</definedName>
    <definedName name="_xlnm.Print_Area" localSheetId="48">'13.2.4.2'!$A$1:$I$88</definedName>
    <definedName name="_xlnm.Print_Area" localSheetId="50">'13.2.5.2'!$A$1:$I$87</definedName>
    <definedName name="_xlnm.Print_Area" localSheetId="51">'13.2.6.1'!$A$1:$G$100</definedName>
    <definedName name="_xlnm.Print_Area" localSheetId="52">'13.2.6.2'!$A$1:$F$75</definedName>
    <definedName name="_xlnm.Print_Area" localSheetId="53">'13.2.6.3'!$A$1:$I$88</definedName>
    <definedName name="_xlnm.Print_Area" localSheetId="54">'13.2.6.4'!$A$1:$F$88</definedName>
    <definedName name="_xlnm.Print_Area" localSheetId="55">'13.2.7.1'!$A$1:$G$99</definedName>
    <definedName name="_xlnm.Print_Area" localSheetId="56">'13.2.7.2'!$A$1:$I$86</definedName>
    <definedName name="_xlnm.Print_Area" localSheetId="57">'13.2.8.1'!$A$1:$G$100</definedName>
    <definedName name="_xlnm.Print_Area" localSheetId="58">'13.2.8.2'!$A$1:$I$62</definedName>
    <definedName name="_xlnm.Print_Area" localSheetId="59">'13.2.9.1'!$A$1:$G$100</definedName>
    <definedName name="_xlnm.Print_Area" localSheetId="60">'13.2.9.2'!$A$1:$I$39</definedName>
    <definedName name="_xlnm.Print_Area" localSheetId="66">'13.3.1.2'!$A$1:$J$55</definedName>
    <definedName name="_xlnm.Print_Area" localSheetId="67">'13.3.1.3'!$A$1:$H$89</definedName>
    <definedName name="_xlnm.Print_Area" localSheetId="68">'13.3.2.1'!$A$1:$G$100</definedName>
    <definedName name="_xlnm.Print_Area" localSheetId="69">'13.3.2.2'!$A$1:$J$75</definedName>
    <definedName name="_xlnm.Print_Area" localSheetId="70">'13.3.2.3'!$A$1:$H$88</definedName>
    <definedName name="_xlnm.Print_Area" localSheetId="72">'13.3.3.1'!$A$1:$H$27</definedName>
    <definedName name="_xlnm.Print_Area" localSheetId="73">'13.3.3.2'!$A$1:$H$37</definedName>
    <definedName name="_xlnm.Print_Area" localSheetId="74">'13.3.3.3'!$A$1:$H$18</definedName>
    <definedName name="_xlnm.Print_Area" localSheetId="75">'13.4.1'!$A$1:$H$49</definedName>
    <definedName name="_xlnm.Print_Area" localSheetId="89">'13.4.10.1'!$A$1:$G$99</definedName>
    <definedName name="_xlnm.Print_Area" localSheetId="90">'13.4.10.2'!$A$1:$H$72</definedName>
    <definedName name="_xlnm.Print_Area" localSheetId="91">'13.4.11.1'!$A$1:$G$100</definedName>
    <definedName name="_xlnm.Print_Area" localSheetId="92">'13.4.11.2'!$A$1:$H$39</definedName>
    <definedName name="_xlnm.Print_Area" localSheetId="93">'13.4.12.1'!$A$1:$H$23</definedName>
    <definedName name="_xlnm.Print_Area" localSheetId="94">'13.4.13.1'!$A$1:$E$73</definedName>
    <definedName name="_xlnm.Print_Area" localSheetId="95">'13.4.13.2'!$A$1:$H$61</definedName>
    <definedName name="_xlnm.Print_Area" localSheetId="96">'13.4.14.1'!$A$1:$H$18</definedName>
    <definedName name="_xlnm.Print_Area" localSheetId="97">'13.4.14.2'!$A$1:$H$47</definedName>
    <definedName name="_xlnm.Print_Area" localSheetId="98">'13.4.15.1'!$A$1:$G$100</definedName>
    <definedName name="_xlnm.Print_Area" localSheetId="99">'13.4.15.2'!$A$1:$H$36</definedName>
    <definedName name="_xlnm.Print_Area" localSheetId="100">'13.4.16.1'!$A$1:$G$100</definedName>
    <definedName name="_xlnm.Print_Area" localSheetId="101">'13.4.16.2'!$A$1:$H$34</definedName>
    <definedName name="_xlnm.Print_Area" localSheetId="102">'13.4.17.1'!$A$1:$H$33</definedName>
    <definedName name="_xlnm.Print_Area" localSheetId="103">'13.4.17.2'!$A$1:$H$24</definedName>
    <definedName name="_xlnm.Print_Area" localSheetId="104">'13.4.17.3'!$A$1:$H$15</definedName>
    <definedName name="_xlnm.Print_Area" localSheetId="105">'13.4.17.4'!$A$1:$H$12</definedName>
    <definedName name="_xlnm.Print_Area" localSheetId="106">'13.4.18.1'!$A$1:$G$99</definedName>
    <definedName name="_xlnm.Print_Area" localSheetId="107">'13.4.18.2'!$A$1:$H$36</definedName>
    <definedName name="_xlnm.Print_Area" localSheetId="108">'13.4.19.1'!$A$1:$G$100</definedName>
    <definedName name="_xlnm.Print_Area" localSheetId="109">'13.4.19.2'!$A$1:$H$25</definedName>
    <definedName name="_xlnm.Print_Area" localSheetId="76">'13.4.2'!$A$1:$H$80</definedName>
    <definedName name="_xlnm.Print_Area" localSheetId="110">'13.4.20.1'!$A$1:$H$45</definedName>
    <definedName name="_xlnm.Print_Area" localSheetId="111">'13.4.20.2'!$A$1:$H$16</definedName>
    <definedName name="_xlnm.Print_Area" localSheetId="112">'13.4.20.3'!$A$1:$H$62</definedName>
    <definedName name="_xlnm.Print_Area" localSheetId="77">'13.4.3'!$A$1:$H$78</definedName>
    <definedName name="_xlnm.Print_Area" localSheetId="78">'13.4.4.1'!$A$1:$J$100</definedName>
    <definedName name="_xlnm.Print_Area" localSheetId="79">'13.4.4.2'!$A$1:$K$20</definedName>
    <definedName name="_xlnm.Print_Area" localSheetId="80">'13.4.5.1'!$A$1:$J$100</definedName>
    <definedName name="_xlnm.Print_Area" localSheetId="81">'13.4.5.2'!$A$1:$K$37</definedName>
    <definedName name="_xlnm.Print_Area" localSheetId="82">'13.4.6.1'!$A$1:$E$46</definedName>
    <definedName name="_xlnm.Print_Area" localSheetId="83">'13.4.7.1'!$A$1:$I$101</definedName>
    <definedName name="_xlnm.Print_Area" localSheetId="84">'13.4.7.2'!$A$1:$L$19</definedName>
    <definedName name="_xlnm.Print_Area" localSheetId="85">'13.4.8.1'!$A$1:$F$79</definedName>
    <definedName name="_xlnm.Print_Area" localSheetId="86">'13.4.8.2'!$A$1:$K$10</definedName>
    <definedName name="_xlnm.Print_Area" localSheetId="88">'13.4.9.2'!$A$1:$K$23</definedName>
    <definedName name="_xlnm.Print_Area" localSheetId="113">'13.5.1'!$A$1:$I$77</definedName>
    <definedName name="_xlnm.Print_Area" localSheetId="123">'13.5.10.1'!$A$1:$G$100</definedName>
    <definedName name="_xlnm.Print_Area" localSheetId="124">'13.5.10.2'!$A$1:$J$88</definedName>
    <definedName name="_xlnm.Print_Area" localSheetId="125">'13.5.11.1'!$A$1:$J$72</definedName>
    <definedName name="_xlnm.Print_Area" localSheetId="126">'13.5.11.2'!$A$1:$J$55</definedName>
    <definedName name="_xlnm.Print_Area" localSheetId="127">'13.5.11.3'!$A$1:$J$61</definedName>
    <definedName name="_xlnm.Print_Area" localSheetId="128">'13.5.11.4'!$A$1:$J$18</definedName>
    <definedName name="_xlnm.Print_Area" localSheetId="129">'13.5.11.5'!$A$1:$H$60</definedName>
    <definedName name="_xlnm.Print_Area" localSheetId="130">'13.5.12.1'!$A$1:$G$100</definedName>
    <definedName name="_xlnm.Print_Area" localSheetId="131">'13.5.12.2'!$A$1:$J$87</definedName>
    <definedName name="_xlnm.Print_Area" localSheetId="133">'13.5.13.2'!$A$1:$I$30</definedName>
    <definedName name="_xlnm.Print_Area" localSheetId="134">'13.5.13.3'!$A$1:$H$37</definedName>
    <definedName name="_xlnm.Print_Area" localSheetId="135">'13.5.13.4'!$A$1:$H$14</definedName>
    <definedName name="_xlnm.Print_Area" localSheetId="136">'13.5.13.5'!$A$1:$H$13</definedName>
    <definedName name="_xlnm.Print_Area" localSheetId="137">'13.5.14.1'!$A$1:$G$72</definedName>
    <definedName name="_xlnm.Print_Area" localSheetId="138">'13.5.14.2'!$A$1:$H$33</definedName>
    <definedName name="_xlnm.Print_Area" localSheetId="139">'13.5.14.3'!$A$1:$H$25</definedName>
    <definedName name="_xlnm.Print_Area" localSheetId="140">'13.5.14.4'!$A$1:$H$46</definedName>
    <definedName name="_xlnm.Print_Area" localSheetId="141">'13.5.15.1'!$A$1:$F$87</definedName>
    <definedName name="_xlnm.Print_Area" localSheetId="142">'13.5.15.2'!$A$1:$G$87</definedName>
    <definedName name="_xlnm.Print_Area" localSheetId="114">'13.5.2'!$A$1:$H$86</definedName>
    <definedName name="_xlnm.Print_Area" localSheetId="115">'13.5.3'!$A$1:$H$93</definedName>
    <definedName name="_xlnm.Print_Area" localSheetId="116">'13.5.4'!$A$1:$J$87</definedName>
    <definedName name="_xlnm.Print_Area" localSheetId="117">'13.5.5'!$A$1:$H$87</definedName>
    <definedName name="_xlnm.Print_Area" localSheetId="118">'13.5.6'!$A$1:$H$52</definedName>
    <definedName name="_xlnm.Print_Area" localSheetId="119">'13.5.7'!$A$1:$J$58</definedName>
    <definedName name="_xlnm.Print_Area" localSheetId="120">'13.5.8'!$A$1:$J$63</definedName>
    <definedName name="_xlnm.Print_Area" localSheetId="121">'13.5.9.1'!$A$1:$G$100</definedName>
    <definedName name="_xlnm.Print_Area" localSheetId="122">'13.5.9.2'!$A$1:$J$88</definedName>
    <definedName name="_xlnm.Print_Area" localSheetId="143">'13.6.1 '!$A$1:$E$100</definedName>
    <definedName name="_xlnm.Print_Area" localSheetId="160">'13.6.10.2'!$A$1:$J$87</definedName>
    <definedName name="_xlnm.Print_Area" localSheetId="161">'13.6.11.1'!$A$1:$G$95</definedName>
    <definedName name="_xlnm.Print_Area" localSheetId="162">'13.6.11.2'!$A$1:$J$88</definedName>
    <definedName name="_xlnm.Print_Area" localSheetId="163">'13.6.12.1'!$A$1:$G$99</definedName>
    <definedName name="_xlnm.Print_Area" localSheetId="164">'13.6.12.2'!$A$1:$J$86</definedName>
    <definedName name="_xlnm.Print_Area" localSheetId="165">'13.6.13.1'!$A$1:$J$90</definedName>
    <definedName name="_xlnm.Print_Area" localSheetId="166">'13.6.14.1'!$A$1:$J$86</definedName>
    <definedName name="_xlnm.Print_Area" localSheetId="167">'13.6.15.1'!$A$1:$J$86</definedName>
    <definedName name="_xlnm.Print_Area" localSheetId="168">'13.6.16.1'!$A$1:$J$86</definedName>
    <definedName name="_xlnm.Print_Area" localSheetId="169">'13.6.17.1'!$A$1:$J$87</definedName>
    <definedName name="_xlnm.Print_Area" localSheetId="170">'13.6.18.1'!$A$1:$J$87</definedName>
    <definedName name="_xlnm.Print_Area" localSheetId="171">'13.6.19.1'!$A$1:$J$86</definedName>
    <definedName name="_xlnm.Print_Area" localSheetId="144">'13.6.2 '!$A$1:$J$83</definedName>
    <definedName name="_xlnm.Print_Area" localSheetId="173">'13.6.20.2'!$A$1:$J$86</definedName>
    <definedName name="_xlnm.Print_Area" localSheetId="174">'13.6.21.1'!$A$1:$H$99</definedName>
    <definedName name="_xlnm.Print_Area" localSheetId="175">'13.6.21.2'!$A$1:$J$72</definedName>
    <definedName name="_xlnm.Print_Area" localSheetId="176">'13.6.21.3'!$A$1:$J$86</definedName>
    <definedName name="_xlnm.Print_Area" localSheetId="177">'13.6.21.4'!$A$1:$J$88</definedName>
    <definedName name="_xlnm.Print_Area" localSheetId="178">'13.6.22.1'!$A$1:$J$86</definedName>
    <definedName name="_xlnm.Print_Area" localSheetId="180">'13.6.23.2'!$A$1:$J$90</definedName>
    <definedName name="_xlnm.Print_Area" localSheetId="181">'13.6.24.1'!$A$1:$G$98</definedName>
    <definedName name="_xlnm.Print_Area" localSheetId="182">'13.6.24.2'!$A$1:$J$88</definedName>
    <definedName name="_xlnm.Print_Area" localSheetId="183">'13.6.25.1'!$A$1:$J$86</definedName>
    <definedName name="_xlnm.Print_Area" localSheetId="185">'13.6.26.2'!$A$1:$J$86</definedName>
    <definedName name="_xlnm.Print_Area" localSheetId="187">'13.6.27.2'!$A$1:$H$75</definedName>
    <definedName name="_xlnm.Print_Area" localSheetId="188">'13.6.27.3'!$A$1:$J$87</definedName>
    <definedName name="_xlnm.Print_Area" localSheetId="189">'13.6.27.4'!$A$1:$H$89</definedName>
    <definedName name="_xlnm.Print_Area" localSheetId="191">'13.6.28.2'!$A$1:$J$89</definedName>
    <definedName name="_xlnm.Print_Area" localSheetId="192">'13.6.29.1'!$A$1:$J$87</definedName>
    <definedName name="_xlnm.Print_Area" localSheetId="145">'13.6.3 '!$A$1:$G$84</definedName>
    <definedName name="_xlnm.Print_Area" localSheetId="193">'13.6.30.1'!$A$1:$G$100</definedName>
    <definedName name="_xlnm.Print_Area" localSheetId="194">'13.6.30.2'!$A$1:$J$86</definedName>
    <definedName name="_xlnm.Print_Area" localSheetId="196">'13.6.31.2'!$A$1:$J$86</definedName>
    <definedName name="_xlnm.Print_Area" localSheetId="198">'13.6.32.2 '!$A$1:$J$89</definedName>
    <definedName name="_xlnm.Print_Area" localSheetId="199">'13.6.32.3'!$A$1:$J$86</definedName>
    <definedName name="_xlnm.Print_Area" localSheetId="200">'13.6.33.1'!$A$1:$G$99</definedName>
    <definedName name="_xlnm.Print_Area" localSheetId="201">'13.6.33.2'!$A$1:$J$89</definedName>
    <definedName name="_xlnm.Print_Area" localSheetId="203">'13.6.34.2'!$A$1:$J$77</definedName>
    <definedName name="_xlnm.Print_Area" localSheetId="204">'13.6.34.3'!$A$1:$J$87</definedName>
    <definedName name="_xlnm.Print_Area" localSheetId="205">'13.6.34.4'!$A$1:$J$89</definedName>
    <definedName name="_xlnm.Print_Area" localSheetId="206">'13.6.35.1'!$A$1:$J$86</definedName>
    <definedName name="_xlnm.Print_Area" localSheetId="207">'13.6.36.1'!$A$1:$J$90</definedName>
    <definedName name="_xlnm.Print_Area" localSheetId="208">'13.6.37.1'!$A$1:$J$86</definedName>
    <definedName name="_xlnm.Print_Area" localSheetId="209">'13.6.38.1'!$A$1:$G$99</definedName>
    <definedName name="_xlnm.Print_Area" localSheetId="210">'13.6.38.2'!$A$1:$J$86</definedName>
    <definedName name="_xlnm.Print_Area" localSheetId="211">'13.6.39.1'!$A$1:$J$86</definedName>
    <definedName name="_xlnm.Print_Area" localSheetId="146">'13.6.4 '!$A$1:$F$86</definedName>
    <definedName name="_xlnm.Print_Area" localSheetId="212">'13.6.40.1'!$A$1:$J$86</definedName>
    <definedName name="_xlnm.Print_Area" localSheetId="214">'13.6.41.2'!$A$1:$J$88</definedName>
    <definedName name="_xlnm.Print_Area" localSheetId="215">'13.6.42.1'!$A$1:$G$99</definedName>
    <definedName name="_xlnm.Print_Area" localSheetId="216">'13.6.42.2'!$A$1:$J$86</definedName>
    <definedName name="_xlnm.Print_Area" localSheetId="218">'13.6.43.2'!$A$1:$J$86</definedName>
    <definedName name="_xlnm.Print_Area" localSheetId="220">'13.6.44.2'!$A$1:$E$86</definedName>
    <definedName name="_xlnm.Print_Area" localSheetId="221">'13.6.45.1'!$A$1:$E$86</definedName>
    <definedName name="_xlnm.Print_Area" localSheetId="147">'13.6.5'!$A$1:$H$88</definedName>
    <definedName name="_xlnm.Print_Area" localSheetId="148">'13.6.6'!$A$1:$J$86</definedName>
    <definedName name="_xlnm.Print_Area" localSheetId="149">'13.6.7.1'!$A$1:$G$100</definedName>
    <definedName name="_xlnm.Print_Area" localSheetId="150">'13.6.7.2'!$A$1:$J$74</definedName>
    <definedName name="_xlnm.Print_Area" localSheetId="151">'13.6.7.3'!$A$1:$J$88</definedName>
    <definedName name="_xlnm.Print_Area" localSheetId="152">'13.6.7.4'!$A$1:$K$88</definedName>
    <definedName name="_xlnm.Print_Area" localSheetId="153">'13.6.8.1'!$A$1:$G$100</definedName>
    <definedName name="_xlnm.Print_Area" localSheetId="154">'13.6.8.2'!$A$1:$J$88</definedName>
    <definedName name="_xlnm.Print_Area" localSheetId="155">'13.6.9.1'!$A$1:$G$99</definedName>
    <definedName name="_xlnm.Print_Area" localSheetId="156">'13.6.9.2'!$A$1:$F$75</definedName>
    <definedName name="_xlnm.Print_Area" localSheetId="157">'13.6.9.3'!$A$1:$J$87</definedName>
    <definedName name="_xlnm.Print_Area" localSheetId="158">'13.6.9.4'!$A$1:$F$88</definedName>
    <definedName name="_xlnm.Print_Area" localSheetId="223">'13.7.1.2'!$A$1:$J$69</definedName>
    <definedName name="_xlnm.Print_Area" localSheetId="224">'13.7.2.1'!$A$1:$E$75</definedName>
    <definedName name="_xlnm.Print_Area" localSheetId="225">'13.7.2.2'!$A$1:$H$75</definedName>
    <definedName name="_xlnm.Print_Area" localSheetId="226">'13.7.2.3'!$A$1:$J$45</definedName>
    <definedName name="_xlnm.Print_Area" localSheetId="227">'13.7.2.4'!$A$1:$H$48</definedName>
    <definedName name="_xlnm.Print_Area" localSheetId="228">'13.7.3.1'!$A$1:$E$73</definedName>
    <definedName name="_xlnm.Print_Area" localSheetId="229">'13.7.3.2'!$A$1:$F$74</definedName>
    <definedName name="_xlnm.Print_Area" localSheetId="230">'13.7.3.3'!$A$1:$J$50</definedName>
    <definedName name="_xlnm.Print_Area" localSheetId="231">'13.7.3.4'!$A$1:$F$52</definedName>
    <definedName name="_xlnm.Print_Area" localSheetId="232">'13.7.4.1'!$A$1:$J$64</definedName>
    <definedName name="_xlnm.Print_Area" localSheetId="233">'13.7.5.1'!$A$1:$J$61</definedName>
    <definedName name="_xlnm.Print_Area" localSheetId="234">'13.7.6.1'!$A$1:$J$22</definedName>
    <definedName name="_xlnm.Print_Area" localSheetId="235">'13.8.1.1'!$A$1:$G$77</definedName>
    <definedName name="_xlnm.Print_Area" localSheetId="236">'13.8.1.2'!$A$1:$J$50</definedName>
    <definedName name="_xlnm.Print_Area" localSheetId="237">'13.8.2.1'!$A$1:$I$103</definedName>
    <definedName name="_xlnm.Print_Area" localSheetId="238">'13.8.2.2'!$A$1:$J$57</definedName>
    <definedName name="_xlnm.Print_Area" localSheetId="239">'13.8.2.3'!$A$1:$K$49</definedName>
    <definedName name="_xlnm.Print_Area" localSheetId="240">'13.8.2.4'!$A$1:$K$54</definedName>
    <definedName name="_xlnm.Print_Area" localSheetId="241">'13.8.2.5'!$A$1:$K$42</definedName>
    <definedName name="_xlnm.Print_Area" localSheetId="243">'13.8.2.7'!$A$1:$J$38</definedName>
    <definedName name="_xlnm.Print_Area" localSheetId="244">'13.8.3.1'!$A$1:$J$100</definedName>
    <definedName name="_xlnm.Print_Area" localSheetId="245">'13.8.3.2'!$A$1:$J$49</definedName>
    <definedName name="_xlnm.Print_Area" localSheetId="246">'13.8.3.3'!$A$1:$K$50</definedName>
    <definedName name="_xlnm.Print_Area" localSheetId="247">'13.8.4.1'!$A$1:$H$100</definedName>
    <definedName name="_xlnm.Print_Area" localSheetId="248">'13.8.4.2'!$A$1:$J$55</definedName>
    <definedName name="_xlnm.Print_Area" localSheetId="249">'13.8.4.3'!$A$1:$K$60</definedName>
    <definedName name="_xlnm.Print_Area" localSheetId="251">'13.8.5.2'!$A$1:$J$35</definedName>
    <definedName name="_xlnm.Print_Area" localSheetId="252">'13.8.6.1'!$A$1:$G$75</definedName>
    <definedName name="_xlnm.Print_Area" localSheetId="253">'13.8.6.2'!$A$1:$J$31</definedName>
    <definedName name="_xlnm.Print_Area" localSheetId="254">'13.9.1'!$A$1:$J$98</definedName>
    <definedName name="_xlnm.Print_Area" localSheetId="274">'13.9.10.1.'!$A$1:$I$100</definedName>
    <definedName name="_xlnm.Print_Area" localSheetId="275">'13.9.10.2.'!$A$1:$I$101</definedName>
    <definedName name="_xlnm.Print_Area" localSheetId="276">'13.9.10.3'!$A$1:$N$91</definedName>
    <definedName name="_xlnm.Print_Area" localSheetId="277">'13.9.10.4.'!$A$1:$N$88</definedName>
    <definedName name="_xlnm.Print_Area" localSheetId="279">'13.9.11.1.'!$A$1:$I$101</definedName>
    <definedName name="_xlnm.Print_Area" localSheetId="280">'13.9.11.2.'!$A$1:$N$88</definedName>
    <definedName name="_xlnm.Print_Area" localSheetId="282">'13.9.12.2.'!$A$1:$N$89</definedName>
    <definedName name="_xlnm.Print_Area" localSheetId="283">'13.9.13.1.'!$A$1:$I$100</definedName>
    <definedName name="_xlnm.Print_Area" localSheetId="284">'13.9.13.2.'!$A$1:$N$28</definedName>
    <definedName name="_xlnm.Print_Area" localSheetId="286">'13.9.14.2.'!$A$1:$N$57</definedName>
    <definedName name="_xlnm.Print_Area" localSheetId="288">'13.9.15.2.'!$A$1:$N$35</definedName>
    <definedName name="_xlnm.Print_Area" localSheetId="290">'13.9.16.2.'!$A$1:$N$18</definedName>
    <definedName name="_xlnm.Print_Area" localSheetId="291">'13.9.17.1.'!$A$1:$I$100</definedName>
    <definedName name="_xlnm.Print_Area" localSheetId="292">'13.9.17.2.'!$A$1:$N$55</definedName>
    <definedName name="_xlnm.Print_Area" localSheetId="293">'13.9.18.1.'!$A$1:$I$101</definedName>
    <definedName name="_xlnm.Print_Area" localSheetId="294">'13.9.18.2.'!$A$1:$N$88</definedName>
    <definedName name="_xlnm.Print_Area" localSheetId="295">'13.9.19.1.'!$A$1:$N$88</definedName>
    <definedName name="_xlnm.Print_Area" localSheetId="255">'13.9.2'!$A$1:$L$117</definedName>
    <definedName name="_xlnm.Print_Area" localSheetId="296">'13.9.20.1.'!$A$1:$N$34</definedName>
    <definedName name="_xlnm.Print_Area" localSheetId="297">'13.9.21.1'!$A$1:$N$34</definedName>
    <definedName name="_xlnm.Print_Area" localSheetId="256">'13.9.3.1'!$A$1:$I$102</definedName>
    <definedName name="_xlnm.Print_Area" localSheetId="257">'13.9.3.2'!$A$1:$H$124</definedName>
    <definedName name="_xlnm.Print_Area" localSheetId="258">'13.9.3.3'!$A$1:$N$89</definedName>
    <definedName name="_xlnm.Print_Area" localSheetId="259">'13.9.3.4'!$A$1:$H$88</definedName>
    <definedName name="_xlnm.Print_Area" localSheetId="260">'13.9.3.5'!$A$1:$H$87</definedName>
    <definedName name="_xlnm.Print_Area" localSheetId="261">'13.9.4.1'!$A$1:$J$104</definedName>
    <definedName name="_xlnm.Print_Area" localSheetId="262">'13.9.4.2'!$A$1:$G$124</definedName>
    <definedName name="_xlnm.Print_Area" localSheetId="263">'13.9.4.3'!$A$1:$N$92</definedName>
    <definedName name="_xlnm.Print_Area" localSheetId="264">'13.9.4.4'!$A$1:$H$87</definedName>
    <definedName name="_xlnm.Print_Area" localSheetId="265">'13.9.4.5'!$A$1:$H$89</definedName>
    <definedName name="_xlnm.Print_Area" localSheetId="267">'13.9.5.2'!$A$1:$N$88</definedName>
    <definedName name="_xlnm.Print_Area" localSheetId="268">'13.9.6.1'!$A$1:$N$88</definedName>
    <definedName name="_xlnm.Print_Area" localSheetId="269">'13.9.7.1'!$A$1:$N$88</definedName>
    <definedName name="_xlnm.Print_Area" localSheetId="270">'13.9.8.1'!$A$1:$I$101</definedName>
    <definedName name="_xlnm.Print_Area" localSheetId="271">'13.9.8.2'!$A$1:$N$88</definedName>
    <definedName name="_xlnm.Print_Area" localSheetId="272">'13.9.9.1'!$A$1:$H$101</definedName>
    <definedName name="_xlnm.Print_Area" localSheetId="273">'13.9.9.2'!$A$1:$N$91</definedName>
    <definedName name="_xlnm.Print_Area" localSheetId="328">'GR13.11.7.7 '!$A$1:$M$74</definedName>
    <definedName name="balan.xls" localSheetId="3" hidden="1">'[16]7.24'!$D$6:$D$27</definedName>
    <definedName name="balan.xls" localSheetId="4" hidden="1">'[16]7.24'!$D$6:$D$27</definedName>
    <definedName name="balan.xls" localSheetId="324" hidden="1">'[17]7.24'!$D$6:$D$27</definedName>
    <definedName name="balan.xls" localSheetId="327" hidden="1">'[18]7.24'!$D$6:$D$27</definedName>
    <definedName name="balan.xls" localSheetId="328" hidden="1">'[19]7.24'!$D$6:$D$27</definedName>
    <definedName name="balan.xls" hidden="1">'[20]7.24'!$D$6:$D$27</definedName>
    <definedName name="Consulta_desde_Visual_FoxPro_Tables" localSheetId="3">'13.1.1.4'!$D$10:$F$32</definedName>
    <definedName name="Consulta_desde_Visual_FoxPro_Tables_1" localSheetId="3">'13.1.1.4'!$D$10:$F$32</definedName>
    <definedName name="Consulta_desde_Visual_FoxPro_Tables_2" localSheetId="3">'13.1.1.4'!$D$10:$F$32</definedName>
    <definedName name="DatosExternos_1" localSheetId="37">'13.2.1.3'!#REF!</definedName>
    <definedName name="DatosExternos_1" localSheetId="76">'13.4.2'!$B$10:$E$11</definedName>
    <definedName name="DatosExternos_1" localSheetId="136">'13.5.13.5'!$B$9:$G$9</definedName>
    <definedName name="DatosExternos_2" localSheetId="37">'13.2.1.3'!$B$8:$G$38</definedName>
    <definedName name="kk" localSheetId="324" hidden="1">'[10]19.14-15'!#REF!</definedName>
    <definedName name="kk" localSheetId="327" hidden="1">'[10]19.14-15'!#REF!</definedName>
    <definedName name="kk" localSheetId="262" hidden="1">'[11]19.14-15'!#REF!</definedName>
    <definedName name="kk" localSheetId="328" hidden="1">'[10]19.14-15'!#REF!</definedName>
    <definedName name="kk" hidden="1">'[11]19.14-15'!#REF!</definedName>
  </definedNames>
  <calcPr calcId="152511" iterateCount="400"/>
</workbook>
</file>

<file path=xl/calcChain.xml><?xml version="1.0" encoding="utf-8"?>
<calcChain xmlns="http://schemas.openxmlformats.org/spreadsheetml/2006/main">
  <c r="F20" i="262" l="1"/>
  <c r="D20" i="220" l="1"/>
  <c r="C20" i="216"/>
  <c r="C20" i="154"/>
  <c r="C18" i="95" l="1"/>
  <c r="C20" i="90" l="1"/>
  <c r="D20" i="88"/>
  <c r="C20" i="79"/>
  <c r="D20" i="50"/>
  <c r="C20" i="229" l="1"/>
  <c r="C20" i="150"/>
  <c r="C20" i="122" l="1"/>
  <c r="C20" i="58"/>
  <c r="C19" i="6" l="1"/>
  <c r="D20" i="312" l="1"/>
  <c r="E20" i="301" l="1"/>
  <c r="D20" i="214" l="1"/>
  <c r="C20" i="40"/>
  <c r="F20" i="288" l="1"/>
  <c r="C20" i="92"/>
  <c r="C20" i="225"/>
  <c r="E20" i="351"/>
  <c r="E20" i="349"/>
  <c r="E20" i="336"/>
  <c r="I20" i="336"/>
  <c r="F11" i="335"/>
  <c r="E20" i="303"/>
  <c r="E20" i="299"/>
  <c r="E20" i="294"/>
  <c r="E20" i="292"/>
  <c r="F20" i="290"/>
  <c r="F20" i="286"/>
  <c r="E20" i="284"/>
  <c r="F20" i="282"/>
  <c r="E20" i="280"/>
  <c r="E20" i="275"/>
  <c r="E20" i="273"/>
  <c r="E20" i="271"/>
  <c r="E20" i="267"/>
  <c r="E20" i="257"/>
  <c r="K23" i="255"/>
  <c r="K32" i="255"/>
  <c r="E20" i="253"/>
  <c r="F20" i="251"/>
  <c r="E20" i="248"/>
  <c r="F20" i="245"/>
  <c r="E19" i="238"/>
  <c r="D20" i="218"/>
  <c r="C20" i="210"/>
  <c r="D20" i="203"/>
  <c r="C20" i="201"/>
  <c r="D20" i="198"/>
  <c r="D20" i="196"/>
  <c r="C20" i="194"/>
  <c r="D20" i="191"/>
  <c r="D20" i="187"/>
  <c r="D20" i="185"/>
  <c r="C20" i="182"/>
  <c r="D20" i="180"/>
  <c r="D20" i="175"/>
  <c r="D20" i="173"/>
  <c r="C20" i="164"/>
  <c r="C20" i="162"/>
  <c r="D20" i="160"/>
  <c r="C20" i="156"/>
  <c r="C20" i="131"/>
  <c r="C20" i="124"/>
  <c r="C20" i="109"/>
  <c r="C20" i="107"/>
  <c r="C20" i="101"/>
  <c r="C20" i="99"/>
  <c r="C21" i="84"/>
  <c r="C20" i="81"/>
  <c r="C20" i="68"/>
  <c r="C20" i="60"/>
  <c r="C20" i="56"/>
  <c r="C20" i="52"/>
  <c r="C20" i="48"/>
  <c r="C20" i="44"/>
  <c r="C19" i="27"/>
  <c r="C19" i="23"/>
  <c r="C19" i="18"/>
  <c r="C19" i="16"/>
  <c r="D19" i="14"/>
  <c r="C20" i="10"/>
</calcChain>
</file>

<file path=xl/connections.xml><?xml version="1.0" encoding="utf-8"?>
<connections xmlns="http://schemas.openxmlformats.org/spreadsheetml/2006/main">
  <connection id="1" name="Conexión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R.CSE, LEGUSR.CPI, LEGUSR.CAH, LEGUSR.CVE, LEGUSR.CPG, LEGUSR.CSU_x000d__x000a_FROM `c:\anuar\gcua\dtoscua`.LEGUSR LEGUSR"/>
  </connection>
  <connection id="2" name="Conexión10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60SS, INDU2.C00060SR, INDU2.C00060ST, INDU2.C00060RS, INDU2.C00060RR, INDU2.C00060PT_x000d__x000a_FROM `c:\anuar\gcua\dtoscua`.INDU2 INDU2"/>
  </connection>
  <connection id="3" name="Conexión10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80SS, OLEN3.C00080SR, OLEN3.C00080ST, OLEN3.C00080SP, OLEN3.C00080RG, OLEN3.C00080AD, OLEN3.C00080RS, OLEN3.C00080RR, OLEN3.C00080RA, OLEN3.C00080QT, OLEN3.C00080QA, OLEN3.C00080PT_x000d__x000a_FROM `c:\anuar\gcua\dtoscua`.OLEN3 OLEN3"/>
  </connection>
  <connection id="4" name="Conexión10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100SS, OLEN3.C00100SR, OLEN3.C00100ST, OLEN3.C00100SP, OLEN3.C00100RG, OLEN3.C00100AD, OLEN3.C00100RS, OLEN3.C00100RR, OLEN3.C00100RA, OLEN3.C00100QT, OLEN3.C00100QA, OLEN3.C00100PT_x000d__x000a_FROM `c:\anuar\gcua\dtoscua`.OLEN3 OLEN3"/>
  </connection>
  <connection id="5" name="Conexión10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1SS, CERES.C00061SR, CERES.C00061ST, CERES.C00061RS, CERES.C00061RR, CERES.C00061PG, CERES.C00061PP_x000d__x000a_FROM `c:\anuar\gcua\dtoscua`.CERES CERES"/>
  </connection>
  <connection id="6" name="Conexión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10ST, CITR3.C00010SP, CITR3.C00010AD, CITR3.C00010RP, CITR3.C00010RA, CITR3.C00010QT, CITR3.C00010QA, CITR3.C00010PT_x000d__x000a_FROM `c:\anuar\gcua\dtoscua`.CITR3 CITR3"/>
  </connection>
  <connection id="7" name="Conexión110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4.CAZ, INDU4.CBI, INDU4.CME, INDU4.CBA_x000d__x000a_FROM `C:\Anuar\GCUA\dtoscua`.INDU4 INDU4"/>
  </connection>
  <connection id="8" name="Conexión1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2SS, CERES.C00062SR, CERES.C00062ST, CERES.C00062RS, CERES.C00062RR, CERES.C00062PG, CERES.C00062PP_x000d__x000a_FROM `c:\anuar\gcua\dtoscua`.CERES CERES"/>
  </connection>
  <connection id="9" name="Conexión11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70SS, LEGUS.C00070SR, LEGUS.C00070ST, LEGUS.C00070RS, LEGUS.C00070RR, LEGUS.C00070PG, LEGUS.C00070PP_x000d__x000a_FROM `c:\anuar\gcua\dtoscua`.LEGUS LEGUS"/>
  </connection>
  <connection id="10" name="Conexión1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1" name="Conexión12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2" name="Conexión12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3" name="Conexión12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14" name="Conexión1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90SS, LEGUS.C00090SR, LEGUS.C00090ST, LEGUS.C00090RS, LEGUS.C00090RR, LEGUS.C00090PG, LEGUS.C00090PP_x000d__x000a_FROM `c:\anuar\gcua\dtoscua`.LEGUS LEGUS"/>
  </connection>
  <connection id="15" name="Conexión1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100SS, LEGUS.C00100SR, LEGUS.C00100ST, LEGUS.C00100RS, LEGUS.C00100RR, LEGUS.C00100PG, LEGUS.C00100PP_x000d__x000a_FROM `c:\anuar\gcua\dtoscua`.LEGUS LEGUS"/>
  </connection>
  <connection id="16" name="Conexión14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00SS, INDU3.C00100SR, INDU3.C00100ST, INDU3.C00100RS, INDU3.C00100RR, INDU3.C00100PT_x000d__x000a_FROM `c:\anuar\gcua\dtoscua`.INDU3 INDU3"/>
  </connection>
  <connection id="17" name="Conexión14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30CS, FORR3.C00130CR, FORR3.C00130ST, FORR3.C00130RS, FORR3.C00130RR, FORR3.C00130PV_x000d__x000a_FROM `c:\anuar\gcua\dtoscua`.FORR3 FORR3"/>
  </connection>
  <connection id="18" name="Conexión14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50SS, FRUNC3.C00050SR, FRUNC3.C00050ST, FRUNC3.C00050SP, FRUNC3.C00050RG, FRUNC3.C00050AD, FRUNC3.C00050RS, FRUNC3.C00050RP, FRUNC3.C00050RA, FRUNC3.C00050QT, FRUNC3.C00050QA, FRUNC3.C00050PT_x000d__x000a_FROM `c:\anuar\gcua\dtoscua`.FRUNC3 FRUNC3"/>
  </connection>
  <connection id="19" name="Conexión15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60SS, FRUNC3.C00060SR, FRUNC3.C00060ST, FRUNC3.C00060SP, FRUNC3.C00060RG, FRUNC3.C00060AD, FRUNC3.C00060RS, FRUNC3.C00060RP, FRUNC3.C00060RA, FRUNC3.C00060QT, FRUNC3.C00060QA, FRUNC3.C00060PT_x000d__x000a_FROM `c:\anuar\gcua\dtoscua`.FRUNC3 FRUNC3"/>
  </connection>
  <connection id="20" name="Conexión16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50CS, FORR3.C00150CR, FORR3.C00150ST, FORR3.C00150RS, FORR3.C00150RR, FORR3.C00150PV_x000d__x000a_FROM `c:\anuar\gcua\dtoscua`.FORR3 FORR3"/>
  </connection>
  <connection id="21" name="Conexión1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1.C0005ST1, LEGUS1.C0005PG1, LEGUS1.C0005ST2, LEGUS1.C0005PG2_x000d__x000a_FROM `c:\anuar\gcua\dtoscua`.LEGUS1 LEGUS1"/>
  </connection>
  <connection id="22" name="Conexión1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60SS, LEGUS.C00060SR, LEGUS.C00060ST, LEGUS.C00060RS, LEGUS.C00060RR, LEGUS.C00060PG, LEGUS.C00060PP_x000d__x000a_FROM `c:\anuar\gcua\dtoscua`.LEGUS LEGUS"/>
  </connection>
  <connection id="23" name="Conexión1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40SS, INDU3.C00140SR, INDU3.C00140ST, INDU3.C00140RS, INDU3.C00140RR, INDU3.C00140PT_x000d__x000a_FROM `c:\anuar\gcua\dtoscua`.INDU3 INDU3"/>
  </connection>
  <connection id="24" name="Conexión2" type="1" refreshedVersion="0" savePassword="1" background="1" saveData="1">
    <dbPr connection="DBQ=c:\anuar\gcua\dtoscua.mdb;DefaultDir=c:\anuar\gcua;Driver={Microsoft Access Driver (*.mdb)};DriverId=25;FIL=MS Access;MaxBufferSize=2048;MaxScanRows=8;PageTimeout=5;SafeTransactions=0;Threads=3;UserCommitSync=Yes;" command="SELECT CERES2.C0001ST1, CERES2.C0001PG1, CERES2.C0001ST2, CERES2.C0001PG2_x000d__x000a_FROM `c:\anuar\gcua\dtoscua`.CERES2 CERES2"/>
  </connection>
  <connection id="25" name="Conexión2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70SS, LEGUS.C00070SR, LEGUS.C00070ST, LEGUS.C00070RS, LEGUS.C00070RR, LEGUS.C00070PG, LEGUS.C00070PP_x000d__x000a_FROM `c:\anuar\gcua\dtoscua`.LEGUS LEGUS"/>
  </connection>
  <connection id="26" name="Conexión2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10SS, FRUNC4.C00110SR, FRUNC4.C00110ST, FRUNC4.C00110SP, FRUNC4.C00110RG, FRUNC4.C00110AD, FRUNC4.C00110RS, FRUNC4.C00110RP, FRUNC4.C00110RA, FRUNC4.C00110QT, FRUNC4.C00110QA, FRUNC4.C00110PT_x000d__x000a_FROM `c:\anuar\gcua\dtoscua`.FRUNC4 FRUNC4"/>
  </connection>
  <connection id="27" name="Conexión2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28" name="Conexión2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80SS, LEGUS.C00080SR, LEGUS.C00080ST, LEGUS.C00080RS, LEGUS.C00080RR, LEGUS.C00080PG, LEGUS.C00080PP_x000d__x000a_FROM `c:\anuar\gcua\dtoscua`.LEGUS LEGUS"/>
  </connection>
  <connection id="29" name="Conexión2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80SS, INDU3.C00180SR, INDU3.C00180ST, INDU3.C00180RS, INDU3.C00180RR, INDU3.C00180PT_x000d__x000a_FROM `c:\anuar\gcua\dtoscua`.INDU3 INDU3"/>
  </connection>
  <connection id="30" name="Conexión2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LEGUS.C00090SS, LEGUS.C00090SR, LEGUS.C00090ST, LEGUS.C00090RS, LEGUS.C00090RR, LEGUS.C00090PG, LEGUS.C00090PP_x000d__x000a_FROM `c:\anuar\gcua\dtoscua`.LEGUS LEGUS"/>
  </connection>
  <connection id="31" name="Conexión26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20SS, INDU3.C00220SR, INDU3.C00220ST, INDU3.C00220RS, INDU3.C00220RR, INDU3.C00220PT_x000d__x000a_FROM `c:\anuar\gcua\dtoscua`.INDU3 INDU3"/>
  </connection>
  <connection id="32" name="Conexión27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33" name="Conexión2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20SS, INDU2.C00020SR, INDU2.C00020ST, INDU2.C00020RS, INDU2.C00020RR, INDU2.C00020PT, INDU2.C00020AZ, INDU2.C00020ME, INDU2.C00020BA_x000d__x000a_FROM `c:\anuar\gcua\dtoscua`.INDU2 INDU2"/>
  </connection>
  <connection id="34" name="Conexión2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10SS, INDU3.C00110SR, INDU3.C00110ST, INDU3.C00110RS, INDU3.C00110RR, INDU3.C00110PT_x000d__x000a_FROM `c:\anuar\gcua\dtoscua`.INDU3 INDU3"/>
  </connection>
  <connection id="35" name="Conexión3" type="1" refreshedVersion="0" savePassword="1" background="1" saveData="1">
    <dbPr connection="DBQ=c:\anuar\gcua\dtoscua.mdb;DefaultDir=c:\anuar\gcua;Driver={Microsoft Access Driver (*.mdb)};DriverId=25;FIL=MS Access;MaxBufferSize=2048;MaxScanRows=8;PageTimeout=5;SafeTransactions=0;Threads=3;UserCommitSync=Yes;" command="SELECT CERES2.C0001ST1, CERES2.C0001PG1, CERES2.C0001ST2, CERES2.C0001PG2_x000d__x000a_FROM `c:\anuar\gcua\dtoscua`.CERES2 CERES2"/>
  </connection>
  <connection id="36" name="Conexión3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60SS, INDU2.C00060SR, INDU2.C00060ST, INDU2.C00060RS, INDU2.C00060RR, INDU2.C00060PT_x000d__x000a_FROM `c:\anuar\gcua\dtoscua`.INDU2 INDU2"/>
  </connection>
  <connection id="37" name="Conexión3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00SS, FRUNC4.C00200SR, FRUNC4.C00200ST, FRUNC4.C00200SP, FRUNC4.C00200RG, FRUNC4.C00200AD, FRUNC4.C00200RS, FRUNC4.C00200RP, FRUNC4.C00200RA, FRUNC4.C00200QT, FRUNC4.C00200QA, FRUNC4.C00200PT_x000d__x000a_FROM `c:\anuar\gcua\dtoscua`.FRUNC4 FRUNC4"/>
  </connection>
  <connection id="38" name="Conexión33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10SS, FRUNC4.C00210SR, FRUNC4.C00210ST, FRUNC4.C00210SP, FRUNC4.C00210RG, FRUNC4.C00210AD, FRUNC4.C00210RS, FRUNC4.C00210RP, FRUNC4.C00210RA, FRUNC4.C00210QT, FRUNC4.C00210QA, FRUNC4.C00210PT_x000d__x000a_FROM `c:\anuar\gcua\dtoscua`.FRUNC4 FRUNC4"/>
  </connection>
  <connection id="39" name="Conexión3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20SS, FRUNC4.C00220SR, FRUNC4.C00220ST, FRUNC4.C00220SP, FRUNC4.C00220RG, FRUNC4.C00220AD, FRUNC4.C00220RS, FRUNC4.C00220RP, FRUNC4.C00220RA, FRUNC4.C00220QT, FRUNC4.C00220QA, FRUNC4.C00220PT_x000d__x000a_FROM `c:\anuar\gcua\dtoscua`.FRUNC4 FRUNC4"/>
  </connection>
  <connection id="40" name="Conexión3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30SS, INDU3.C00130SR, INDU3.C00130ST, INDU3.C00130RS, INDU3.C00130RR, INDU3.C00130PT_x000d__x000a_FROM `c:\anuar\gcua\dtoscua`.INDU3 INDU3"/>
  </connection>
  <connection id="41" name="Conexión3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50SS, INDU3.C00150SR, INDU3.C00150ST, INDU3.C00150RS, INDU3.C00150RR, INDU3.C00150PT_x000d__x000a_FROM `c:\anuar\gcua\dtoscua`.INDU3 INDU3"/>
  </connection>
  <connection id="42" name="Conexión3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162SS, INDU3.C00162SR, INDU3.C00162ST, INDU3.C00162RS, INDU3.C00162RR, INDU3.C00162PT_x000d__x000a_FROM `c:\anuar\gcua\dtoscua`.INDU3 INDU3"/>
  </connection>
  <connection id="43" name="Conexión3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20SS, INDU3.C00220SR, INDU3.C00220ST, INDU3.C00220RS, INDU3.C00220RR, INDU3.C00220PT_x000d__x000a_FROM `c:\anuar\gcua\dtoscua`.INDU3 INDU3"/>
  </connection>
  <connection id="44" name="Conexión3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45" name="Conexión4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030CS, FORR3.C00030CR, FORR3.C00030ST, FORR3.C00030RS, FORR3.C00030RR, FORR3.C00030PV_x000d__x000a_FROM `c:\anuar\gcua\dtoscua`.FORR3 FORR3"/>
  </connection>
  <connection id="46" name="Conexión4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3.C00200SS, INDU3.C00200SR, INDU3.C00200ST, INDU3.C00200RS, INDU3.C00200RR, INDU3.C00200PT_x000d__x000a_FROM `c:\anuar\gcua\dtoscua`.INDU3 INDU3"/>
  </connection>
  <connection id="47" name="Conexión4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040CS, FORR3.C00040CR, FORR3.C00040SS, FORR3.C00040SR, FORR3.C00040ST, FORR3.C00040RS, FORR3.C00040RR, FORR3.C00040PV_x000d__x000a_FROM `c:\anuar\gcua\dtoscua`.FORR3 FORR3"/>
  </connection>
  <connection id="48" name="Conexión410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IV4.CSS, OLIV4.CSR, OLIV4.CST, OLIV4.CSP, OLIV4.CRP, OLIV4.CAD, OLIV4.CRS, OLIV4.CRR, OLIV4.CRA, OLIV4.CPT_x000d__x000a_FROM `c:\anuar\gcua\dtoscua`.OLIV4 OLIV4_x000d__x000a_"/>
  </connection>
  <connection id="49" name="Conexión411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50SS, OLEN3.C00050SR, OLEN3.C00050ST, OLEN3.C00050SP, OLEN3.C00050RG, OLEN3.C00050AD, OLEN3.C00050RS, OLEN3.C00050RR, OLEN3.C00050RA, OLEN3.C00050QT, OLEN3.C00050QA, OLEN3.C00050PT_x000d__x000a_FROM `c:\anuar\gcua\dtoscua`.OLEN3 OLEN3"/>
  </connection>
  <connection id="50" name="Conexión4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050CS, FORR3.C00050CR, FORR3.C00050SS, FORR3.C00050SR, FORR3.C00050ST, FORR3.C00050RS, FORR3.C00050RR, FORR3.C00050PV_x000d__x000a_FROM `c:\anuar\gcua\dtoscua`.FORR3 FORR3"/>
  </connection>
  <connection id="51" name="Conexión4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10CS, FORR3.C00110CR, FORR3.C00110ST, FORR3.C00110RS, FORR3.C00110RR, FORR3.C00110PV_x000d__x000a_FROM `c:\anuar\gcua\dtoscua`.FORR3 FORR3"/>
  </connection>
  <connection id="52" name="Conexión4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60CS, FORR3.C00160CR, FORR3.C00160SS, FORR3.C00160SR, FORR3.C00160ST, FORR3.C00160RS, FORR3.C00160RR, FORR3.C00160PV_x000d__x000a_FROM `c:\anuar\gcua\dtoscua`.FORR3 FORR3"/>
  </connection>
  <connection id="53" name="Conexión4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20CS, FORR3.C00120CR, FORR3.C00120ST, FORR3.C00120RS, FORR3.C00120RR, FORR3.C00120PV_x000d__x000a_FROM `c:\anuar\gcua\dtoscua`.FORR3 FORR3"/>
  </connection>
  <connection id="54" name="Conexión4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30CS, FORR3.C00130CR, FORR3.C00130ST, FORR3.C00130RS, FORR3.C00130RR, FORR3.C00130PV_x000d__x000a_FROM `c:\anuar\gcua\dtoscua`.FORR3 FORR3"/>
  </connection>
  <connection id="55" name="Conexión4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ORR3.C00190CS, FORR3.C00190CR, FORR3.C00190ST, FORR3.C00190RS, FORR3.C00190RR, FORR3.C00190PV_x000d__x000a_FROM `c:\anuar\gcua\dtoscua`.FORR3 FORR3"/>
  </connection>
  <connection id="56" name="Conexión48" type="1" refreshedVersion="3" background="1" saveData="1">
    <dbPr connection="DSN=MS Access Database;DBQ=C:\ANUAR\gcua\dtosbio.mdb;DefaultDir=C:\ANUAR\gcua;DriverId=25;FIL=MS Access;MaxBufferSize=2048;PageTimeout=5;" command="SELECT cebivf.pg, cebivf.bi, cebivf.pp_x000d__x000a_FROM cebivf cebivf"/>
  </connection>
  <connection id="57" name="Conexión4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5.C00270SS, HORT5.C00270SA, HORT5.C00270SP, HORT5.C00270ST, HORT5.C00270RS, HORT5.C00270RA, HORT5.C00270RP, HORT5.C00270PT_x000d__x000a_FROM `c:\anuar\gcua\dtoscua`.HORT5 HORT5"/>
  </connection>
  <connection id="58" name="Conexión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63SS, CERES.C00063SR, CERES.C00063ST, CERES.C00063RS, CERES.C00063RR, CERES.C00063PG, CERES.C00063PP_x000d__x000a_FROM `c:\anuar\gcua\dtoscua`.CERES CERES"/>
  </connection>
  <connection id="59" name="Conexión5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01SS, HORT4.C00101SA, HORT4.C00101SP, HORT4.C00101ST, HORT4.C00101RS, HORT4.C00101RA, HORT4.C00101RP, HORT4.C00101PT_x000d__x000a_FROM `c:\anuar\gcua\dtoscua`.HORT4 HORT4"/>
  </connection>
  <connection id="60" name="Conexión51" type="1" refreshedVersion="3" background="1" saveData="1">
    <dbPr connection="DSN=MS Access Database;DBQ=C:\ANUAR\gcua\dtosbio.mdb;DefaultDir=C:\ANUAR\gcua;DriverId=25;FIL=MS Access;MaxBufferSize=2048;PageTimeout=5;" command="SELECT cebivf.pg, cebivf.bi, cebivf.pp_x000d__x000a_FROM cebivf cebivf"/>
  </connection>
  <connection id="61" name="Conexión52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00SS, HORT6.C00300SA, HORT6.C00300SP, HORT6.C00300ST, HORT6.C00300RS, HORT6.C00300RA, HORT6.C00300RP, HORT6.C00300PT_x000d__x000a_FROM `c:\anuar\gcua\dtoscua`.HORT6 HORT6"/>
  </connection>
  <connection id="62" name="Conexión5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03SS, HORT4.C00103SA, HORT4.C00103SP, HORT4.C00103ST, HORT4.C00103RS, HORT4.C00103RA, HORT4.C00103RP, HORT4.C00103PT_x000d__x000a_FROM `c:\anuar\gcua\dtoscua`.HORT4 HORT4"/>
  </connection>
  <connection id="63" name="Conexión54" type="1" refreshedVersion="3" background="1" saveData="1">
    <dbPr connection="DSN=MS Access Database;DBQ=C:\ANUAR\gcua\dtosbio.mdb;DefaultDir=C:\ANUAR\gcua;DriverId=25;FIL=MS Access;MaxBufferSize=2048;PageTimeout=5;" command="SELECT cebivf.pg, cebivf.bi, cebivf.pp_x000d__x000a_FROM cebivf cebivf"/>
  </connection>
  <connection id="64" name="Conexión5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50SS, HORT4.C00150SA, HORT4.C00150SP, HORT4.C00150ST, HORT4.C00150RS, HORT4.C00150RA, HORT4.C00150RP, HORT4.C00150PT_x000d__x000a_FROM `c:\anuar\gcua\dtoscua`.HORT4 HORT4"/>
  </connection>
  <connection id="65" name="Conexión56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60SS, HORT6.C00360SA, HORT6.C00360SP, HORT6.C00360ST, HORT6.C00360RS, HORT6.C00360RA, HORT6.C00360RP, HORT6.C00360PT_x000d__x000a_FROM `c:\anuar\gcua\dtoscua`.HORT6 HORT6"/>
  </connection>
  <connection id="66" name="Conexión5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90SS, HORT4.C00190SA, HORT4.C00190SP, HORT4.C00190ST, HORT4.C00190RS, HORT4.C00190RA, HORT4.C00190RP, HORT4.C00190PT_x000d__x000a_FROM `c:\anuar\gcua\dtoscua`.HORT4 HORT4"/>
  </connection>
  <connection id="67" name="Conexión5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190SS, HORT4.C00190SA, HORT4.C00190SP, HORT4.C00190ST, HORT4.C00190RS, HORT4.C00190RA, HORT4.C00190RP, HORT4.C00190PT_x000d__x000a_FROM `c:\anuar\gcua\dtoscua`.HORT4 HORT4"/>
  </connection>
  <connection id="68" name="Conexión5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200SS, HORT4.C00200SA, HORT4.C00200SP, HORT4.C00200ST, HORT4.C00200RS, HORT4.C00200RA, HORT4.C00200RP, HORT4.C00200PT_x000d__x000a_FROM `c:\anuar\gcua\dtoscua`.HORT4 HORT4"/>
  </connection>
  <connection id="69" name="Conexión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ERES.C00080SS, CERES.C00080SR, CERES.C00080ST, CERES.C00080RS, CERES.C00080RR, CERES.C00080PG, CERES.C00080PP_x000d__x000a_FROM `c:\anuar\gcua\dtoscua`.CERES CERES"/>
  </connection>
  <connection id="70" name="Conexión6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4.C00200SS, HORT4.C00200SA, HORT4.C00200SP, HORT4.C00200ST, HORT4.C00200RS, HORT4.C00200RA, HORT4.C00200RP, HORT4.C00200PT_x000d__x000a_FROM `c:\anuar\gcua\dtoscua`.HORT4 HORT4"/>
  </connection>
  <connection id="71" name="Conexión6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5.C00215SS, HORT5.C00215SA, HORT5.C00215SP, HORT5.C00215ST, HORT5.C00215RS, HORT5.C00215RA, HORT5.C00215RP, HORT5.C00215PT_x000d__x000a_FROM `c:\anuar\gcua\dtoscua`.HORT5 HORT5"/>
  </connection>
  <connection id="72" name="Conexión6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HORT6.C00320SS, HORT6.C00320SA, HORT6.C00320SP, HORT6.C00320ST, HORT6.C00320RS, HORT6.C00320RA, HORT6.C00320RP, HORT6.C00320PT_x000d__x000a_FROM `c:\anuar\gcua\dtoscua`.HORT6 HORT6"/>
  </connection>
  <connection id="73" name="Conexión6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5000SS, FLOR2.C05000SA, FLOR2.C05000SP, FLOR2.C05000ST, FLOR2.C05000RS, FLOR2.C05000RA, FLOR2.C05000RP, FLOR2.C05000PT_x000d__x000a_FROM `c:\anuar\gcua\dtoscua`.FLOR2 FLOR2"/>
  </connection>
  <connection id="74" name="Conexión6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5000SS, FLOR2.C05000SA, FLOR2.C05000SP, FLOR2.C05000ST, FLOR2.C05000RS, FLOR2.C05000RA, FLOR2.C05000RP, FLOR2.C05000PT_x000d__x000a_FROM `c:\anuar\gcua\dtoscua`.FLOR2 FLOR2"/>
  </connection>
  <connection id="75" name="Conexión6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10SS, FLOR2.C00010SA, FLOR2.C00010SP, FLOR2.C00010ST, FLOR2.C00010RS, FLOR2.C00010RA, FLOR2.C00010RP, FLOR2.C00010PT_x000d__x000a_FROM `c:\anuar\gcua\dtoscua`.FLOR2 FLOR2"/>
  </connection>
  <connection id="76" name="Conexión6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11ST, FLOR2.C00011PT, FLOR2.C00012ST, FLOR2.C00012PT, FLOR2.C00013ST, FLOR2.C00013PT_x000d__x000a_FROM `c:\anuar\gcua\dtoscua`.FLOR2 FLOR2"/>
  </connection>
  <connection id="77" name="Conexión6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20SS, FLOR2.C00020SA, FLOR2.C00020SP, FLOR2.C00020ST, FLOR2.C00020RS, FLOR2.C00020RA, FLOR2.C00020RP, FLOR2.C00020PT_x000d__x000a_FROM `c:\anuar\gcua\dtoscua`.FLOR2 FLOR2"/>
  </connection>
  <connection id="78" name="Conexión6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21ST, FLOR2.C00021PT, FLOR2.C00022ST, FLOR2.C00022PT_x000d__x000a_FROM `c:\anuar\gcua\dtoscua`.FLOR2 FLOR2"/>
  </connection>
  <connection id="79" name="Conexión6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30SS, FLOR2.C00030SA, FLOR2.C00030SP, FLOR2.C00030ST, FLOR2.C00030RS, FLOR2.C00030RA, FLOR2.C00030RP, FLOR2.C00030PT_x000d__x000a_FROM `c:\anuar\gcua\dtoscua`.FLOR2 FLOR2"/>
  </connection>
  <connection id="80" name="Conexión7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30SS, INDU2.C00030SR, INDU2.C00030ST, INDU2.C00030RS, INDU2.C00030RR, INDU2.C00030PT, INDU2.C00030AZ, INDU2.C00031RS, INDU2.C00031RR, INDU2.C00031PT_x000d__x000a_FROM `c:\anuar\gcua\dtoscua`.INDU2 INDU2"/>
  </connection>
  <connection id="81" name="Conexión7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LOR2.C00040SS, FLOR2.C00040SA, FLOR2.C00040SP, FLOR2.C00040ST, FLOR2.C00040RS, FLOR2.C00040RA, FLOR2.C00040RP, FLOR2.C00040PT_x000d__x000a_FROM `c:\anuar\gcua\dtoscua`.FLOR2 FLOR2"/>
  </connection>
  <connection id="82" name="Conexión7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40ST, CITR3.C00040SP, CITR3.C00040AD, CITR3.C00040RP, CITR3.C00040RA, CITR3.C00040QT, CITR3.C00040QA, CITR3.C00040PT_x000d__x000a_FROM `c:\anuar\gcua\dtoscua`.CITR3 CITR3"/>
  </connection>
  <connection id="83" name="Conexión7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4.C41ST, CITR4.C41AD, CITR4.C41PT, CITR4.C42ST, CITR4.C42AD, CITR4.C42PT, CITR4.C43ST, CITR4.C43AD, CITR4.C43PT_x000d__x000a_FROM `c:\anuar\gcua\dtoscua`.CITR4 CITR4_x000d__x000a_"/>
  </connection>
  <connection id="84" name="Conexión7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50ST, CITR3.C00050SP, CITR3.C00050AD, CITR3.C00050RP, CITR3.C00050RA, CITR3.C00050QT, CITR3.C00050QA, CITR3.C00050PT_x000d__x000a_FROM `c:\anuar\gcua\dtoscua`.CITR3 CITR3"/>
  </connection>
  <connection id="85" name="Conexión7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CITR3.C00060ST, CITR3.C00060SP, CITR3.C00060AD, CITR3.C00060RP, CITR3.C00060RA, CITR3.C00060QT, CITR3.C00060QA, CITR3.C00060PT_x000d__x000a_FROM `c:\anuar\gcua\dtoscua`.CITR3 CITR3"/>
  </connection>
  <connection id="86" name="Conexión7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11ST, FRUNC5.C11AD, FRUNC5.C11PT, FRUNC5.C12ST, FRUNC5.C12AD, FRUNC5.C12PT_x000d__x000a_FROM `c:\anuar\gcua\dtoscua`.FRUNC5 FRUNC5_x000d__x000a_"/>
  </connection>
  <connection id="87" name="Conexión7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13ST, FRUNC5.C13AD, FRUNC5.C13PT, FRUNC5.C14ST, FRUNC5.C14AD, FRUNC5.C14PT_x000d__x000a_FROM `c:\anuar\gcua\dtoscua`.FRUNC5 FRUNC5_x000d__x000a_"/>
  </connection>
  <connection id="88" name="Conexión7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20SS, FRUNC3.C00020SR, FRUNC3.C00020ST, FRUNC3.C00020SP, FRUNC3.C00020RG, FRUNC3.C00020AD, FRUNC3.C00020RS, FRUNC3.C00020RP, FRUNC3.C00020RA, FRUNC3.C00020QT, FRUNC3.C00020QA, FRUNC3.C00020PT_x000d__x000a_FROM `c:\anuar\gcua\dtoscua`.FRUNC3 FRUNC3"/>
  </connection>
  <connection id="89" name="Conexión7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21ST, FRUNC5.C21AD, FRUNC5.C21PT, FRUNC5.C22ST, FRUNC5.C22AD, FRUNC5.C22PT_x000d__x000a_FROM `c:\anuar\gcua\dtoscua`.FRUNC5 FRUNC5_x000d__x000a_"/>
  </connection>
  <connection id="90" name="Conexión7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5.C23ST, FRUNC5.C23AD, FRUNC5.C23PT, FRUNC5.C24ST, FRUNC5.C24AD, FRUNC5.C24PT_x000d__x000a_FROM `c:\anuar\gcua\dtoscua`.FRUNC5 FRUNC5_x000d__x000a_"/>
  </connection>
  <connection id="91" name="Conexión8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92" name="Conexión8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93" name="Conexión8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40SS, FRUNC3.C00040SR, FRUNC3.C00040ST, FRUNC3.C00040SP, FRUNC3.C00040RG, FRUNC3.C00040AD, FRUNC3.C00040RS, FRUNC3.C00040RP, FRUNC3.C00040RA, FRUNC3.C00040QT, FRUNC3.C00040QA, FRUNC3.C00040PT_x000d__x000a_FROM `c:\anuar\gcua\dtoscua`.FRUNC3 FRUNC3"/>
  </connection>
  <connection id="94" name="Conexión8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3.C00050SS, FRUNC3.C00050SR, FRUNC3.C00050ST, FRUNC3.C00050SP, FRUNC3.C00050RG, FRUNC3.C00050AD, FRUNC3.C00050RS, FRUNC3.C00050RP, FRUNC3.C00050RA, FRUNC3.C00050QT, FRUNC3.C00050QA, FRUNC3.C00050PT_x000d__x000a_FROM `c:\anuar\gcua\dtoscua`.FRUNC3 FRUNC3"/>
  </connection>
  <connection id="95" name="Conexión8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082SS, FRUNC4.C00082SR, FRUNC4.C00082ST, FRUNC4.C00082SP, FRUNC4.C00082RG, FRUNC4.C00082AD, FRUNC4.C00082RS, FRUNC4.C00082RP, FRUNC4.C00082RA, FRUNC4.C00082PT_x000d__x000a_FROM `c:\anuar\gcua\dtoscua`.FRUNC4 FRUNC4"/>
  </connection>
  <connection id="96" name="Conexión8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082SS, FRUNC4.C00082SR, FRUNC4.C00082ST, FRUNC4.C00082SP, FRUNC4.C00082RG, FRUNC4.C00082AD, FRUNC4.C00082RS, FRUNC4.C00082RP, FRUNC4.C00082RA, FRUNC4.C00082QT, FRUNC4.C00082QA, FRUNC4.C00082PT_x000d__x000a_FROM `c:\anuar\gcua\dtoscua`.FRUNC4 FRUNC4"/>
  </connection>
  <connection id="97" name="Conexión8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10SS, FRUNC4.C00110SR, FRUNC4.C00110ST, FRUNC4.C00110SP, FRUNC4.C00110RG, FRUNC4.C00110AD, FRUNC4.C00110RS, FRUNC4.C00110RP, FRUNC4.C00110RA, FRUNC4.C00110QT, FRUNC4.C00110QA, FRUNC4.C00110PT_x000d__x000a_FROM `c:\anuar\gcua\dtoscua`.FRUNC4 FRUNC4"/>
  </connection>
  <connection id="98" name="Conexión8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20SS, FRUNC4.C00120SR, FRUNC4.C00120ST, FRUNC4.C00120SP, FRUNC4.C00120RG, FRUNC4.C00120AD, FRUNC4.C00120RS, FRUNC4.C00120RP, FRUNC4.C00120RA, FRUNC4.C00120QT, FRUNC4.C00120QA, FRUNC4.C00120PT_x000d__x000a_FROM `c:\anuar\gcua\dtoscua`.FRUNC4 FRUNC4"/>
  </connection>
  <connection id="99" name="Conexión8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1SS, FRUNC4.C00171SR, FRUNC4.C00171ST, FRUNC4.C00171SP, FRUNC4.C00171RG, FRUNC4.C00171AD, FRUNC4.C00171RS, FRUNC4.C00171RP, FRUNC4.C00171RA, FRUNC4.C00171QT, FRUNC4.C00171QA, FRUNC4.C00171PT_x000d__x000a_FROM `c:\anuar\gcua\dtoscua`.FRUNC4 FRUNC4"/>
  </connection>
  <connection id="100" name="Conexión8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50SS, FRUNC4.C00150SR, FRUNC4.C00150ST, FRUNC4.C00150SP, FRUNC4.C00150RG, FRUNC4.C00150AD, FRUNC4.C00150RS, FRUNC4.C00150RP, FRUNC4.C00150RA, FRUNC4.C00150QT, FRUNC4.C00150QA, FRUNC4.C00150PT_x000d__x000a_FROM `c:\anuar\gcua\dtoscua`.FRUNC4 FRUNC4"/>
  </connection>
  <connection id="101" name="Conexión9" type="1" refreshedVersion="3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INDU2.C00050SS, INDU2.C00050SR, INDU2.C00050ST, INDU2.C00050RS, INDU2.C00050RR, INDU2.C00050PT, INDU2.C00051RS, INDU2.C00051RR, INDU2.C00051PT_x000d__x000a_FROM `c:\anuar\gcua\dtoscua`.INDU2 INDU2"/>
  </connection>
  <connection id="102" name="Conexión90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60SS, FRUNC4.C00160SR, FRUNC4.C00160ST, FRUNC4.C00160SP, FRUNC4.C00160RG, FRUNC4.C00160AD, FRUNC4.C00160RS, FRUNC4.C00160RP, FRUNC4.C00160RA, FRUNC4.C00160QT, FRUNC4.C00160QA, FRUNC4.C00160PT_x000d__x000a_FROM `c:\anuar\gcua\dtoscua`.FRUNC4 FRUNC4"/>
  </connection>
  <connection id="103" name="Conexión91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2SS, FRUNC4.C00172SR, FRUNC4.C00172ST, FRUNC4.C00172SP, FRUNC4.C00172RG, FRUNC4.C00172AD, FRUNC4.C00172RS, FRUNC4.C00172RP, FRUNC4.C00172RA, FRUNC4.C00172QT, FRUNC4.C00172QA, FRUNC4.C00172PT_x000d__x000a_FROM `c:\anuar\gcua\dtoscua`.FRUNC4 FRUNC4"/>
  </connection>
  <connection id="104" name="Conexión92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172SS, FRUNC4.C00172SR, FRUNC4.C00172ST, FRUNC4.C00172SP, FRUNC4.C00172RG, FRUNC4.C00172AD, FRUNC4.C00172RS, FRUNC4.C00172RP, FRUNC4.C00172RA, FRUNC4.C00172QT, FRUNC4.C00172QA, FRUNC4.C00172PT_x000d__x000a_FROM `c:\anuar\gcua\dtoscua`.FRUNC4 FRUNC4"/>
  </connection>
  <connection id="105" name="Conexión93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00SS, FRUNC4.C00200SR, FRUNC4.C00200ST, FRUNC4.C00200SP, FRUNC4.C00200RG, FRUNC4.C00200AD, FRUNC4.C00200RS, FRUNC4.C00200RP, FRUNC4.C00200RA, FRUNC4.C00200QT, FRUNC4.C00200QA, FRUNC4.C00200PT_x000d__x000a_FROM `c:\anuar\gcua\dtoscua`.FRUNC4 FRUNC4"/>
  </connection>
  <connection id="106" name="Conexión94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10SS, FRUNC4.C00210SR, FRUNC4.C00210ST, FRUNC4.C00210SP, FRUNC4.C00210RG, FRUNC4.C00210AD, FRUNC4.C00210RS, FRUNC4.C00210RP, FRUNC4.C00210RA, FRUNC4.C00210QT, FRUNC4.C00210QA, FRUNC4.C00210PT_x000d__x000a_FROM `c:\anuar\gcua\dtoscua`.FRUNC4 FRUNC4"/>
  </connection>
  <connection id="107" name="Conexión95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FRUNC4.C00220SS, FRUNC4.C00220SR, FRUNC4.C00220ST, FRUNC4.C00220SP, FRUNC4.C00220RG, FRUNC4.C00220AD, FRUNC4.C00220RS, FRUNC4.C00220RP, FRUNC4.C00220RA, FRUNC4.C00220QT, FRUNC4.C00220QA, FRUNC4.C00220PT_x000d__x000a_FROM `c:\anuar\gcua\dtoscua`.FRUNC4 FRUNC4"/>
  </connection>
  <connection id="108" name="Conexión96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14500SS, OLEN3.C14500SR, OLEN3.C14500ST, OLEN3.C14500SP, OLEN3.C14500RG, OLEN3.C14500AD, OLEN3.C14500RS, OLEN3.C14500RR, OLEN3.C14500RA, OLEN3.C14500QT, OLEN3.C14500QA, OLEN3.C14500PT_x000d__x000a_FROM `c:\anuar\gcua\dtoscua`.OLEN3 OLEN3"/>
  </connection>
  <connection id="109" name="Conexión97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14500SS, OLEN3.C14500SR, OLEN3.C14500ST, OLEN3.C14500SP, OLEN3.C14500RG, OLEN3.C14500AD, OLEN3.C14500RS, OLEN3.C14500RR, OLEN3.C14500RA, OLEN3.C14500QT, OLEN3.C14500QA, OLEN3.C14500PT_x000d__x000a_FROM `c:\anuar\gcua\dtoscua`.OLEN3 OLEN3"/>
  </connection>
  <connection id="110" name="Conexión98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90SS, OLEN3.C00090SR, OLEN3.C00090ST, OLEN3.C00090SP, OLEN3.C00090RG, OLEN3.C00090AD, OLEN3.C00090RS, OLEN3.C00090RR, OLEN3.C00090RA, OLEN3.C00090QT, OLEN3.C00090QA, OLEN3.C00090PT_x000d__x000a_FROM `c:\anuar\gcua\dtoscua`.OLEN3 OLEN3"/>
  </connection>
  <connection id="111" name="Conexión99" type="1" refreshedVersion="2" savePassword="1" background="1" saveData="1">
    <dbPr connection="DBQ=c:\anuar\gcua\dtoscua.mdb;DefaultDir=c:\anuar\gcua;Driver={Microsoft Access Driver (*.mdb)};DriverId=281;FIL=MS Access;MaxBufferSize=2048;MaxScanRows=8;PageTimeout=5;SafeTransactions=0;Threads=3;UserCommitSync=Yes;" command="SELECT OLEN3.C00030SS, OLEN3.C00030SR, OLEN3.C00030ST, OLEN3.C00030SP, OLEN3.C00030RG, OLEN3.C00030AD, OLEN3.C00030RS, OLEN3.C00030RR, OLEN3.C00030RA, OLEN3.C00030QT, OLEN3.C00030QA, OLEN3.C00030PT_x000d__x000a_FROM `c:\anuar\gcua\dtoscua`.OLEN3 OLEN3"/>
  </connection>
</connections>
</file>

<file path=xl/sharedStrings.xml><?xml version="1.0" encoding="utf-8"?>
<sst xmlns="http://schemas.openxmlformats.org/spreadsheetml/2006/main" count="47345" uniqueCount="1534">
  <si>
    <t xml:space="preserve">13.9.12.2. FRUTALES DE FRUTO FRESCO NO CÍTRICOS-HIGUERA: </t>
  </si>
  <si>
    <t>( hectáreas)</t>
  </si>
  <si>
    <t>13.9.13.2. FRUTALES DE FRUTO FRESCO NO CÍTRICOS-CHIRIMOYO:</t>
  </si>
  <si>
    <t xml:space="preserve">13.9.14.2. . FRUTALES DE FRUTO FRESCO NO CÍTRICOS-GRANADO: </t>
  </si>
  <si>
    <t xml:space="preserve">13.9.15.2. FRUTALES DE FRUTO FRESCO NO CÍTRICOS-AGUACATE: </t>
  </si>
  <si>
    <t>( miles de toneladas)</t>
  </si>
  <si>
    <t xml:space="preserve">13.9.16.2. FRUTALES DE FRUTO FRESCO NO CÍTRICOS-PLATANERA: </t>
  </si>
  <si>
    <t xml:space="preserve">13.9.17.2. FRUTALES DE FRUTO FRESCO NO CÍTRICOS-KIWI: </t>
  </si>
  <si>
    <t>13.9.18.2. FRUTALES DE FRUTO FRESCO NO CÍTRICOS-PALMERA DATILERA :</t>
  </si>
  <si>
    <t>13.9.19.1. FRUTALES DE FRUTO FRESCO NO CÍTRICOS-CHUMBERA:</t>
  </si>
  <si>
    <t>FRUTALES NO CITRICOS</t>
  </si>
  <si>
    <t xml:space="preserve">13.9.20.1. FRUTALES DE FRUTO FRESCO NO CÍTRICOS-FRAMBUESO:  </t>
  </si>
  <si>
    <t>Producción (con cáscara) (toneladas)</t>
  </si>
  <si>
    <t>13.10.3.1. FRUTALES DE FRUTO SECO-NOGAL: Serie histórica</t>
  </si>
  <si>
    <t xml:space="preserve">13.10.5.1. FRUTALES DE FRUTO SECO-PISTACHO: </t>
  </si>
  <si>
    <t>Cultivo</t>
  </si>
  <si>
    <t>en el</t>
  </si>
  <si>
    <t>nuevas</t>
  </si>
  <si>
    <t>año</t>
  </si>
  <si>
    <t>VIÑEDO DE UVA DE MESA</t>
  </si>
  <si>
    <t xml:space="preserve">   En cultivo único</t>
  </si>
  <si>
    <t xml:space="preserve">   En cultivo asociado</t>
  </si>
  <si>
    <t xml:space="preserve">   TOTAL</t>
  </si>
  <si>
    <t>VIÑEDO DE UVA PARA VINIFICACIÓN</t>
  </si>
  <si>
    <t>VIÑEDO DE UVA PARA PASIFICACIÓN</t>
  </si>
  <si>
    <t>VIVEROS DE VIÑEDO</t>
  </si>
  <si>
    <t>TOTAL VIÑEDO</t>
  </si>
  <si>
    <t>Reglamento (CE) 479/2008 del Consejo por el que se establece la OCM vitivinícola.</t>
  </si>
  <si>
    <t>R.D. 1303/2009 de 31 de julio, sobre declaraciones obligatorias en el sector vitivinícola.</t>
  </si>
  <si>
    <t>Rendimiento de la superficie</t>
  </si>
  <si>
    <t>en producción (kg/ha)</t>
  </si>
  <si>
    <t>Para consumo</t>
  </si>
  <si>
    <t>pasas</t>
  </si>
  <si>
    <t>vino y mosto</t>
  </si>
  <si>
    <t>Producción (hectolitros)</t>
  </si>
  <si>
    <t>Tipos de vino</t>
  </si>
  <si>
    <t>Blancos</t>
  </si>
  <si>
    <t>Tintos</t>
  </si>
  <si>
    <t>y rosados</t>
  </si>
  <si>
    <t>VINOS DOP (1)</t>
  </si>
  <si>
    <t xml:space="preserve">   Espumosos</t>
  </si>
  <si>
    <t xml:space="preserve">   De licor</t>
  </si>
  <si>
    <t xml:space="preserve">   Los demás vinos DOP</t>
  </si>
  <si>
    <t xml:space="preserve">   De licor </t>
  </si>
  <si>
    <t xml:space="preserve">   Aromatizados</t>
  </si>
  <si>
    <t xml:space="preserve">   Para vinagrería</t>
  </si>
  <si>
    <t xml:space="preserve">  Los demas vinos </t>
  </si>
  <si>
    <t xml:space="preserve">  TOTAL</t>
  </si>
  <si>
    <t xml:space="preserve">TOTAL VINO </t>
  </si>
  <si>
    <t xml:space="preserve"> (1) Se incluyen los vinos producidos en zonas D.O.P. e I.G.P. que se prevé serán calificados como tal.</t>
  </si>
  <si>
    <t>Productos</t>
  </si>
  <si>
    <t>MOSTO (HECTOLITROS)</t>
  </si>
  <si>
    <t xml:space="preserve">   Zumo de uva</t>
  </si>
  <si>
    <t xml:space="preserve">   Mosto conservado</t>
  </si>
  <si>
    <t xml:space="preserve">   Mosto concentrado</t>
  </si>
  <si>
    <t xml:space="preserve">   Mosto concentrado rectificado</t>
  </si>
  <si>
    <t>UVAS PASAS (TONELADAS)</t>
  </si>
  <si>
    <t>Viñedo</t>
  </si>
  <si>
    <t>Viñedo de</t>
  </si>
  <si>
    <t>Viveros</t>
  </si>
  <si>
    <t>de uva</t>
  </si>
  <si>
    <t>uva para</t>
  </si>
  <si>
    <t>de mesa</t>
  </si>
  <si>
    <t>vinificación</t>
  </si>
  <si>
    <t>pasificación</t>
  </si>
  <si>
    <t>viñedo</t>
  </si>
  <si>
    <t>13.11.1.6. VIÑEDO: Serie histórica de superficie, rendimiento, producción y destino de la producción</t>
  </si>
  <si>
    <t>Viñedo de uva de mesa</t>
  </si>
  <si>
    <t>Superficie (miles de ha)</t>
  </si>
  <si>
    <t>Producción de uva (miles de t)</t>
  </si>
  <si>
    <t>Producción total</t>
  </si>
  <si>
    <t>Destino de la producción (miles de toneladas)</t>
  </si>
  <si>
    <t>consumo en fresco</t>
  </si>
  <si>
    <t>Provincias y comunidades autónomas</t>
  </si>
  <si>
    <t>Uva de mesa en cultivo único</t>
  </si>
  <si>
    <t>Uva de mesa en cultivo asociado</t>
  </si>
  <si>
    <t>Superficie total en</t>
  </si>
  <si>
    <t>Producción                      (toneladas)</t>
  </si>
  <si>
    <t>Cultivo único</t>
  </si>
  <si>
    <t>Cultivo asociado</t>
  </si>
  <si>
    <t xml:space="preserve">  DE MURCIA</t>
  </si>
  <si>
    <t>Rendimiento de la superficie en producción (kg/ha)</t>
  </si>
  <si>
    <t xml:space="preserve">de uva </t>
  </si>
  <si>
    <t>Rendimiento de la superficie en producción (Kg/ha)</t>
  </si>
  <si>
    <t xml:space="preserve">13.11.6.1. VIÑEDO-UVA: Serie histórica de la producción </t>
  </si>
  <si>
    <t xml:space="preserve">destinada a consumo en fresco, precio, valor </t>
  </si>
  <si>
    <t>Producción de</t>
  </si>
  <si>
    <t>uva para consumo</t>
  </si>
  <si>
    <t>13.11.6.2. VIÑEDO-UVA: Serie histórica de producción destinada a transformación</t>
  </si>
  <si>
    <t>Producción de uva para transformación</t>
  </si>
  <si>
    <t>Vino</t>
  </si>
  <si>
    <t>Mosto para</t>
  </si>
  <si>
    <t>Uvas pasas</t>
  </si>
  <si>
    <t>uvas pasas</t>
  </si>
  <si>
    <t>(miles de hectolitros)</t>
  </si>
  <si>
    <t>Para pasas</t>
  </si>
  <si>
    <t>Para vino y mosto</t>
  </si>
  <si>
    <t>Total vino</t>
  </si>
  <si>
    <t>2009 (2)</t>
  </si>
  <si>
    <t>2010(3)</t>
  </si>
  <si>
    <t>2011 (3)</t>
  </si>
  <si>
    <t>(1) Vino procedente de la cosecha de uva del año indicado.</t>
  </si>
  <si>
    <t>(2) Incluye vinos D.O.P., I.G.P y Otros Vinos (incluye los varietales).</t>
  </si>
  <si>
    <t xml:space="preserve">(3) Incluye vinos D.O.P., I.G.P., Vinos varietales, Otros Vinos. </t>
  </si>
  <si>
    <t xml:space="preserve">Vino total </t>
  </si>
  <si>
    <t>Vino DOP</t>
  </si>
  <si>
    <t>Vino IGP</t>
  </si>
  <si>
    <t>Vinos Varietales</t>
  </si>
  <si>
    <t>Otros Vinos</t>
  </si>
  <si>
    <t>Tintos y</t>
  </si>
  <si>
    <t>rosados</t>
  </si>
  <si>
    <t>Vino total</t>
  </si>
  <si>
    <t>Vinos</t>
  </si>
  <si>
    <t>Los demás vinos DOP</t>
  </si>
  <si>
    <t>espumosos</t>
  </si>
  <si>
    <t>de licor</t>
  </si>
  <si>
    <t>total</t>
  </si>
  <si>
    <t xml:space="preserve">Nota.- La producción aquí reseñada es la del vino que, al cosechar la uva, se prevé será clasificado como D.O.P., por lo que no coincide con el total de la producción del </t>
  </si>
  <si>
    <t xml:space="preserve">Nota.- La producción aquí reseñada es la del vino que, al cosechar la uva, se prevé será </t>
  </si>
  <si>
    <t xml:space="preserve">clasificado como IGP, por lo que no coincide con el total de la producción del cuadro de </t>
  </si>
  <si>
    <t>vino IGP comercializado en la campaña.</t>
  </si>
  <si>
    <t>Espumosos</t>
  </si>
  <si>
    <t>de aguja y</t>
  </si>
  <si>
    <t>De licor</t>
  </si>
  <si>
    <t>Aroma-</t>
  </si>
  <si>
    <t>Otros vinos</t>
  </si>
  <si>
    <t>gasificados</t>
  </si>
  <si>
    <t>tizados</t>
  </si>
  <si>
    <t>vinagrería</t>
  </si>
  <si>
    <t>13.11.7.7. VIÑEDO: Vinos de calidad producidos en regiones determinadas (D.O.P.)(1)</t>
  </si>
  <si>
    <t>Superficie inscrita</t>
  </si>
  <si>
    <t>Número de vinicultores</t>
  </si>
  <si>
    <t xml:space="preserve">Niveles de </t>
  </si>
  <si>
    <t>Comunidades Autónomas donde se presenta la denominación</t>
  </si>
  <si>
    <t>D.O.P.s</t>
  </si>
  <si>
    <t>a final de campaña</t>
  </si>
  <si>
    <t>protección</t>
  </si>
  <si>
    <t>Abona</t>
  </si>
  <si>
    <t xml:space="preserve">D.O. </t>
  </si>
  <si>
    <t>Islas Canarias</t>
  </si>
  <si>
    <t>Cataluña</t>
  </si>
  <si>
    <t>Comunidad Valeciana</t>
  </si>
  <si>
    <t>Almansa</t>
  </si>
  <si>
    <t>Castilla- La Mancha</t>
  </si>
  <si>
    <t>Arlanza</t>
  </si>
  <si>
    <t>Castilla  y León</t>
  </si>
  <si>
    <t xml:space="preserve">Arribes </t>
  </si>
  <si>
    <t>Castilla y León</t>
  </si>
  <si>
    <t>V.P.</t>
  </si>
  <si>
    <t>Aragón</t>
  </si>
  <si>
    <t>Bierzo</t>
  </si>
  <si>
    <t>Binissalem</t>
  </si>
  <si>
    <t>Islas Baleares</t>
  </si>
  <si>
    <t>Bullas</t>
  </si>
  <si>
    <t>Murcia</t>
  </si>
  <si>
    <t>Calatayud</t>
  </si>
  <si>
    <t>Calzadilla</t>
  </si>
  <si>
    <t>Campo de Borja</t>
  </si>
  <si>
    <t>Campo  de la Guardia</t>
  </si>
  <si>
    <t>Cangas</t>
  </si>
  <si>
    <t>D.O.</t>
  </si>
  <si>
    <t>Principado de Asturias</t>
  </si>
  <si>
    <t>Cariñena</t>
  </si>
  <si>
    <t>V.C.</t>
  </si>
  <si>
    <t>Casa del Blanco</t>
  </si>
  <si>
    <t>Cava</t>
  </si>
  <si>
    <t>Aragón, Cataluña, Extremadura, Navarra, Pais Vasco , La Rioja y C. Valenciana</t>
  </si>
  <si>
    <t>País Vasco</t>
  </si>
  <si>
    <t>Cigales</t>
  </si>
  <si>
    <t>Conca de Barberá</t>
  </si>
  <si>
    <t>Condado de Huelva</t>
  </si>
  <si>
    <t>Andalucía</t>
  </si>
  <si>
    <t>Coster de Segre</t>
  </si>
  <si>
    <t>Dehesa de Carrizal</t>
  </si>
  <si>
    <t>Madrid</t>
  </si>
  <si>
    <t>Dominio de Valdepusa</t>
  </si>
  <si>
    <t>El Hierro</t>
  </si>
  <si>
    <t>El Terrerazo</t>
  </si>
  <si>
    <t>Empordá</t>
  </si>
  <si>
    <t>Finca Élez</t>
  </si>
  <si>
    <t>Gran Canaria</t>
  </si>
  <si>
    <t>Guijoso</t>
  </si>
  <si>
    <t xml:space="preserve">V.C. </t>
  </si>
  <si>
    <t>Jumilla</t>
  </si>
  <si>
    <t>Castilla-La Mancha, Murcia,</t>
  </si>
  <si>
    <t>La Gomera</t>
  </si>
  <si>
    <t>La Mancha</t>
  </si>
  <si>
    <t>La Palma</t>
  </si>
  <si>
    <t>Lanzarote</t>
  </si>
  <si>
    <t>Lebrija</t>
  </si>
  <si>
    <t>Los Balagueses</t>
  </si>
  <si>
    <t xml:space="preserve">Málaga </t>
  </si>
  <si>
    <t>Manchuela</t>
  </si>
  <si>
    <t>Méntrida</t>
  </si>
  <si>
    <t>Mondéjar</t>
  </si>
  <si>
    <t>Monterrei</t>
  </si>
  <si>
    <t>Galicia</t>
  </si>
  <si>
    <t>Montilla Moriles</t>
  </si>
  <si>
    <t>Montsant</t>
  </si>
  <si>
    <t>Navarra</t>
  </si>
  <si>
    <t>Pago de Arizano</t>
  </si>
  <si>
    <t>Pago de Otazú</t>
  </si>
  <si>
    <t>Pago Florentino</t>
  </si>
  <si>
    <t>Penedés</t>
  </si>
  <si>
    <t>Pla de Bages</t>
  </si>
  <si>
    <t>Pla i Llevant</t>
  </si>
  <si>
    <t>Prado de Irache</t>
  </si>
  <si>
    <t>Priorat</t>
  </si>
  <si>
    <t>D.O.Ca</t>
  </si>
  <si>
    <t>Rias Baixas</t>
  </si>
  <si>
    <t>Riberia Sacra</t>
  </si>
  <si>
    <t>Ribeiro</t>
  </si>
  <si>
    <t>Ribera del Duero</t>
  </si>
  <si>
    <t>Ribera del Guadiana</t>
  </si>
  <si>
    <t>Extremadura</t>
  </si>
  <si>
    <t>Ribera del Júcar</t>
  </si>
  <si>
    <t>Rioja</t>
  </si>
  <si>
    <t>La Rioja, Navarra, País Vasco.</t>
  </si>
  <si>
    <t>Rueda</t>
  </si>
  <si>
    <t>Sierra de Salamanca</t>
  </si>
  <si>
    <t>Sierras de Malaga</t>
  </si>
  <si>
    <t>Somantano</t>
  </si>
  <si>
    <t>Terra Alta</t>
  </si>
  <si>
    <t>Tierra de León</t>
  </si>
  <si>
    <t>Tierra del Vino de Zamora</t>
  </si>
  <si>
    <t>Toro</t>
  </si>
  <si>
    <t>Uclés</t>
  </si>
  <si>
    <t>Utiel-Requena</t>
  </si>
  <si>
    <t>Valdeorras</t>
  </si>
  <si>
    <t>Valdepeñas</t>
  </si>
  <si>
    <t>Valle de Güímar</t>
  </si>
  <si>
    <t>Valle de la Orotava</t>
  </si>
  <si>
    <t>Valles de Benavente</t>
  </si>
  <si>
    <t>Valtiendas</t>
  </si>
  <si>
    <t>Vinos de Madrid</t>
  </si>
  <si>
    <t>Ycoden-Daute-Isora</t>
  </si>
  <si>
    <t>Yecla</t>
  </si>
  <si>
    <t xml:space="preserve">  </t>
  </si>
  <si>
    <t>Denominaciones de Origen de vinos de España  y la Denominación "Cava".</t>
  </si>
  <si>
    <t>GR.13.11.7.7. GRÁFICOS DE VINOS DE CALIDAD PRODUCIDOS EN REGIONES DETERMINADAS (D.O.P.)(1)</t>
  </si>
  <si>
    <t>13.11.7.8. VIÑEDO: Serie histórica de producción de mosto no dedicado a fermentación y uvas pasas</t>
  </si>
  <si>
    <t>Mosto no dedicado a fermentación (hectolitros)</t>
  </si>
  <si>
    <t>Uvas</t>
  </si>
  <si>
    <t>Zumo de</t>
  </si>
  <si>
    <t>Mosto</t>
  </si>
  <si>
    <t>Mosto concentrado</t>
  </si>
  <si>
    <t>uva</t>
  </si>
  <si>
    <t>conservado</t>
  </si>
  <si>
    <t>concentrado</t>
  </si>
  <si>
    <t>rectificado</t>
  </si>
  <si>
    <t>Olivar de aceituna de mesa</t>
  </si>
  <si>
    <t>Olivar de aceituna de almazara</t>
  </si>
  <si>
    <t xml:space="preserve">  Olivar total</t>
  </si>
  <si>
    <t>De la superficie en producción</t>
  </si>
  <si>
    <t>total de aceituna</t>
  </si>
  <si>
    <t>Aceituna</t>
  </si>
  <si>
    <t>para aderezo (destino mesa)</t>
  </si>
  <si>
    <t>para almazara   (destino aceite)</t>
  </si>
  <si>
    <t>Cantidad</t>
  </si>
  <si>
    <t xml:space="preserve">   Aceituna aderezada (toneladas)</t>
  </si>
  <si>
    <t xml:space="preserve">   Aceite de oliva virgen (toneladas)</t>
  </si>
  <si>
    <t xml:space="preserve">   Aceite de orujo (toneladas)</t>
  </si>
  <si>
    <t xml:space="preserve">   Orujo sin desgrasar (toneladas)</t>
  </si>
  <si>
    <t xml:space="preserve">   Turbios (hectolitros)</t>
  </si>
  <si>
    <t>Producción según clases de acidez</t>
  </si>
  <si>
    <t xml:space="preserve">   Extra</t>
  </si>
  <si>
    <t xml:space="preserve">   Virgen</t>
  </si>
  <si>
    <t xml:space="preserve">   Lampante</t>
  </si>
  <si>
    <t xml:space="preserve">     Total</t>
  </si>
  <si>
    <t>Nota: Los aceites de oliva virgen se clasifican de acuerdo a las designaciones y definiciones establecidas en el Anexo I del Reglamento CE 865/2004</t>
  </si>
  <si>
    <t xml:space="preserve">           </t>
  </si>
  <si>
    <t>13.12.1.5. OLIVAR: Serie histórica de superficie, rendimiento y producción</t>
  </si>
  <si>
    <t xml:space="preserve">de </t>
  </si>
  <si>
    <t>aceituna</t>
  </si>
  <si>
    <t>13.12.1.6. OLIVAR: Serie histórica del destino de producción de aceituna</t>
  </si>
  <si>
    <t>de aceituna</t>
  </si>
  <si>
    <t>para aderezo</t>
  </si>
  <si>
    <t>para almazara</t>
  </si>
  <si>
    <t>SUPERFICIES Y PRODUCCIONES AGRÍCOLAS</t>
  </si>
  <si>
    <t>(1) Incluyendo aceitunas de almazara con destino mesa</t>
  </si>
  <si>
    <t>13.12.2.1. OLIVAR-ACEITUNA: Serie histórica de aceituna para aderezo,</t>
  </si>
  <si>
    <t>precio, valor, producto obtenido y comercio exterior</t>
  </si>
  <si>
    <t xml:space="preserve">para </t>
  </si>
  <si>
    <t>aderezada</t>
  </si>
  <si>
    <t>aderezo</t>
  </si>
  <si>
    <t>obtenida (mesa)</t>
  </si>
  <si>
    <t>Aceituna total</t>
  </si>
  <si>
    <t xml:space="preserve">Aceituna para aderezo </t>
  </si>
  <si>
    <t>Aceituna para almazara</t>
  </si>
  <si>
    <t>(destino mesa)</t>
  </si>
  <si>
    <t>(destino aceite)</t>
  </si>
  <si>
    <t>Aceite de oliva</t>
  </si>
  <si>
    <t>Orujo sin</t>
  </si>
  <si>
    <t>Turbios (hectolitros)</t>
  </si>
  <si>
    <t>virgen</t>
  </si>
  <si>
    <t>de orujo</t>
  </si>
  <si>
    <t>desgrasar</t>
  </si>
  <si>
    <t>13.12.2.4. OLIVAR-ACEITUNA: Serie histórica de la aceituna para almazara, productos obtenidos</t>
  </si>
  <si>
    <t>para almazara (1)</t>
  </si>
  <si>
    <t>Orujos sin desgrasar</t>
  </si>
  <si>
    <t>Aceite de orujo</t>
  </si>
  <si>
    <t>Turbios</t>
  </si>
  <si>
    <t>(1) Incluye aceituna de mesa con destino almazara, y almazara para aceite</t>
  </si>
  <si>
    <t xml:space="preserve">13.12.3.1. OLIVAR-ACEITUNA: </t>
  </si>
  <si>
    <t>Serie histórica de los precios de aceite de oliva virgen.</t>
  </si>
  <si>
    <t>Aceite de oliva virgen</t>
  </si>
  <si>
    <t>precios percibidos por los agricultores (euros/100kg)</t>
  </si>
  <si>
    <t>Extra</t>
  </si>
  <si>
    <t>Fino</t>
  </si>
  <si>
    <t>Corriente</t>
  </si>
  <si>
    <t>hasta 0,5º</t>
  </si>
  <si>
    <t>de 0,5 a 1º</t>
  </si>
  <si>
    <t>de 1 a 1,5º</t>
  </si>
  <si>
    <t>de 1,5 a 3º</t>
  </si>
  <si>
    <t>Extra hasta 1º</t>
  </si>
  <si>
    <t>Fino de 1 a 2º</t>
  </si>
  <si>
    <t>Corriente de 2,1 a 3,3º</t>
  </si>
  <si>
    <t>Hasta 0,8º</t>
  </si>
  <si>
    <t>De 0,8 a 2º</t>
  </si>
  <si>
    <t>De más de 2º</t>
  </si>
  <si>
    <t xml:space="preserve">13.12.3.2. OLIVAR-ACEITE DE OLIVA VIRGEN: </t>
  </si>
  <si>
    <t>Virgen</t>
  </si>
  <si>
    <t>Lampante</t>
  </si>
  <si>
    <t>Arranques en el año (hectáreas)</t>
  </si>
  <si>
    <t>Plantaciones en el año (hectáreas)</t>
  </si>
  <si>
    <t xml:space="preserve">  Algarrobo</t>
  </si>
  <si>
    <t xml:space="preserve">  Alcaparra</t>
  </si>
  <si>
    <t xml:space="preserve">  Agave y pita</t>
  </si>
  <si>
    <t xml:space="preserve">  Caña vulgar</t>
  </si>
  <si>
    <t xml:space="preserve">  Mimbrera</t>
  </si>
  <si>
    <t xml:space="preserve">  Cafeto</t>
  </si>
  <si>
    <t xml:space="preserve">  Otros</t>
  </si>
  <si>
    <t>Pérdidas y</t>
  </si>
  <si>
    <t>Para transformación</t>
  </si>
  <si>
    <t>alimentación</t>
  </si>
  <si>
    <t>consumo</t>
  </si>
  <si>
    <t xml:space="preserve">  TOTAL OTROS CULTIVOS LEÑOSOS</t>
  </si>
  <si>
    <t>13.13.2.1. OTROS CULTIVOS LEÑOSOS- ALGARROBO:</t>
  </si>
  <si>
    <t xml:space="preserve">  Serie histórica de superficie, árboles diseminados, rendimiento, producción, precio y valor</t>
  </si>
  <si>
    <t xml:space="preserve">13.13.3.1. OTROS CULTIVOS LEÑOSOS-ALCAPARRA: </t>
  </si>
  <si>
    <t>Serie histórica de superficie, árboles diseminados,  rendimiento, producción, precio y valor</t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</si>
  <si>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con cáscara, siendo el coeficiente de conversión de almendra pelada a con cáscara 3,30.</t>
    </r>
  </si>
  <si>
    <r>
      <t>(1)</t>
    </r>
    <r>
      <rPr>
        <sz val="10"/>
        <rFont val="Arial"/>
        <family val="2"/>
      </rPr>
      <t xml:space="preserve"> En equivalente con cáscara, siendo el coeficiente de conversión de avellana pelada a con cáscara 2,03.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</si>
  <si>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con cáscara, siendo el coeficiente de conversión de nuez pelada a con cáscara 3,30.</t>
    </r>
  </si>
  <si>
    <r>
      <t xml:space="preserve">Viñedo de uva para transformación </t>
    </r>
    <r>
      <rPr>
        <vertAlign val="superscript"/>
        <sz val="10"/>
        <rFont val="Arial"/>
        <family val="2"/>
      </rPr>
      <t>(1)</t>
    </r>
  </si>
  <si>
    <r>
      <t>(1)</t>
    </r>
    <r>
      <rPr>
        <sz val="10"/>
        <rFont val="Arial"/>
        <family val="2"/>
      </rPr>
      <t xml:space="preserve"> Incluye viñedo de uva para pasificación y viñedo de uva para obtención de mosto o vino.</t>
    </r>
  </si>
  <si>
    <r>
      <t>mosto y vino</t>
    </r>
    <r>
      <rPr>
        <vertAlign val="superscript"/>
        <sz val="10"/>
        <rFont val="Arial"/>
        <family val="2"/>
      </rPr>
      <t>(2)</t>
    </r>
  </si>
  <si>
    <r>
      <t>(2)</t>
    </r>
    <r>
      <rPr>
        <sz val="10"/>
        <rFont val="Arial"/>
        <family val="2"/>
      </rPr>
      <t xml:space="preserve"> Hasta 1991 se refiere al total de uva para transformación.</t>
    </r>
  </si>
  <si>
    <r>
      <t xml:space="preserve">consumo </t>
    </r>
    <r>
      <rPr>
        <vertAlign val="superscript"/>
        <sz val="10"/>
        <rFont val="Arial"/>
        <family val="2"/>
      </rPr>
      <t>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</si>
  <si>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equivalente de mosto natural.</t>
    </r>
  </si>
  <si>
    <r>
      <t>(1)</t>
    </r>
    <r>
      <rPr>
        <sz val="10"/>
        <rFont val="Arial"/>
        <family val="2"/>
      </rPr>
      <t xml:space="preserve"> Vinos sin DOP ni IGP. Incluyen los vinos varietales</t>
    </r>
  </si>
  <si>
    <r>
      <t>(D.O.P)</t>
    </r>
    <r>
      <rPr>
        <vertAlign val="superscript"/>
        <sz val="10"/>
        <rFont val="Arial"/>
        <family val="2"/>
      </rPr>
      <t>2</t>
    </r>
  </si>
  <si>
    <r>
      <t xml:space="preserve"> </t>
    </r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 xml:space="preserve">Vinos de calidad producidos en regiones determinadas, que engloba todas las </t>
    </r>
  </si>
  <si>
    <r>
      <t>(2)</t>
    </r>
    <r>
      <rPr>
        <sz val="10"/>
        <rFont val="Arial"/>
        <family val="2"/>
      </rPr>
      <t xml:space="preserve"> DO:Denominación de Origen; DOCa:Denominación de Origen Calificada; VC:Vino de Calidad; VP:Vino de Pago.</t>
    </r>
  </si>
  <si>
    <r>
      <t xml:space="preserve">(*) </t>
    </r>
    <r>
      <rPr>
        <sz val="10"/>
        <rFont val="Arial"/>
        <family val="2"/>
      </rPr>
      <t>No se han recibido datos de la Comunidad Autonóma</t>
    </r>
  </si>
  <si>
    <r>
      <t>(**)</t>
    </r>
    <r>
      <rPr>
        <sz val="10"/>
        <rFont val="Arial"/>
        <family val="2"/>
      </rPr>
      <t xml:space="preserve"> En los totales no se han sumado las cifras de Cataluña y Cava, para evitar duplicidades.</t>
    </r>
  </si>
  <si>
    <t>SUPERFICIES Y PRODUCCIONES DE CULTIVOS</t>
  </si>
  <si>
    <t>13.1.1.1.  CEREALES GRANO: Serie histórica de superficie, producción y valor</t>
  </si>
  <si>
    <t xml:space="preserve"> </t>
  </si>
  <si>
    <t>Años</t>
  </si>
  <si>
    <t>Superficie</t>
  </si>
  <si>
    <t>Producción</t>
  </si>
  <si>
    <t>Valor</t>
  </si>
  <si>
    <t>(miles de hectáreas)</t>
  </si>
  <si>
    <t>(miles de toneladas)</t>
  </si>
  <si>
    <t>(miles de euros)</t>
  </si>
  <si>
    <t>SUPERFICIES Y PRODUCCIONES DE CULTIVO</t>
  </si>
  <si>
    <t>Rendimiento</t>
  </si>
  <si>
    <t>Producción (toneladas)</t>
  </si>
  <si>
    <t>Cultivos</t>
  </si>
  <si>
    <t>(hectáreas)</t>
  </si>
  <si>
    <t>(kg/ha)</t>
  </si>
  <si>
    <t>Grano</t>
  </si>
  <si>
    <t>Paja</t>
  </si>
  <si>
    <t>Secano</t>
  </si>
  <si>
    <t>Regadío</t>
  </si>
  <si>
    <t>Total</t>
  </si>
  <si>
    <t>cosechada</t>
  </si>
  <si>
    <t>CEREALES DE INVIERNO</t>
  </si>
  <si>
    <t xml:space="preserve">  Trigo duro</t>
  </si>
  <si>
    <t>–</t>
  </si>
  <si>
    <t xml:space="preserve">  Trigo semiduro y blando</t>
  </si>
  <si>
    <t xml:space="preserve">  TRIGO TOTAL</t>
  </si>
  <si>
    <t xml:space="preserve">  Cebada de 6 carreras</t>
  </si>
  <si>
    <t xml:space="preserve">  Cebada de 2 carreras</t>
  </si>
  <si>
    <t xml:space="preserve">  CEBADA TOTAL</t>
  </si>
  <si>
    <t xml:space="preserve">  AVENA</t>
  </si>
  <si>
    <t xml:space="preserve">  CENTENO</t>
  </si>
  <si>
    <t xml:space="preserve">  ESCAÑA</t>
  </si>
  <si>
    <t xml:space="preserve">  TRITICALE</t>
  </si>
  <si>
    <t xml:space="preserve">  TRANQUILLÓN</t>
  </si>
  <si>
    <t xml:space="preserve">  (mezcla de trigo y centeno)</t>
  </si>
  <si>
    <t xml:space="preserve">  OTRAS MEZCLAS DE CEREALES</t>
  </si>
  <si>
    <t xml:space="preserve">  DE INVIERNO</t>
  </si>
  <si>
    <t>CEREALES DE PRIMAVERA</t>
  </si>
  <si>
    <t xml:space="preserve">  ARROZ (CÁSCARA)</t>
  </si>
  <si>
    <t xml:space="preserve">  Maíz híbrido</t>
  </si>
  <si>
    <t xml:space="preserve">  Otros maíces</t>
  </si>
  <si>
    <t xml:space="preserve">  MAÍZ TOTAL</t>
  </si>
  <si>
    <t xml:space="preserve">  SORGO</t>
  </si>
  <si>
    <t xml:space="preserve">  MIJO</t>
  </si>
  <si>
    <t xml:space="preserve">  PANIZO</t>
  </si>
  <si>
    <t xml:space="preserve">  ALFORFÓN O TRIGO SARRACENO</t>
  </si>
  <si>
    <t xml:space="preserve">  ALPISTE</t>
  </si>
  <si>
    <t>OTROS CEREALES</t>
  </si>
  <si>
    <t>TOTAL CEREALES</t>
  </si>
  <si>
    <t>Destino de la producción en explotaciones productoras</t>
  </si>
  <si>
    <t>Total semilla utilizada</t>
  </si>
  <si>
    <t>Reserva para consumo propio</t>
  </si>
  <si>
    <t>Ventas</t>
  </si>
  <si>
    <t>Semilla</t>
  </si>
  <si>
    <t>Pienso</t>
  </si>
  <si>
    <t>Alimentación</t>
  </si>
  <si>
    <t>fuera de la</t>
  </si>
  <si>
    <t>humana</t>
  </si>
  <si>
    <t>explotación</t>
  </si>
  <si>
    <t xml:space="preserve">  Trigo total</t>
  </si>
  <si>
    <t xml:space="preserve">  Cebada total</t>
  </si>
  <si>
    <t xml:space="preserve">  Avena</t>
  </si>
  <si>
    <t xml:space="preserve">  Centeno</t>
  </si>
  <si>
    <t xml:space="preserve">  Escaña</t>
  </si>
  <si>
    <t xml:space="preserve">  Triticale</t>
  </si>
  <si>
    <t xml:space="preserve">  Tranquillón</t>
  </si>
  <si>
    <t xml:space="preserve">  Otras mezclas de cereales de invierno</t>
  </si>
  <si>
    <t xml:space="preserve">  Arroz (cáscara)</t>
  </si>
  <si>
    <t xml:space="preserve">  Maíz total</t>
  </si>
  <si>
    <t xml:space="preserve">  Sorgo</t>
  </si>
  <si>
    <t xml:space="preserve">  Mijo</t>
  </si>
  <si>
    <t xml:space="preserve">  Alforfón o trigo sarraceno</t>
  </si>
  <si>
    <t xml:space="preserve">  Alpiste</t>
  </si>
  <si>
    <t>13.1.1.4. CEREALES GRANO: Destino de la producción de grano,</t>
  </si>
  <si>
    <t>Bio-combustible</t>
  </si>
  <si>
    <t>TOTAL CEREALES DE INVIERNO</t>
  </si>
  <si>
    <t xml:space="preserve">  Panizo</t>
  </si>
  <si>
    <t>TOTAL CEREALES DE PRIMAVERA</t>
  </si>
  <si>
    <t>Provincias y Comunidades Autónomas</t>
  </si>
  <si>
    <t>Cereales de invierno</t>
  </si>
  <si>
    <t>Cereales de primavera</t>
  </si>
  <si>
    <t>Otros cereales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</si>
  <si>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</si>
  <si>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</si>
  <si>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</si>
  <si>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</si>
  <si>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</si>
  <si>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</si>
  <si>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</si>
  <si>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Álava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</si>
  <si>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</si>
  <si>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</si>
  <si>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</si>
  <si>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</si>
  <si>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</si>
  <si>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</si>
  <si>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</si>
  <si>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</si>
  <si>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</si>
  <si>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</si>
  <si>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</si>
  <si>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</si>
  <si>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</si>
  <si>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</si>
  <si>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</si>
  <si>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</si>
  <si>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</si>
  <si>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</si>
  <si>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</si>
  <si>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</si>
  <si>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</si>
  <si>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</si>
  <si>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</si>
  <si>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</si>
  <si>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</si>
  <si>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</si>
  <si>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</si>
  <si>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</si>
  <si>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</si>
  <si>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</si>
  <si>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</si>
  <si>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 – 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</si>
  <si>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</si>
  <si>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</si>
  <si>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</si>
  <si>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</si>
  <si>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</si>
  <si>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</si>
  <si>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</si>
  <si>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</si>
  <si>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</si>
  <si>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</si>
  <si>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</si>
  <si>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</si>
  <si>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</si>
  <si>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</si>
  <si>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</si>
  <si>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</si>
  <si>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</si>
  <si>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</si>
  <si>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</si>
  <si>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</si>
  <si>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</si>
  <si>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 xml:space="preserve">13.1.2.1.  CEREALES GRANO-TRIGO: Serie histórica de superficie, rendimiento, producción, precio, valor </t>
  </si>
  <si>
    <t>Precio medio</t>
  </si>
  <si>
    <t>percibido por</t>
  </si>
  <si>
    <r>
      <t xml:space="preserve">Valor </t>
    </r>
    <r>
      <rPr>
        <vertAlign val="superscript"/>
        <sz val="10"/>
        <rFont val="Arial"/>
        <family val="2"/>
      </rPr>
      <t>(1)</t>
    </r>
  </si>
  <si>
    <t>(qm/ha)</t>
  </si>
  <si>
    <t>los agricultores</t>
  </si>
  <si>
    <t>(euros/100kg)</t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</si>
  <si>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No se incluye el valor de la semilla selecta.</t>
    </r>
  </si>
  <si>
    <t>13.1.2.2. CEREALES GRANO-TRIGO: Serie histórica de superficie y producción según dureza del grano</t>
  </si>
  <si>
    <t>Trigo duro</t>
  </si>
  <si>
    <r>
      <t xml:space="preserve">Trigo semiduro y blando </t>
    </r>
    <r>
      <rPr>
        <vertAlign val="superscript"/>
        <sz val="10"/>
        <rFont val="Arial"/>
        <family val="2"/>
      </rPr>
      <t>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</si>
  <si>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En trigo semiduro se incluyen variedades utilizables en la fabricación de pastas alimenticias.</t>
    </r>
  </si>
  <si>
    <t>de grano</t>
  </si>
  <si>
    <t>(toneladas)</t>
  </si>
  <si>
    <t xml:space="preserve">Huelva </t>
  </si>
  <si>
    <t>Provincias</t>
  </si>
  <si>
    <t>Trigo blando y semiduro</t>
  </si>
  <si>
    <t>y</t>
  </si>
  <si>
    <t>Comunidades Autónomas</t>
  </si>
  <si>
    <t>13.1.3.1. CEREALES GRANO-CEBADA: Serie histórica de superficie, rendimiento,</t>
  </si>
  <si>
    <t xml:space="preserve">producción, precio, valor </t>
  </si>
  <si>
    <t>13.1.3.2. CEREALES GRANO-CEBADA: Serie histórica de superficie y producción según tipos</t>
  </si>
  <si>
    <t>De 2 carreras</t>
  </si>
  <si>
    <t>De 6 carreras</t>
  </si>
  <si>
    <t>Alava</t>
  </si>
  <si>
    <t>Avila</t>
  </si>
  <si>
    <t xml:space="preserve"> CASTILLA–LA MANCHA</t>
  </si>
  <si>
    <t>Cebada de 2 carreras</t>
  </si>
  <si>
    <t>Cebada de 6 carreras</t>
  </si>
  <si>
    <t>13.1.4.1. CEREALES GRANO-AVENA: Serie histórica de superficie, rendimiento, producción, precio, valor</t>
  </si>
  <si>
    <r>
      <t>Valor</t>
    </r>
    <r>
      <rPr>
        <vertAlign val="superscript"/>
        <sz val="10"/>
        <rFont val="Arial"/>
        <family val="2"/>
      </rPr>
      <t xml:space="preserve"> 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</si>
  <si>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No se incluye el valor de la semilla selecta.</t>
    </r>
  </si>
  <si>
    <t xml:space="preserve">13.1.5.1. CEREALES GRANO-CENTENO: Serie histórica de superficie, rendimiento, producción, precio, valor </t>
  </si>
  <si>
    <t>(euros/100 kg)</t>
  </si>
  <si>
    <t>CEREALES GRANO</t>
  </si>
  <si>
    <t>13.1.6.1. CEREALES GRANO-TRITICALE: Serie histórica de superficie, rendimiento, producción, precio, valor</t>
  </si>
  <si>
    <t xml:space="preserve">13.1.7.1. CEREALES GRANO-ARROZ: Serie histórica de superficie, rendimiento, producción, precio, valor </t>
  </si>
  <si>
    <r>
      <t>(1)</t>
    </r>
    <r>
      <rPr>
        <sz val="10"/>
        <rFont val="Arial"/>
        <family val="2"/>
      </rPr>
      <t xml:space="preserve"> No se incluye el valor de la semilla selecta.</t>
    </r>
  </si>
  <si>
    <t>Provincias y</t>
  </si>
  <si>
    <t>Primera</t>
  </si>
  <si>
    <t>Posterior</t>
  </si>
  <si>
    <t>Distribución por subespecies (hectáreas)</t>
  </si>
  <si>
    <t>ocupación</t>
  </si>
  <si>
    <t>Indica</t>
  </si>
  <si>
    <t>Japonica</t>
  </si>
  <si>
    <t xml:space="preserve"> Huesca</t>
  </si>
  <si>
    <t xml:space="preserve"> Zaragoza</t>
  </si>
  <si>
    <t xml:space="preserve"> Girona</t>
  </si>
  <si>
    <t xml:space="preserve"> Lleida</t>
  </si>
  <si>
    <t xml:space="preserve"> Tarragona</t>
  </si>
  <si>
    <t xml:space="preserve"> Albacete</t>
  </si>
  <si>
    <t xml:space="preserve"> CASTILLA-LA MANCHA</t>
  </si>
  <si>
    <t xml:space="preserve"> Alicante</t>
  </si>
  <si>
    <t xml:space="preserve"> Castellón</t>
  </si>
  <si>
    <t xml:space="preserve"> Valencia</t>
  </si>
  <si>
    <t xml:space="preserve"> Badajoz</t>
  </si>
  <si>
    <t xml:space="preserve"> Cáceres</t>
  </si>
  <si>
    <t xml:space="preserve"> Cádiz</t>
  </si>
  <si>
    <t xml:space="preserve"> Huelva</t>
  </si>
  <si>
    <t xml:space="preserve"> Sevilla</t>
  </si>
  <si>
    <t xml:space="preserve"> ESPAÑA</t>
  </si>
  <si>
    <t>(1) nueva division, o clasificacion segun el Reglamento (CE) nº 543/2009 del Parlamento Europeo y del Consejo, de 18 de junio de 2009, relativo a las estadísticas sobre productos agrícolas</t>
  </si>
  <si>
    <t>Rendimiento (kg/ha)</t>
  </si>
  <si>
    <t>Producción por subespecies (toneladas)</t>
  </si>
  <si>
    <t>Comunidades</t>
  </si>
  <si>
    <t>Distribución por subespecies</t>
  </si>
  <si>
    <t>Distribución por tipos</t>
  </si>
  <si>
    <t>Autónomas</t>
  </si>
  <si>
    <t xml:space="preserve"> ARAGON</t>
  </si>
  <si>
    <t xml:space="preserve"> ANDALUCIA</t>
  </si>
  <si>
    <t xml:space="preserve">13.1.8.1. CEREALES GRANO-MAÍZ: Serie histórica de superficie, rendimiento, producción, precio, valor </t>
  </si>
  <si>
    <r>
      <t xml:space="preserve"> </t>
    </r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>No se incluye el valor de la semilla selecta.</t>
    </r>
  </si>
  <si>
    <t>13.1.8.2. CEREALES GRANO-MAÍZ: Serie histórica de superficie y producción según clases</t>
  </si>
  <si>
    <t>Maíz híbrido</t>
  </si>
  <si>
    <t>Otros maíces</t>
  </si>
  <si>
    <t xml:space="preserve"> PAIS VASCO</t>
  </si>
  <si>
    <t xml:space="preserve"> CASTILLA Y LEON</t>
  </si>
  <si>
    <t>13.1.9.1. CEREALES GRANO-SORGO: Serie histórica de superficie, rendimiento, producción, precio, valor</t>
  </si>
  <si>
    <t xml:space="preserve">13.1.10.6. CEREALES GRANO-OTRAS MEZCLAS DE CEREALES DE INVIERNO </t>
  </si>
  <si>
    <t>13.2.1.1. LEGUMINOSAS GRANO: Serie histórica de superficie, producción y valor</t>
  </si>
  <si>
    <t>Judías secas en cultivo único</t>
  </si>
  <si>
    <t>Judías secas asociadas a maíz</t>
  </si>
  <si>
    <t xml:space="preserve"> JUDÍAS SECAS TOTAL</t>
  </si>
  <si>
    <t>Habas secas para consumo animal</t>
  </si>
  <si>
    <t>Habas secas para consumo humano</t>
  </si>
  <si>
    <t xml:space="preserve"> HABAS SECAS TOTAL</t>
  </si>
  <si>
    <t xml:space="preserve"> LENTEJAS</t>
  </si>
  <si>
    <t xml:space="preserve"> GARBANZOS</t>
  </si>
  <si>
    <t>Guisantes secos para consumo animal</t>
  </si>
  <si>
    <t>Guisantes secos para consumo humano</t>
  </si>
  <si>
    <t xml:space="preserve"> GUISANTES SECOS TOTAL</t>
  </si>
  <si>
    <t xml:space="preserve"> VEZA</t>
  </si>
  <si>
    <t xml:space="preserve"> ALTRAMUZ</t>
  </si>
  <si>
    <t xml:space="preserve"> ALMORTAS</t>
  </si>
  <si>
    <t xml:space="preserve"> ALHOLVA</t>
  </si>
  <si>
    <t xml:space="preserve"> ALGARROBAS</t>
  </si>
  <si>
    <t xml:space="preserve"> YEROS</t>
  </si>
  <si>
    <t xml:space="preserve"> OTRAS LEGUMINOSAS GRANO</t>
  </si>
  <si>
    <t xml:space="preserve"> TOTAL LEGUMINOSAS</t>
  </si>
  <si>
    <t>semilla</t>
  </si>
  <si>
    <t>utilizada</t>
  </si>
  <si>
    <t>13.2.2.2. LEGUMINOSAS GRANO-JUDÍAS SECAS: Serie histórica de superficie y producción</t>
  </si>
  <si>
    <t>según sistemas de cultivo</t>
  </si>
  <si>
    <t>En cultivo único</t>
  </si>
  <si>
    <t>Asociadas con maíz</t>
  </si>
  <si>
    <t>13.2.2.4. CEREALES GRANO-JUDÍAS SECAS: Análisis provincial</t>
  </si>
  <si>
    <t>Asociadas a maíz</t>
  </si>
  <si>
    <r>
      <t xml:space="preserve"> (1)</t>
    </r>
    <r>
      <rPr>
        <sz val="10"/>
        <rFont val="Arial"/>
        <family val="2"/>
      </rPr>
      <t xml:space="preserve"> No se incluye el valor de la semilla selecta.</t>
    </r>
  </si>
  <si>
    <t>de superficie y producción según su utilización</t>
  </si>
  <si>
    <t>Consumo animal</t>
  </si>
  <si>
    <t>Consumo humano</t>
  </si>
  <si>
    <t>13.2.6.2. LEGUMINOSAS GRANO-GUISANTES SECOS: Serie histórica</t>
  </si>
  <si>
    <t>Provincias y Comunidades autónomas</t>
  </si>
  <si>
    <t>SUPERFICIES Y PRODUCCIONES CULTIVOS</t>
  </si>
  <si>
    <t>13.2.7.1. LEGUMINOSAS GRANO-VEZA: Serie histórica</t>
  </si>
  <si>
    <t>de superficie, rendimiento, producción, precio y valor</t>
  </si>
  <si>
    <t>13.2.8.1. LEGUMINOSAS GRANO-YEROS: Serie histórica</t>
  </si>
  <si>
    <t>13.2.9.1. LEGUMINOSAS GRANO-ALTRAMUZ: Serie histórica</t>
  </si>
  <si>
    <t xml:space="preserve">13.2.10.1. LEGUMINOSAS GRANO-ALMORTAS: </t>
  </si>
  <si>
    <t xml:space="preserve">13.2.10.2. LEGUMINOSAS GRANO-ALGARROBAS: </t>
  </si>
  <si>
    <t>PATATA</t>
  </si>
  <si>
    <t xml:space="preserve"> Extratemprana</t>
  </si>
  <si>
    <t xml:space="preserve"> Temprana</t>
  </si>
  <si>
    <t xml:space="preserve"> Media estación</t>
  </si>
  <si>
    <t xml:space="preserve"> Tardía</t>
  </si>
  <si>
    <t>Total patata</t>
  </si>
  <si>
    <t>BATATA</t>
  </si>
  <si>
    <t>BONIATO</t>
  </si>
  <si>
    <t>CHUFA</t>
  </si>
  <si>
    <t>Siembra</t>
  </si>
  <si>
    <t xml:space="preserve"> 13.3.1.3.  TOTAL TUBÉRCULOS PARA CONSUMO HUMANO: </t>
  </si>
  <si>
    <t>13.3.2.1. TUBÉRCULOS PARA CONSUMO HUMANO- PATATA: Serie histórica</t>
  </si>
  <si>
    <t>13.3.2.2. TUBÉRCULOS PARA CONSUMO HUMANO-PATATA: Serie histórica de superficie y producción según épocas de recolección</t>
  </si>
  <si>
    <t>Patata extratemprana</t>
  </si>
  <si>
    <t>Patata temprana</t>
  </si>
  <si>
    <t>Patata media estación</t>
  </si>
  <si>
    <t>Patata tardía</t>
  </si>
  <si>
    <t xml:space="preserve">13.3.3.1. TUBÉRCULOS PARA CONSUMO HUMANO-BATATA: </t>
  </si>
  <si>
    <t xml:space="preserve">    13.3.3.2. TUBÉRCULOS PARA CONSUMO HUMANO-BONIATO:</t>
  </si>
  <si>
    <t xml:space="preserve">    13.3.3.3. TUBÉRCULOS PARA CONSUMO HUMANO-CHUFA:</t>
  </si>
  <si>
    <t xml:space="preserve">Producción </t>
  </si>
  <si>
    <t>13.2.2.1. LEGUMINOSAS GRANO-JUDÍAS SECAS:</t>
  </si>
  <si>
    <t xml:space="preserve"> Serie histórica de superficie, rendimiento, producción, precio, valor </t>
  </si>
  <si>
    <t xml:space="preserve">13.2.3.1. LEGUMINOSAS GRANO- HABAS SECAS: </t>
  </si>
  <si>
    <t>Serie histórica de superficie, rendimiento, producción, precio, valor</t>
  </si>
  <si>
    <t xml:space="preserve">13.2.3.2. LEGUMINOSAS GRANO- HABAS SECAS: </t>
  </si>
  <si>
    <t>Serie histórica de superficie y producción según su utilización</t>
  </si>
  <si>
    <t xml:space="preserve">13.2.3.4. LEGUMINOSAS GRANO-HABAS SECAS: </t>
  </si>
  <si>
    <t xml:space="preserve">13.2.5.1. LEGUMINOSAS GRANO-GARBANZOS: </t>
  </si>
  <si>
    <t xml:space="preserve">Serie histórica de superficie, rendimiento, producción, precio, valor </t>
  </si>
  <si>
    <t xml:space="preserve">13.2.6.1. LEGUMINOSAS GRANO-GUISANTES SECOS: </t>
  </si>
  <si>
    <t xml:space="preserve">13.2.6.3. LEGUMINOSAS GRANO-GUISANTES SECOS: </t>
  </si>
  <si>
    <t xml:space="preserve">13.2.6.4. LEGUMINOSAS GRANO-GUISANTES SECOS: </t>
  </si>
  <si>
    <t xml:space="preserve">13.2.10.3. LEGUMINOSAS GRANO-ALHOLVA </t>
  </si>
  <si>
    <t xml:space="preserve">13.2.10.4. LEGUMINOSAS GRANO-OTRAS LEGUMINOSAS GRANO: </t>
  </si>
  <si>
    <t>13.2.4.1. LEGUMINOSAS GRANO- LENTEJAS:</t>
  </si>
  <si>
    <t>13.1.11.1. CEREALES GRANO-OTROS CEREALES:</t>
  </si>
  <si>
    <t>13.3.1.1. TUBÉRCULOS PARA CONSUMO HUMANO:</t>
  </si>
  <si>
    <t xml:space="preserve">13.3.2.3. TUBÉRCULOS PARA  EL CONSUMO HUMANO-PATATA: </t>
  </si>
  <si>
    <t>13.3.2.4. TUBÉRCULOS PARA CONSUMO HUMANO-PATATA:</t>
  </si>
  <si>
    <t>Superficie (hectáreas)</t>
  </si>
  <si>
    <t>AZUCARERAS</t>
  </si>
  <si>
    <t xml:space="preserve"> Caña de azúcar</t>
  </si>
  <si>
    <t xml:space="preserve"> Remolacha azucarera</t>
  </si>
  <si>
    <t>PLANTAS TEXTILES</t>
  </si>
  <si>
    <t xml:space="preserve"> Algodón ( bruto )</t>
  </si>
  <si>
    <t>PLANTAS OLEAGINOSAS</t>
  </si>
  <si>
    <t xml:space="preserve"> Lino textil ( semilla )</t>
  </si>
  <si>
    <t xml:space="preserve"> Cáñamo textil ( semilla )</t>
  </si>
  <si>
    <t xml:space="preserve"> Lino oleaginoso</t>
  </si>
  <si>
    <t xml:space="preserve"> Cáñamo para semilla</t>
  </si>
  <si>
    <t xml:space="preserve"> Cacahuete</t>
  </si>
  <si>
    <t xml:space="preserve"> Girasol</t>
  </si>
  <si>
    <t xml:space="preserve"> Cártamo</t>
  </si>
  <si>
    <t xml:space="preserve"> Soja</t>
  </si>
  <si>
    <t xml:space="preserve"> Colza</t>
  </si>
  <si>
    <t>CONDIMENTOS</t>
  </si>
  <si>
    <t xml:space="preserve"> Pimiento para pimentón (desecado)</t>
  </si>
  <si>
    <t xml:space="preserve"> Anís</t>
  </si>
  <si>
    <t xml:space="preserve"> Menta ( en verde )</t>
  </si>
  <si>
    <t xml:space="preserve"> Cominos</t>
  </si>
  <si>
    <t xml:space="preserve"> Regaliz</t>
  </si>
  <si>
    <t>PLANTAS INDUSTRIALES VARIAS</t>
  </si>
  <si>
    <t xml:space="preserve"> Tabaco  (seco no fermentado)</t>
  </si>
  <si>
    <t xml:space="preserve"> Lúpulo ( en seco )</t>
  </si>
  <si>
    <t xml:space="preserve"> Lavanda y lavandín</t>
  </si>
  <si>
    <t xml:space="preserve"> Otros cultivos industriales</t>
  </si>
  <si>
    <t xml:space="preserve"> TOTAL CULTIVOS INDUSTRIALES</t>
  </si>
  <si>
    <t>(1) Los cultivos de algodón, lino textil y cáñamo textil pueden tener un doble aprovechamiento, como planta textil y como oleaginosa, por lo que la</t>
  </si>
  <si>
    <t>superficie es la misma en ambos casos. Sin embargo, el lino oleaginoso y el cáñamo para semilla son variedades distintas a la textiles.</t>
  </si>
  <si>
    <t xml:space="preserve"> (2) La producción de azafrán es en kilogramos.</t>
  </si>
  <si>
    <t>Destino de la producción (toneladas)</t>
  </si>
  <si>
    <t>Productos obtenidos de la industrialización</t>
  </si>
  <si>
    <t>Azúcar</t>
  </si>
  <si>
    <t>TOTAL</t>
  </si>
  <si>
    <t>Fibra</t>
  </si>
  <si>
    <t xml:space="preserve"> Algodón (bruto)</t>
  </si>
  <si>
    <t>Productos obtenidos</t>
  </si>
  <si>
    <t>Molturación</t>
  </si>
  <si>
    <t>Aceite</t>
  </si>
  <si>
    <t xml:space="preserve"> Algodón semilla</t>
  </si>
  <si>
    <t xml:space="preserve"> Lino textil</t>
  </si>
  <si>
    <t xml:space="preserve"> Cáñamo textil</t>
  </si>
  <si>
    <t xml:space="preserve"> Cacahuete (sin descortezar)</t>
  </si>
  <si>
    <t>Pimentón</t>
  </si>
  <si>
    <t>13.4.4.1. CULTIVOS INDUSTRIALES-CAÑA DE AZÚCAR: Serie histórica</t>
  </si>
  <si>
    <t>de superficie, rendimiento, producción, precio, valor y productos elaborados</t>
  </si>
  <si>
    <t>Productos elaborados</t>
  </si>
  <si>
    <t>Península</t>
  </si>
  <si>
    <t>agricultores</t>
  </si>
  <si>
    <t>Melaza</t>
  </si>
  <si>
    <t>Bagazo</t>
  </si>
  <si>
    <r>
      <t>(1)</t>
    </r>
    <r>
      <rPr>
        <sz val="10"/>
        <rFont val="Arial"/>
        <family val="2"/>
      </rPr>
      <t xml:space="preserve"> A partir del año 2000 no incluye subvención</t>
    </r>
  </si>
  <si>
    <t>Producción de azúcar (miles de toneladas)</t>
  </si>
  <si>
    <t>(1) Producción de la campaña azucarera, 1 de julio del año de la serie a 30 de junio del siguiente.</t>
  </si>
  <si>
    <t>(2) Producción del año.</t>
  </si>
  <si>
    <t>13.4.7.1. CULTIVOS INDUSTRIALES-ALGODÓN BRUTO: Serie histórica</t>
  </si>
  <si>
    <t>de superficie, rendimiento, producción, precio, valor, productos elaborados</t>
  </si>
  <si>
    <t>Superficie (miles de hectáreas)</t>
  </si>
  <si>
    <t>Rendimiento (qm/ha)</t>
  </si>
  <si>
    <t>(miles de t)</t>
  </si>
  <si>
    <r>
      <t>(2)</t>
    </r>
    <r>
      <rPr>
        <sz val="10"/>
        <rFont val="Arial"/>
        <family val="2"/>
      </rPr>
      <t xml:space="preserve"> Algodón fibra, sin cardar ni peinar.</t>
    </r>
  </si>
  <si>
    <t>CULTIVOS INDUSTRIALES</t>
  </si>
  <si>
    <t>Para fibra</t>
  </si>
  <si>
    <t>(t)</t>
  </si>
  <si>
    <r>
      <t>(1)</t>
    </r>
    <r>
      <rPr>
        <sz val="10"/>
        <rFont val="Arial"/>
        <family val="2"/>
      </rPr>
      <t xml:space="preserve"> Lino en bruto, enriado, espadado, peinado (incluso hilachos) pero sin hilar.</t>
    </r>
  </si>
  <si>
    <t>bruta (t)</t>
  </si>
  <si>
    <t>Fibra (euros/100kg)</t>
  </si>
  <si>
    <r>
      <t>(1)</t>
    </r>
    <r>
      <rPr>
        <sz val="10"/>
        <rFont val="Arial"/>
        <family val="2"/>
      </rPr>
      <t xml:space="preserve"> Cáñamo en rama, agramado, sin hilar (incluso estopas y desperdicios).</t>
    </r>
  </si>
  <si>
    <t>SUPERFICIES  Y PRODUCCIONES DE CULTIVOS</t>
  </si>
  <si>
    <t xml:space="preserve">13.4.15.2. CULTIVOS INDUSTRIALES-PIMIENTO PARA PIMENTÓN (DESECADO): </t>
  </si>
  <si>
    <t>(kilogramos)</t>
  </si>
  <si>
    <t xml:space="preserve">13.4.16.2. CULTIVOS INDUSTRIALES-AZAFRÁN (ESTIGMAS TOSTADOS): </t>
  </si>
  <si>
    <t>Producción (kilogramos)</t>
  </si>
  <si>
    <t xml:space="preserve">13.4.17.1. CULTIVOS INDUSTRIALES-ANÍS: </t>
  </si>
  <si>
    <t xml:space="preserve">13.4.17.2. CULTIVOS INDUSTRIALES-MENTA (EN VERDE): </t>
  </si>
  <si>
    <t xml:space="preserve">13.4.17.3. CULTIVOS INDUSTRIALES-COMINOS: </t>
  </si>
  <si>
    <t xml:space="preserve">13.4.17.4. CULTIVOS INDUSTRIALES-REGALIZ: </t>
  </si>
  <si>
    <t xml:space="preserve">13.4.18.1. CULTIVOS INDUSTRIALES-TABACO (SECO  NO FERMENTADO): </t>
  </si>
  <si>
    <t>13.4.18.2. CULTIVOS INDUSTRIALES-TABACO (SECO NO FERMENTADO):</t>
  </si>
  <si>
    <t xml:space="preserve">13.4.19.1. CULTIVOS INDUSTRIALES-LÚPULO (EN SECO): </t>
  </si>
  <si>
    <t xml:space="preserve"> (euros/100kg)</t>
  </si>
  <si>
    <t xml:space="preserve">13.4.19.2. CULTIVOS INDUSTRIALES- LÚPULO (EN SECO): </t>
  </si>
  <si>
    <t xml:space="preserve">13.4.20.1. CULTIVOS INDUSTRIALES- LAVANDA Y LAVANDÍN: </t>
  </si>
  <si>
    <t xml:space="preserve">13.4.20.2. CULTIVOS INDUSTRIALES- ACHICORIA (RAIZ EN VERDE): </t>
  </si>
  <si>
    <t xml:space="preserve">13.4.20.3. CULTIVOS INDUSTRIALES- OTROS CULTIVOS INDUSTRIALES: </t>
  </si>
  <si>
    <t>Cosechada</t>
  </si>
  <si>
    <t>Pastada solamente</t>
  </si>
  <si>
    <t>GRAMÍNEAS</t>
  </si>
  <si>
    <t xml:space="preserve"> Cereales de invierno para forraje</t>
  </si>
  <si>
    <t xml:space="preserve"> Maíz forrajero</t>
  </si>
  <si>
    <t xml:space="preserve"> Sorgo forrajero</t>
  </si>
  <si>
    <t xml:space="preserve"> Ballico</t>
  </si>
  <si>
    <t xml:space="preserve"> Otras gramíneas para forraje</t>
  </si>
  <si>
    <t>LEGUMINOSAS</t>
  </si>
  <si>
    <t xml:space="preserve"> Alfalfa</t>
  </si>
  <si>
    <t xml:space="preserve"> Trébol</t>
  </si>
  <si>
    <t xml:space="preserve"> Esparceta</t>
  </si>
  <si>
    <t xml:space="preserve"> Zulla</t>
  </si>
  <si>
    <t xml:space="preserve"> Veza para forraje</t>
  </si>
  <si>
    <t xml:space="preserve"> Otras leguminosas para forraje</t>
  </si>
  <si>
    <t>RAÍCES Y TUBÉRCULOS</t>
  </si>
  <si>
    <t xml:space="preserve"> Nabo forrajero</t>
  </si>
  <si>
    <t xml:space="preserve"> Remolacha forrajera</t>
  </si>
  <si>
    <t xml:space="preserve"> Zanahoria forrajera</t>
  </si>
  <si>
    <t xml:space="preserve"> Otros</t>
  </si>
  <si>
    <t>PRADERAS POLIFITAS</t>
  </si>
  <si>
    <t>FORRAJERAS VARIAS</t>
  </si>
  <si>
    <t xml:space="preserve"> Col forrajera</t>
  </si>
  <si>
    <t xml:space="preserve"> Calabaza forrajera</t>
  </si>
  <si>
    <t xml:space="preserve"> Otros forrajes varios</t>
  </si>
  <si>
    <t>TOTAL CULTIVOS FORRAJEROS</t>
  </si>
  <si>
    <t>Producción cosechada</t>
  </si>
  <si>
    <t>Rendimiento en verde</t>
  </si>
  <si>
    <t>Producción en verde (toneladas)</t>
  </si>
  <si>
    <t>Destino de la producción</t>
  </si>
  <si>
    <t>Consumo</t>
  </si>
  <si>
    <t>Para</t>
  </si>
  <si>
    <t>Para deshidratación</t>
  </si>
  <si>
    <t>en verde</t>
  </si>
  <si>
    <t>heno</t>
  </si>
  <si>
    <t>ensilado</t>
  </si>
  <si>
    <t xml:space="preserve"> Cereales invierno forraje</t>
  </si>
  <si>
    <t xml:space="preserve"> Otras gramíneas forraje</t>
  </si>
  <si>
    <t xml:space="preserve"> Otras leguminosas forraje</t>
  </si>
  <si>
    <t>Peso vivo mantenido durante el año</t>
  </si>
  <si>
    <t>Uso</t>
  </si>
  <si>
    <t xml:space="preserve"> Superficie cosechada y pastada</t>
  </si>
  <si>
    <t xml:space="preserve"> Superficie pastada solamente</t>
  </si>
  <si>
    <t>Superficie cosechada total</t>
  </si>
  <si>
    <t>Gramíneas</t>
  </si>
  <si>
    <t>Leguminosas</t>
  </si>
  <si>
    <t>Raíces y</t>
  </si>
  <si>
    <t>Praderas</t>
  </si>
  <si>
    <t>Otras</t>
  </si>
  <si>
    <t>tubérculos</t>
  </si>
  <si>
    <t>polifitas</t>
  </si>
  <si>
    <t>Cereales de invierno para forraje</t>
  </si>
  <si>
    <t>Maíz forrajero</t>
  </si>
  <si>
    <t>Sorgo forrajero</t>
  </si>
  <si>
    <t>Producción en verde</t>
  </si>
  <si>
    <t>Ballico</t>
  </si>
  <si>
    <t>Otras gramíneas</t>
  </si>
  <si>
    <t>(miles de ha)</t>
  </si>
  <si>
    <t xml:space="preserve">13.5.4. CULTIVOS FORRAJEROS-GRAMÍNEAS FORRAJERAS-CEREALES DE INVIERNO PARA FORRAJE: </t>
  </si>
  <si>
    <t>Superficie (ha)</t>
  </si>
  <si>
    <t>Superficie cosechada</t>
  </si>
  <si>
    <t>Rendimiento en verde (kg/ha)</t>
  </si>
  <si>
    <t>Producción en</t>
  </si>
  <si>
    <t>verde (t)</t>
  </si>
  <si>
    <t/>
  </si>
  <si>
    <t xml:space="preserve">13.5.6. CULTIVOS FORRAJEROS-GRAMÍNEAS FORRAJERAS-SORGO FORRAJERO: </t>
  </si>
  <si>
    <t xml:space="preserve">13.5.7. CULTIVOS FORRAJEROS-GRAMÍNEAS FORRAJERAS- BALLICO: </t>
  </si>
  <si>
    <t xml:space="preserve">13.5.8. CULTIVOS FORRAJEROS-OTRAS GRAMÍNEAS FORRAJERAS: </t>
  </si>
  <si>
    <t>percibido por los</t>
  </si>
  <si>
    <t>(miles de euros) (1)</t>
  </si>
  <si>
    <t>,</t>
  </si>
  <si>
    <t xml:space="preserve">13.5.9.2. CULTIVOS FORRAJEROS-LEGUMINOSAS FORRAJERAS-ALFALFA: </t>
  </si>
  <si>
    <t xml:space="preserve">13.5.10.1. CULTIVOS FORRAJEROS-LEGUMINOSAS FORRAJERAS-VEZA FORRAJE: </t>
  </si>
  <si>
    <t>Serie histórica de superficie cosechada, rendimiento, producción en verde, precio y valor</t>
  </si>
  <si>
    <r>
      <t>(1)</t>
    </r>
    <r>
      <rPr>
        <sz val="10"/>
        <rFont val="Arial"/>
        <family val="2"/>
      </rPr>
      <t xml:space="preserve"> Se aplica un coeficiente de conversión para calcular su valor</t>
    </r>
  </si>
  <si>
    <t xml:space="preserve">13.5.10.2. CULTIVOS FORRAJEROS-LEGUMINOSAS FORRAJERAS-VEZA PARA FORRAJE: </t>
  </si>
  <si>
    <t>13.5.11.1. CULTIVOS FORRAJEROS-OTRAS LEGUMINOSAS FORRAJERAS: Serie histórica de superficie cosechada y producción en verde</t>
  </si>
  <si>
    <t>Trébol</t>
  </si>
  <si>
    <t>Esparceta</t>
  </si>
  <si>
    <t>Zulla</t>
  </si>
  <si>
    <t xml:space="preserve">13.5.11.2. CULTIVOS FORRAJEROS-LEGUMINOSAS FORRAJERAS-TRÉBOL: </t>
  </si>
  <si>
    <t xml:space="preserve">13.5.11.3. CULTIVOS FORRAJEROS-LEGUMINOSAS FORRAJERAS-ESPARCETA: </t>
  </si>
  <si>
    <t>SUPERFICIES Y PRODUCCIONES FORRAJERAS</t>
  </si>
  <si>
    <t xml:space="preserve">13.5.11.4. CULTIVOS FORRAJEROS-LEGUMINOSAS FORRAJERAS-ZULLA: </t>
  </si>
  <si>
    <t>13.5.11.5. CULTIVOS FORRAJEROS-OTRAS LEGUMINOSAS PARA FORRAJE:</t>
  </si>
  <si>
    <t>13.5.12.2. CULTIVOS FORRAJEROS-PRADERAS POLIFITAS:</t>
  </si>
  <si>
    <t xml:space="preserve">13.5.13.1.  CULTIVOS FORRAJEROS-RAÍCES Y TUBÉRCULOS: </t>
  </si>
  <si>
    <t>Serie histórica de superficie cosechada y producción en verde</t>
  </si>
  <si>
    <t>Nabo forrajero</t>
  </si>
  <si>
    <t>Remolacha forrajera</t>
  </si>
  <si>
    <t>13.5.13.2. CULTIVOS FORRAJEROS-RAÍCES Y TUBÉRCULOS-NABO FORRAJERO:</t>
  </si>
  <si>
    <t>13.5.13.3. CULTIVOS FORRAJEROS-RAÍCES Y TUBÉRCULOS-REMOLACHA FORRAJERA:</t>
  </si>
  <si>
    <t>13.5.13.4. CULTIVOS FORRAJEROS-OTRAS RAÍCES Y TUBÉRCULOS-ZANAHORIA:</t>
  </si>
  <si>
    <t xml:space="preserve">  13.5.13.5. CULTIVOS FORRAJEROS-OTRAS RAÍCES Y TUBÉRCULOS-PATACA, CHIRIVIA Y OTROS:</t>
  </si>
  <si>
    <t xml:space="preserve">  13.5.14.1. CULTIVOS FORRAJEROS-FORRAJERAS VARIAS</t>
  </si>
  <si>
    <t>Col forrajera</t>
  </si>
  <si>
    <t>Otros cultivos forrajeros</t>
  </si>
  <si>
    <t>13.5.14.2. CULTIVOS FORRAJEROS-COL FORRAJERA:</t>
  </si>
  <si>
    <t>13.5.14.3. CULTIVOS FORRAJEROS-CALABAZA FORRAJERA:</t>
  </si>
  <si>
    <t xml:space="preserve">  13.5.14.4. CULTIVOS FORRAJEROS-CARDO Y OTROS FORRAJES VARIOS: </t>
  </si>
  <si>
    <t xml:space="preserve">13.5.15.1.  CULTIVOS FORRAJEROS-CULTIVOS FORRAJEROS PASTADOS: </t>
  </si>
  <si>
    <t>Superficies (hectáreas)</t>
  </si>
  <si>
    <t>Cosechada y pastada</t>
  </si>
  <si>
    <t>peso vivo mantenido</t>
  </si>
  <si>
    <t>(toneladas/año)</t>
  </si>
  <si>
    <t>13.5.15.2. CULTIVOS FORRAJEROS-BARBECHOS, RASTROJERAS Y OTROS APROVECHAMIENTOS:</t>
  </si>
  <si>
    <t>Barbechos pastados</t>
  </si>
  <si>
    <t>Rastrojeras pastadas</t>
  </si>
  <si>
    <t>Otros aprovech.</t>
  </si>
  <si>
    <t>Peso vivo mantenido</t>
  </si>
  <si>
    <t>13.6.1. HORTALIZAS: Serie histórica de superficie, producción y valor</t>
  </si>
  <si>
    <t>Aire libre</t>
  </si>
  <si>
    <t>Protegido</t>
  </si>
  <si>
    <t>DE HOJA O TALLO:</t>
  </si>
  <si>
    <t xml:space="preserve">   Col–repollo de hojas lisas</t>
  </si>
  <si>
    <t xml:space="preserve">   Col–repollo de hojas rizadas o de Milán</t>
  </si>
  <si>
    <t xml:space="preserve">   Col de Bruselas</t>
  </si>
  <si>
    <t xml:space="preserve">   Otras coles</t>
  </si>
  <si>
    <t xml:space="preserve"> COL TOTAL</t>
  </si>
  <si>
    <t xml:space="preserve"> BERZA</t>
  </si>
  <si>
    <t xml:space="preserve"> ESPÁRRAGO</t>
  </si>
  <si>
    <t xml:space="preserve"> APIO</t>
  </si>
  <si>
    <t xml:space="preserve">   Lechuga romana</t>
  </si>
  <si>
    <t xml:space="preserve">   Lechuga acogollada</t>
  </si>
  <si>
    <t xml:space="preserve"> LECHUGA TOTAL</t>
  </si>
  <si>
    <t xml:space="preserve"> ESCAROLA</t>
  </si>
  <si>
    <t xml:space="preserve"> ESPINACA</t>
  </si>
  <si>
    <t xml:space="preserve"> ACELGA</t>
  </si>
  <si>
    <t xml:space="preserve"> CARDO</t>
  </si>
  <si>
    <t xml:space="preserve"> GRELO</t>
  </si>
  <si>
    <t xml:space="preserve"> CANÓNIGO</t>
  </si>
  <si>
    <t xml:space="preserve"> RÚCULA</t>
  </si>
  <si>
    <t xml:space="preserve"> ACHICORIA VERDE</t>
  </si>
  <si>
    <t xml:space="preserve"> ENDIVIA</t>
  </si>
  <si>
    <t xml:space="preserve"> BORRAJA</t>
  </si>
  <si>
    <t>DE FRUTO:</t>
  </si>
  <si>
    <t xml:space="preserve"> SANDÍA</t>
  </si>
  <si>
    <t xml:space="preserve">   Melón de piel lisa</t>
  </si>
  <si>
    <t xml:space="preserve">   Melón tendral</t>
  </si>
  <si>
    <t xml:space="preserve">   Melón cantalupo</t>
  </si>
  <si>
    <t xml:space="preserve">   Otros melones</t>
  </si>
  <si>
    <t xml:space="preserve"> MELÓN TOTAL</t>
  </si>
  <si>
    <t xml:space="preserve"> CALABAZA</t>
  </si>
  <si>
    <t xml:space="preserve"> CALABACÍN</t>
  </si>
  <si>
    <t xml:space="preserve"> PEPINO</t>
  </si>
  <si>
    <t xml:space="preserve"> PEPINILLO</t>
  </si>
  <si>
    <t xml:space="preserve"> BERENJENA</t>
  </si>
  <si>
    <t xml:space="preserve">   Tomate, recolección 1–I a 31–V</t>
  </si>
  <si>
    <t xml:space="preserve">   Tomate, recolección 1–VI a 30–IX</t>
  </si>
  <si>
    <t xml:space="preserve">   Tomate, recolección 1–X a 31–XII</t>
  </si>
  <si>
    <t xml:space="preserve"> TOMATE TOTAL</t>
  </si>
  <si>
    <t xml:space="preserve"> PIMIENTO</t>
  </si>
  <si>
    <t xml:space="preserve"> GUINDILLA </t>
  </si>
  <si>
    <t xml:space="preserve"> FRESA Y FRESÓN</t>
  </si>
  <si>
    <t>DE FLOR:</t>
  </si>
  <si>
    <t xml:space="preserve"> ALCACHOFA</t>
  </si>
  <si>
    <t>RAICES Y BULBOS:</t>
  </si>
  <si>
    <t xml:space="preserve"> AJO</t>
  </si>
  <si>
    <t xml:space="preserve">   Cebolla babosa</t>
  </si>
  <si>
    <t xml:space="preserve">   Cebolla medio grano o Liria</t>
  </si>
  <si>
    <t xml:space="preserve">   Cebolla grano o valenciana</t>
  </si>
  <si>
    <t xml:space="preserve">   Otras cebollas</t>
  </si>
  <si>
    <t xml:space="preserve"> CEBOLLA TOTAL</t>
  </si>
  <si>
    <t xml:space="preserve"> CEBOLLETA</t>
  </si>
  <si>
    <t xml:space="preserve"> PUERRO</t>
  </si>
  <si>
    <t xml:space="preserve"> REMOLACHA DE MESA</t>
  </si>
  <si>
    <t xml:space="preserve"> ZANAHORIA</t>
  </si>
  <si>
    <t xml:space="preserve"> RÁBANO</t>
  </si>
  <si>
    <t xml:space="preserve"> NABO</t>
  </si>
  <si>
    <t>LEGUMINOSAS:</t>
  </si>
  <si>
    <t xml:space="preserve"> JUDÍAS VERDES</t>
  </si>
  <si>
    <t xml:space="preserve"> GUISANTES VERDES</t>
  </si>
  <si>
    <t xml:space="preserve"> CHAMPIÑÓN (1)</t>
  </si>
  <si>
    <t xml:space="preserve"> SETAS (1)</t>
  </si>
  <si>
    <t xml:space="preserve"> OTRAS HORTALIZAS</t>
  </si>
  <si>
    <t>TOTAL HORTALIZAS</t>
  </si>
  <si>
    <t>(1) Superficie en áreas y rendimientos en kg/área.</t>
  </si>
  <si>
    <t>Consumo propio</t>
  </si>
  <si>
    <t>para alimentación</t>
  </si>
  <si>
    <t>Transfor-</t>
  </si>
  <si>
    <t>Animal</t>
  </si>
  <si>
    <t>Humana</t>
  </si>
  <si>
    <t>en fresco</t>
  </si>
  <si>
    <t>mación</t>
  </si>
  <si>
    <t>Superficie total</t>
  </si>
  <si>
    <t>Al aire libre</t>
  </si>
  <si>
    <t>Hortalizas</t>
  </si>
  <si>
    <t>Raíces</t>
  </si>
  <si>
    <t>de hoja o</t>
  </si>
  <si>
    <t>de</t>
  </si>
  <si>
    <t>Varias (1)</t>
  </si>
  <si>
    <t>tallo</t>
  </si>
  <si>
    <t>fruto</t>
  </si>
  <si>
    <t>flor</t>
  </si>
  <si>
    <t>bulbos</t>
  </si>
  <si>
    <t>─</t>
  </si>
  <si>
    <t xml:space="preserve">(1) Hortalizas Varias incluye: Champiñon, setas y otras hortalizas. </t>
  </si>
  <si>
    <t>=</t>
  </si>
  <si>
    <t xml:space="preserve">13.6.7.1. HORTALIZAS DE HOJA O TALLO-COL: </t>
  </si>
  <si>
    <t>13.6.7.2. HORTALIZAS DE HOJA O TALLO-COL: Serie histórica de superficie y producción según variedades</t>
  </si>
  <si>
    <t>Col-repollo</t>
  </si>
  <si>
    <t>Col de Bruselas</t>
  </si>
  <si>
    <t>Otras coles</t>
  </si>
  <si>
    <t>de hojas lisas</t>
  </si>
  <si>
    <t>de hojas rizadas o de Milán</t>
  </si>
  <si>
    <t xml:space="preserve">13.6.9.1. HORTALIZAS DE HOJA O TALLO-LECHUGA: </t>
  </si>
  <si>
    <t xml:space="preserve">13.6.9.2. HORTALIZAS DE HOJA O TALLO-LECHUGA: </t>
  </si>
  <si>
    <t>Serie histórica de superficie y producción según clases</t>
  </si>
  <si>
    <t>Lechuga romana</t>
  </si>
  <si>
    <t>Lechuga acogollada</t>
  </si>
  <si>
    <t>13.6.9.4. HORTALIZAS DE HOJA O TALLO-LECHUGA:</t>
  </si>
  <si>
    <t>13.6.10.1. HORTALIZAS DE HOJA O TALLO-ESCAROLA:</t>
  </si>
  <si>
    <t xml:space="preserve">13.6.11.1. HORTALIZAS DE HOJA O TALLO- ESPINACA: </t>
  </si>
  <si>
    <t>13.6.12.1. HORTALIZAS DE HOJA O TALLO-ACELGA: Serie histórica</t>
  </si>
  <si>
    <t xml:space="preserve">13.6.20.1. HORTALIZAS DE FRUTO-SANDÍA: </t>
  </si>
  <si>
    <t xml:space="preserve">13.6.21.1. HORTALIZAS DE FRUTO-MELÓN: </t>
  </si>
  <si>
    <t>Melón de piel lisa</t>
  </si>
  <si>
    <t>Melón tendral</t>
  </si>
  <si>
    <t>Melón cantalupo</t>
  </si>
  <si>
    <t>Otros melones</t>
  </si>
  <si>
    <t>Melón</t>
  </si>
  <si>
    <t>de piel lisa</t>
  </si>
  <si>
    <t xml:space="preserve">13.6.23.1. HORTALIZAS DE FRUTO-PEPINO: </t>
  </si>
  <si>
    <t xml:space="preserve">13.6.27.1. HORTALIZAS DE FRUTO-TOMATE: </t>
  </si>
  <si>
    <t>13.6.27.2. HORTALIZAS DE FRUTO-TOMATE: Serie histórica de superficie y producción según épocas de recolección</t>
  </si>
  <si>
    <t>Recolección del 1-I al 31-V</t>
  </si>
  <si>
    <t>Recolección del 1-VI al 30-IX</t>
  </si>
  <si>
    <t>Recolección del 1-X al 31-XII</t>
  </si>
  <si>
    <t>Recolección de</t>
  </si>
  <si>
    <t>1-I a 31-V</t>
  </si>
  <si>
    <t>1-VI a 30-IX</t>
  </si>
  <si>
    <t>1-X a 31-XII</t>
  </si>
  <si>
    <t xml:space="preserve">13.6.28.1. HORTALIZAS DE FRUTO-PIMIENTO: </t>
  </si>
  <si>
    <t xml:space="preserve">13.6.30.1. HORTALIZAS DE FRUTO-FRESA Y FRESÓN: </t>
  </si>
  <si>
    <t xml:space="preserve">13.6.31.1. HORTALIZAS DE FLOR-ALCACHOFA: </t>
  </si>
  <si>
    <t xml:space="preserve">13.6.32.1. HORTALIZAS DE FLOR-COLIFLOR: </t>
  </si>
  <si>
    <t xml:space="preserve">Serie histórica de superficie, rendimiento, producción, precio , precio, valor </t>
  </si>
  <si>
    <t>2009 (*)</t>
  </si>
  <si>
    <t>(*) A partir del 2009 los datos excluyen al Brocoli</t>
  </si>
  <si>
    <t>13.6.33.1. HORTALIZAS DE RAÍCES Y BULBOS-AJO:</t>
  </si>
  <si>
    <t>Cebolla babosa</t>
  </si>
  <si>
    <t>Cebolla medio grano o Liria</t>
  </si>
  <si>
    <t>Cebolla grano o valenciana</t>
  </si>
  <si>
    <t>Otras cebollas</t>
  </si>
  <si>
    <t>Cebolla medio grano</t>
  </si>
  <si>
    <t>Cebolla grano</t>
  </si>
  <si>
    <t>o Liria</t>
  </si>
  <si>
    <t>o valenciana</t>
  </si>
  <si>
    <t xml:space="preserve">13.6.38.1. HORTALIZAS DE RAÍCES Y BULBOS-ZANAHORIA: </t>
  </si>
  <si>
    <t>Serie histórica de superficie, rendimiento, producción, precio y valor</t>
  </si>
  <si>
    <t xml:space="preserve">13.6.41.1. HORTALIZAS LEGUMINOSAS- JUDÍAS VERDES: </t>
  </si>
  <si>
    <t xml:space="preserve">13.6.42.1. HORTALIZAS LEGUMINOSAS-GUISANTES VERDES: </t>
  </si>
  <si>
    <t xml:space="preserve">13.6.43.1. HORTALIZAS LEGUMINOSAS-HABAS VERDES: </t>
  </si>
  <si>
    <t xml:space="preserve">13.6.44.1. HORTALIZAS VARIAS-CHAMPIÑÓN: </t>
  </si>
  <si>
    <t>(áreas)</t>
  </si>
  <si>
    <t>(kg/a)</t>
  </si>
  <si>
    <t xml:space="preserve">13.6.44.2. HORTALIZAS VARIAS-CHAMPIÑÓN: </t>
  </si>
  <si>
    <t xml:space="preserve">  13.6.45.1. HORTALIZAS VARIAS-OTRAS SETAS: </t>
  </si>
  <si>
    <t>Superficie (áreas)</t>
  </si>
  <si>
    <t>Rendimiento (miles de docenas/área)</t>
  </si>
  <si>
    <t>(miles de</t>
  </si>
  <si>
    <t>docenas)</t>
  </si>
  <si>
    <t>Claveles tipo americano</t>
  </si>
  <si>
    <t>Claveles tipo Anita</t>
  </si>
  <si>
    <t>Otras variedades de claveles</t>
  </si>
  <si>
    <t xml:space="preserve">  TOTAL CLAVELES</t>
  </si>
  <si>
    <t>Rosas Baccara o Meilland</t>
  </si>
  <si>
    <t>Otras variedades de rosas</t>
  </si>
  <si>
    <t xml:space="preserve">  TOTAL ROSA</t>
  </si>
  <si>
    <t xml:space="preserve">  OTRAS FLORES</t>
  </si>
  <si>
    <t xml:space="preserve">  TOTAL FLORES</t>
  </si>
  <si>
    <t>PLANTAS ORNAMENTALES</t>
  </si>
  <si>
    <t>ESQUEJES</t>
  </si>
  <si>
    <t xml:space="preserve"> 13.7.1.2.  FLORES Y PLANTAS ORNAMENTALES-TOTAL FLORES:</t>
  </si>
  <si>
    <t>Rendimiento (miles de docenas/areas)</t>
  </si>
  <si>
    <t>Producción (miles de docenas)</t>
  </si>
  <si>
    <t>13.7.2.1. FLORES Y PLANTAS ORNAMENTALES-CLAVELES:</t>
  </si>
  <si>
    <t>Serie histórica de superficie, rendimiento, producción</t>
  </si>
  <si>
    <t>(miles de docenas/área)</t>
  </si>
  <si>
    <t>13.7.2.2. FLORES Y PLANTAS ORNAMENTALES-CLAVELES:</t>
  </si>
  <si>
    <t>Serie histórica de superficie y producción según variedades</t>
  </si>
  <si>
    <t>Tipo americano</t>
  </si>
  <si>
    <t>Tipo Anita</t>
  </si>
  <si>
    <t>Otras variedades</t>
  </si>
  <si>
    <t>(miles de docenas)</t>
  </si>
  <si>
    <t>13.7.2.4. FLORES Y PLANTAS ORNAMENTALES-CLAVELES:</t>
  </si>
  <si>
    <t>Otros claveles</t>
  </si>
  <si>
    <t>(mil. docenas)</t>
  </si>
  <si>
    <t xml:space="preserve">13.7.3.1. FLORES Y PLANTAS ORNAMENTALES-ROSAS: </t>
  </si>
  <si>
    <t xml:space="preserve">Serie histórica de superficie, rendimiento, producción </t>
  </si>
  <si>
    <t>13.7.3.2. FLORES Y PLANTAS ORNAMENTALES- ROSAS:</t>
  </si>
  <si>
    <t xml:space="preserve"> Serie histórica de superficie y producción según variedades</t>
  </si>
  <si>
    <t xml:space="preserve">Rosas baccara o </t>
  </si>
  <si>
    <t>Otras rosas</t>
  </si>
  <si>
    <t>Rouge Meilland</t>
  </si>
  <si>
    <t>13.7.3.4. FLORES Y PLANTAS ORNAMENTALES-ROSAS:</t>
  </si>
  <si>
    <t>Rosas Baccara</t>
  </si>
  <si>
    <t>o Rouse Meilland</t>
  </si>
  <si>
    <t xml:space="preserve">13.7.4.1. FLORES Y PLANTAS ORNAMENTALES- OTRAS FLORES: </t>
  </si>
  <si>
    <t xml:space="preserve">13.7.5.1. FLORES Y PLANTAS ORNAMENTALES-PLANTAS ORNAMENTALES: </t>
  </si>
  <si>
    <t>plantas)</t>
  </si>
  <si>
    <t xml:space="preserve">13.7.6.1. FLORES Y PLANTAS ORNAMENTALES- ESQUEJES: </t>
  </si>
  <si>
    <r>
      <t xml:space="preserve">Melaza </t>
    </r>
    <r>
      <rPr>
        <vertAlign val="superscript"/>
        <sz val="10"/>
        <rFont val="Arial"/>
        <family val="2"/>
      </rPr>
      <t>(1)</t>
    </r>
  </si>
  <si>
    <r>
      <t xml:space="preserve"> (1) </t>
    </r>
    <r>
      <rPr>
        <sz val="10"/>
        <rFont val="Arial"/>
        <family val="2"/>
      </rPr>
      <t>Melaza, mieles enriquecidas, mieles normales, jugos y jarabes.</t>
    </r>
  </si>
  <si>
    <r>
      <t xml:space="preserve">agricultores </t>
    </r>
    <r>
      <rPr>
        <vertAlign val="superscript"/>
        <sz val="10"/>
        <rFont val="Arial"/>
        <family val="2"/>
      </rPr>
      <t>(1)</t>
    </r>
  </si>
  <si>
    <r>
      <t xml:space="preserve">De remolacha </t>
    </r>
    <r>
      <rPr>
        <vertAlign val="superscript"/>
        <sz val="10"/>
        <rFont val="Arial"/>
        <family val="2"/>
      </rPr>
      <t>(1)</t>
    </r>
  </si>
  <si>
    <r>
      <t xml:space="preserve">De caña </t>
    </r>
    <r>
      <rPr>
        <vertAlign val="superscript"/>
        <sz val="10"/>
        <rFont val="Arial"/>
        <family val="2"/>
      </rPr>
      <t>(2)</t>
    </r>
  </si>
  <si>
    <r>
      <t>Precio medio percibido por agricultores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(euros/100Kg)</t>
    </r>
  </si>
  <si>
    <r>
      <t>(miles de euros)</t>
    </r>
    <r>
      <rPr>
        <vertAlign val="superscript"/>
        <sz val="10"/>
        <rFont val="Arial"/>
        <family val="2"/>
      </rPr>
      <t xml:space="preserve"> (1)</t>
    </r>
  </si>
  <si>
    <r>
      <t xml:space="preserve"> </t>
    </r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Incluye la endivia.</t>
    </r>
  </si>
  <si>
    <r>
      <t xml:space="preserve">Producción </t>
    </r>
    <r>
      <rPr>
        <vertAlign val="superscript"/>
        <sz val="10"/>
        <rFont val="Arial"/>
        <family val="2"/>
      </rPr>
      <t>(1)</t>
    </r>
  </si>
  <si>
    <r>
      <t>(1)</t>
    </r>
    <r>
      <rPr>
        <sz val="10"/>
        <rFont val="Arial"/>
        <family val="2"/>
      </rPr>
      <t xml:space="preserve"> Con vaina.</t>
    </r>
  </si>
  <si>
    <r>
      <t>(1)</t>
    </r>
    <r>
      <rPr>
        <sz val="10"/>
        <rFont val="Arial"/>
        <family val="2"/>
      </rPr>
      <t xml:space="preserve"> Con vaina. </t>
    </r>
  </si>
  <si>
    <r>
      <t>(1)</t>
    </r>
    <r>
      <rPr>
        <sz val="10"/>
        <rFont val="Arial"/>
        <family val="2"/>
      </rPr>
      <t xml:space="preserve"> En plantas ornamentales y esquejes, rendimiento en plantas/área y producción en miles de plantas.</t>
    </r>
  </si>
  <si>
    <t>Superficie en plantación regular</t>
  </si>
  <si>
    <t>Árboles</t>
  </si>
  <si>
    <t>Arranques</t>
  </si>
  <si>
    <t>Plantaciones</t>
  </si>
  <si>
    <t>diseminados</t>
  </si>
  <si>
    <t>en el año</t>
  </si>
  <si>
    <t>nuevas en el año</t>
  </si>
  <si>
    <t>En producción</t>
  </si>
  <si>
    <t>(número)</t>
  </si>
  <si>
    <t>GRUPO NAVEL</t>
  </si>
  <si>
    <t xml:space="preserve">  Navelina</t>
  </si>
  <si>
    <t xml:space="preserve">  Navel</t>
  </si>
  <si>
    <t xml:space="preserve">  Navelate</t>
  </si>
  <si>
    <t>BLANCAS SELECTAS</t>
  </si>
  <si>
    <t xml:space="preserve">  Salustiana</t>
  </si>
  <si>
    <t xml:space="preserve">  Otras blancas selectas</t>
  </si>
  <si>
    <t>BLANCAS COMUNES</t>
  </si>
  <si>
    <t>SANGUINAS</t>
  </si>
  <si>
    <t>TARDÍAS</t>
  </si>
  <si>
    <t xml:space="preserve">  Verna</t>
  </si>
  <si>
    <t xml:space="preserve">  Valencia late</t>
  </si>
  <si>
    <t>NARANJO DULCE TOTAL</t>
  </si>
  <si>
    <t>NARANJO AMARGO</t>
  </si>
  <si>
    <t>SATSUMAS</t>
  </si>
  <si>
    <t>CLEMENTINAS</t>
  </si>
  <si>
    <t>OTRAS MANDARINAS</t>
  </si>
  <si>
    <t>MANDARINO TOTAL</t>
  </si>
  <si>
    <t>VERNA</t>
  </si>
  <si>
    <t>MESERO</t>
  </si>
  <si>
    <t>OTROS LIMONES</t>
  </si>
  <si>
    <t>LIMONERO TOTAL</t>
  </si>
  <si>
    <t>POMELO</t>
  </si>
  <si>
    <t>Superficie en</t>
  </si>
  <si>
    <t>Arboles</t>
  </si>
  <si>
    <t>En palntación regular</t>
  </si>
  <si>
    <t>Árboles diseminados</t>
  </si>
  <si>
    <t>Producción Total</t>
  </si>
  <si>
    <t>producción</t>
  </si>
  <si>
    <t>Exportación</t>
  </si>
  <si>
    <t>interior</t>
  </si>
  <si>
    <t>Transformación</t>
  </si>
  <si>
    <t>(kg/árbol)</t>
  </si>
  <si>
    <t>OTROS CITRICOS</t>
  </si>
  <si>
    <t>TOTAL CITRICOS</t>
  </si>
  <si>
    <t xml:space="preserve"> Tanto la producción como la exportación, el consumo interior en fresco y la transformación, se refieren a la campaña que  comienza el año de referencia.</t>
  </si>
  <si>
    <t>13.8.2.1. CÍTRICOS-NARANJO : Serie histórica de superficie, rendimiento, producción, precio, valor</t>
  </si>
  <si>
    <t>Árboles diseminados (miles de árboles)</t>
  </si>
  <si>
    <t>plantación regular</t>
  </si>
  <si>
    <t>de la superficie</t>
  </si>
  <si>
    <t>en producción</t>
  </si>
  <si>
    <t xml:space="preserve">13.8.2.2. CÍTRICOS-NARANJO  </t>
  </si>
  <si>
    <t>(hectareas)</t>
  </si>
  <si>
    <t>De la superficie</t>
  </si>
  <si>
    <t>De los árboles</t>
  </si>
  <si>
    <t>En plantación regular</t>
  </si>
  <si>
    <t>Grupo Navel</t>
  </si>
  <si>
    <t>Navelina</t>
  </si>
  <si>
    <t>Navel</t>
  </si>
  <si>
    <t>Navelate</t>
  </si>
  <si>
    <t>Árboles diseminados (número)</t>
  </si>
  <si>
    <t>plantación</t>
  </si>
  <si>
    <t>regular</t>
  </si>
  <si>
    <t>Grupo Blancas Selectas</t>
  </si>
  <si>
    <t>Blancas comunes</t>
  </si>
  <si>
    <t>Salustiana</t>
  </si>
  <si>
    <t>Otras blancas selectas</t>
  </si>
  <si>
    <t>Grupo sanguinas</t>
  </si>
  <si>
    <t>Grupo  Tardías</t>
  </si>
  <si>
    <t>Verna</t>
  </si>
  <si>
    <t>Valencia late</t>
  </si>
  <si>
    <t xml:space="preserve">13.8.2.6. CÍTRICOS-NARANJO AMARGO: </t>
  </si>
  <si>
    <t xml:space="preserve">Serie histórica de superficie, árboles diseminados, rendimiento, producción </t>
  </si>
  <si>
    <t>Producción (miles de toneladas)</t>
  </si>
  <si>
    <t xml:space="preserve">13.8.2.7. CÍTRICOS-NARANJO AMARGO: </t>
  </si>
  <si>
    <t xml:space="preserve">13.8.3.1. CÍTRICOS-MANDARINO: </t>
  </si>
  <si>
    <t>Serie histórica de superficie, árboles diseminados, rendimiento, producción, precio, valor</t>
  </si>
  <si>
    <t>Valor (miles de euros)</t>
  </si>
  <si>
    <t xml:space="preserve">13.8.3.2. CÍTRICOS-MANDARINO: </t>
  </si>
  <si>
    <t>Satsumas</t>
  </si>
  <si>
    <t>Clementinas</t>
  </si>
  <si>
    <t>Otras mandarinas</t>
  </si>
  <si>
    <t xml:space="preserve">de superficie, árboles diseminados, rendimiento, producción, precio, valor </t>
  </si>
  <si>
    <t xml:space="preserve">  Se han revisado las cifras de rendimiento y producción de los años 1993 a 1995.</t>
  </si>
  <si>
    <t>13.8.4.2. CÍTRICOS-LIMONERO:</t>
  </si>
  <si>
    <t>Mesero</t>
  </si>
  <si>
    <t>Otros limones</t>
  </si>
  <si>
    <t xml:space="preserve">13.8.6.1. OTROS CÍTRICOS: , </t>
  </si>
  <si>
    <t xml:space="preserve">Serie histórica de superficie árboles diseminados, rendimiento, producción </t>
  </si>
  <si>
    <t>Superficie en plantación regular (hectáreas)</t>
  </si>
  <si>
    <t>FRUTALES DE PEPITA</t>
  </si>
  <si>
    <t xml:space="preserve">    Manzano para sidra</t>
  </si>
  <si>
    <t xml:space="preserve">    Starking</t>
  </si>
  <si>
    <t xml:space="preserve">    Golden delicius</t>
  </si>
  <si>
    <t xml:space="preserve">    Otras variedades</t>
  </si>
  <si>
    <t xml:space="preserve">  MANZANO TOTAL</t>
  </si>
  <si>
    <t xml:space="preserve">    Limonera</t>
  </si>
  <si>
    <t xml:space="preserve">    Ercolini</t>
  </si>
  <si>
    <t xml:space="preserve">    Blanquilla</t>
  </si>
  <si>
    <t xml:space="preserve">  PERAL TOTAL</t>
  </si>
  <si>
    <t xml:space="preserve">  MEMBRILLERO</t>
  </si>
  <si>
    <t xml:space="preserve">  NÍSPERO</t>
  </si>
  <si>
    <t xml:space="preserve">  OTROS DE PEPITA</t>
  </si>
  <si>
    <t>FRUTALES DE HUESO</t>
  </si>
  <si>
    <t xml:space="preserve">  ALBARICOQUERO</t>
  </si>
  <si>
    <t xml:space="preserve">  CEREZO Y GUINDO</t>
  </si>
  <si>
    <t xml:space="preserve">    Melocotoneros</t>
  </si>
  <si>
    <t xml:space="preserve">    Nectarinas</t>
  </si>
  <si>
    <t xml:space="preserve">  MELOCOTONERO TOTAL</t>
  </si>
  <si>
    <t xml:space="preserve">  CIRUELO</t>
  </si>
  <si>
    <t>CARNOSO</t>
  </si>
  <si>
    <t xml:space="preserve">  HIGUERA</t>
  </si>
  <si>
    <t xml:space="preserve">  CHIRIMOYO</t>
  </si>
  <si>
    <t xml:space="preserve">  GRANADO</t>
  </si>
  <si>
    <t xml:space="preserve">  AGUACATE</t>
  </si>
  <si>
    <t xml:space="preserve">  PLATANERA</t>
  </si>
  <si>
    <t xml:space="preserve">  PALMERA DATILERA</t>
  </si>
  <si>
    <t xml:space="preserve">  CHUMBERA</t>
  </si>
  <si>
    <t xml:space="preserve">  KIWI</t>
  </si>
  <si>
    <t>FRUTALES DE FRUTO SECO</t>
  </si>
  <si>
    <t>TOTAL FRUTALES NO CÍTRICOS</t>
  </si>
  <si>
    <t>De la superficie en</t>
  </si>
  <si>
    <t>De árboles</t>
  </si>
  <si>
    <t>producción (kg/ha)</t>
  </si>
  <si>
    <t>Transfor–</t>
  </si>
  <si>
    <t>animal</t>
  </si>
  <si>
    <t>de superficie, árboles diseminados, rendimiento, producción, precio, valor</t>
  </si>
  <si>
    <t>Manzano para sidra</t>
  </si>
  <si>
    <t>Starking</t>
  </si>
  <si>
    <t xml:space="preserve"> (miles)</t>
  </si>
  <si>
    <t>Golden delicius</t>
  </si>
  <si>
    <t>13.9.3.3. FRUTALES DE FRUTO FRESCO NO CÍTRICOS-MANZANO:</t>
  </si>
  <si>
    <t>Arboles diseminados (número)</t>
  </si>
  <si>
    <t>Superficie en producción</t>
  </si>
  <si>
    <t xml:space="preserve">13.9.3.4. FRUTALES DE FRUTO FRESCO NO CÍTRICOS-MANZANO: </t>
  </si>
  <si>
    <t>(hectárea)</t>
  </si>
  <si>
    <t xml:space="preserve">13.9.3.5. FRUTALES DE FRUTO FRESCO NO CÍTRICOS-MANZANO: </t>
  </si>
  <si>
    <t>Limonera</t>
  </si>
  <si>
    <t>Ercolini</t>
  </si>
  <si>
    <t>Blanquilla</t>
  </si>
  <si>
    <t xml:space="preserve">13.9.4.4. FRUTALES DE FRUTO FRESCO NO CÍTRICOS-PERAL: </t>
  </si>
  <si>
    <t xml:space="preserve">13.9.4.5. FRUTALES DE FRUTO FRESCO NO CÍTRICOS-PERAL: </t>
  </si>
  <si>
    <t>13.9.5.1. FRUTALES DE FRUTO FRESCO NO CÍTRICOS-NÍSPERO: Serie histórica</t>
  </si>
  <si>
    <t xml:space="preserve">de superficie, árboles diseminados, rendimiento, producción precio y valor </t>
  </si>
  <si>
    <t xml:space="preserve">13.9.5.2. FRUTALES DE FRUTO FRESCO NO CÍTRICOS-NÍSPERO: </t>
  </si>
  <si>
    <t xml:space="preserve">13.9.6.1. FRUTALES DE FRUTO FRESCO NO CÍTRICOS-MEMBRILLO: </t>
  </si>
  <si>
    <t xml:space="preserve">13.9.7.1. FRUTALES DE FRUTO FRESCO NO CÍTRICOS-OTROS FRUTALES DE PEPITA: </t>
  </si>
  <si>
    <t xml:space="preserve">13.9.8.2. FRUTALES DE FRUTO FRESCO NO CÍTRICOS-ALBARICOQUERO: </t>
  </si>
  <si>
    <t xml:space="preserve">13.9.9.2. FRUTALES DE FRUTO FRESCO NO CÍTRICOS-CEREZO Y GUINDO: </t>
  </si>
  <si>
    <t xml:space="preserve">13.9.10.3. FRUTALES DE FRUTO FRESCO NO CÍTRICOS-MELOCOTONERO(1): </t>
  </si>
  <si>
    <t>(1) No incluye el nectario</t>
  </si>
  <si>
    <t xml:space="preserve"> 13.9.10.4. FRUTALES DE FRUTO FRESCO NO CÍTRICOS- NECTARINO: </t>
  </si>
  <si>
    <t xml:space="preserve"> 13.9.10.5.FRUTALES DE FRUTO FRESCO NO CÍTRICOS- MELOCOTONERO y NECTARINO: </t>
  </si>
  <si>
    <t>Melocotoneros</t>
  </si>
  <si>
    <t>Nectarinos</t>
  </si>
  <si>
    <t>Producción (1)</t>
  </si>
  <si>
    <t>(1) Incluye también la producción procedente de árboles diseminados.</t>
  </si>
  <si>
    <t>SUPERFICIES Y PROPIEDADES DE CULTIVOS</t>
  </si>
  <si>
    <t>13.9.11.2. FRUTALES DE FRUTO FRESCO NO CÍTRICOS-CIRUELO:</t>
  </si>
  <si>
    <t>13.9.12.1. FRUTALES DE FRUTO FRESCO NO CÍTRICOS-HIGUERA: Serie histórica</t>
  </si>
  <si>
    <t xml:space="preserve">de superficie, rendimiento, producción , precio, valor </t>
  </si>
  <si>
    <t>13.11.7.1. VIÑEDO-VINO:</t>
  </si>
  <si>
    <t xml:space="preserve"> Serie histórica de producción según tipos (miles de hectolitros) (1)</t>
  </si>
  <si>
    <t>13.11.7.4. VIÑEDO-VINO:</t>
  </si>
  <si>
    <t xml:space="preserve">13.11.7.5. VIÑEDO-VINO: </t>
  </si>
  <si>
    <t>Alella (*)</t>
  </si>
  <si>
    <t>Ayles</t>
  </si>
  <si>
    <t>Torta y harina</t>
  </si>
  <si>
    <t>Otros usos en grano</t>
  </si>
  <si>
    <t>Productos obtenidos en la molturación</t>
  </si>
  <si>
    <t>Bagazo o pulpa seca</t>
  </si>
  <si>
    <t xml:space="preserve">Provincias </t>
  </si>
  <si>
    <t>13.4.4.2. CULTIVOS INDUSTRIALES-CAÑA DE AZÚCAR:</t>
  </si>
  <si>
    <t xml:space="preserve">13.4.5.1. CULTIVOS INDUSTRIALES-REMOLACHA AZUCARERA: </t>
  </si>
  <si>
    <t>Serie histórica de superficie, rendimiento, producción, precio, valor y productos elaborados</t>
  </si>
  <si>
    <t>13.4.5.2. CULTIVOS INDUSTRIALES-REMOLACHA AZUCARERA:</t>
  </si>
  <si>
    <t>13.4.6.1. CULTIVOS INDUSTRIALES-AZÚCAR:</t>
  </si>
  <si>
    <t xml:space="preserve"> Serie histórica de producción </t>
  </si>
  <si>
    <t>13.4.8.1. CULTIVOS INDUSTRIALES- LINO TEXTIL:</t>
  </si>
  <si>
    <t xml:space="preserve"> Serie histórica de superficie, rendimiento, producción </t>
  </si>
  <si>
    <t xml:space="preserve">13.4.9.1. CULTIVOS INDUSTRIALES-CÁÑAMO TEXTIL: </t>
  </si>
  <si>
    <t>Valor fibra (miles de euros)</t>
  </si>
  <si>
    <t>13.4.10.1. CULTIVOS INDUSTRIALES-GIRASOL:</t>
  </si>
  <si>
    <t xml:space="preserve">  Serie histórica de superficie, rendimiento,  producción, precio y valor</t>
  </si>
  <si>
    <t xml:space="preserve">13.4.11.1. CULTIVOS INDUSTRIALES-SOJA: </t>
  </si>
  <si>
    <t>13.4.12.1. CULTIVOS INDUSTRIALES-LINO OLEAGINOSO:</t>
  </si>
  <si>
    <t xml:space="preserve">13.4.13.1. CULTIVOS INDUSTRIALES-COLZA: </t>
  </si>
  <si>
    <t>Serie histórica de superficie, rendimiento y producción</t>
  </si>
  <si>
    <t xml:space="preserve">13.4.15.1. CULTIVOS INDUSTRIALES-PIMIENTO PARA PIMENTÓN: </t>
  </si>
  <si>
    <t xml:space="preserve">13.4.16.1. CULTIVOS INDUSTRIALES-AZAFRÁN (ESTIGMAS TOSTADOS): </t>
  </si>
  <si>
    <t xml:space="preserve">13.5.3. CULTIVOS FORRAJEROS-GRAMÍNEAS FORRAJERAS: </t>
  </si>
  <si>
    <t xml:space="preserve">13.5.5.  CULTIVOS FORRAJEROS-GRAMÍNEAS FORRAJERAS-MAÍZ FORRAJERO: </t>
  </si>
  <si>
    <t xml:space="preserve">13.5.9.1. CULTIVOS FORRAJEROS-LEGUMINOSAS FORRAJERAS-ALFALFA: </t>
  </si>
  <si>
    <t>Serie histórica  de superficie cosechada, rendimiento, producción en verde, precio y valor</t>
  </si>
  <si>
    <t xml:space="preserve">13.5.12.1. CULTIVOS FORRAJEROS-PRADERAS POLIFITAS: </t>
  </si>
  <si>
    <t>13.9.3.1. FRUTALES DE FRUTO FRESCO NO CÍTRICOS-MANZANO:</t>
  </si>
  <si>
    <t xml:space="preserve"> Serie histórica de superficie, árboles diseminados, rendimiento, producción, precio, valor</t>
  </si>
  <si>
    <t xml:space="preserve">13.9.3.2. FRUTALES DE FRUTO FRESCO NO CÍTRICOS-MANZANO: </t>
  </si>
  <si>
    <t>Serie histórica de superficie, árboles diseminados y producción según variedades</t>
  </si>
  <si>
    <t xml:space="preserve">13.9.4.1. FRUTALES DE FRUTO FRESCO NO CÍTRICOS-PERAL: </t>
  </si>
  <si>
    <t>Serie histórica  de superficie, árboles diseminados, rendimiento, producción, precio, valor</t>
  </si>
  <si>
    <t>13.9.4.2. FRUTALES DE FRUTO FRESCO NO CÍTRICOS-PERAL:</t>
  </si>
  <si>
    <t xml:space="preserve"> Serie histórica de superficie, árboles diseminados y producción según variedades</t>
  </si>
  <si>
    <t xml:space="preserve">13.9.8.1. FRUTALES DE FRUTO FRESCO NO CÍTRICOS- ALBARICOQUERO: </t>
  </si>
  <si>
    <t xml:space="preserve">Serie histórica de superficie, árboles diseminados, rendimiento, producción, precio, valor </t>
  </si>
  <si>
    <t>13.9.9.1. FRUTALES DE FRUTO FRESCO NO CÍTRICOS-CEREZO Y GUINDO:</t>
  </si>
  <si>
    <t xml:space="preserve"> Serie histórica de superficie, arboles diseminados, rendimiento, producción, precio, valor </t>
  </si>
  <si>
    <t xml:space="preserve">13.9.10.1. FRUTALES DE FRUTO FRESCO NO CÍTRICOS-MELOCOTONERO(1)(2): </t>
  </si>
  <si>
    <r>
      <t>(1)</t>
    </r>
    <r>
      <rPr>
        <sz val="10"/>
        <rFont val="Arial"/>
        <family val="2"/>
      </rPr>
      <t xml:space="preserve"> Incluye el nectarino hasta el año 2006</t>
    </r>
  </si>
  <si>
    <r>
      <t xml:space="preserve">(2) </t>
    </r>
    <r>
      <rPr>
        <sz val="10"/>
        <rFont val="Arial"/>
        <family val="2"/>
      </rPr>
      <t>A partir del año 2007 no incluye el nectarino</t>
    </r>
  </si>
  <si>
    <t xml:space="preserve">13.9.10.2. FRUTALES DE FRUTO FRESCO NO CÍTRICOS-NECTARINO : </t>
  </si>
  <si>
    <t xml:space="preserve">13.9.11.1. FRUTALES DE FRUTO FRESCO NO CÍTRICOS-CIRUELO: </t>
  </si>
  <si>
    <t xml:space="preserve">13.9.13.1. FRUTALES DE FRUTO FRESCO NO CÍTRICOS-CHIRIMOYO: </t>
  </si>
  <si>
    <t>Serie histórica de superficie, árboles diseminados, rendimiento, producción, precio y valor</t>
  </si>
  <si>
    <t>13.9.14.1. FRUTALES DE FRUTO FRESCO NO CÍTRICOS-GRANADO:</t>
  </si>
  <si>
    <t xml:space="preserve"> Serie histórica de superficie, árboles diseminados, rendimiento, producción, precio y valor</t>
  </si>
  <si>
    <t xml:space="preserve">13.9.15.1. FRUTALES DE FRUTO FRESCO NO CÍTRICOS-AGUACATE: </t>
  </si>
  <si>
    <t>13.9.16.1. FRUTALES DE FRUTO FRESCO NO CÍTRICOS-PLATANERA:</t>
  </si>
  <si>
    <t xml:space="preserve"> Serie histórica de superficie, árboles diseminados, rendimiento, producción, precio, valor </t>
  </si>
  <si>
    <t>13.9.17.1. FRUTALES DE FRUTO FRESCO NO CÍTRICOS-KIWI:</t>
  </si>
  <si>
    <t xml:space="preserve"> Serie histórica  de superficie, árboles diseminados, rendimiento, producción, precio y valor</t>
  </si>
  <si>
    <t xml:space="preserve">13.9.18.1.  FRUTALES DE FRUTO FRESCO NO CÍTRICOS-PALMERA DATILERA: </t>
  </si>
  <si>
    <t xml:space="preserve">13.9.21.1.  OTROS FRUTALES DE FRUTO CARNOSO NO CÍTRICOS: </t>
  </si>
  <si>
    <t xml:space="preserve">                                                                                                                           </t>
  </si>
  <si>
    <t xml:space="preserve">13.10.1.1. FRUTALES DE FRUTO SECO-ALMENDRO: </t>
  </si>
  <si>
    <t xml:space="preserve">13.10.2.1. FRUTALES DE FRUTO SECO-AVELLANO: </t>
  </si>
  <si>
    <t xml:space="preserve">13.6.8.1. HORTALIZAS DE HOJA O TALLO-ESPÁRRAGO: </t>
  </si>
  <si>
    <t xml:space="preserve">13.6.21.2. HORTALIZAS DE FRUTO-MELÓN: </t>
  </si>
  <si>
    <t xml:space="preserve">13.6.24.1. HORTALIZAS DE FRUTO-CALABACÍN: </t>
  </si>
  <si>
    <t xml:space="preserve">13.6.26.1. HORTALIZAS DE FRUTO-BERENJENA: </t>
  </si>
  <si>
    <t xml:space="preserve">13.6.34.1. HORTALIZAS DE RAÍCES Y BULBOS-CEBOLLA: </t>
  </si>
  <si>
    <t>13.6.34.2. HORTALIZAS DE RAÍCES Y BULBOS-CEBOLLA:</t>
  </si>
  <si>
    <t>13.6.34.4. HORTALIZAS DE RAÍCES Y BULBOS-CEBOLLA:</t>
  </si>
  <si>
    <t>PAIS VASCO</t>
  </si>
  <si>
    <t>Tarragano</t>
  </si>
  <si>
    <t xml:space="preserve">13.8.4.1. CÍTRICOS-LIMONERO: </t>
  </si>
  <si>
    <t xml:space="preserve">13.8.5.1. CÍTRICOS-POMELO: </t>
  </si>
  <si>
    <t>Rendimiento ( plantas/área)</t>
  </si>
  <si>
    <t>Regadio</t>
  </si>
  <si>
    <t>TOTAL TUBERCULOS PARA CONSUMO HUMANO</t>
  </si>
  <si>
    <t xml:space="preserve"> Lino textil ( fibra ) (1)</t>
  </si>
  <si>
    <t xml:space="preserve"> Cáñamo textil ( fibra ) (1)</t>
  </si>
  <si>
    <t xml:space="preserve"> Algodón ( semilla ) (1)</t>
  </si>
  <si>
    <t xml:space="preserve"> Cañamo para semilla</t>
  </si>
  <si>
    <t xml:space="preserve"> Azafrán ( estigmas tostados ) (2)</t>
  </si>
  <si>
    <t xml:space="preserve"> Achicoria (raiz en verde)</t>
  </si>
  <si>
    <t xml:space="preserve"> TOTAL</t>
  </si>
  <si>
    <t xml:space="preserve"> PEREJIL</t>
  </si>
  <si>
    <t xml:space="preserve"> BROCOLI</t>
  </si>
  <si>
    <t xml:space="preserve"> COLIFLOR</t>
  </si>
  <si>
    <t>Vinos con IGP(1)</t>
  </si>
  <si>
    <t>Los demás Vinos certificados (varietales…)</t>
  </si>
  <si>
    <t xml:space="preserve">Otros vinos </t>
  </si>
  <si>
    <t xml:space="preserve">   Espumosos, de aguja y gasi-</t>
  </si>
  <si>
    <t xml:space="preserve">     ficados</t>
  </si>
  <si>
    <t xml:space="preserve"> A partir del año 2013 la producción total de cítricos incluye las mermas y pérdidas en la explotación.</t>
  </si>
  <si>
    <t>HORTALIZAS VARIAS:</t>
  </si>
  <si>
    <t xml:space="preserve"> HABAS VERDES</t>
  </si>
  <si>
    <t xml:space="preserve">  Máiz total</t>
  </si>
  <si>
    <t xml:space="preserve"> Camelina</t>
  </si>
  <si>
    <t xml:space="preserve"> MAIZ DULCE</t>
  </si>
  <si>
    <t xml:space="preserve"> MAÍZ DULCE</t>
  </si>
  <si>
    <t xml:space="preserve">OTROS FRUTALES DE FRUTO </t>
  </si>
  <si>
    <t xml:space="preserve"> MANGO</t>
  </si>
  <si>
    <t xml:space="preserve"> CAQUI</t>
  </si>
  <si>
    <t xml:space="preserve"> AZUFAITO, GUAYABO Y OTROS</t>
  </si>
  <si>
    <t>BAYAS</t>
  </si>
  <si>
    <t xml:space="preserve"> GROSELLERO</t>
  </si>
  <si>
    <t xml:space="preserve"> FRAMBUESO</t>
  </si>
  <si>
    <t xml:space="preserve"> ARÁNDANO</t>
  </si>
  <si>
    <t xml:space="preserve"> OTRAS BAYAS </t>
  </si>
  <si>
    <t xml:space="preserve"> ALMENDRO (CÁSCARA)</t>
  </si>
  <si>
    <t xml:space="preserve"> NOGAL (CÁSCARA)</t>
  </si>
  <si>
    <t xml:space="preserve"> AVELLANO (CÁSCARA)</t>
  </si>
  <si>
    <t xml:space="preserve"> CASTAÑO FRUTO</t>
  </si>
  <si>
    <t xml:space="preserve"> PISTACHO</t>
  </si>
  <si>
    <t xml:space="preserve"> OTROS FRUTOS SECOS</t>
  </si>
  <si>
    <t xml:space="preserve"> OTRAS BAYAS</t>
  </si>
  <si>
    <t xml:space="preserve">  Morera (Hoja)</t>
  </si>
  <si>
    <t>-</t>
  </si>
  <si>
    <t>La producción se refiere a la campaña que comienza en el año de referencia.</t>
  </si>
  <si>
    <t xml:space="preserve"> Teruel</t>
  </si>
  <si>
    <t xml:space="preserve">   ARAGON</t>
  </si>
  <si>
    <t xml:space="preserve">   CATALUÑA</t>
  </si>
  <si>
    <t xml:space="preserve">   CASTILLA-MANCHA</t>
  </si>
  <si>
    <t xml:space="preserve"> Castellon</t>
  </si>
  <si>
    <t xml:space="preserve">   C. VALENCIANA</t>
  </si>
  <si>
    <t xml:space="preserve"> Caceres </t>
  </si>
  <si>
    <t xml:space="preserve">   EXTREMADURA</t>
  </si>
  <si>
    <t xml:space="preserve"> Cadiz</t>
  </si>
  <si>
    <t xml:space="preserve">   ANDALUCIA</t>
  </si>
  <si>
    <t>Superficie y número de viticultores, campaña 2015/2016</t>
  </si>
  <si>
    <t>cuadro de vino DOP comercializado en la campaña.</t>
  </si>
  <si>
    <r>
      <rPr>
        <vertAlign val="superscript"/>
        <sz val="10"/>
        <rFont val="Arial"/>
        <family val="2"/>
      </rPr>
      <t xml:space="preserve">(1) </t>
    </r>
    <r>
      <rPr>
        <sz val="10"/>
        <rFont val="Arial"/>
        <family val="2"/>
      </rPr>
      <t xml:space="preserve">Vinos de calidad producidos en regiones determinadas, que engloba todas las </t>
    </r>
  </si>
  <si>
    <r>
      <t xml:space="preserve">(1) </t>
    </r>
    <r>
      <rPr>
        <sz val="10"/>
        <rFont val="Arial"/>
        <family val="2"/>
      </rPr>
      <t xml:space="preserve">Vinos de calidad producidos en regiones determinadas, que engloba todas las </t>
    </r>
  </si>
  <si>
    <t>13.11.7.3. VIÑEDO-VINO:  Análisis provincial de la producción de vinos DOP, 2016 (hectolitros)</t>
  </si>
  <si>
    <t xml:space="preserve"> Análisis provincial de la producción de vinos IGP, 2016 (hectolitros)</t>
  </si>
  <si>
    <t>Análisis provincial de la producción de vinos varietales 2016 (hectolitros)</t>
  </si>
  <si>
    <t>13.11.7.6. VIÑEDO-VINO: Análisis provincial de la producción de otros vinos, 2016 (hectolitros)</t>
  </si>
  <si>
    <t>13.11.7.9. VIÑEDO: Análisis provincial de la producción de mostos no dedicados a fermentación y uvas pasas, 2016</t>
  </si>
  <si>
    <t>13.11.7.2. VIÑEDO-VINO: Análisis provincial de la producción, 2016 (hectolitros)</t>
  </si>
  <si>
    <t>13.1.1.2.  CEREALES GRANO: Resumen nacional de superficie, rendimiento y producción, 2016</t>
  </si>
  <si>
    <t>13.1.1.3.  CEREALES GRANO: Destino de la producción de grano y semilla utilizada  (toneladas), 2016</t>
  </si>
  <si>
    <t>13.1.2.3. CEREALES GRANO-TRIGO: Análisis provincial de superficie, rendimiento y producción, 2016</t>
  </si>
  <si>
    <t>13.1.2.4. CEREALES GRANO-TRIGO: Análisis provincial de superficie y producción según dureza del grano, 2016</t>
  </si>
  <si>
    <t xml:space="preserve"> Bio-combustible y paja cosechada, 2016 (toneladas)</t>
  </si>
  <si>
    <t>13.1.1.5. CEREALES GRANO: Análisis provincial: Destino de la producción: grano, bio-combustible y paja cosechada 2016</t>
  </si>
  <si>
    <t>13.1.3.4. CEREALES GRANO-CEBADA: Análisis provincial de superficie y producción según tipos, 2016</t>
  </si>
  <si>
    <t>13.1.3.3. CEREALES GRANO-CEBADA: Análisis provincial de superficie, rendimiento y producción, 2016</t>
  </si>
  <si>
    <t>13.1.4.2. CEREALES GRANO-AVENA: Análisis provincial de superficie, rendimiento y producción, 2016</t>
  </si>
  <si>
    <t>13.1.5.2. CEREALES GRANO-CENTENO: Análisis provincial de superficie, rendimiento y producción, 2016</t>
  </si>
  <si>
    <t>13.1.6.2. CEREALES GRANO-TRITICALE: Análisis provincial de superficie, rendimiento y producción, 2016</t>
  </si>
  <si>
    <t>13.1.7.2. CEREALES GRANO-ARROZ: Análisis provincial de superficie, 2016 (hectáreas) (1)</t>
  </si>
  <si>
    <t>13.1.8.3. CEREALES GRANO-MAÍZ: Análisis provincial de superficie, rendimiento y producción, 2016</t>
  </si>
  <si>
    <t>13.1.8.4. CEREALES GRANO-MAÍZ: Análisis provincial de superficie y producción según clases, 2016</t>
  </si>
  <si>
    <t>13.1.9.2. CEREALES GRANO-SORGO: Análisis provincial de superficie, rendimiento y producción, 2016</t>
  </si>
  <si>
    <t>13.1.10.1. CEREALES GRANO-TRANQUILLÓN: Análisis provincial de superficie, rendimiento y producción, 2016</t>
  </si>
  <si>
    <t>MADRID</t>
  </si>
  <si>
    <t>13.1.10.2. CEREALES GRANO-MIJO: Análisis provincial de superficie, rendimiento y producción, 2016</t>
  </si>
  <si>
    <t>13.1.10.3. CEREALES GRANO-ALFORFON: Análisis provincial de superficie, rendimiento y producción, 2016</t>
  </si>
  <si>
    <t>13.1.10.4. CEREALES GRANO-ALPISTE: Análisis provincial de superficie, rendimiento y producción, 2016</t>
  </si>
  <si>
    <t>13.1.10.5. CEREALES GRANO-ESCAÑA:  Análisis provincial de superficie, rendimiento y producción, 2016</t>
  </si>
  <si>
    <t xml:space="preserve"> Análisis provincial de superficie, rendimiento y producción, 2016</t>
  </si>
  <si>
    <t>Análisis provincial de superficie, rendimiento y producción, 2016</t>
  </si>
  <si>
    <t>13.2.1.2. LEGUMINOSAS GRANO: Resumen nacional de superficie, rendimiento y producción, 2016</t>
  </si>
  <si>
    <t>13.2.1.3. LEGUMINOSAS GRANO: Destino de la producción de grano y semilla utilizada, 2016 (toneladas)</t>
  </si>
  <si>
    <t xml:space="preserve">  13.2.1.4. TOTAL LEGUMINOSAS GRANO: Análisis provincial de superficie, rendimiento y producción, 2016</t>
  </si>
  <si>
    <t>13.2.2.3. LEGUMINOSAS GRANO-JUDÍAS SECAS: Análisis provincial de superficie, rendimiento y producción, 2016</t>
  </si>
  <si>
    <t>de superficie y producción según sistemas de cultivo, 2016</t>
  </si>
  <si>
    <t>13.2.3.3. LEGUMINOSAS GRANO-HABAS SECAS: Análisis provincial de superficie, rendimiento y producción, 2016</t>
  </si>
  <si>
    <t>Análisis provincial de superficie y producción según su utilización, 2016</t>
  </si>
  <si>
    <t>13.2.4.2. LEGUMINOSAS GRANO- LENTEJAS: Análisis provincial de superficie, rendimiento y producción, 2016</t>
  </si>
  <si>
    <t>13.2.5.2. LEGUMINOSAS GRANO-GARBANZOS: Análisis provincial de superficie, rendimiento y producción, 2016</t>
  </si>
  <si>
    <t>13.2.7.2. LEGUMINOSAS GRANO-VEZA: Análisis provincial de superficie, rendimiento y producción, 2016</t>
  </si>
  <si>
    <t>13.2.8.2. LEGUMINOSAS GRANO-YEROS: Análisis provincial de superficie, rendimiento y producción, 2016</t>
  </si>
  <si>
    <t>13.2.9.2. LEGUMINOSAS GRANO-ALTRAMUZ: Análisis provincial de superficie, rendimiento y producción, 2016</t>
  </si>
  <si>
    <t>Análisis provincial de superficie, rendmiento y producción, 2016</t>
  </si>
  <si>
    <t xml:space="preserve"> Resumen nacional de superficie, rendimiento y producción, 2016 (toneladas)</t>
  </si>
  <si>
    <t>13.3.1.2. TUBÉRCULOS PARA CONSUMO HUMANO: Destino de la producción y semilla utilizada, 2016 (toneladas)</t>
  </si>
  <si>
    <t>Análisis provincial de superficie y producción según épocas de recolección, 2016</t>
  </si>
  <si>
    <t>Análsis provincial de superficie, rendimiento y producción, 2016</t>
  </si>
  <si>
    <t>13.4.1. CULTIVOS INDUSTRIALES: Resumen nacional de superficie, rendimiento y producción, 2016</t>
  </si>
  <si>
    <t>13.4.2. CULTIVOS INDUSTRIALES: Destino de la producción, 2016</t>
  </si>
  <si>
    <t xml:space="preserve">  13.4.3. TOTAL CULTIVOS INDUSTRIALES: Análisis provincial de superficie, rendimiento y producción, 2016</t>
  </si>
  <si>
    <t xml:space="preserve"> Análisis provincial de superficie, rendimiento, producción y productos elaborados, 2016</t>
  </si>
  <si>
    <t>Análisis provincial de superficie, rendimiento, producción y productos elaborados, 2016</t>
  </si>
  <si>
    <t>13.4.7.2. CULTIVOS INDUSTRIALES-ALGODÓN BRUTO: Análisis provincial de superficie, rendimiento y producción, 2016</t>
  </si>
  <si>
    <t>13.4.8.2. CULTIVOS INDUSTRIALES-LINO TEXTIL: Análisis provincial de superficie, rendimiento y producción, 2016</t>
  </si>
  <si>
    <t>13.4.9.2. CULTIVOS INDUSTRIALES-CÁÑAMO TEXTIL: Análisis provincial de superficie, rendimiento y producción, 2016</t>
  </si>
  <si>
    <t>13.4.10.2. CULTIVOS INDUSTRIALES-GIRASOL: Análisis provincial de superficie, rendimiento y producción, 2016</t>
  </si>
  <si>
    <t>13.4.11.2. CULTIVOS INDUSTRIALES-SOJA: Análisis provincial de superficie, rendimiento y producción, 2016</t>
  </si>
  <si>
    <t>13.4.13.2. CULTIVOS INDUSTRIALES-COLZA: Análisis provincial de superficie, rendimiento y producción, 2016</t>
  </si>
  <si>
    <t>13.4.14.1. CULTIVOS INDUSTRIALES-CACAHUETE: Análisis provincial de superficie, rendimiento y producción, 2016</t>
  </si>
  <si>
    <t>13.4.14.2. CULTIVOS INDUSTRIALES-CÁRTAMO: Análisis provincial de superficie, rendimiento y producción, 2016</t>
  </si>
  <si>
    <t>13.5.1. CULTIVOS FORRAJEROS: Resumen nacional de superficie, rendimiento en verde y producción cosechada y uso, 2016</t>
  </si>
  <si>
    <t>13.5.2. CULTIVOS FORRAJEROS: Análisis provincial de la superficie total cosechada según grupos, 2016 (hectáreas)</t>
  </si>
  <si>
    <t xml:space="preserve"> Análisis provincial de superficie, rendimiento y producción en verde, 2016</t>
  </si>
  <si>
    <t>Análisis provincial de superficie, rendimiento y producción en verde, 2016</t>
  </si>
  <si>
    <t>Análisis provincial de superficie y producción, 2016</t>
  </si>
  <si>
    <t>Análisis provincial de la superficie y peso vivo mantenido, 2016</t>
  </si>
  <si>
    <t>13.6.2. HORTALIZAS: Resumen nacional de superficie, rendimientos y producción, 2016</t>
  </si>
  <si>
    <t>13.6.3. HORTALIZAS: Destino de la producción, 2016 (toneladas)</t>
  </si>
  <si>
    <t>13.6.4. HORTALIZAS:Análisis provincial de la superficie según formas de cultivo, 2016</t>
  </si>
  <si>
    <t>13.6.5. HORTALIZAS: Análisis provincial de la superficie total según cultivos, 2016 (hectáreas)</t>
  </si>
  <si>
    <t xml:space="preserve">  13.6.6. HORTALIZAS-OTRAS HORTALIZAS: Análisis provincial de superficie, rendimiento y producción, 2016</t>
  </si>
  <si>
    <t>13.6.7.3. HORTALIZAS DE HOJA O TALLO-COL: Análisis provincial de superficie, rendimiento y producción, 2016</t>
  </si>
  <si>
    <t>13.6.7.4. HORTALIZAS DE HOJA O TALLO-COL: Análisis provincial de superficie y producción según variedades, 2016</t>
  </si>
  <si>
    <t>13.6.8.2. HORTALIZAS DE HOJA O TALLO-ESPARRAGO: Análisis provincial de superficie, rendimiento y producción, 2016</t>
  </si>
  <si>
    <t>13.6.9.3. HORTALIZAS DE HOJA O TALLO-LECHUGA: Análisis provincial de superficie, rendimiento y producción, 2016</t>
  </si>
  <si>
    <t xml:space="preserve"> Análisis provincial de superficie y producción según clases, 2016</t>
  </si>
  <si>
    <t>13.6.10.2. HORTALIZAS DE HOJA O TALLO-ESCAROLA: Análisis provincial de superficie, rendimiento y producción, 2016</t>
  </si>
  <si>
    <t>13.6.11.2. HORTALIZAS DE HOJA O TALLO-ESPINACA: Análisis provincial de superficie, rendimiento y producción, 2016</t>
  </si>
  <si>
    <t>13.6.12.2. HORTALIZAS DE HOJA O TALLO-ACELGA: Análisis provincial de superficie, rendimiento y producción, 2016</t>
  </si>
  <si>
    <t>13.6.13.1. HORTALIZAS DE HOJA O TALLO-CARDO: Análisis provincial de superficie, rendimiento y producción, 2016</t>
  </si>
  <si>
    <t>13.6.14.1. HORTALIZAS DE HOJA O TALLO-ACHICORIA VERDE: Análisis provincial de superficie, rendimiento y producción, 2016</t>
  </si>
  <si>
    <t>13.6.15.1. HORTALIZAS DE HOJA O TALLO-ENDIVIA: Análisis provincial de superficie, rendimiento y producción, 2016</t>
  </si>
  <si>
    <t>13.6.16.1. HORTALIZAS DE HOJA O TALLO-BORRAJA: Análisis provincial de superficie, rendimiento y producción, 2016</t>
  </si>
  <si>
    <t>13.6.17.1. HORTALIZAS DE HOJA O TALLO-BERZA: Análisis provincial de superficie, rendimiento y producción, 2016</t>
  </si>
  <si>
    <t>13.6.18.1. HORTALIZAS DE HOJA O TALLO-APIO: Análisis provincial de superficie, rendimiento y producción, 2016</t>
  </si>
  <si>
    <t>13.6.19.1. HORTALIZAS DE HOJA O TALLO-GRELO: Análisis provincial de superficie, rendimiento y producción, 2016</t>
  </si>
  <si>
    <t>13.6.20.2. HORTALIZAS DE FRUTO-SANDÍA: Análisis provincial de superficie, rendimiento y producción, 2016</t>
  </si>
  <si>
    <t>13.6.21.3. HORTALIZAS DE FRUTO-MELÓN: Análisis provincial de superficie, rendimiento y producción, 2016</t>
  </si>
  <si>
    <t>13.6.21.4 HORTALIZAS DE FRUTO-MELÓN: Análisis provincial de superficie y producción según clases, 2016</t>
  </si>
  <si>
    <t>13.6.22.1. HORTALIZAS DE FRUTO-CALABAZA: Análisis provincial de superficie, rendimiento y producción, 2016</t>
  </si>
  <si>
    <t>13.6.23.2. HORTALIZAS DE FRUTO-PEPINO: Análisis provincial de superficie, rendimiento y producción, 2016</t>
  </si>
  <si>
    <t>13.6.24.2. HORTALIZAS DE FRUTO-CALABACÍN: Análisis provincial de superficie, rendimiento y producción, 2016</t>
  </si>
  <si>
    <t>13.6.25.1. HORTALIZAS DE FRUTO-PEPINILLO: Análisis provincial de superficie, rendimiento y producción, 2016</t>
  </si>
  <si>
    <t>13.6.26.2. HORTALIZAS DE FRUTO-BERENJENA: Análisis provincial de superficie, rendimiento y producción, 2016</t>
  </si>
  <si>
    <t>13.6.27.3. HORTALIZAS DE FRUTO-TOMATE: Análisis provincial de superficie, rendimiento y producción, 2016</t>
  </si>
  <si>
    <t>13.6.27.4. HORTALIZAS DE FRUTO-TOMATE: Análisis provincial de superficie y producción según épocas de recolección, 2016</t>
  </si>
  <si>
    <t>13.6.28.2. HORTALIZAS DE FRUTO-PIMIENTO: Análisis provincial de superficie, rendimiento y producción, 2016</t>
  </si>
  <si>
    <t xml:space="preserve">  13.6.29.1. HORTALIZAS DE FRUTO-GUINDILLA: Análisis provincial de superficie, rendimiento y producción, 2016</t>
  </si>
  <si>
    <t>13.6.30.2. HORTALIZAS DE FRUTO-FRESA Y FRESÓN: Análisis provincial de superficie, rendimiento y producción, 2016</t>
  </si>
  <si>
    <t>13.6.31.2. HORTALIZAS DE FLOR-ALCACHOFA: Análisis provincial de superficie, rendimiento y producción, 2016</t>
  </si>
  <si>
    <t>13.6.32.2. HORTALIZAS DE FLOR-COLIFLOR: Análisis provincial de superficie, rendimiento y producción, 2016</t>
  </si>
  <si>
    <t>13.6.32.3. HORTALIZAS DE FLOR-BROCOLI: Análisis provincial de superficie, rendimiento y producción, 2016</t>
  </si>
  <si>
    <t>13.6.33.2. HORTALIZAS DE RAÍCES Y BULBOS-AJO: Análisis provincial de superficie, rendimiento y producción, 2016</t>
  </si>
  <si>
    <t>13.6.34.3. HORTALIZAS DE RAÍCES Y BULBOS-CEBOLLA: Análisis provincial de superficie, rendimiento y producción, 2016</t>
  </si>
  <si>
    <t xml:space="preserve"> Análisis provincial de superficie y producción según variedades, 2016</t>
  </si>
  <si>
    <t xml:space="preserve">  13.6.35.1. HORTALIZAS DE RAÍCES Y BULBOS-CEBOLLETA: Análisis provincial de superficie, rendimiento y producción, 2016</t>
  </si>
  <si>
    <t xml:space="preserve">   13.6.36.1. HORTALIZAS DE RAÍCES Y BULBOS-PUERRO: Análisis provincial de superficie, rendimiento y producción, 2016</t>
  </si>
  <si>
    <t xml:space="preserve">  13.6.37.1. HORTALIZAS DE RAÍCES Y BULBOS-REMOLACHA DE MESA: Análisis provincial de superficie, rendimiento y producción, 2016</t>
  </si>
  <si>
    <t>13.6.38.2. HORTALIZAS DE RAÍCES Y BULBOS-ZANAHORIA: Análisis provincial de superficie, rendimiento y producción, 2016</t>
  </si>
  <si>
    <t>13.6.39.1. HORTALIZAS DE RAÍCES Y BULBOS-RÁBANO: Análisis provincial de superficie, rendimiento y producción, 2016</t>
  </si>
  <si>
    <t xml:space="preserve">  13.6.40.1. HORTALIZAS DE RAÍCES Y BULBOS-NABO: Análisis provincial de superficie, rendimiento y producción, 2016</t>
  </si>
  <si>
    <t>13.6.41.2. HORTALIZAS LEGUMINOSAS-JUDÍAS VERDES: Análisis provincial de superficie, rendimiento y producción, 2016</t>
  </si>
  <si>
    <t>13.6.42.2. HORTALIZAS LEGUMINOSAS-GUISANTES VERDES: Análisis provincial de superficie, rendimiento y producción, 2016</t>
  </si>
  <si>
    <t>13.6.43.2. HORTALIZAS LEGUMINOSAS-HABAS VERDES: Análisis provincial de superficie, rendimiento y producción, 2016</t>
  </si>
  <si>
    <t>13.7.1.1.  FLORES Y PLANTAS ORNAMENTALES: Resumen nacional de superficie y producción, 2016</t>
  </si>
  <si>
    <t>13.7.2.3. FLORES Y PLANTAS ORNAMENTALES-CLAVELES: Análisis provincial de superficie, rendimiento y producción, 2016</t>
  </si>
  <si>
    <t>Análisis provincial de superficie y producción según variedades, 2016</t>
  </si>
  <si>
    <t>13.7.3.3. FLORES Y PLANTAS ORNAMENTALES-ROSAS: Análisis provincial de superficie, rendimiento y producción, 2016</t>
  </si>
  <si>
    <t>13.8.1.1. CÍTRICOS: Resumen nacional de superficie y árboles diseminados, 2016</t>
  </si>
  <si>
    <t>13.8.1.2. CÍTRICOS: Resumen nacional de rendimiento y producción 2016</t>
  </si>
  <si>
    <t>Análisis provincial de superficie, árboles diseminados, rendimiento y producción, 2016</t>
  </si>
  <si>
    <t>13.8.2.3. CÍTRICOS-NARANJO  : Análisis provincial de la superficie, árboles diseminados y producción según variedades, 2016</t>
  </si>
  <si>
    <t>13.8.2.4. CÍTRICOS-NARANJO  : Análisis provincial de la superficie, árboles diseminados y producción según variedades, 2016 (continuación)</t>
  </si>
  <si>
    <t>13.8.2.5. CÍTRICOS-NARANJO  : Análisis provincial de la superficie, árboles diseminados y producción según variedades, 2016 (conclusión)</t>
  </si>
  <si>
    <t>13.8.3.3. CÍTRICOS-MANDARINO: Análisis provincial de la superficie, árboles diseminados y producción según variedades, 2016</t>
  </si>
  <si>
    <t xml:space="preserve"> Análisis provincial de superficie, árboles diseminados, rendimiento y producción, 2016</t>
  </si>
  <si>
    <t>13.8.4.3. CÍTRICOS-LIMONERO: Análisis provincial de la superficie, árboles diseminados y producción según variedades, 2016</t>
  </si>
  <si>
    <t>13.8.5.2. CÍTRICOS-POMELO: Análisis provincial de superficie, árboles diseminados, rendimiento y producción, 2016</t>
  </si>
  <si>
    <t>13.8.6.2. OTROS CÍTRICOS: Análisis provincial de superficie, árboles diseminados, rendimiento y producción, 2016</t>
  </si>
  <si>
    <t>13.9.1. FRUTALES DE FRUTO FRESCO NO CÍTRICOS: Resumen nacional de la superficie, 2016</t>
  </si>
  <si>
    <t>13.9.2. FRUTALES DE FRUTO FRESCO NO CÍTRICOS: Resumen nacional del rendimiento, producción y destino, 2016</t>
  </si>
  <si>
    <t>Análisis provincial de superficie, árboles diseminados y producción según variedades, 2016</t>
  </si>
  <si>
    <t>Análisis provincial de superficie, árboles diseminados y producción según variedades, 2016 (conclusión)</t>
  </si>
  <si>
    <t>13.9.4.3. FRUTALES DE FRUTO FRESCO NO CÍTRICOS-PERAL: Análisis provincial de superficie, árboles diseminados, rendimiento y producción, 2016</t>
  </si>
  <si>
    <t>Análisis provincial de superficie, árboles diseminados y  producción según variedades, 2016</t>
  </si>
  <si>
    <t>13.10.1.2. FRUTALES DE FRUTO SECO-ALMENDRO: Análisis provincial de superficie, árboles diseminados, rendimiento y producción, 2016</t>
  </si>
  <si>
    <t>13.10.2.2. FRUTALES DE FRUTO SECO-AVELLANO: Análisis provincial de superficie, árboles diseminados, rendimiento y producción, 2016</t>
  </si>
  <si>
    <t>13.10.3.2. FRUTALES DE FRUTO SECO-NOGAL: Análisis provincial de superficie, árboles diseminados, rendimiento y producción, 2016</t>
  </si>
  <si>
    <t>13.10.4.1. FRUTALES DE FRUTO SECO-CASTAÑO FRUTO: Análisis provincial de superficie, árboles diseminados, rendimiento y producción, 2016</t>
  </si>
  <si>
    <t>Análisis provincial de superficie,  rendimiento y producción, 2016</t>
  </si>
  <si>
    <t>13.11.1.1. VIÑEDO: Resumen nacional de la superficie (hectáreas), 2016</t>
  </si>
  <si>
    <t>13.12.1.1. OLIVAR: Resumen nacional de la superficie, 2016</t>
  </si>
  <si>
    <t>13.12.1.2. OLIVAR: Resumen nacional de rendimiento y producción, 2016</t>
  </si>
  <si>
    <t>13.12.1.3. OLIVAR: Productos obtenidos de la aceituna, campaña 2016-2017</t>
  </si>
  <si>
    <t>13.12.1.4. OLIVAR: Datos de producción del aceite de oliva virgen, campaña 2016-2017</t>
  </si>
  <si>
    <t>13.12.1.7. OLIVAR DE ACEITUNA TOTAL  DE MESA: Análisis provincial de superficie, árboles diseminados, rendimiento y producción, 2016</t>
  </si>
  <si>
    <t>13.12.1.8. OLIVAR DE ACEITUNA TOTAL DE ALMAZARA: Análisis provincial de superficie, árboles diseminados, rendimiento y producción,  2016</t>
  </si>
  <si>
    <t>13.12.2.2. OLIVAR-ACEITUNA: Análisis provincial del destino de la producción total, 2016 (toneladas)</t>
  </si>
  <si>
    <t>13.12.2.3. OLIVAR-ACEITUNA: Análisis provincial de los productos obtenidos,  2016</t>
  </si>
  <si>
    <t>Análisis provincial de la producción según clases, 2016 (toneladas)</t>
  </si>
  <si>
    <t>13.13.1.1. OTROS CULTIVOS LEÑOSOS: Resumen nacional de superficie plantada, 2016</t>
  </si>
  <si>
    <t>13.13.1.2. OTROS CULTIVOS LEÑOSOS: Resumen nacional de rendimiento y producción, 2016</t>
  </si>
  <si>
    <t>13.13.1.3. OTROS CULTIVOS LEÑOSOS: Análisis provincial de superficie y árboles diseminados en plantación regular, 2016</t>
  </si>
  <si>
    <t>13.13.2.2. OTROS CULTIVOS LEÑOSOS-ALGARROBO: Análisis provincial de superficie, árboles diseminados, rendimiento y producción, 2016</t>
  </si>
  <si>
    <t>13.13.3.2. OTROS CULTIVOS LEÑOSOS-ALCAPARRA: Análisis provincial de superficie, árboles diseminados, rendimiento y producción, 2016</t>
  </si>
  <si>
    <t>13.13.4.1 OTROS CULTIVOS LEÑOSOS-CAFETO: Análisis provincial de superficie, árboles diseminados, rendimiento y producción, 2016</t>
  </si>
  <si>
    <t>13.13.4.2 OTROS CULTIVOS LEÑOSOS-CAÑA VULGAR: Análisis provincial de superficie, árboles diseminados, rendimiento y producción, 2016</t>
  </si>
  <si>
    <t>13.13.4.3 OTROS CULTIVOS LEÑOSOS- MIMBRERA: Análisis provincial de superficie, árboles diseminados, rendimiento y producción, 2016</t>
  </si>
  <si>
    <t>13.13.4.4 OTROS CULTIVOS LEÑOSOS-MORERA Y OTROS: Análisis provincial de superficie, árboles diseminados, rendimiento y producción, 2016</t>
  </si>
  <si>
    <t>13.13.4.5 OTROS CULTIVOS LEÑOSOS-AGAVE Y PITA: Análisis provincial de superficie, árboles diseminados, rendimiento y producción, 2016</t>
  </si>
  <si>
    <t>13.1.7.3. CEREALES GRANO-ARROZ CÁSCARA: Análisis provincial de rendimiento y producción, 2016 (1)</t>
  </si>
  <si>
    <t>13.11.1.2. VIÑEDO: Resumen nacional del rendimiento, producción y destino, 2016</t>
  </si>
  <si>
    <t>13.11.1.3. VIÑEDO: Producción de vino nuevo (Campaña 2016-2017)</t>
  </si>
  <si>
    <t>13.11.1.5. VIÑEDO: Análisis provincial de superficie total y según clases, 2016 (hectáreas)</t>
  </si>
  <si>
    <t>13.11.2.1. VIÑEDO DEDICADO A UVA DE MESA: Análisis provincial de superficie, rendimiento y producción, 2016</t>
  </si>
  <si>
    <t>13.11.2.2. VIÑEDO DEDICADO A UVA DE MESA: Análisis provincial de superficie y producción según formas de cultivo, 2016</t>
  </si>
  <si>
    <t>13.11.3.1. VIÑEDO DEDICADO A UVA DE VINIFICACIÓN: Análisis provincial de superficie, 2016</t>
  </si>
  <si>
    <t>13.11.3.2. VIÑEDO DEDICADO A UVA DE VINIFICACIÓN: Análisis provincial de rendimiento y producción, 2016</t>
  </si>
  <si>
    <t>13.11.4.1. VIÑEDO DEDICADO A UVA DE PASIFICACIÓN: Análisis provincial de superficie, rendimiento y producción, 2016</t>
  </si>
  <si>
    <t>13.11.5.1. VIÑEDO-VIVEROS DE VIÑEDO: Análisis provincial de la superficie (hectáreas), 2016</t>
  </si>
  <si>
    <t>13.11.6.3. VIÑEDO-UVA: Análisis provincial del destino de la producción, 2016 (toneladas)</t>
  </si>
  <si>
    <t>Chacoli de Álava-Árabako Txakolina</t>
  </si>
  <si>
    <t>Chacoli de Bizkaia-Bizkaiko Txakolina</t>
  </si>
  <si>
    <t>Chacoli de Getaria-Getariako Txakolina</t>
  </si>
  <si>
    <t xml:space="preserve">Granada </t>
  </si>
  <si>
    <t>Jerez - Xéres - Sherry - Manzanilla S.B. (3)</t>
  </si>
  <si>
    <t>Tacoronte-Acentejo</t>
  </si>
  <si>
    <t xml:space="preserve">    TOTAL(**)</t>
  </si>
  <si>
    <t>13.11.1.4. VIÑEDO: Otros productos de la uva (Campaña 2016-2017)</t>
  </si>
  <si>
    <t>Producción Total (Incluye perdidas y mermas en la explotación)</t>
  </si>
  <si>
    <t>http://www.mapama.gob.es/es/alimentacion/temas/calidad-agroalimentaria/calidad-diferenciada/dop/htm/cifrasydatos.aspx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</si>
</sst>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5" formatCode="#,##0\ &quot;€&quot;;\-#,##0\ &quot;€&quot;"/>
    <numFmt numFmtId="164" formatCode="_-* #,##0.00\ _P_t_s_-;\-* #,##0.00\ _P_t_s_-;_-* &quot;-&quot;??\ _P_t_s_-;_-@_-"/>
    <numFmt numFmtId="165" formatCode="#,##0_);\(#,##0\)"/>
    <numFmt numFmtId="166" formatCode="#,##0.0_);\(#,##0.0\)"/>
    <numFmt numFmtId="167" formatCode="#,##0.00_);\(#,##0.00\)"/>
    <numFmt numFmtId="168" formatCode="#,##0__"/>
    <numFmt numFmtId="169" formatCode="0.0"/>
    <numFmt numFmtId="170" formatCode="#,##0;\(0.0\)"/>
    <numFmt numFmtId="171" formatCode="#,##0__;\–#,##0__;0__;@__"/>
    <numFmt numFmtId="172" formatCode="_-* #,##0.00\ [$€]_-;\-* #,##0.00\ [$€]_-;_-* &quot;-&quot;??\ [$€]_-;_-@_-"/>
    <numFmt numFmtId="173" formatCode="#,##0.0"/>
    <numFmt numFmtId="174" formatCode="#,##0_____;"/>
    <numFmt numFmtId="175" formatCode="#,##0.000000_);\(#,##0.000000\)"/>
    <numFmt numFmtId="176" formatCode="#,##0.0__;\–#,##0.0__;0.0__;@__"/>
    <numFmt numFmtId="177" formatCode="#,##0.00__;\–#,##0.00__;0.00__;@__"/>
    <numFmt numFmtId="178" formatCode="#,##0__;\–#,##0;0__;@__"/>
    <numFmt numFmtId="179" formatCode="_-* #,##0\ _P_t_s_-;\-* #,##0\ _P_t_s_-;_-* &quot;-&quot;??\ _P_t_s_-;_-@_-"/>
    <numFmt numFmtId="180" formatCode="0.0_)"/>
    <numFmt numFmtId="181" formatCode="0_ ;\-0\ "/>
    <numFmt numFmtId="182" formatCode="#,##0.0_ ;\-#,##0.0\ "/>
  </numFmts>
  <fonts count="43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10"/>
      <color indexed="10"/>
      <name val="Arial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sz val="10"/>
      <color indexed="18"/>
      <name val="Arial"/>
      <family val="2"/>
    </font>
    <font>
      <u/>
      <sz val="10"/>
      <name val="Arial"/>
      <family val="2"/>
    </font>
    <font>
      <sz val="9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5"/>
      <color indexed="54"/>
      <name val="Calibri"/>
      <family val="2"/>
    </font>
    <font>
      <b/>
      <sz val="11"/>
      <color indexed="54"/>
      <name val="Calibri"/>
      <family val="2"/>
    </font>
    <font>
      <sz val="18"/>
      <color indexed="54"/>
      <name val="Calibri Light"/>
      <family val="2"/>
    </font>
    <font>
      <b/>
      <sz val="13"/>
      <color indexed="54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21"/>
        <bgColor indexed="64"/>
      </patternFill>
    </fill>
  </fills>
  <borders count="1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0"/>
      </bottom>
      <diagonal/>
    </border>
    <border>
      <left style="thin">
        <color indexed="60"/>
      </left>
      <right style="thin">
        <color indexed="60"/>
      </right>
      <top style="medium">
        <color indexed="60"/>
      </top>
      <bottom/>
      <diagonal/>
    </border>
    <border>
      <left style="thin">
        <color indexed="60"/>
      </left>
      <right/>
      <top style="medium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medium">
        <color indexed="60"/>
      </bottom>
      <diagonal/>
    </border>
    <border>
      <left style="thin">
        <color indexed="60"/>
      </left>
      <right/>
      <top/>
      <bottom style="medium">
        <color indexed="60"/>
      </bottom>
      <diagonal/>
    </border>
    <border>
      <left/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indexed="60"/>
      </right>
      <top/>
      <bottom style="medium">
        <color indexed="60"/>
      </bottom>
      <diagonal/>
    </border>
    <border>
      <left/>
      <right/>
      <top style="medium">
        <color indexed="60"/>
      </top>
      <bottom/>
      <diagonal/>
    </border>
    <border>
      <left/>
      <right style="thin">
        <color indexed="60"/>
      </right>
      <top style="medium">
        <color indexed="60"/>
      </top>
      <bottom/>
      <diagonal/>
    </border>
    <border>
      <left style="thin">
        <color indexed="60"/>
      </left>
      <right/>
      <top style="medium">
        <color indexed="60"/>
      </top>
      <bottom style="thin">
        <color indexed="60"/>
      </bottom>
      <diagonal/>
    </border>
    <border>
      <left/>
      <right/>
      <top style="medium">
        <color indexed="60"/>
      </top>
      <bottom style="thin">
        <color indexed="60"/>
      </bottom>
      <diagonal/>
    </border>
    <border>
      <left style="thin">
        <color indexed="60"/>
      </left>
      <right/>
      <top/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/>
      <right style="thin">
        <color indexed="60"/>
      </right>
      <top/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medium">
        <color indexed="60"/>
      </bottom>
      <diagonal/>
    </border>
    <border>
      <left/>
      <right style="thin">
        <color indexed="60"/>
      </right>
      <top style="medium">
        <color indexed="60"/>
      </top>
      <bottom style="thin">
        <color indexed="60"/>
      </bottom>
      <diagonal/>
    </border>
    <border>
      <left/>
      <right style="thin">
        <color indexed="60"/>
      </right>
      <top/>
      <bottom style="medium">
        <color indexed="16"/>
      </bottom>
      <diagonal/>
    </border>
    <border>
      <left style="thin">
        <color indexed="60"/>
      </left>
      <right style="thin">
        <color indexed="60"/>
      </right>
      <top/>
      <bottom style="medium">
        <color indexed="16"/>
      </bottom>
      <diagonal/>
    </border>
    <border>
      <left style="thin">
        <color indexed="60"/>
      </left>
      <right/>
      <top/>
      <bottom style="medium">
        <color indexed="16"/>
      </bottom>
      <diagonal/>
    </border>
    <border>
      <left style="thin">
        <color indexed="60"/>
      </left>
      <right/>
      <top style="thin">
        <color indexed="60"/>
      </top>
      <bottom style="medium">
        <color indexed="60"/>
      </bottom>
      <diagonal/>
    </border>
    <border>
      <left style="thin">
        <color indexed="64"/>
      </left>
      <right/>
      <top/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/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medium">
        <color indexed="60"/>
      </top>
      <bottom style="thin">
        <color indexed="60"/>
      </bottom>
      <diagonal/>
    </border>
    <border>
      <left/>
      <right style="thin">
        <color indexed="60"/>
      </right>
      <top style="medium">
        <color indexed="60"/>
      </top>
      <bottom style="medium">
        <color indexed="60"/>
      </bottom>
      <diagonal/>
    </border>
    <border>
      <left style="thin">
        <color indexed="60"/>
      </left>
      <right style="thin">
        <color indexed="60"/>
      </right>
      <top style="medium">
        <color indexed="60"/>
      </top>
      <bottom style="medium">
        <color indexed="60"/>
      </bottom>
      <diagonal/>
    </border>
    <border>
      <left style="thin">
        <color indexed="60"/>
      </left>
      <right/>
      <top style="medium">
        <color indexed="60"/>
      </top>
      <bottom style="medium">
        <color indexed="60"/>
      </bottom>
      <diagonal/>
    </border>
    <border>
      <left/>
      <right style="thin">
        <color indexed="37"/>
      </right>
      <top style="medium">
        <color indexed="37"/>
      </top>
      <bottom/>
      <diagonal/>
    </border>
    <border>
      <left style="thin">
        <color indexed="37"/>
      </left>
      <right/>
      <top style="medium">
        <color indexed="37"/>
      </top>
      <bottom style="thin">
        <color indexed="37"/>
      </bottom>
      <diagonal/>
    </border>
    <border>
      <left/>
      <right style="thin">
        <color indexed="37"/>
      </right>
      <top/>
      <bottom/>
      <diagonal/>
    </border>
    <border>
      <left style="thin">
        <color indexed="37"/>
      </left>
      <right style="thin">
        <color indexed="37"/>
      </right>
      <top style="thin">
        <color indexed="37"/>
      </top>
      <bottom/>
      <diagonal/>
    </border>
    <border>
      <left style="thin">
        <color indexed="37"/>
      </left>
      <right/>
      <top style="thin">
        <color indexed="37"/>
      </top>
      <bottom/>
      <diagonal/>
    </border>
    <border>
      <left style="thin">
        <color indexed="37"/>
      </left>
      <right style="thin">
        <color indexed="37"/>
      </right>
      <top/>
      <bottom/>
      <diagonal/>
    </border>
    <border>
      <left style="thin">
        <color indexed="37"/>
      </left>
      <right/>
      <top/>
      <bottom/>
      <diagonal/>
    </border>
    <border>
      <left style="thin">
        <color indexed="64"/>
      </left>
      <right style="thin">
        <color indexed="60"/>
      </right>
      <top/>
      <bottom/>
      <diagonal/>
    </border>
    <border>
      <left style="thin">
        <color indexed="64"/>
      </left>
      <right/>
      <top/>
      <bottom style="medium">
        <color indexed="60"/>
      </bottom>
      <diagonal/>
    </border>
    <border>
      <left style="thin">
        <color indexed="64"/>
      </left>
      <right style="thin">
        <color indexed="60"/>
      </right>
      <top/>
      <bottom style="medium">
        <color indexed="60"/>
      </bottom>
      <diagonal/>
    </border>
    <border>
      <left/>
      <right style="thin">
        <color indexed="60"/>
      </right>
      <top style="thin">
        <color indexed="60"/>
      </top>
      <bottom style="medium">
        <color indexed="60"/>
      </bottom>
      <diagonal/>
    </border>
    <border>
      <left/>
      <right/>
      <top style="medium">
        <color indexed="60"/>
      </top>
      <bottom style="medium">
        <color indexed="60"/>
      </bottom>
      <diagonal/>
    </border>
    <border>
      <left/>
      <right/>
      <top style="thin">
        <color indexed="60"/>
      </top>
      <bottom style="medium">
        <color indexed="60"/>
      </bottom>
      <diagonal/>
    </border>
    <border>
      <left style="thin">
        <color indexed="60"/>
      </left>
      <right style="thin">
        <color indexed="64"/>
      </right>
      <top style="medium">
        <color indexed="60"/>
      </top>
      <bottom/>
      <diagonal/>
    </border>
    <border>
      <left/>
      <right style="thin">
        <color indexed="64"/>
      </right>
      <top style="medium">
        <color indexed="60"/>
      </top>
      <bottom style="thin">
        <color indexed="60"/>
      </bottom>
      <diagonal/>
    </border>
    <border>
      <left style="thin">
        <color indexed="64"/>
      </left>
      <right/>
      <top style="medium">
        <color indexed="60"/>
      </top>
      <bottom style="thin">
        <color indexed="60"/>
      </bottom>
      <diagonal/>
    </border>
    <border>
      <left/>
      <right style="thin">
        <color theme="9" tint="-0.499984740745262"/>
      </right>
      <top/>
      <bottom style="thin">
        <color indexed="60"/>
      </bottom>
      <diagonal/>
    </border>
    <border>
      <left/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indexed="60"/>
      </left>
      <right style="thin">
        <color theme="9" tint="-0.499984740745262"/>
      </right>
      <top style="medium">
        <color theme="9" tint="-0.499984740745262"/>
      </top>
      <bottom style="thin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thin">
        <color indexed="60"/>
      </bottom>
      <diagonal/>
    </border>
    <border>
      <left style="thin">
        <color theme="9" tint="-0.499984740745262"/>
      </left>
      <right/>
      <top style="thin">
        <color indexed="60"/>
      </top>
      <bottom/>
      <diagonal/>
    </border>
    <border>
      <left style="thin">
        <color theme="9" tint="-0.499984740745262"/>
      </left>
      <right/>
      <top/>
      <bottom style="medium">
        <color indexed="60"/>
      </bottom>
      <diagonal/>
    </border>
    <border>
      <left style="thin">
        <color indexed="60"/>
      </left>
      <right style="thin">
        <color theme="9" tint="-0.499984740745262"/>
      </right>
      <top style="thin">
        <color indexed="60"/>
      </top>
      <bottom/>
      <diagonal/>
    </border>
    <border>
      <left style="thin">
        <color indexed="60"/>
      </left>
      <right style="thin">
        <color theme="9" tint="-0.499984740745262"/>
      </right>
      <top/>
      <bottom/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theme="9" tint="-0.499984740745262"/>
      </left>
      <right/>
      <top style="medium">
        <color theme="9" tint="-0.499984740745262"/>
      </top>
      <bottom/>
      <diagonal/>
    </border>
    <border>
      <left style="thin">
        <color theme="9" tint="-0.499984740745262"/>
      </left>
      <right style="thin">
        <color theme="9" tint="-0.499984740745262"/>
      </right>
      <top/>
      <bottom/>
      <diagonal/>
    </border>
    <border>
      <left style="thin">
        <color theme="9" tint="-0.499984740745262"/>
      </left>
      <right/>
      <top/>
      <bottom/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theme="9" tint="-0.499984740745262"/>
      </bottom>
      <diagonal/>
    </border>
    <border>
      <left style="thin">
        <color theme="9" tint="-0.499984740745262"/>
      </left>
      <right/>
      <top/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indexed="60"/>
      </top>
      <bottom style="medium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medium">
        <color theme="9" tint="-0.499984740745262"/>
      </top>
      <bottom style="thin">
        <color indexed="60"/>
      </bottom>
      <diagonal/>
    </border>
    <border>
      <left style="thin">
        <color theme="9" tint="-0.499984740745262"/>
      </left>
      <right/>
      <top style="medium">
        <color theme="9" tint="-0.499984740745262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/>
      <bottom style="medium">
        <color theme="9" tint="-0.499984740745262"/>
      </bottom>
      <diagonal/>
    </border>
    <border>
      <left/>
      <right style="thin">
        <color indexed="60"/>
      </right>
      <top/>
      <bottom style="medium">
        <color theme="9" tint="-0.499984740745262"/>
      </bottom>
      <diagonal/>
    </border>
    <border>
      <left style="thin">
        <color indexed="60"/>
      </left>
      <right/>
      <top/>
      <bottom style="medium">
        <color theme="9" tint="-0.499984740745262"/>
      </bottom>
      <diagonal/>
    </border>
    <border>
      <left style="thin">
        <color indexed="60"/>
      </left>
      <right style="thin">
        <color theme="9" tint="-0.499984740745262"/>
      </right>
      <top style="medium">
        <color theme="9" tint="-0.499984740745262"/>
      </top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medium">
        <color theme="9" tint="-0.499984740745262"/>
      </bottom>
      <diagonal/>
    </border>
    <border>
      <left style="thin">
        <color indexed="60"/>
      </left>
      <right style="thin">
        <color theme="9" tint="-0.499984740745262"/>
      </right>
      <top style="thin">
        <color indexed="60"/>
      </top>
      <bottom style="medium">
        <color theme="9" tint="-0.499984740745262"/>
      </bottom>
      <diagonal/>
    </border>
    <border>
      <left style="thin">
        <color indexed="60"/>
      </left>
      <right/>
      <top style="medium">
        <color theme="9" tint="-0.499984740745262"/>
      </top>
      <bottom/>
      <diagonal/>
    </border>
    <border>
      <left style="thin">
        <color indexed="60"/>
      </left>
      <right style="thin">
        <color theme="9" tint="-0.499984740745262"/>
      </right>
      <top/>
      <bottom style="medium">
        <color indexed="60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 style="medium">
        <color theme="9" tint="-0.499984740745262"/>
      </top>
      <bottom/>
      <diagonal/>
    </border>
    <border>
      <left/>
      <right style="thin">
        <color theme="9" tint="-0.499984740745262"/>
      </right>
      <top/>
      <bottom/>
      <diagonal/>
    </border>
    <border>
      <left/>
      <right style="thin">
        <color theme="9" tint="-0.499984740745262"/>
      </right>
      <top/>
      <bottom style="medium">
        <color theme="9" tint="-0.499984740745262"/>
      </bottom>
      <diagonal/>
    </border>
    <border>
      <left/>
      <right style="thin">
        <color theme="9" tint="-0.499984740745262"/>
      </right>
      <top style="thin">
        <color indexed="60"/>
      </top>
      <bottom/>
      <diagonal/>
    </border>
    <border>
      <left style="thin">
        <color theme="9" tint="-0.499984740745262"/>
      </left>
      <right style="thin">
        <color indexed="60"/>
      </right>
      <top style="thin">
        <color indexed="60"/>
      </top>
      <bottom/>
      <diagonal/>
    </border>
    <border>
      <left/>
      <right style="thin">
        <color indexed="37"/>
      </right>
      <top style="medium">
        <color indexed="37"/>
      </top>
      <bottom style="thin">
        <color indexed="37"/>
      </bottom>
      <diagonal/>
    </border>
    <border>
      <left/>
      <right/>
      <top style="medium">
        <color indexed="37"/>
      </top>
      <bottom style="thin">
        <color indexed="37"/>
      </bottom>
      <diagonal/>
    </border>
    <border>
      <left/>
      <right/>
      <top/>
      <bottom style="thin">
        <color indexed="64"/>
      </bottom>
      <diagonal/>
    </border>
    <border>
      <left style="thin">
        <color indexed="60"/>
      </left>
      <right style="thin">
        <color indexed="60"/>
      </right>
      <top/>
      <bottom style="medium">
        <color rgb="FF993300"/>
      </bottom>
      <diagonal/>
    </border>
    <border>
      <left style="thin">
        <color indexed="60"/>
      </left>
      <right/>
      <top/>
      <bottom style="medium">
        <color rgb="FF993300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medium">
        <color rgb="FF993300"/>
      </bottom>
      <diagonal/>
    </border>
    <border>
      <left style="thin">
        <color theme="9" tint="-0.499984740745262"/>
      </left>
      <right/>
      <top/>
      <bottom style="medium">
        <color rgb="FF993300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rgb="FF993300"/>
      </right>
      <top/>
      <bottom/>
      <diagonal/>
    </border>
    <border>
      <left style="thin">
        <color rgb="FF993300"/>
      </left>
      <right style="thin">
        <color rgb="FF993300"/>
      </right>
      <top/>
      <bottom/>
      <diagonal/>
    </border>
    <border>
      <left/>
      <right style="thin">
        <color rgb="FF993300"/>
      </right>
      <top/>
      <bottom/>
      <diagonal/>
    </border>
    <border>
      <left style="thin">
        <color rgb="FF993300"/>
      </left>
      <right/>
      <top/>
      <bottom/>
      <diagonal/>
    </border>
    <border>
      <left/>
      <right/>
      <top/>
      <bottom style="medium">
        <color rgb="FF993300"/>
      </bottom>
      <diagonal/>
    </border>
    <border>
      <left/>
      <right/>
      <top/>
      <bottom style="thin">
        <color rgb="FF993300"/>
      </bottom>
      <diagonal/>
    </border>
    <border>
      <left/>
      <right style="thin">
        <color indexed="60"/>
      </right>
      <top/>
      <bottom style="thin">
        <color rgb="FF993300"/>
      </bottom>
      <diagonal/>
    </border>
    <border>
      <left style="thin">
        <color indexed="60"/>
      </left>
      <right style="thin">
        <color indexed="60"/>
      </right>
      <top/>
      <bottom style="thin">
        <color rgb="FF993300"/>
      </bottom>
      <diagonal/>
    </border>
    <border>
      <left style="thin">
        <color indexed="60"/>
      </left>
      <right/>
      <top/>
      <bottom style="thin">
        <color rgb="FF993300"/>
      </bottom>
      <diagonal/>
    </border>
    <border>
      <left style="thin">
        <color indexed="64"/>
      </left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/>
      <right/>
      <top style="medium">
        <color theme="9" tint="-0.499984740745262"/>
      </top>
      <bottom/>
      <diagonal/>
    </border>
    <border>
      <left style="thin">
        <color indexed="60"/>
      </left>
      <right/>
      <top/>
      <bottom/>
      <diagonal/>
    </border>
    <border>
      <left/>
      <right/>
      <top style="medium">
        <color rgb="FF993300"/>
      </top>
      <bottom style="thin">
        <color rgb="FF993300"/>
      </bottom>
      <diagonal/>
    </border>
    <border>
      <left/>
      <right/>
      <top style="thin">
        <color rgb="FF993300"/>
      </top>
      <bottom style="thin">
        <color rgb="FF993300"/>
      </bottom>
      <diagonal/>
    </border>
    <border>
      <left style="thin">
        <color indexed="60"/>
      </left>
      <right style="thin">
        <color indexed="60"/>
      </right>
      <top style="thin">
        <color rgb="FF993300"/>
      </top>
      <bottom/>
      <diagonal/>
    </border>
    <border>
      <left/>
      <right style="thin">
        <color rgb="FF993300"/>
      </right>
      <top style="thin">
        <color rgb="FF993300"/>
      </top>
      <bottom style="thin">
        <color rgb="FF993300"/>
      </bottom>
      <diagonal/>
    </border>
    <border>
      <left/>
      <right style="thin">
        <color rgb="FF993300"/>
      </right>
      <top style="thin">
        <color rgb="FF993300"/>
      </top>
      <bottom/>
      <diagonal/>
    </border>
    <border>
      <left/>
      <right style="thin">
        <color rgb="FF993300"/>
      </right>
      <top/>
      <bottom style="medium">
        <color rgb="FF993300"/>
      </bottom>
      <diagonal/>
    </border>
    <border>
      <left/>
      <right/>
      <top style="medium">
        <color rgb="FF993300"/>
      </top>
      <bottom/>
      <diagonal/>
    </border>
    <border>
      <left/>
      <right style="thin">
        <color rgb="FF993300"/>
      </right>
      <top style="medium">
        <color rgb="FF993300"/>
      </top>
      <bottom style="thin">
        <color rgb="FF993300"/>
      </bottom>
      <diagonal/>
    </border>
    <border>
      <left style="thin">
        <color indexed="60"/>
      </left>
      <right style="thin">
        <color indexed="60"/>
      </right>
      <top style="medium">
        <color rgb="FF993300"/>
      </top>
      <bottom/>
      <diagonal/>
    </border>
    <border>
      <left style="thin">
        <color auto="1"/>
      </left>
      <right style="thin">
        <color rgb="FF993300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/>
      <top/>
      <bottom/>
      <diagonal/>
    </border>
    <border>
      <left/>
      <right style="thin">
        <color rgb="FF993300"/>
      </right>
      <top/>
      <bottom style="medium">
        <color indexed="60"/>
      </bottom>
      <diagonal/>
    </border>
    <border>
      <left style="thin">
        <color rgb="FF993300"/>
      </left>
      <right style="thin">
        <color rgb="FF993300"/>
      </right>
      <top/>
      <bottom style="medium">
        <color rgb="FF993300"/>
      </bottom>
      <diagonal/>
    </border>
  </borders>
  <cellStyleXfs count="53">
    <xf numFmtId="172" fontId="0" fillId="0" borderId="0"/>
    <xf numFmtId="172" fontId="24" fillId="3" borderId="0" applyNumberFormat="0" applyBorder="0" applyAlignment="0" applyProtection="0"/>
    <xf numFmtId="172" fontId="24" fillId="5" borderId="0" applyNumberFormat="0" applyBorder="0" applyAlignment="0" applyProtection="0"/>
    <xf numFmtId="172" fontId="24" fillId="7" borderId="0" applyNumberFormat="0" applyBorder="0" applyAlignment="0" applyProtection="0"/>
    <xf numFmtId="172" fontId="24" fillId="8" borderId="0" applyNumberFormat="0" applyBorder="0" applyAlignment="0" applyProtection="0"/>
    <xf numFmtId="172" fontId="24" fillId="2" borderId="0" applyNumberFormat="0" applyBorder="0" applyAlignment="0" applyProtection="0"/>
    <xf numFmtId="172" fontId="24" fillId="6" borderId="0" applyNumberFormat="0" applyBorder="0" applyAlignment="0" applyProtection="0"/>
    <xf numFmtId="172" fontId="24" fillId="9" borderId="0" applyNumberFormat="0" applyBorder="0" applyAlignment="0" applyProtection="0"/>
    <xf numFmtId="172" fontId="24" fillId="5" borderId="0" applyNumberFormat="0" applyBorder="0" applyAlignment="0" applyProtection="0"/>
    <xf numFmtId="172" fontId="24" fillId="10" borderId="0" applyNumberFormat="0" applyBorder="0" applyAlignment="0" applyProtection="0"/>
    <xf numFmtId="172" fontId="24" fillId="11" borderId="0" applyNumberFormat="0" applyBorder="0" applyAlignment="0" applyProtection="0"/>
    <xf numFmtId="172" fontId="24" fillId="9" borderId="0" applyNumberFormat="0" applyBorder="0" applyAlignment="0" applyProtection="0"/>
    <xf numFmtId="172" fontId="24" fillId="11" borderId="0" applyNumberFormat="0" applyBorder="0" applyAlignment="0" applyProtection="0"/>
    <xf numFmtId="172" fontId="25" fillId="9" borderId="0" applyNumberFormat="0" applyBorder="0" applyAlignment="0" applyProtection="0"/>
    <xf numFmtId="172" fontId="25" fillId="5" borderId="0" applyNumberFormat="0" applyBorder="0" applyAlignment="0" applyProtection="0"/>
    <xf numFmtId="172" fontId="25" fillId="10" borderId="0" applyNumberFormat="0" applyBorder="0" applyAlignment="0" applyProtection="0"/>
    <xf numFmtId="172" fontId="25" fillId="11" borderId="0" applyNumberFormat="0" applyBorder="0" applyAlignment="0" applyProtection="0"/>
    <xf numFmtId="172" fontId="25" fillId="13" borderId="0" applyNumberFormat="0" applyBorder="0" applyAlignment="0" applyProtection="0"/>
    <xf numFmtId="172" fontId="25" fillId="14" borderId="0" applyNumberFormat="0" applyBorder="0" applyAlignment="0" applyProtection="0"/>
    <xf numFmtId="172" fontId="26" fillId="6" borderId="0" applyNumberFormat="0" applyBorder="0" applyAlignment="0" applyProtection="0"/>
    <xf numFmtId="172" fontId="27" fillId="10" borderId="1" applyNumberFormat="0" applyAlignment="0" applyProtection="0"/>
    <xf numFmtId="172" fontId="28" fillId="15" borderId="2" applyNumberFormat="0" applyAlignment="0" applyProtection="0"/>
    <xf numFmtId="172" fontId="29" fillId="0" borderId="3" applyNumberFormat="0" applyFill="0" applyAlignment="0" applyProtection="0"/>
    <xf numFmtId="172" fontId="37" fillId="0" borderId="4" applyNumberFormat="0" applyFill="0" applyAlignment="0" applyProtection="0"/>
    <xf numFmtId="172" fontId="38" fillId="0" borderId="0" applyNumberFormat="0" applyFill="0" applyBorder="0" applyAlignment="0" applyProtection="0"/>
    <xf numFmtId="172" fontId="25" fillId="13" borderId="0" applyNumberFormat="0" applyBorder="0" applyAlignment="0" applyProtection="0"/>
    <xf numFmtId="172" fontId="25" fillId="17" borderId="0" applyNumberFormat="0" applyBorder="0" applyAlignment="0" applyProtection="0"/>
    <xf numFmtId="172" fontId="25" fillId="15" borderId="0" applyNumberFormat="0" applyBorder="0" applyAlignment="0" applyProtection="0"/>
    <xf numFmtId="172" fontId="25" fillId="12" borderId="0" applyNumberFormat="0" applyBorder="0" applyAlignment="0" applyProtection="0"/>
    <xf numFmtId="172" fontId="25" fillId="16" borderId="0" applyNumberFormat="0" applyBorder="0" applyAlignment="0" applyProtection="0"/>
    <xf numFmtId="172" fontId="25" fillId="14" borderId="0" applyNumberFormat="0" applyBorder="0" applyAlignment="0" applyProtection="0"/>
    <xf numFmtId="172" fontId="30" fillId="5" borderId="1" applyNumberFormat="0" applyAlignment="0" applyProtection="0"/>
    <xf numFmtId="172" fontId="2" fillId="0" borderId="0" applyFont="0" applyFill="0" applyBorder="0" applyAlignment="0" applyProtection="0"/>
    <xf numFmtId="172" fontId="3" fillId="0" borderId="0" applyNumberFormat="0" applyFill="0" applyBorder="0" applyAlignment="0" applyProtection="0">
      <alignment vertical="top"/>
      <protection locked="0"/>
    </xf>
    <xf numFmtId="172" fontId="31" fillId="4" borderId="0" applyNumberFormat="0" applyBorder="0" applyAlignment="0" applyProtection="0"/>
    <xf numFmtId="164" fontId="2" fillId="0" borderId="0" applyFont="0" applyFill="0" applyBorder="0" applyAlignment="0" applyProtection="0"/>
    <xf numFmtId="172" fontId="32" fillId="11" borderId="0" applyNumberFormat="0" applyBorder="0" applyAlignment="0" applyProtection="0"/>
    <xf numFmtId="172" fontId="5" fillId="0" borderId="0"/>
    <xf numFmtId="37" fontId="4" fillId="0" borderId="0"/>
    <xf numFmtId="172" fontId="2" fillId="8" borderId="5" applyNumberFormat="0" applyFont="0" applyAlignment="0" applyProtection="0"/>
    <xf numFmtId="170" fontId="5" fillId="0" borderId="6">
      <alignment horizontal="right"/>
    </xf>
    <xf numFmtId="170" fontId="2" fillId="0" borderId="6">
      <alignment horizontal="right"/>
    </xf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72" fontId="33" fillId="10" borderId="7" applyNumberFormat="0" applyAlignment="0" applyProtection="0"/>
    <xf numFmtId="172" fontId="34" fillId="0" borderId="0" applyNumberFormat="0" applyFill="0" applyBorder="0" applyAlignment="0" applyProtection="0"/>
    <xf numFmtId="172" fontId="35" fillId="0" borderId="0" applyNumberFormat="0" applyFill="0" applyBorder="0" applyAlignment="0" applyProtection="0"/>
    <xf numFmtId="172" fontId="40" fillId="0" borderId="8" applyNumberFormat="0" applyFill="0" applyAlignment="0" applyProtection="0"/>
    <xf numFmtId="172" fontId="38" fillId="0" borderId="9" applyNumberFormat="0" applyFill="0" applyAlignment="0" applyProtection="0"/>
    <xf numFmtId="172" fontId="39" fillId="0" borderId="0" applyNumberFormat="0" applyFill="0" applyBorder="0" applyAlignment="0" applyProtection="0"/>
    <xf numFmtId="172" fontId="36" fillId="0" borderId="10" applyNumberFormat="0" applyFill="0" applyAlignment="0" applyProtection="0"/>
    <xf numFmtId="172" fontId="41" fillId="0" borderId="0" applyFont="0" applyFill="0" applyBorder="0" applyAlignment="0" applyProtection="0"/>
    <xf numFmtId="170" fontId="2" fillId="0" borderId="6">
      <alignment horizontal="right"/>
    </xf>
  </cellStyleXfs>
  <cellXfs count="2037">
    <xf numFmtId="172" fontId="0" fillId="0" borderId="0" xfId="0"/>
    <xf numFmtId="172" fontId="7" fillId="0" borderId="0" xfId="0" applyFont="1" applyAlignment="1">
      <alignment horizontal="center"/>
    </xf>
    <xf numFmtId="172" fontId="8" fillId="0" borderId="0" xfId="0" applyFont="1"/>
    <xf numFmtId="172" fontId="9" fillId="0" borderId="0" xfId="0" applyFont="1"/>
    <xf numFmtId="172" fontId="9" fillId="0" borderId="0" xfId="0" applyFont="1" applyAlignment="1">
      <alignment horizontal="center"/>
    </xf>
    <xf numFmtId="172" fontId="10" fillId="18" borderId="11" xfId="0" applyFont="1" applyFill="1" applyBorder="1" applyAlignment="1">
      <alignment horizontal="centerContinuous"/>
    </xf>
    <xf numFmtId="172" fontId="9" fillId="18" borderId="11" xfId="0" applyFont="1" applyFill="1" applyBorder="1" applyAlignment="1">
      <alignment horizontal="centerContinuous"/>
    </xf>
    <xf numFmtId="172" fontId="0" fillId="19" borderId="12" xfId="0" applyFill="1" applyBorder="1" applyAlignment="1">
      <alignment horizontal="centerContinuous"/>
    </xf>
    <xf numFmtId="172" fontId="0" fillId="19" borderId="13" xfId="0" applyFill="1" applyBorder="1" applyAlignment="1">
      <alignment horizontal="centerContinuous"/>
    </xf>
    <xf numFmtId="172" fontId="0" fillId="19" borderId="14" xfId="0" applyFill="1" applyBorder="1" applyAlignment="1">
      <alignment horizontal="centerContinuous"/>
    </xf>
    <xf numFmtId="172" fontId="0" fillId="19" borderId="15" xfId="0" applyFill="1" applyBorder="1" applyAlignment="1">
      <alignment horizontal="centerContinuous"/>
    </xf>
    <xf numFmtId="171" fontId="5" fillId="18" borderId="17" xfId="0" applyNumberFormat="1" applyFont="1" applyFill="1" applyBorder="1" applyAlignment="1" applyProtection="1">
      <alignment horizontal="right"/>
    </xf>
    <xf numFmtId="171" fontId="5" fillId="18" borderId="18" xfId="0" applyNumberFormat="1" applyFont="1" applyFill="1" applyBorder="1" applyAlignment="1" applyProtection="1">
      <alignment horizontal="right"/>
    </xf>
    <xf numFmtId="172" fontId="5" fillId="18" borderId="16" xfId="0" applyFont="1" applyFill="1" applyBorder="1" applyAlignment="1">
      <alignment horizontal="left"/>
    </xf>
    <xf numFmtId="171" fontId="5" fillId="0" borderId="17" xfId="0" applyNumberFormat="1" applyFont="1" applyFill="1" applyBorder="1" applyAlignment="1" applyProtection="1">
      <alignment horizontal="right"/>
    </xf>
    <xf numFmtId="171" fontId="5" fillId="0" borderId="18" xfId="0" applyNumberFormat="1" applyFont="1" applyFill="1" applyBorder="1" applyAlignment="1" applyProtection="1">
      <alignment horizontal="right"/>
    </xf>
    <xf numFmtId="179" fontId="2" fillId="0" borderId="0" xfId="35" applyNumberFormat="1"/>
    <xf numFmtId="171" fontId="5" fillId="0" borderId="14" xfId="0" applyNumberFormat="1" applyFont="1" applyFill="1" applyBorder="1" applyAlignment="1" applyProtection="1">
      <alignment horizontal="right"/>
    </xf>
    <xf numFmtId="172" fontId="0" fillId="18" borderId="0" xfId="0" quotePrefix="1" applyFill="1" applyBorder="1" applyAlignment="1">
      <alignment horizontal="left"/>
    </xf>
    <xf numFmtId="165" fontId="0" fillId="18" borderId="0" xfId="0" applyNumberFormat="1" applyFill="1" applyBorder="1" applyAlignment="1">
      <alignment horizontal="right"/>
    </xf>
    <xf numFmtId="3" fontId="0" fillId="0" borderId="0" xfId="0" applyNumberFormat="1" applyFill="1" applyBorder="1"/>
    <xf numFmtId="172" fontId="0" fillId="18" borderId="0" xfId="0" applyFill="1"/>
    <xf numFmtId="3" fontId="0" fillId="18" borderId="0" xfId="0" applyNumberFormat="1" applyFill="1"/>
    <xf numFmtId="172" fontId="0" fillId="18" borderId="0" xfId="0" quotePrefix="1" applyFill="1"/>
    <xf numFmtId="172" fontId="8" fillId="18" borderId="0" xfId="0" applyFont="1" applyFill="1" applyBorder="1"/>
    <xf numFmtId="172" fontId="9" fillId="18" borderId="0" xfId="0" applyFont="1" applyFill="1" applyBorder="1"/>
    <xf numFmtId="172" fontId="10" fillId="18" borderId="0" xfId="0" applyFont="1" applyFill="1" applyBorder="1" applyAlignment="1">
      <alignment horizontal="center"/>
    </xf>
    <xf numFmtId="172" fontId="10" fillId="18" borderId="11" xfId="0" applyFont="1" applyFill="1" applyBorder="1" applyAlignment="1"/>
    <xf numFmtId="172" fontId="5" fillId="19" borderId="21" xfId="0" applyFont="1" applyFill="1" applyBorder="1"/>
    <xf numFmtId="172" fontId="5" fillId="19" borderId="13" xfId="0" applyFont="1" applyFill="1" applyBorder="1" applyAlignment="1">
      <alignment horizontal="centerContinuous"/>
    </xf>
    <xf numFmtId="172" fontId="5" fillId="19" borderId="20" xfId="0" applyFont="1" applyFill="1" applyBorder="1" applyAlignment="1">
      <alignment horizontal="centerContinuous"/>
    </xf>
    <xf numFmtId="172" fontId="5" fillId="19" borderId="21" xfId="0" applyFont="1" applyFill="1" applyBorder="1" applyAlignment="1">
      <alignment horizontal="centerContinuous"/>
    </xf>
    <xf numFmtId="172" fontId="5" fillId="19" borderId="22" xfId="0" applyFont="1" applyFill="1" applyBorder="1" applyAlignment="1">
      <alignment horizontal="centerContinuous"/>
    </xf>
    <xf numFmtId="172" fontId="5" fillId="19" borderId="23" xfId="0" applyFont="1" applyFill="1" applyBorder="1" applyAlignment="1">
      <alignment horizontal="centerContinuous"/>
    </xf>
    <xf numFmtId="172" fontId="5" fillId="18" borderId="0" xfId="0" applyFont="1" applyFill="1" applyBorder="1"/>
    <xf numFmtId="172" fontId="5" fillId="19" borderId="16" xfId="0" applyFont="1" applyFill="1" applyBorder="1"/>
    <xf numFmtId="172" fontId="5" fillId="19" borderId="25" xfId="0" applyFont="1" applyFill="1" applyBorder="1" applyAlignment="1">
      <alignment horizontal="centerContinuous"/>
    </xf>
    <xf numFmtId="172" fontId="5" fillId="19" borderId="26" xfId="0" applyFont="1" applyFill="1" applyBorder="1" applyAlignment="1">
      <alignment horizontal="centerContinuous"/>
    </xf>
    <xf numFmtId="172" fontId="5" fillId="19" borderId="27" xfId="0" quotePrefix="1" applyFont="1" applyFill="1" applyBorder="1" applyAlignment="1">
      <alignment horizontal="center"/>
    </xf>
    <xf numFmtId="172" fontId="5" fillId="19" borderId="28" xfId="0" quotePrefix="1" applyFont="1" applyFill="1" applyBorder="1" applyAlignment="1">
      <alignment horizontal="center"/>
    </xf>
    <xf numFmtId="172" fontId="5" fillId="19" borderId="18" xfId="0" quotePrefix="1" applyFont="1" applyFill="1" applyBorder="1" applyAlignment="1">
      <alignment horizontal="center"/>
    </xf>
    <xf numFmtId="172" fontId="11" fillId="18" borderId="20" xfId="0" applyFont="1" applyFill="1" applyBorder="1"/>
    <xf numFmtId="171" fontId="5" fillId="18" borderId="12" xfId="0" applyNumberFormat="1" applyFont="1" applyFill="1" applyBorder="1" applyAlignment="1">
      <alignment horizontal="right"/>
    </xf>
    <xf numFmtId="171" fontId="5" fillId="18" borderId="13" xfId="0" applyNumberFormat="1" applyFont="1" applyFill="1" applyBorder="1" applyAlignment="1">
      <alignment horizontal="right"/>
    </xf>
    <xf numFmtId="172" fontId="11" fillId="18" borderId="0" xfId="0" applyFont="1" applyFill="1" applyBorder="1"/>
    <xf numFmtId="171" fontId="5" fillId="18" borderId="17" xfId="0" applyNumberFormat="1" applyFont="1" applyFill="1" applyBorder="1" applyAlignment="1">
      <alignment horizontal="right"/>
    </xf>
    <xf numFmtId="171" fontId="5" fillId="18" borderId="18" xfId="0" applyNumberFormat="1" applyFont="1" applyFill="1" applyBorder="1" applyAlignment="1">
      <alignment horizontal="right"/>
    </xf>
    <xf numFmtId="172" fontId="5" fillId="18" borderId="0" xfId="0" quotePrefix="1" applyFont="1" applyFill="1" applyBorder="1" applyAlignment="1">
      <alignment horizontal="left"/>
    </xf>
    <xf numFmtId="172" fontId="5" fillId="18" borderId="0" xfId="0" applyFont="1" applyFill="1" applyBorder="1" applyAlignment="1">
      <alignment horizontal="left"/>
    </xf>
    <xf numFmtId="172" fontId="5" fillId="18" borderId="0" xfId="0" quotePrefix="1" applyFont="1" applyFill="1" applyBorder="1"/>
    <xf numFmtId="172" fontId="11" fillId="18" borderId="0" xfId="0" applyFont="1" applyFill="1" applyBorder="1" applyAlignment="1">
      <alignment horizontal="left"/>
    </xf>
    <xf numFmtId="172" fontId="11" fillId="19" borderId="11" xfId="0" applyFont="1" applyFill="1" applyBorder="1"/>
    <xf numFmtId="171" fontId="11" fillId="19" borderId="14" xfId="0" applyNumberFormat="1" applyFont="1" applyFill="1" applyBorder="1" applyAlignment="1">
      <alignment horizontal="right"/>
    </xf>
    <xf numFmtId="171" fontId="11" fillId="19" borderId="15" xfId="0" applyNumberFormat="1" applyFont="1" applyFill="1" applyBorder="1" applyAlignment="1">
      <alignment horizontal="right"/>
    </xf>
    <xf numFmtId="172" fontId="5" fillId="19" borderId="29" xfId="0" applyFont="1" applyFill="1" applyBorder="1" applyAlignment="1">
      <alignment horizontal="centerContinuous"/>
    </xf>
    <xf numFmtId="172" fontId="5" fillId="19" borderId="30" xfId="0" applyFont="1" applyFill="1" applyBorder="1" applyAlignment="1">
      <alignment horizontal="centerContinuous"/>
    </xf>
    <xf numFmtId="172" fontId="5" fillId="19" borderId="31" xfId="0" applyFont="1" applyFill="1" applyBorder="1" applyAlignment="1">
      <alignment horizontal="centerContinuous"/>
    </xf>
    <xf numFmtId="172" fontId="5" fillId="19" borderId="28" xfId="0" applyFont="1" applyFill="1" applyBorder="1" applyAlignment="1">
      <alignment horizontal="center"/>
    </xf>
    <xf numFmtId="172" fontId="5" fillId="19" borderId="28" xfId="0" applyFont="1" applyFill="1" applyBorder="1"/>
    <xf numFmtId="172" fontId="5" fillId="19" borderId="17" xfId="0" applyFont="1" applyFill="1" applyBorder="1" applyAlignment="1">
      <alignment horizontal="center"/>
    </xf>
    <xf numFmtId="172" fontId="5" fillId="19" borderId="14" xfId="0" applyFont="1" applyFill="1" applyBorder="1" applyAlignment="1">
      <alignment horizontal="center"/>
    </xf>
    <xf numFmtId="172" fontId="5" fillId="19" borderId="14" xfId="0" applyFont="1" applyFill="1" applyBorder="1"/>
    <xf numFmtId="172" fontId="11" fillId="18" borderId="21" xfId="0" applyFont="1" applyFill="1" applyBorder="1"/>
    <xf numFmtId="172" fontId="5" fillId="18" borderId="16" xfId="0" applyFont="1" applyFill="1" applyBorder="1"/>
    <xf numFmtId="172" fontId="11" fillId="18" borderId="0" xfId="0" quotePrefix="1" applyFont="1" applyFill="1" applyBorder="1"/>
    <xf numFmtId="172" fontId="11" fillId="18" borderId="16" xfId="0" applyFont="1" applyFill="1" applyBorder="1"/>
    <xf numFmtId="172" fontId="11" fillId="19" borderId="19" xfId="0" applyFont="1" applyFill="1" applyBorder="1"/>
    <xf numFmtId="172" fontId="7" fillId="18" borderId="0" xfId="0" applyFont="1" applyFill="1" applyBorder="1" applyAlignment="1"/>
    <xf numFmtId="172" fontId="5" fillId="19" borderId="27" xfId="0" applyFont="1" applyFill="1" applyBorder="1" applyAlignment="1">
      <alignment horizontal="center"/>
    </xf>
    <xf numFmtId="172" fontId="5" fillId="19" borderId="15" xfId="0" applyFont="1" applyFill="1" applyBorder="1" applyAlignment="1">
      <alignment horizontal="center"/>
    </xf>
    <xf numFmtId="171" fontId="11" fillId="18" borderId="17" xfId="0" applyNumberFormat="1" applyFont="1" applyFill="1" applyBorder="1" applyAlignment="1">
      <alignment horizontal="right"/>
    </xf>
    <xf numFmtId="171" fontId="11" fillId="18" borderId="18" xfId="0" applyNumberFormat="1" applyFont="1" applyFill="1" applyBorder="1" applyAlignment="1">
      <alignment horizontal="right"/>
    </xf>
    <xf numFmtId="172" fontId="5" fillId="18" borderId="21" xfId="0" applyFont="1" applyFill="1" applyBorder="1"/>
    <xf numFmtId="172" fontId="11" fillId="19" borderId="16" xfId="0" applyFont="1" applyFill="1" applyBorder="1"/>
    <xf numFmtId="171" fontId="11" fillId="19" borderId="17" xfId="0" applyNumberFormat="1" applyFont="1" applyFill="1" applyBorder="1" applyAlignment="1">
      <alignment horizontal="right"/>
    </xf>
    <xf numFmtId="171" fontId="11" fillId="19" borderId="18" xfId="0" applyNumberFormat="1" applyFont="1" applyFill="1" applyBorder="1" applyAlignment="1">
      <alignment horizontal="right"/>
    </xf>
    <xf numFmtId="171" fontId="11" fillId="18" borderId="17" xfId="0" applyNumberFormat="1" applyFont="1" applyFill="1" applyBorder="1" applyAlignment="1" applyProtection="1">
      <alignment horizontal="right"/>
    </xf>
    <xf numFmtId="171" fontId="11" fillId="18" borderId="18" xfId="0" applyNumberFormat="1" applyFont="1" applyFill="1" applyBorder="1" applyAlignment="1" applyProtection="1">
      <alignment horizontal="right"/>
    </xf>
    <xf numFmtId="171" fontId="11" fillId="19" borderId="17" xfId="0" applyNumberFormat="1" applyFont="1" applyFill="1" applyBorder="1" applyAlignment="1" applyProtection="1">
      <alignment horizontal="right"/>
    </xf>
    <xf numFmtId="171" fontId="11" fillId="19" borderId="18" xfId="0" applyNumberFormat="1" applyFont="1" applyFill="1" applyBorder="1" applyAlignment="1" applyProtection="1">
      <alignment horizontal="right"/>
    </xf>
    <xf numFmtId="171" fontId="5" fillId="18" borderId="17" xfId="0" applyNumberFormat="1" applyFont="1" applyFill="1" applyBorder="1" applyAlignment="1" applyProtection="1">
      <alignment horizontal="right"/>
      <protection locked="0"/>
    </xf>
    <xf numFmtId="171" fontId="5" fillId="18" borderId="18" xfId="0" applyNumberFormat="1" applyFont="1" applyFill="1" applyBorder="1" applyAlignment="1" applyProtection="1">
      <alignment horizontal="right"/>
      <protection locked="0"/>
    </xf>
    <xf numFmtId="171" fontId="5" fillId="18" borderId="17" xfId="0" quotePrefix="1" applyNumberFormat="1" applyFont="1" applyFill="1" applyBorder="1" applyAlignment="1">
      <alignment horizontal="right"/>
    </xf>
    <xf numFmtId="171" fontId="5" fillId="19" borderId="17" xfId="0" applyNumberFormat="1" applyFont="1" applyFill="1" applyBorder="1" applyAlignment="1">
      <alignment horizontal="right"/>
    </xf>
    <xf numFmtId="171" fontId="5" fillId="19" borderId="18" xfId="0" applyNumberFormat="1" applyFont="1" applyFill="1" applyBorder="1" applyAlignment="1">
      <alignment horizontal="right"/>
    </xf>
    <xf numFmtId="171" fontId="11" fillId="18" borderId="0" xfId="0" applyNumberFormat="1" applyFont="1" applyFill="1" applyBorder="1" applyAlignment="1">
      <alignment horizontal="right"/>
    </xf>
    <xf numFmtId="172" fontId="7" fillId="18" borderId="0" xfId="0" applyFont="1" applyFill="1" applyAlignment="1">
      <alignment horizontal="center"/>
    </xf>
    <xf numFmtId="172" fontId="8" fillId="18" borderId="0" xfId="0" applyFont="1" applyFill="1"/>
    <xf numFmtId="172" fontId="9" fillId="18" borderId="0" xfId="0" applyFont="1" applyFill="1"/>
    <xf numFmtId="172" fontId="0" fillId="19" borderId="12" xfId="0" applyFill="1" applyBorder="1"/>
    <xf numFmtId="172" fontId="0" fillId="19" borderId="12" xfId="0" quotePrefix="1" applyFill="1" applyBorder="1" applyAlignment="1">
      <alignment horizontal="center"/>
    </xf>
    <xf numFmtId="172" fontId="0" fillId="19" borderId="13" xfId="0" applyFill="1" applyBorder="1"/>
    <xf numFmtId="172" fontId="0" fillId="19" borderId="17" xfId="0" quotePrefix="1" applyFill="1" applyBorder="1" applyAlignment="1">
      <alignment horizontal="center"/>
    </xf>
    <xf numFmtId="172" fontId="0" fillId="19" borderId="17" xfId="0" applyFill="1" applyBorder="1" applyAlignment="1">
      <alignment horizontal="center"/>
    </xf>
    <xf numFmtId="172" fontId="0" fillId="19" borderId="18" xfId="0" quotePrefix="1" applyFill="1" applyBorder="1" applyAlignment="1">
      <alignment horizontal="center"/>
    </xf>
    <xf numFmtId="172" fontId="0" fillId="19" borderId="14" xfId="0" applyFill="1" applyBorder="1"/>
    <xf numFmtId="172" fontId="0" fillId="19" borderId="14" xfId="0" quotePrefix="1" applyFill="1" applyBorder="1" applyAlignment="1">
      <alignment horizontal="center"/>
    </xf>
    <xf numFmtId="172" fontId="0" fillId="19" borderId="15" xfId="0" applyFill="1" applyBorder="1"/>
    <xf numFmtId="172" fontId="0" fillId="18" borderId="0" xfId="0" applyFill="1" applyAlignment="1">
      <alignment horizontal="center" vertical="center" wrapText="1"/>
    </xf>
    <xf numFmtId="172" fontId="0" fillId="18" borderId="16" xfId="0" applyFill="1" applyBorder="1" applyAlignment="1">
      <alignment horizontal="left"/>
    </xf>
    <xf numFmtId="166" fontId="0" fillId="18" borderId="17" xfId="0" applyNumberFormat="1" applyFill="1" applyBorder="1"/>
    <xf numFmtId="166" fontId="5" fillId="18" borderId="17" xfId="0" applyNumberFormat="1" applyFont="1" applyFill="1" applyBorder="1"/>
    <xf numFmtId="167" fontId="0" fillId="18" borderId="17" xfId="0" applyNumberFormat="1" applyFill="1" applyBorder="1"/>
    <xf numFmtId="166" fontId="0" fillId="18" borderId="0" xfId="0" applyNumberFormat="1" applyFill="1" applyBorder="1" applyProtection="1"/>
    <xf numFmtId="167" fontId="5" fillId="18" borderId="17" xfId="0" applyNumberFormat="1" applyFont="1" applyFill="1" applyBorder="1"/>
    <xf numFmtId="167" fontId="5" fillId="0" borderId="17" xfId="0" applyNumberFormat="1" applyFont="1" applyFill="1" applyBorder="1"/>
    <xf numFmtId="172" fontId="0" fillId="18" borderId="20" xfId="0" applyFill="1" applyBorder="1"/>
    <xf numFmtId="172" fontId="1" fillId="18" borderId="11" xfId="0" applyFont="1" applyFill="1" applyBorder="1" applyAlignment="1">
      <alignment horizontal="centerContinuous"/>
    </xf>
    <xf numFmtId="172" fontId="0" fillId="18" borderId="11" xfId="0" applyFill="1" applyBorder="1" applyAlignment="1">
      <alignment horizontal="centerContinuous"/>
    </xf>
    <xf numFmtId="172" fontId="0" fillId="0" borderId="11" xfId="0" applyBorder="1"/>
    <xf numFmtId="172" fontId="0" fillId="19" borderId="20" xfId="0" applyFill="1" applyBorder="1"/>
    <xf numFmtId="172" fontId="0" fillId="19" borderId="21" xfId="0" applyFill="1" applyBorder="1"/>
    <xf numFmtId="172" fontId="0" fillId="19" borderId="28" xfId="0" quotePrefix="1" applyFill="1" applyBorder="1" applyAlignment="1">
      <alignment horizontal="center"/>
    </xf>
    <xf numFmtId="172" fontId="0" fillId="19" borderId="27" xfId="0" quotePrefix="1" applyFill="1" applyBorder="1" applyAlignment="1">
      <alignment horizontal="center"/>
    </xf>
    <xf numFmtId="172" fontId="0" fillId="19" borderId="11" xfId="0" applyFill="1" applyBorder="1"/>
    <xf numFmtId="172" fontId="0" fillId="19" borderId="19" xfId="0" applyFill="1" applyBorder="1"/>
    <xf numFmtId="172" fontId="0" fillId="18" borderId="0" xfId="0" applyFill="1" applyBorder="1" applyAlignment="1">
      <alignment horizontal="left"/>
    </xf>
    <xf numFmtId="166" fontId="5" fillId="18" borderId="18" xfId="0" applyNumberFormat="1" applyFont="1" applyFill="1" applyBorder="1"/>
    <xf numFmtId="172" fontId="5" fillId="0" borderId="20" xfId="0" applyFont="1" applyBorder="1"/>
    <xf numFmtId="172" fontId="5" fillId="19" borderId="12" xfId="0" applyFont="1" applyFill="1" applyBorder="1" applyAlignment="1">
      <alignment horizontal="center"/>
    </xf>
    <xf numFmtId="172" fontId="5" fillId="19" borderId="13" xfId="0" quotePrefix="1" applyFont="1" applyFill="1" applyBorder="1" applyAlignment="1">
      <alignment horizontal="center"/>
    </xf>
    <xf numFmtId="172" fontId="5" fillId="19" borderId="17" xfId="0" quotePrefix="1" applyFont="1" applyFill="1" applyBorder="1" applyAlignment="1">
      <alignment horizontal="center"/>
    </xf>
    <xf numFmtId="171" fontId="5" fillId="18" borderId="12" xfId="0" applyNumberFormat="1" applyFont="1" applyFill="1" applyBorder="1" applyAlignment="1" applyProtection="1">
      <alignment horizontal="right"/>
    </xf>
    <xf numFmtId="168" fontId="5" fillId="18" borderId="0" xfId="0" applyNumberFormat="1" applyFont="1" applyFill="1" applyBorder="1"/>
    <xf numFmtId="171" fontId="5" fillId="18" borderId="18" xfId="0" quotePrefix="1" applyNumberFormat="1" applyFont="1" applyFill="1" applyBorder="1" applyAlignment="1">
      <alignment horizontal="right"/>
    </xf>
    <xf numFmtId="172" fontId="10" fillId="18" borderId="0" xfId="0" applyFont="1" applyFill="1" applyBorder="1" applyAlignment="1"/>
    <xf numFmtId="172" fontId="5" fillId="19" borderId="21" xfId="0" applyFont="1" applyFill="1" applyBorder="1" applyAlignment="1">
      <alignment horizontal="center"/>
    </xf>
    <xf numFmtId="172" fontId="5" fillId="19" borderId="33" xfId="0" applyFont="1" applyFill="1" applyBorder="1" applyAlignment="1">
      <alignment horizontal="centerContinuous"/>
    </xf>
    <xf numFmtId="172" fontId="5" fillId="19" borderId="16" xfId="0" applyFont="1" applyFill="1" applyBorder="1" applyAlignment="1">
      <alignment horizontal="center"/>
    </xf>
    <xf numFmtId="172" fontId="5" fillId="19" borderId="19" xfId="0" applyFont="1" applyFill="1" applyBorder="1" applyAlignment="1">
      <alignment horizontal="center"/>
    </xf>
    <xf numFmtId="172" fontId="5" fillId="19" borderId="14" xfId="0" quotePrefix="1" applyFont="1" applyFill="1" applyBorder="1" applyAlignment="1">
      <alignment horizontal="center"/>
    </xf>
    <xf numFmtId="171" fontId="5" fillId="18" borderId="13" xfId="0" applyNumberFormat="1" applyFont="1" applyFill="1" applyBorder="1" applyAlignment="1" applyProtection="1">
      <alignment horizontal="right"/>
    </xf>
    <xf numFmtId="172" fontId="14" fillId="0" borderId="0" xfId="0" applyFont="1"/>
    <xf numFmtId="2" fontId="0" fillId="0" borderId="0" xfId="0" applyNumberFormat="1"/>
    <xf numFmtId="172" fontId="0" fillId="18" borderId="0" xfId="0" applyFill="1" applyAlignment="1">
      <alignment horizontal="left"/>
    </xf>
    <xf numFmtId="172" fontId="0" fillId="18" borderId="20" xfId="0" applyFill="1" applyBorder="1" applyAlignment="1">
      <alignment horizontal="left"/>
    </xf>
    <xf numFmtId="166" fontId="0" fillId="18" borderId="18" xfId="0" applyNumberFormat="1" applyFill="1" applyBorder="1"/>
    <xf numFmtId="172" fontId="0" fillId="18" borderId="19" xfId="0" applyFill="1" applyBorder="1" applyAlignment="1">
      <alignment horizontal="left"/>
    </xf>
    <xf numFmtId="172" fontId="0" fillId="0" borderId="20" xfId="0" applyBorder="1"/>
    <xf numFmtId="179" fontId="2" fillId="0" borderId="0" xfId="35" applyNumberFormat="1" applyFont="1" applyFill="1" applyBorder="1"/>
    <xf numFmtId="172" fontId="5" fillId="19" borderId="12" xfId="0" applyFont="1" applyFill="1" applyBorder="1"/>
    <xf numFmtId="172" fontId="5" fillId="19" borderId="12" xfId="0" quotePrefix="1" applyFont="1" applyFill="1" applyBorder="1" applyAlignment="1">
      <alignment horizontal="center"/>
    </xf>
    <xf numFmtId="172" fontId="5" fillId="19" borderId="13" xfId="0" applyFont="1" applyFill="1" applyBorder="1"/>
    <xf numFmtId="172" fontId="5" fillId="0" borderId="0" xfId="0" applyFont="1"/>
    <xf numFmtId="172" fontId="5" fillId="19" borderId="15" xfId="0" applyFont="1" applyFill="1" applyBorder="1"/>
    <xf numFmtId="2" fontId="5" fillId="0" borderId="0" xfId="0" applyNumberFormat="1" applyFont="1"/>
    <xf numFmtId="172" fontId="5" fillId="18" borderId="20" xfId="0" applyFont="1" applyFill="1" applyBorder="1"/>
    <xf numFmtId="172" fontId="11" fillId="19" borderId="34" xfId="0" applyFont="1" applyFill="1" applyBorder="1"/>
    <xf numFmtId="171" fontId="11" fillId="19" borderId="35" xfId="0" applyNumberFormat="1" applyFont="1" applyFill="1" applyBorder="1" applyAlignment="1">
      <alignment horizontal="right"/>
    </xf>
    <xf numFmtId="171" fontId="11" fillId="19" borderId="36" xfId="0" applyNumberFormat="1" applyFont="1" applyFill="1" applyBorder="1" applyAlignment="1">
      <alignment horizontal="right"/>
    </xf>
    <xf numFmtId="166" fontId="0" fillId="18" borderId="0" xfId="0" applyNumberFormat="1" applyFill="1" applyBorder="1" applyAlignment="1" applyProtection="1">
      <alignment horizontal="right"/>
    </xf>
    <xf numFmtId="165" fontId="5" fillId="18" borderId="0" xfId="0" applyNumberFormat="1" applyFont="1" applyFill="1" applyBorder="1" applyAlignment="1">
      <alignment horizontal="right"/>
    </xf>
    <xf numFmtId="165" fontId="0" fillId="0" borderId="0" xfId="0" applyNumberFormat="1" applyProtection="1"/>
    <xf numFmtId="172" fontId="12" fillId="18" borderId="20" xfId="0" applyFont="1" applyFill="1" applyBorder="1"/>
    <xf numFmtId="172" fontId="8" fillId="0" borderId="0" xfId="0" applyFont="1" applyBorder="1"/>
    <xf numFmtId="172" fontId="9" fillId="0" borderId="0" xfId="0" applyFont="1" applyBorder="1"/>
    <xf numFmtId="172" fontId="5" fillId="19" borderId="21" xfId="0" quotePrefix="1" applyFont="1" applyFill="1" applyBorder="1" applyAlignment="1">
      <alignment horizontal="center"/>
    </xf>
    <xf numFmtId="172" fontId="5" fillId="0" borderId="0" xfId="0" applyFont="1" applyBorder="1"/>
    <xf numFmtId="172" fontId="11" fillId="19" borderId="21" xfId="0" applyFont="1" applyFill="1" applyBorder="1" applyAlignment="1">
      <alignment horizontal="left"/>
    </xf>
    <xf numFmtId="172" fontId="11" fillId="0" borderId="0" xfId="0" applyFont="1" applyBorder="1"/>
    <xf numFmtId="172" fontId="0" fillId="18" borderId="16" xfId="0" applyFill="1" applyBorder="1"/>
    <xf numFmtId="172" fontId="0" fillId="18" borderId="16" xfId="0" quotePrefix="1" applyFill="1" applyBorder="1" applyAlignment="1">
      <alignment horizontal="left"/>
    </xf>
    <xf numFmtId="172" fontId="11" fillId="19" borderId="16" xfId="0" applyFont="1" applyFill="1" applyBorder="1" applyAlignment="1">
      <alignment horizontal="left"/>
    </xf>
    <xf numFmtId="172" fontId="11" fillId="0" borderId="16" xfId="0" applyFont="1" applyBorder="1"/>
    <xf numFmtId="168" fontId="5" fillId="0" borderId="0" xfId="0" applyNumberFormat="1" applyFont="1" applyBorder="1"/>
    <xf numFmtId="37" fontId="11" fillId="0" borderId="0" xfId="0" applyNumberFormat="1" applyFont="1" applyBorder="1"/>
    <xf numFmtId="172" fontId="11" fillId="19" borderId="19" xfId="0" applyFont="1" applyFill="1" applyBorder="1" applyAlignment="1">
      <alignment horizontal="left"/>
    </xf>
    <xf numFmtId="172" fontId="5" fillId="0" borderId="0" xfId="0" applyFont="1" applyBorder="1" applyAlignment="1">
      <alignment horizontal="left"/>
    </xf>
    <xf numFmtId="172" fontId="11" fillId="18" borderId="11" xfId="0" applyFont="1" applyFill="1" applyBorder="1" applyAlignment="1">
      <alignment horizontal="centerContinuous"/>
    </xf>
    <xf numFmtId="172" fontId="5" fillId="0" borderId="11" xfId="0" applyFont="1" applyBorder="1" applyAlignment="1">
      <alignment horizontal="centerContinuous"/>
    </xf>
    <xf numFmtId="172" fontId="5" fillId="19" borderId="16" xfId="0" quotePrefix="1" applyFont="1" applyFill="1" applyBorder="1" applyAlignment="1">
      <alignment horizontal="center"/>
    </xf>
    <xf numFmtId="168" fontId="11" fillId="0" borderId="0" xfId="0" applyNumberFormat="1" applyFont="1" applyBorder="1"/>
    <xf numFmtId="171" fontId="11" fillId="19" borderId="14" xfId="0" applyNumberFormat="1" applyFont="1" applyFill="1" applyBorder="1" applyAlignment="1" applyProtection="1">
      <alignment horizontal="right"/>
    </xf>
    <xf numFmtId="3" fontId="5" fillId="0" borderId="0" xfId="0" applyNumberFormat="1" applyFont="1" applyBorder="1"/>
    <xf numFmtId="171" fontId="5" fillId="18" borderId="38" xfId="0" applyNumberFormat="1" applyFont="1" applyFill="1" applyBorder="1" applyAlignment="1">
      <alignment horizontal="right"/>
    </xf>
    <xf numFmtId="171" fontId="5" fillId="18" borderId="0" xfId="0" applyNumberFormat="1" applyFont="1" applyFill="1" applyBorder="1" applyAlignment="1">
      <alignment horizontal="right"/>
    </xf>
    <xf numFmtId="171" fontId="5" fillId="18" borderId="0" xfId="0" applyNumberFormat="1" applyFont="1" applyFill="1" applyBorder="1" applyAlignment="1" applyProtection="1">
      <alignment horizontal="right"/>
    </xf>
    <xf numFmtId="165" fontId="5" fillId="18" borderId="0" xfId="0" applyNumberFormat="1" applyFont="1" applyFill="1" applyBorder="1"/>
    <xf numFmtId="166" fontId="5" fillId="18" borderId="14" xfId="0" applyNumberFormat="1" applyFont="1" applyFill="1" applyBorder="1"/>
    <xf numFmtId="166" fontId="5" fillId="18" borderId="15" xfId="0" applyNumberFormat="1" applyFont="1" applyFill="1" applyBorder="1"/>
    <xf numFmtId="172" fontId="5" fillId="19" borderId="13" xfId="0" applyFont="1" applyFill="1" applyBorder="1" applyAlignment="1">
      <alignment horizontal="center"/>
    </xf>
    <xf numFmtId="172" fontId="5" fillId="19" borderId="18" xfId="0" applyFont="1" applyFill="1" applyBorder="1" applyAlignment="1">
      <alignment horizontal="center"/>
    </xf>
    <xf numFmtId="171" fontId="11" fillId="19" borderId="15" xfId="0" applyNumberFormat="1" applyFont="1" applyFill="1" applyBorder="1" applyAlignment="1" applyProtection="1">
      <alignment horizontal="right"/>
    </xf>
    <xf numFmtId="172" fontId="0" fillId="0" borderId="0" xfId="0" applyFill="1"/>
    <xf numFmtId="166" fontId="0" fillId="0" borderId="0" xfId="0" applyNumberFormat="1" applyFill="1" applyBorder="1" applyProtection="1"/>
    <xf numFmtId="172" fontId="10" fillId="18" borderId="0" xfId="0" applyFont="1" applyFill="1" applyBorder="1" applyAlignment="1">
      <alignment horizontal="centerContinuous"/>
    </xf>
    <xf numFmtId="172" fontId="9" fillId="18" borderId="0" xfId="0" applyFont="1" applyFill="1" applyBorder="1" applyAlignment="1">
      <alignment horizontal="centerContinuous"/>
    </xf>
    <xf numFmtId="172" fontId="11" fillId="19" borderId="21" xfId="0" applyFont="1" applyFill="1" applyBorder="1"/>
    <xf numFmtId="171" fontId="11" fillId="19" borderId="12" xfId="0" applyNumberFormat="1" applyFont="1" applyFill="1" applyBorder="1" applyAlignment="1">
      <alignment horizontal="right"/>
    </xf>
    <xf numFmtId="171" fontId="11" fillId="19" borderId="12" xfId="0" applyNumberFormat="1" applyFont="1" applyFill="1" applyBorder="1" applyAlignment="1" applyProtection="1">
      <alignment horizontal="right"/>
    </xf>
    <xf numFmtId="171" fontId="11" fillId="19" borderId="13" xfId="0" applyNumberFormat="1" applyFont="1" applyFill="1" applyBorder="1" applyAlignment="1">
      <alignment horizontal="right"/>
    </xf>
    <xf numFmtId="171" fontId="5" fillId="18" borderId="12" xfId="0" applyNumberFormat="1" applyFont="1" applyFill="1" applyBorder="1" applyAlignment="1" applyProtection="1">
      <alignment horizontal="right"/>
      <protection locked="0"/>
    </xf>
    <xf numFmtId="171" fontId="5" fillId="18" borderId="0" xfId="0" applyNumberFormat="1" applyFont="1" applyFill="1" applyBorder="1"/>
    <xf numFmtId="165" fontId="0" fillId="18" borderId="17" xfId="0" applyNumberFormat="1" applyFill="1" applyBorder="1"/>
    <xf numFmtId="172" fontId="5" fillId="19" borderId="19" xfId="0" applyFont="1" applyFill="1" applyBorder="1"/>
    <xf numFmtId="171" fontId="11" fillId="18" borderId="17" xfId="0" quotePrefix="1" applyNumberFormat="1" applyFont="1" applyFill="1" applyBorder="1" applyAlignment="1">
      <alignment horizontal="right"/>
    </xf>
    <xf numFmtId="172" fontId="11" fillId="18" borderId="0" xfId="0" quotePrefix="1" applyFont="1" applyFill="1" applyBorder="1" applyAlignment="1">
      <alignment horizontal="left"/>
    </xf>
    <xf numFmtId="171" fontId="5" fillId="18" borderId="12" xfId="0" quotePrefix="1" applyNumberFormat="1" applyFont="1" applyFill="1" applyBorder="1" applyAlignment="1">
      <alignment horizontal="right"/>
    </xf>
    <xf numFmtId="172" fontId="0" fillId="18" borderId="0" xfId="0" applyFill="1" applyBorder="1"/>
    <xf numFmtId="2" fontId="11" fillId="0" borderId="0" xfId="0" applyNumberFormat="1" applyFont="1" applyBorder="1" applyAlignment="1">
      <alignment horizontal="center"/>
    </xf>
    <xf numFmtId="172" fontId="0" fillId="18" borderId="11" xfId="0" applyFill="1" applyBorder="1"/>
    <xf numFmtId="172" fontId="5" fillId="18" borderId="0" xfId="0" applyFont="1" applyFill="1" applyBorder="1" applyAlignment="1">
      <alignment horizontal="center"/>
    </xf>
    <xf numFmtId="166" fontId="0" fillId="18" borderId="0" xfId="0" applyNumberFormat="1" applyFill="1" applyBorder="1"/>
    <xf numFmtId="172" fontId="0" fillId="0" borderId="0" xfId="0" applyBorder="1"/>
    <xf numFmtId="172" fontId="10" fillId="0" borderId="0" xfId="0" applyFont="1" applyAlignment="1"/>
    <xf numFmtId="172" fontId="5" fillId="18" borderId="0" xfId="0" applyFont="1" applyFill="1"/>
    <xf numFmtId="171" fontId="5" fillId="18" borderId="13" xfId="0" applyNumberFormat="1" applyFont="1" applyFill="1" applyBorder="1" applyAlignment="1" applyProtection="1">
      <alignment horizontal="right"/>
      <protection locked="0"/>
    </xf>
    <xf numFmtId="171" fontId="5" fillId="18" borderId="0" xfId="0" applyNumberFormat="1" applyFont="1" applyFill="1"/>
    <xf numFmtId="172" fontId="11" fillId="18" borderId="11" xfId="0" applyFont="1" applyFill="1" applyBorder="1" applyAlignment="1"/>
    <xf numFmtId="168" fontId="5" fillId="18" borderId="12" xfId="0" applyNumberFormat="1" applyFont="1" applyFill="1" applyBorder="1" applyAlignment="1">
      <alignment horizontal="right"/>
    </xf>
    <xf numFmtId="168" fontId="5" fillId="18" borderId="13" xfId="0" applyNumberFormat="1" applyFont="1" applyFill="1" applyBorder="1" applyAlignment="1">
      <alignment horizontal="right"/>
    </xf>
    <xf numFmtId="37" fontId="5" fillId="18" borderId="0" xfId="0" applyNumberFormat="1" applyFont="1" applyFill="1" applyBorder="1"/>
    <xf numFmtId="168" fontId="5" fillId="18" borderId="0" xfId="0" applyNumberFormat="1" applyFont="1" applyFill="1"/>
    <xf numFmtId="172" fontId="0" fillId="0" borderId="0" xfId="0" quotePrefix="1" applyAlignment="1">
      <alignment horizontal="center"/>
    </xf>
    <xf numFmtId="166" fontId="0" fillId="0" borderId="0" xfId="0" applyNumberFormat="1"/>
    <xf numFmtId="3" fontId="5" fillId="18" borderId="0" xfId="0" applyNumberFormat="1" applyFont="1" applyFill="1"/>
    <xf numFmtId="172" fontId="10" fillId="18" borderId="0" xfId="0" applyFont="1" applyFill="1" applyAlignment="1"/>
    <xf numFmtId="165" fontId="5" fillId="0" borderId="18" xfId="0" applyNumberFormat="1" applyFont="1" applyFill="1" applyBorder="1"/>
    <xf numFmtId="172" fontId="10" fillId="0" borderId="0" xfId="0" applyFont="1" applyFill="1" applyAlignment="1"/>
    <xf numFmtId="172" fontId="5" fillId="19" borderId="15" xfId="0" applyFont="1" applyFill="1" applyBorder="1" applyAlignment="1">
      <alignment horizontal="center" vertical="center" wrapText="1"/>
    </xf>
    <xf numFmtId="172" fontId="10" fillId="0" borderId="0" xfId="0" applyFont="1" applyAlignment="1">
      <alignment horizontal="center"/>
    </xf>
    <xf numFmtId="172" fontId="10" fillId="0" borderId="0" xfId="0" applyFont="1" applyAlignment="1">
      <alignment horizontal="left"/>
    </xf>
    <xf numFmtId="171" fontId="11" fillId="19" borderId="13" xfId="0" applyNumberFormat="1" applyFont="1" applyFill="1" applyBorder="1" applyAlignment="1" applyProtection="1">
      <alignment horizontal="right"/>
    </xf>
    <xf numFmtId="172" fontId="5" fillId="19" borderId="28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5" fillId="19" borderId="29" xfId="0" applyFont="1" applyFill="1" applyBorder="1" applyAlignment="1">
      <alignment horizontal="centerContinuous" vertical="center"/>
    </xf>
    <xf numFmtId="172" fontId="5" fillId="19" borderId="30" xfId="0" applyFont="1" applyFill="1" applyBorder="1" applyAlignment="1">
      <alignment horizontal="centerContinuous" vertical="center"/>
    </xf>
    <xf numFmtId="172" fontId="5" fillId="19" borderId="31" xfId="0" applyFont="1" applyFill="1" applyBorder="1" applyAlignment="1">
      <alignment horizontal="centerContinuous" vertical="center"/>
    </xf>
    <xf numFmtId="167" fontId="0" fillId="18" borderId="17" xfId="0" applyNumberFormat="1" applyFill="1" applyBorder="1" applyAlignment="1">
      <alignment horizontal="right" vertical="center" indent="1"/>
    </xf>
    <xf numFmtId="172" fontId="5" fillId="19" borderId="32" xfId="0" quotePrefix="1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5" fillId="19" borderId="15" xfId="0" applyFont="1" applyFill="1" applyBorder="1" applyAlignment="1">
      <alignment horizontal="center" vertical="center"/>
    </xf>
    <xf numFmtId="172" fontId="0" fillId="19" borderId="20" xfId="0" applyFill="1" applyBorder="1" applyAlignment="1">
      <alignment horizontal="center" vertical="center"/>
    </xf>
    <xf numFmtId="172" fontId="0" fillId="19" borderId="0" xfId="0" quotePrefix="1" applyFill="1" applyBorder="1" applyAlignment="1">
      <alignment horizontal="center" vertical="center"/>
    </xf>
    <xf numFmtId="172" fontId="0" fillId="19" borderId="28" xfId="0" quotePrefix="1" applyFill="1" applyBorder="1" applyAlignment="1">
      <alignment horizontal="center" vertical="center"/>
    </xf>
    <xf numFmtId="172" fontId="0" fillId="19" borderId="27" xfId="0" quotePrefix="1" applyFill="1" applyBorder="1" applyAlignment="1">
      <alignment horizontal="center" vertical="center"/>
    </xf>
    <xf numFmtId="172" fontId="0" fillId="19" borderId="11" xfId="0" applyFill="1" applyBorder="1" applyAlignment="1">
      <alignment horizontal="center" vertical="center"/>
    </xf>
    <xf numFmtId="172" fontId="0" fillId="19" borderId="14" xfId="0" quotePrefix="1" applyFill="1" applyBorder="1" applyAlignment="1">
      <alignment horizontal="center" vertical="center"/>
    </xf>
    <xf numFmtId="172" fontId="0" fillId="19" borderId="14" xfId="0" applyFill="1" applyBorder="1" applyAlignment="1">
      <alignment horizontal="center" vertical="center"/>
    </xf>
    <xf numFmtId="172" fontId="0" fillId="19" borderId="15" xfId="0" applyFill="1" applyBorder="1" applyAlignment="1">
      <alignment horizontal="center" vertical="center"/>
    </xf>
    <xf numFmtId="172" fontId="5" fillId="19" borderId="25" xfId="0" applyFont="1" applyFill="1" applyBorder="1" applyAlignment="1">
      <alignment horizontal="centerContinuous" vertical="center"/>
    </xf>
    <xf numFmtId="171" fontId="5" fillId="18" borderId="15" xfId="0" applyNumberFormat="1" applyFont="1" applyFill="1" applyBorder="1" applyAlignment="1" applyProtection="1">
      <alignment horizontal="right"/>
    </xf>
    <xf numFmtId="172" fontId="5" fillId="19" borderId="30" xfId="0" applyFont="1" applyFill="1" applyBorder="1" applyAlignment="1">
      <alignment horizontal="center"/>
    </xf>
    <xf numFmtId="172" fontId="5" fillId="19" borderId="23" xfId="0" applyFont="1" applyFill="1" applyBorder="1" applyAlignment="1">
      <alignment horizontal="center"/>
    </xf>
    <xf numFmtId="172" fontId="11" fillId="18" borderId="16" xfId="0" applyFont="1" applyFill="1" applyBorder="1" applyAlignment="1">
      <alignment horizontal="left"/>
    </xf>
    <xf numFmtId="172" fontId="7" fillId="18" borderId="0" xfId="0" applyFont="1" applyFill="1" applyBorder="1" applyAlignment="1">
      <alignment horizont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 wrapText="1"/>
    </xf>
    <xf numFmtId="172" fontId="5" fillId="19" borderId="14" xfId="0" applyFont="1" applyFill="1" applyBorder="1" applyAlignment="1">
      <alignment horizontal="center" vertical="center" wrapText="1"/>
    </xf>
    <xf numFmtId="172" fontId="5" fillId="19" borderId="13" xfId="0" applyFont="1" applyFill="1" applyBorder="1" applyAlignment="1">
      <alignment horizontal="center" vertical="center" wrapText="1"/>
    </xf>
    <xf numFmtId="172" fontId="10" fillId="18" borderId="0" xfId="0" applyFont="1" applyFill="1" applyAlignment="1">
      <alignment horizontal="center"/>
    </xf>
    <xf numFmtId="172" fontId="7" fillId="0" borderId="0" xfId="0" applyFont="1" applyFill="1" applyAlignment="1">
      <alignment horizontal="center"/>
    </xf>
    <xf numFmtId="172" fontId="10" fillId="0" borderId="0" xfId="0" applyFont="1" applyFill="1" applyAlignment="1">
      <alignment horizontal="center"/>
    </xf>
    <xf numFmtId="172" fontId="5" fillId="18" borderId="20" xfId="0" applyFont="1" applyFill="1" applyBorder="1" applyAlignment="1">
      <alignment horizontal="left"/>
    </xf>
    <xf numFmtId="172" fontId="7" fillId="0" borderId="0" xfId="0" applyFont="1" applyBorder="1" applyAlignment="1">
      <alignment horizontal="center"/>
    </xf>
    <xf numFmtId="172" fontId="5" fillId="18" borderId="19" xfId="0" applyFont="1" applyFill="1" applyBorder="1" applyAlignment="1">
      <alignment horizontal="left"/>
    </xf>
    <xf numFmtId="172" fontId="10" fillId="18" borderId="11" xfId="0" applyFont="1" applyFill="1" applyBorder="1" applyAlignment="1">
      <alignment horizontal="center"/>
    </xf>
    <xf numFmtId="172" fontId="11" fillId="18" borderId="16" xfId="0" quotePrefix="1" applyFont="1" applyFill="1" applyBorder="1"/>
    <xf numFmtId="172" fontId="5" fillId="18" borderId="16" xfId="0" quotePrefix="1" applyFont="1" applyFill="1" applyBorder="1" applyAlignment="1">
      <alignment horizontal="left"/>
    </xf>
    <xf numFmtId="172" fontId="9" fillId="18" borderId="11" xfId="0" applyFont="1" applyFill="1" applyBorder="1"/>
    <xf numFmtId="172" fontId="5" fillId="18" borderId="0" xfId="0" quotePrefix="1" applyFont="1" applyFill="1" applyBorder="1" applyAlignment="1">
      <alignment horizontal="center"/>
    </xf>
    <xf numFmtId="172" fontId="5" fillId="18" borderId="12" xfId="0" applyFont="1" applyFill="1" applyBorder="1"/>
    <xf numFmtId="172" fontId="5" fillId="18" borderId="20" xfId="0" applyFont="1" applyFill="1" applyBorder="1" applyAlignment="1"/>
    <xf numFmtId="37" fontId="5" fillId="18" borderId="0" xfId="0" applyNumberFormat="1" applyFont="1" applyFill="1"/>
    <xf numFmtId="172" fontId="5" fillId="18" borderId="19" xfId="0" applyFont="1" applyFill="1" applyBorder="1"/>
    <xf numFmtId="171" fontId="5" fillId="18" borderId="40" xfId="0" applyNumberFormat="1" applyFont="1" applyFill="1" applyBorder="1" applyAlignment="1">
      <alignment horizontal="right"/>
    </xf>
    <xf numFmtId="172" fontId="5" fillId="18" borderId="0" xfId="0" quotePrefix="1" applyFont="1" applyFill="1" applyAlignment="1">
      <alignment horizontal="center"/>
    </xf>
    <xf numFmtId="172" fontId="0" fillId="19" borderId="14" xfId="0" applyFill="1" applyBorder="1" applyAlignment="1">
      <alignment horizontal="center" vertical="center" wrapText="1"/>
    </xf>
    <xf numFmtId="166" fontId="0" fillId="18" borderId="0" xfId="0" applyNumberFormat="1" applyFill="1" applyBorder="1" applyAlignment="1">
      <alignment horizontal="right"/>
    </xf>
    <xf numFmtId="165" fontId="0" fillId="18" borderId="0" xfId="0" applyNumberFormat="1" applyFill="1" applyBorder="1" applyAlignment="1" applyProtection="1">
      <alignment horizontal="right"/>
    </xf>
    <xf numFmtId="167" fontId="0" fillId="18" borderId="0" xfId="0" applyNumberFormat="1" applyFill="1" applyBorder="1" applyAlignment="1">
      <alignment horizontal="right"/>
    </xf>
    <xf numFmtId="172" fontId="0" fillId="18" borderId="0" xfId="0" applyFill="1" applyAlignment="1">
      <alignment horizontal="right"/>
    </xf>
    <xf numFmtId="166" fontId="0" fillId="18" borderId="0" xfId="0" applyNumberFormat="1" applyFill="1"/>
    <xf numFmtId="172" fontId="15" fillId="0" borderId="0" xfId="0" applyFont="1"/>
    <xf numFmtId="172" fontId="5" fillId="19" borderId="12" xfId="0" applyFont="1" applyFill="1" applyBorder="1" applyAlignment="1">
      <alignment horizontal="center" vertical="center" wrapText="1"/>
    </xf>
    <xf numFmtId="171" fontId="5" fillId="18" borderId="18" xfId="0" applyNumberFormat="1" applyFont="1" applyFill="1" applyBorder="1"/>
    <xf numFmtId="165" fontId="2" fillId="18" borderId="17" xfId="0" applyNumberFormat="1" applyFont="1" applyFill="1" applyBorder="1" applyAlignment="1">
      <alignment horizontal="right" indent="1"/>
    </xf>
    <xf numFmtId="165" fontId="0" fillId="0" borderId="0" xfId="0" applyNumberFormat="1" applyFill="1" applyBorder="1" applyAlignment="1">
      <alignment horizontal="right"/>
    </xf>
    <xf numFmtId="172" fontId="12" fillId="18" borderId="20" xfId="0" applyFont="1" applyFill="1" applyBorder="1" applyAlignment="1">
      <alignment horizontal="left"/>
    </xf>
    <xf numFmtId="166" fontId="0" fillId="18" borderId="20" xfId="0" applyNumberFormat="1" applyFill="1" applyBorder="1" applyAlignment="1">
      <alignment horizontal="right"/>
    </xf>
    <xf numFmtId="165" fontId="0" fillId="18" borderId="20" xfId="0" applyNumberFormat="1" applyFill="1" applyBorder="1" applyAlignment="1" applyProtection="1">
      <alignment horizontal="right"/>
    </xf>
    <xf numFmtId="165" fontId="0" fillId="18" borderId="20" xfId="0" applyNumberFormat="1" applyFill="1" applyBorder="1" applyAlignment="1">
      <alignment horizontal="right"/>
    </xf>
    <xf numFmtId="167" fontId="0" fillId="18" borderId="20" xfId="0" applyNumberFormat="1" applyFill="1" applyBorder="1" applyAlignment="1">
      <alignment horizontal="right"/>
    </xf>
    <xf numFmtId="171" fontId="11" fillId="19" borderId="12" xfId="0" quotePrefix="1" applyNumberFormat="1" applyFont="1" applyFill="1" applyBorder="1" applyAlignment="1">
      <alignment horizontal="right"/>
    </xf>
    <xf numFmtId="171" fontId="11" fillId="19" borderId="17" xfId="0" quotePrefix="1" applyNumberFormat="1" applyFont="1" applyFill="1" applyBorder="1" applyAlignment="1">
      <alignment horizontal="right"/>
    </xf>
    <xf numFmtId="171" fontId="11" fillId="19" borderId="14" xfId="0" quotePrefix="1" applyNumberFormat="1" applyFont="1" applyFill="1" applyBorder="1" applyAlignment="1">
      <alignment horizontal="right"/>
    </xf>
    <xf numFmtId="172" fontId="7" fillId="0" borderId="0" xfId="0" applyFont="1" applyAlignment="1"/>
    <xf numFmtId="172" fontId="9" fillId="19" borderId="13" xfId="0" applyFont="1" applyFill="1" applyBorder="1" applyAlignment="1">
      <alignment horizontal="center" vertical="center" wrapText="1"/>
    </xf>
    <xf numFmtId="172" fontId="0" fillId="19" borderId="17" xfId="0" quotePrefix="1" applyFill="1" applyBorder="1" applyAlignment="1">
      <alignment horizontal="center" vertical="center" wrapText="1"/>
    </xf>
    <xf numFmtId="172" fontId="0" fillId="19" borderId="17" xfId="0" applyFill="1" applyBorder="1" applyAlignment="1">
      <alignment horizontal="center" vertical="center" wrapText="1"/>
    </xf>
    <xf numFmtId="166" fontId="0" fillId="18" borderId="20" xfId="0" applyNumberFormat="1" applyFill="1" applyBorder="1" applyAlignment="1" applyProtection="1">
      <alignment horizontal="right"/>
    </xf>
    <xf numFmtId="172" fontId="12" fillId="18" borderId="0" xfId="0" applyFont="1" applyFill="1"/>
    <xf numFmtId="165" fontId="0" fillId="0" borderId="0" xfId="0" applyNumberFormat="1"/>
    <xf numFmtId="171" fontId="5" fillId="18" borderId="14" xfId="0" applyNumberFormat="1" applyFont="1" applyFill="1" applyBorder="1" applyAlignment="1" applyProtection="1">
      <alignment horizontal="right"/>
    </xf>
    <xf numFmtId="172" fontId="11" fillId="19" borderId="20" xfId="0" applyFont="1" applyFill="1" applyBorder="1"/>
    <xf numFmtId="172" fontId="5" fillId="18" borderId="17" xfId="0" applyFont="1" applyFill="1" applyBorder="1" applyAlignment="1">
      <alignment horizontal="center"/>
    </xf>
    <xf numFmtId="172" fontId="5" fillId="18" borderId="18" xfId="0" applyFont="1" applyFill="1" applyBorder="1" applyAlignment="1">
      <alignment horizontal="center"/>
    </xf>
    <xf numFmtId="172" fontId="12" fillId="18" borderId="20" xfId="0" quotePrefix="1" applyFont="1" applyFill="1" applyBorder="1" applyAlignment="1">
      <alignment horizontal="left"/>
    </xf>
    <xf numFmtId="172" fontId="10" fillId="18" borderId="11" xfId="0" applyFont="1" applyFill="1" applyBorder="1" applyAlignment="1">
      <alignment horizontal="left"/>
    </xf>
    <xf numFmtId="172" fontId="9" fillId="0" borderId="11" xfId="0" applyFont="1" applyBorder="1"/>
    <xf numFmtId="166" fontId="0" fillId="18" borderId="20" xfId="0" applyNumberFormat="1" applyFill="1" applyBorder="1"/>
    <xf numFmtId="166" fontId="0" fillId="18" borderId="20" xfId="0" applyNumberFormat="1" applyFill="1" applyBorder="1" applyProtection="1"/>
    <xf numFmtId="167" fontId="0" fillId="18" borderId="20" xfId="0" applyNumberFormat="1" applyFill="1" applyBorder="1"/>
    <xf numFmtId="9" fontId="10" fillId="18" borderId="0" xfId="42" applyFont="1" applyFill="1" applyAlignment="1"/>
    <xf numFmtId="172" fontId="11" fillId="18" borderId="0" xfId="0" applyFont="1" applyFill="1"/>
    <xf numFmtId="172" fontId="5" fillId="18" borderId="11" xfId="0" applyFont="1" applyFill="1" applyBorder="1"/>
    <xf numFmtId="172" fontId="5" fillId="19" borderId="27" xfId="0" applyFont="1" applyFill="1" applyBorder="1" applyAlignment="1">
      <alignment horizontal="center" vertical="center" wrapText="1"/>
    </xf>
    <xf numFmtId="172" fontId="5" fillId="18" borderId="12" xfId="0" applyFont="1" applyFill="1" applyBorder="1" applyAlignment="1">
      <alignment horizontal="right"/>
    </xf>
    <xf numFmtId="172" fontId="5" fillId="18" borderId="13" xfId="0" applyFont="1" applyFill="1" applyBorder="1" applyAlignment="1">
      <alignment horizontal="right"/>
    </xf>
    <xf numFmtId="171" fontId="11" fillId="18" borderId="18" xfId="0" quotePrefix="1" applyNumberFormat="1" applyFont="1" applyFill="1" applyBorder="1" applyAlignment="1">
      <alignment horizontal="right"/>
    </xf>
    <xf numFmtId="3" fontId="5" fillId="18" borderId="20" xfId="0" quotePrefix="1" applyNumberFormat="1" applyFont="1" applyFill="1" applyBorder="1" applyAlignment="1">
      <alignment horizontal="center"/>
    </xf>
    <xf numFmtId="3" fontId="5" fillId="18" borderId="20" xfId="0" applyNumberFormat="1" applyFont="1" applyFill="1" applyBorder="1"/>
    <xf numFmtId="3" fontId="5" fillId="18" borderId="0" xfId="0" quotePrefix="1" applyNumberFormat="1" applyFont="1" applyFill="1" applyBorder="1" applyAlignment="1">
      <alignment horizontal="center"/>
    </xf>
    <xf numFmtId="3" fontId="5" fillId="18" borderId="0" xfId="0" applyNumberFormat="1" applyFont="1" applyFill="1" applyBorder="1"/>
    <xf numFmtId="172" fontId="10" fillId="18" borderId="11" xfId="0" applyFont="1" applyFill="1" applyBorder="1" applyAlignment="1">
      <alignment horizontal="right"/>
    </xf>
    <xf numFmtId="172" fontId="5" fillId="18" borderId="21" xfId="0" applyFont="1" applyFill="1" applyBorder="1" applyAlignment="1">
      <alignment horizontal="left"/>
    </xf>
    <xf numFmtId="172" fontId="11" fillId="0" borderId="16" xfId="0" applyFont="1" applyFill="1" applyBorder="1" applyAlignment="1">
      <alignment horizontal="left"/>
    </xf>
    <xf numFmtId="172" fontId="0" fillId="18" borderId="0" xfId="0" applyFill="1" applyBorder="1" applyAlignment="1">
      <alignment horizontal="centerContinuous"/>
    </xf>
    <xf numFmtId="172" fontId="16" fillId="18" borderId="0" xfId="0" applyFont="1" applyFill="1"/>
    <xf numFmtId="165" fontId="16" fillId="18" borderId="0" xfId="0" applyNumberFormat="1" applyFont="1" applyFill="1"/>
    <xf numFmtId="172" fontId="17" fillId="18" borderId="16" xfId="0" applyFont="1" applyFill="1" applyBorder="1"/>
    <xf numFmtId="171" fontId="11" fillId="18" borderId="0" xfId="0" applyNumberFormat="1" applyFont="1" applyFill="1"/>
    <xf numFmtId="172" fontId="0" fillId="19" borderId="12" xfId="0" applyFill="1" applyBorder="1" applyAlignment="1">
      <alignment horizontal="center"/>
    </xf>
    <xf numFmtId="165" fontId="0" fillId="18" borderId="20" xfId="0" applyNumberFormat="1" applyFill="1" applyBorder="1"/>
    <xf numFmtId="1" fontId="0" fillId="0" borderId="20" xfId="0" applyNumberFormat="1" applyBorder="1"/>
    <xf numFmtId="165" fontId="0" fillId="18" borderId="0" xfId="0" applyNumberFormat="1" applyFill="1" applyBorder="1"/>
    <xf numFmtId="167" fontId="0" fillId="18" borderId="0" xfId="0" applyNumberFormat="1" applyFill="1" applyBorder="1"/>
    <xf numFmtId="1" fontId="0" fillId="0" borderId="0" xfId="0" applyNumberFormat="1" applyBorder="1"/>
    <xf numFmtId="172" fontId="0" fillId="18" borderId="0" xfId="0" applyFill="1" applyBorder="1" applyAlignment="1">
      <alignment horizontal="center"/>
    </xf>
    <xf numFmtId="172" fontId="13" fillId="18" borderId="11" xfId="0" applyFont="1" applyFill="1" applyBorder="1" applyAlignment="1">
      <alignment horizontal="left"/>
    </xf>
    <xf numFmtId="172" fontId="1" fillId="18" borderId="11" xfId="0" applyFont="1" applyFill="1" applyBorder="1" applyAlignment="1">
      <alignment horizontal="left"/>
    </xf>
    <xf numFmtId="172" fontId="18" fillId="19" borderId="28" xfId="0" quotePrefix="1" applyFont="1" applyFill="1" applyBorder="1" applyAlignment="1">
      <alignment horizontal="center"/>
    </xf>
    <xf numFmtId="176" fontId="5" fillId="0" borderId="17" xfId="0" applyNumberFormat="1" applyFont="1" applyFill="1" applyBorder="1" applyAlignment="1" applyProtection="1">
      <alignment horizontal="right"/>
    </xf>
    <xf numFmtId="173" fontId="0" fillId="18" borderId="0" xfId="0" applyNumberFormat="1" applyFill="1"/>
    <xf numFmtId="176" fontId="5" fillId="0" borderId="14" xfId="0" applyNumberFormat="1" applyFont="1" applyFill="1" applyBorder="1" applyAlignment="1" applyProtection="1">
      <alignment horizontal="right"/>
    </xf>
    <xf numFmtId="171" fontId="5" fillId="0" borderId="15" xfId="0" applyNumberFormat="1" applyFont="1" applyFill="1" applyBorder="1" applyAlignment="1" applyProtection="1">
      <alignment horizontal="right"/>
    </xf>
    <xf numFmtId="172" fontId="5" fillId="18" borderId="17" xfId="0" applyFont="1" applyFill="1" applyBorder="1" applyAlignment="1">
      <alignment horizontal="center" vertical="center"/>
    </xf>
    <xf numFmtId="168" fontId="5" fillId="18" borderId="17" xfId="0" applyNumberFormat="1" applyFont="1" applyFill="1" applyBorder="1" applyAlignment="1">
      <alignment horizontal="center"/>
    </xf>
    <xf numFmtId="5" fontId="5" fillId="18" borderId="0" xfId="0" applyNumberFormat="1" applyFont="1" applyFill="1"/>
    <xf numFmtId="171" fontId="5" fillId="18" borderId="12" xfId="0" quotePrefix="1" applyNumberFormat="1" applyFont="1" applyFill="1" applyBorder="1" applyAlignment="1" applyProtection="1">
      <alignment horizontal="right"/>
    </xf>
    <xf numFmtId="171" fontId="5" fillId="18" borderId="17" xfId="0" quotePrefix="1" applyNumberFormat="1" applyFont="1" applyFill="1" applyBorder="1" applyAlignment="1" applyProtection="1">
      <alignment horizontal="right"/>
    </xf>
    <xf numFmtId="171" fontId="5" fillId="18" borderId="18" xfId="0" quotePrefix="1" applyNumberFormat="1" applyFont="1" applyFill="1" applyBorder="1" applyAlignment="1" applyProtection="1">
      <alignment horizontal="right"/>
    </xf>
    <xf numFmtId="172" fontId="5" fillId="0" borderId="0" xfId="0" applyFont="1" applyFill="1"/>
    <xf numFmtId="172" fontId="10" fillId="0" borderId="0" xfId="0" applyFont="1" applyFill="1"/>
    <xf numFmtId="172" fontId="10" fillId="0" borderId="11" xfId="0" applyFont="1" applyFill="1" applyBorder="1"/>
    <xf numFmtId="172" fontId="10" fillId="18" borderId="0" xfId="0" applyFont="1" applyFill="1"/>
    <xf numFmtId="172" fontId="11" fillId="18" borderId="21" xfId="0" quotePrefix="1" applyFont="1" applyFill="1" applyBorder="1" applyAlignment="1">
      <alignment horizontal="left"/>
    </xf>
    <xf numFmtId="171" fontId="19" fillId="18" borderId="17" xfId="0" applyNumberFormat="1" applyFont="1" applyFill="1" applyBorder="1" applyAlignment="1">
      <alignment horizontal="right"/>
    </xf>
    <xf numFmtId="171" fontId="19" fillId="18" borderId="17" xfId="0" applyNumberFormat="1" applyFont="1" applyFill="1" applyBorder="1" applyAlignment="1" applyProtection="1">
      <alignment horizontal="right"/>
    </xf>
    <xf numFmtId="171" fontId="19" fillId="18" borderId="18" xfId="0" applyNumberFormat="1" applyFont="1" applyFill="1" applyBorder="1" applyAlignment="1">
      <alignment horizontal="right"/>
    </xf>
    <xf numFmtId="171" fontId="19" fillId="18" borderId="17" xfId="0" quotePrefix="1" applyNumberFormat="1" applyFont="1" applyFill="1" applyBorder="1" applyAlignment="1">
      <alignment horizontal="right"/>
    </xf>
    <xf numFmtId="171" fontId="20" fillId="18" borderId="17" xfId="0" applyNumberFormat="1" applyFont="1" applyFill="1" applyBorder="1" applyAlignment="1">
      <alignment horizontal="right"/>
    </xf>
    <xf numFmtId="171" fontId="20" fillId="18" borderId="17" xfId="0" applyNumberFormat="1" applyFont="1" applyFill="1" applyBorder="1" applyAlignment="1" applyProtection="1">
      <alignment horizontal="right"/>
    </xf>
    <xf numFmtId="171" fontId="20" fillId="18" borderId="18" xfId="0" applyNumberFormat="1" applyFont="1" applyFill="1" applyBorder="1" applyAlignment="1">
      <alignment horizontal="right"/>
    </xf>
    <xf numFmtId="1" fontId="19" fillId="18" borderId="17" xfId="0" applyNumberFormat="1" applyFont="1" applyFill="1" applyBorder="1" applyAlignment="1">
      <alignment horizontal="right"/>
    </xf>
    <xf numFmtId="1" fontId="20" fillId="18" borderId="17" xfId="0" applyNumberFormat="1" applyFont="1" applyFill="1" applyBorder="1" applyAlignment="1">
      <alignment horizontal="right"/>
    </xf>
    <xf numFmtId="1" fontId="19" fillId="18" borderId="17" xfId="0" applyNumberFormat="1" applyFont="1" applyFill="1" applyBorder="1" applyAlignment="1" applyProtection="1">
      <alignment horizontal="right"/>
    </xf>
    <xf numFmtId="1" fontId="19" fillId="18" borderId="18" xfId="0" applyNumberFormat="1" applyFont="1" applyFill="1" applyBorder="1" applyAlignment="1">
      <alignment horizontal="right"/>
    </xf>
    <xf numFmtId="172" fontId="11" fillId="19" borderId="19" xfId="0" quotePrefix="1" applyFont="1" applyFill="1" applyBorder="1" applyAlignment="1">
      <alignment horizontal="left" indent="2"/>
    </xf>
    <xf numFmtId="171" fontId="21" fillId="19" borderId="14" xfId="0" applyNumberFormat="1" applyFont="1" applyFill="1" applyBorder="1" applyAlignment="1">
      <alignment horizontal="right"/>
    </xf>
    <xf numFmtId="171" fontId="21" fillId="19" borderId="15" xfId="0" applyNumberFormat="1" applyFont="1" applyFill="1" applyBorder="1" applyAlignment="1">
      <alignment horizontal="right"/>
    </xf>
    <xf numFmtId="172" fontId="10" fillId="18" borderId="0" xfId="0" applyFont="1" applyFill="1" applyBorder="1"/>
    <xf numFmtId="172" fontId="10" fillId="18" borderId="0" xfId="0" quotePrefix="1" applyFont="1" applyFill="1" applyBorder="1" applyAlignment="1"/>
    <xf numFmtId="172" fontId="5" fillId="19" borderId="12" xfId="0" applyFont="1" applyFill="1" applyBorder="1" applyAlignment="1"/>
    <xf numFmtId="172" fontId="20" fillId="18" borderId="0" xfId="0" applyFont="1" applyFill="1"/>
    <xf numFmtId="171" fontId="19" fillId="18" borderId="18" xfId="0" quotePrefix="1" applyNumberFormat="1" applyFont="1" applyFill="1" applyBorder="1" applyAlignment="1">
      <alignment horizontal="right"/>
    </xf>
    <xf numFmtId="171" fontId="20" fillId="0" borderId="17" xfId="0" applyNumberFormat="1" applyFont="1" applyFill="1" applyBorder="1" applyAlignment="1">
      <alignment horizontal="right"/>
    </xf>
    <xf numFmtId="171" fontId="20" fillId="0" borderId="18" xfId="0" applyNumberFormat="1" applyFont="1" applyFill="1" applyBorder="1" applyAlignment="1" applyProtection="1">
      <alignment horizontal="right"/>
    </xf>
    <xf numFmtId="171" fontId="19" fillId="18" borderId="18" xfId="0" applyNumberFormat="1" applyFont="1" applyFill="1" applyBorder="1" applyAlignment="1" applyProtection="1">
      <alignment horizontal="right"/>
    </xf>
    <xf numFmtId="171" fontId="11" fillId="19" borderId="18" xfId="0" quotePrefix="1" applyNumberFormat="1" applyFont="1" applyFill="1" applyBorder="1" applyAlignment="1">
      <alignment horizontal="right"/>
    </xf>
    <xf numFmtId="171" fontId="0" fillId="18" borderId="18" xfId="0" applyNumberFormat="1" applyFill="1" applyBorder="1" applyAlignment="1" applyProtection="1">
      <alignment horizontal="right"/>
    </xf>
    <xf numFmtId="172" fontId="5" fillId="18" borderId="0" xfId="0" applyNumberFormat="1" applyFont="1" applyFill="1"/>
    <xf numFmtId="172" fontId="8" fillId="0" borderId="0" xfId="0" applyFont="1" applyFill="1"/>
    <xf numFmtId="172" fontId="9" fillId="0" borderId="0" xfId="0" applyFont="1" applyFill="1"/>
    <xf numFmtId="172" fontId="10" fillId="0" borderId="11" xfId="0" applyFont="1" applyFill="1" applyBorder="1" applyAlignment="1">
      <alignment horizontal="centerContinuous"/>
    </xf>
    <xf numFmtId="172" fontId="9" fillId="0" borderId="11" xfId="0" applyFont="1" applyFill="1" applyBorder="1" applyAlignment="1">
      <alignment horizontal="centerContinuous"/>
    </xf>
    <xf numFmtId="176" fontId="5" fillId="18" borderId="17" xfId="0" applyNumberFormat="1" applyFont="1" applyFill="1" applyBorder="1" applyAlignment="1" applyProtection="1">
      <alignment horizontal="right"/>
    </xf>
    <xf numFmtId="176" fontId="5" fillId="18" borderId="18" xfId="0" applyNumberFormat="1" applyFont="1" applyFill="1" applyBorder="1" applyAlignment="1" applyProtection="1">
      <alignment horizontal="right"/>
    </xf>
    <xf numFmtId="176" fontId="5" fillId="18" borderId="15" xfId="0" applyNumberFormat="1" applyFont="1" applyFill="1" applyBorder="1" applyAlignment="1" applyProtection="1">
      <alignment horizontal="right"/>
    </xf>
    <xf numFmtId="172" fontId="5" fillId="0" borderId="20" xfId="0" applyFont="1" applyFill="1" applyBorder="1"/>
    <xf numFmtId="172" fontId="11" fillId="0" borderId="11" xfId="0" applyFont="1" applyFill="1" applyBorder="1" applyAlignment="1">
      <alignment horizontal="centerContinuous"/>
    </xf>
    <xf numFmtId="172" fontId="5" fillId="0" borderId="11" xfId="0" applyFont="1" applyFill="1" applyBorder="1" applyAlignment="1">
      <alignment horizontal="centerContinuous"/>
    </xf>
    <xf numFmtId="176" fontId="5" fillId="18" borderId="14" xfId="0" applyNumberFormat="1" applyFont="1" applyFill="1" applyBorder="1" applyAlignment="1" applyProtection="1">
      <alignment horizontal="right"/>
    </xf>
    <xf numFmtId="177" fontId="5" fillId="18" borderId="17" xfId="0" applyNumberFormat="1" applyFont="1" applyFill="1" applyBorder="1" applyAlignment="1" applyProtection="1">
      <alignment horizontal="right"/>
    </xf>
    <xf numFmtId="172" fontId="5" fillId="0" borderId="11" xfId="0" applyFont="1" applyFill="1" applyBorder="1"/>
    <xf numFmtId="172" fontId="5" fillId="0" borderId="0" xfId="0" applyFont="1" applyFill="1" applyBorder="1" applyAlignment="1">
      <alignment horizontal="center"/>
    </xf>
    <xf numFmtId="168" fontId="5" fillId="0" borderId="0" xfId="0" applyNumberFormat="1" applyFont="1" applyFill="1"/>
    <xf numFmtId="172" fontId="11" fillId="0" borderId="16" xfId="0" applyFont="1" applyFill="1" applyBorder="1"/>
    <xf numFmtId="176" fontId="5" fillId="18" borderId="17" xfId="0" quotePrefix="1" applyNumberFormat="1" applyFont="1" applyFill="1" applyBorder="1" applyAlignment="1">
      <alignment horizontal="right"/>
    </xf>
    <xf numFmtId="177" fontId="5" fillId="18" borderId="17" xfId="0" quotePrefix="1" applyNumberFormat="1" applyFont="1" applyFill="1" applyBorder="1" applyAlignment="1">
      <alignment horizontal="right"/>
    </xf>
    <xf numFmtId="176" fontId="5" fillId="18" borderId="14" xfId="0" quotePrefix="1" applyNumberFormat="1" applyFont="1" applyFill="1" applyBorder="1" applyAlignment="1">
      <alignment horizontal="right"/>
    </xf>
    <xf numFmtId="171" fontId="5" fillId="18" borderId="14" xfId="0" quotePrefix="1" applyNumberFormat="1" applyFont="1" applyFill="1" applyBorder="1" applyAlignment="1">
      <alignment horizontal="right"/>
    </xf>
    <xf numFmtId="172" fontId="5" fillId="0" borderId="20" xfId="0" quotePrefix="1" applyFont="1" applyFill="1" applyBorder="1" applyAlignment="1">
      <alignment horizontal="left"/>
    </xf>
    <xf numFmtId="171" fontId="5" fillId="0" borderId="18" xfId="0" quotePrefix="1" applyNumberFormat="1" applyFont="1" applyFill="1" applyBorder="1" applyAlignment="1">
      <alignment horizontal="right"/>
    </xf>
    <xf numFmtId="177" fontId="5" fillId="0" borderId="17" xfId="0" quotePrefix="1" applyNumberFormat="1" applyFont="1" applyFill="1" applyBorder="1" applyAlignment="1">
      <alignment horizontal="right"/>
    </xf>
    <xf numFmtId="172" fontId="5" fillId="18" borderId="0" xfId="0" applyFont="1" applyFill="1" applyAlignment="1">
      <alignment horizontal="center" vertical="center" wrapText="1"/>
    </xf>
    <xf numFmtId="172" fontId="9" fillId="0" borderId="11" xfId="0" applyFont="1" applyFill="1" applyBorder="1"/>
    <xf numFmtId="176" fontId="5" fillId="18" borderId="17" xfId="0" applyNumberFormat="1" applyFont="1" applyFill="1" applyBorder="1" applyAlignment="1">
      <alignment horizontal="right"/>
    </xf>
    <xf numFmtId="176" fontId="5" fillId="18" borderId="18" xfId="0" applyNumberFormat="1" applyFont="1" applyFill="1" applyBorder="1" applyAlignment="1">
      <alignment horizontal="right"/>
    </xf>
    <xf numFmtId="176" fontId="5" fillId="18" borderId="15" xfId="0" applyNumberFormat="1" applyFont="1" applyFill="1" applyBorder="1" applyAlignment="1">
      <alignment horizontal="right"/>
    </xf>
    <xf numFmtId="172" fontId="5" fillId="0" borderId="20" xfId="0" applyFont="1" applyFill="1" applyBorder="1" applyAlignment="1">
      <alignment horizontal="left"/>
    </xf>
    <xf numFmtId="166" fontId="5" fillId="0" borderId="20" xfId="0" applyNumberFormat="1" applyFont="1" applyFill="1" applyBorder="1"/>
    <xf numFmtId="165" fontId="5" fillId="0" borderId="20" xfId="0" applyNumberFormat="1" applyFont="1" applyFill="1" applyBorder="1"/>
    <xf numFmtId="175" fontId="5" fillId="0" borderId="20" xfId="0" applyNumberFormat="1" applyFont="1" applyFill="1" applyBorder="1"/>
    <xf numFmtId="166" fontId="5" fillId="0" borderId="0" xfId="0" applyNumberFormat="1" applyFont="1" applyFill="1" applyBorder="1"/>
    <xf numFmtId="165" fontId="5" fillId="0" borderId="0" xfId="0" applyNumberFormat="1" applyFont="1" applyFill="1" applyBorder="1"/>
    <xf numFmtId="167" fontId="5" fillId="0" borderId="0" xfId="0" applyNumberFormat="1" applyFont="1" applyFill="1" applyBorder="1"/>
    <xf numFmtId="176" fontId="5" fillId="18" borderId="14" xfId="0" applyNumberFormat="1" applyFont="1" applyFill="1" applyBorder="1" applyAlignment="1">
      <alignment horizontal="right"/>
    </xf>
    <xf numFmtId="172" fontId="5" fillId="0" borderId="20" xfId="0" applyFont="1" applyFill="1" applyBorder="1" applyAlignment="1">
      <alignment horizontal="left" wrapText="1"/>
    </xf>
    <xf numFmtId="1" fontId="5" fillId="0" borderId="20" xfId="0" applyNumberFormat="1" applyFont="1" applyFill="1" applyBorder="1" applyAlignment="1">
      <alignment horizontal="right" wrapText="1"/>
    </xf>
    <xf numFmtId="173" fontId="5" fillId="0" borderId="20" xfId="0" applyNumberFormat="1" applyFont="1" applyFill="1" applyBorder="1"/>
    <xf numFmtId="2" fontId="5" fillId="0" borderId="20" xfId="0" applyNumberFormat="1" applyFont="1" applyFill="1" applyBorder="1"/>
    <xf numFmtId="3" fontId="5" fillId="0" borderId="20" xfId="0" applyNumberFormat="1" applyFont="1" applyFill="1" applyBorder="1" applyAlignment="1">
      <alignment horizontal="right" wrapText="1"/>
    </xf>
    <xf numFmtId="172" fontId="5" fillId="0" borderId="0" xfId="0" applyFont="1" applyFill="1" applyBorder="1" applyAlignment="1">
      <alignment horizontal="right" wrapText="1"/>
    </xf>
    <xf numFmtId="172" fontId="5" fillId="0" borderId="0" xfId="0" applyFont="1" applyFill="1" applyBorder="1"/>
    <xf numFmtId="1" fontId="5" fillId="0" borderId="0" xfId="0" applyNumberFormat="1" applyFont="1" applyFill="1" applyBorder="1" applyAlignment="1">
      <alignment horizontal="right" wrapText="1"/>
    </xf>
    <xf numFmtId="173" fontId="5" fillId="0" borderId="0" xfId="0" applyNumberFormat="1" applyFont="1" applyFill="1" applyBorder="1"/>
    <xf numFmtId="2" fontId="5" fillId="0" borderId="0" xfId="0" applyNumberFormat="1" applyFont="1" applyFill="1" applyBorder="1"/>
    <xf numFmtId="3" fontId="5" fillId="0" borderId="0" xfId="0" applyNumberFormat="1" applyFont="1" applyFill="1" applyBorder="1" applyAlignment="1">
      <alignment horizontal="right" wrapText="1"/>
    </xf>
    <xf numFmtId="172" fontId="5" fillId="0" borderId="0" xfId="0" applyFont="1" applyFill="1" applyBorder="1" applyAlignment="1">
      <alignment horizontal="centerContinuous"/>
    </xf>
    <xf numFmtId="167" fontId="5" fillId="18" borderId="17" xfId="0" applyNumberFormat="1" applyFont="1" applyFill="1" applyBorder="1" applyAlignment="1">
      <alignment horizontal="right"/>
    </xf>
    <xf numFmtId="165" fontId="5" fillId="0" borderId="0" xfId="0" applyNumberFormat="1" applyFont="1" applyFill="1" applyBorder="1" applyAlignment="1">
      <alignment horizontal="right"/>
    </xf>
    <xf numFmtId="172" fontId="5" fillId="0" borderId="0" xfId="0" applyFont="1" applyFill="1" applyAlignment="1">
      <alignment horizontal="left"/>
    </xf>
    <xf numFmtId="166" fontId="5" fillId="0" borderId="0" xfId="0" applyNumberFormat="1" applyFont="1" applyFill="1" applyBorder="1" applyAlignment="1" applyProtection="1">
      <alignment horizontal="right"/>
    </xf>
    <xf numFmtId="171" fontId="11" fillId="19" borderId="16" xfId="0" applyNumberFormat="1" applyFont="1" applyFill="1" applyBorder="1" applyAlignment="1">
      <alignment horizontal="left"/>
    </xf>
    <xf numFmtId="171" fontId="11" fillId="19" borderId="19" xfId="0" applyNumberFormat="1" applyFont="1" applyFill="1" applyBorder="1" applyAlignment="1">
      <alignment horizontal="left"/>
    </xf>
    <xf numFmtId="172" fontId="10" fillId="18" borderId="0" xfId="0" applyFont="1" applyFill="1" applyBorder="1" applyAlignment="1">
      <alignment horizontal="left"/>
    </xf>
    <xf numFmtId="37" fontId="5" fillId="0" borderId="0" xfId="0" applyNumberFormat="1" applyFont="1" applyFill="1" applyBorder="1" applyAlignment="1">
      <alignment horizontal="right"/>
    </xf>
    <xf numFmtId="172" fontId="12" fillId="0" borderId="20" xfId="0" applyFont="1" applyFill="1" applyBorder="1"/>
    <xf numFmtId="172" fontId="12" fillId="0" borderId="20" xfId="0" applyFont="1" applyFill="1" applyBorder="1" applyAlignment="1">
      <alignment horizontal="left"/>
    </xf>
    <xf numFmtId="172" fontId="5" fillId="0" borderId="0" xfId="0" applyFont="1" applyFill="1" applyAlignment="1">
      <alignment horizontal="center"/>
    </xf>
    <xf numFmtId="172" fontId="5" fillId="0" borderId="0" xfId="0" applyFont="1" applyFill="1" applyAlignment="1"/>
    <xf numFmtId="174" fontId="5" fillId="18" borderId="0" xfId="0" applyNumberFormat="1" applyFont="1" applyFill="1"/>
    <xf numFmtId="172" fontId="10" fillId="18" borderId="11" xfId="0" applyFont="1" applyFill="1" applyBorder="1"/>
    <xf numFmtId="178" fontId="5" fillId="18" borderId="12" xfId="0" applyNumberFormat="1" applyFont="1" applyFill="1" applyBorder="1" applyAlignment="1">
      <alignment horizontal="right"/>
    </xf>
    <xf numFmtId="178" fontId="5" fillId="18" borderId="13" xfId="0" applyNumberFormat="1" applyFont="1" applyFill="1" applyBorder="1" applyAlignment="1">
      <alignment horizontal="right"/>
    </xf>
    <xf numFmtId="178" fontId="5" fillId="18" borderId="17" xfId="0" applyNumberFormat="1" applyFont="1" applyFill="1" applyBorder="1" applyAlignment="1">
      <alignment horizontal="right"/>
    </xf>
    <xf numFmtId="178" fontId="5" fillId="18" borderId="18" xfId="0" applyNumberFormat="1" applyFont="1" applyFill="1" applyBorder="1" applyAlignment="1">
      <alignment horizontal="right"/>
    </xf>
    <xf numFmtId="178" fontId="11" fillId="18" borderId="17" xfId="0" applyNumberFormat="1" applyFont="1" applyFill="1" applyBorder="1" applyAlignment="1">
      <alignment horizontal="right"/>
    </xf>
    <xf numFmtId="178" fontId="11" fillId="18" borderId="18" xfId="0" applyNumberFormat="1" applyFont="1" applyFill="1" applyBorder="1" applyAlignment="1">
      <alignment horizontal="right"/>
    </xf>
    <xf numFmtId="172" fontId="11" fillId="19" borderId="0" xfId="0" applyFont="1" applyFill="1" applyBorder="1" applyAlignment="1">
      <alignment horizontal="left"/>
    </xf>
    <xf numFmtId="178" fontId="11" fillId="19" borderId="17" xfId="0" applyNumberFormat="1" applyFont="1" applyFill="1" applyBorder="1" applyAlignment="1">
      <alignment horizontal="right"/>
    </xf>
    <xf numFmtId="178" fontId="11" fillId="19" borderId="18" xfId="0" applyNumberFormat="1" applyFont="1" applyFill="1" applyBorder="1" applyAlignment="1">
      <alignment horizontal="right"/>
    </xf>
    <xf numFmtId="178" fontId="11" fillId="19" borderId="12" xfId="0" applyNumberFormat="1" applyFont="1" applyFill="1" applyBorder="1" applyAlignment="1">
      <alignment horizontal="right"/>
    </xf>
    <xf numFmtId="178" fontId="11" fillId="19" borderId="13" xfId="0" applyNumberFormat="1" applyFont="1" applyFill="1" applyBorder="1" applyAlignment="1">
      <alignment horizontal="right"/>
    </xf>
    <xf numFmtId="178" fontId="11" fillId="19" borderId="14" xfId="0" applyNumberFormat="1" applyFont="1" applyFill="1" applyBorder="1" applyAlignment="1">
      <alignment horizontal="right"/>
    </xf>
    <xf numFmtId="178" fontId="11" fillId="19" borderId="14" xfId="0" quotePrefix="1" applyNumberFormat="1" applyFont="1" applyFill="1" applyBorder="1" applyAlignment="1">
      <alignment horizontal="right"/>
    </xf>
    <xf numFmtId="178" fontId="11" fillId="19" borderId="15" xfId="0" applyNumberFormat="1" applyFont="1" applyFill="1" applyBorder="1" applyAlignment="1">
      <alignment horizontal="right"/>
    </xf>
    <xf numFmtId="178" fontId="5" fillId="18" borderId="12" xfId="0" quotePrefix="1" applyNumberFormat="1" applyFont="1" applyFill="1" applyBorder="1" applyAlignment="1">
      <alignment horizontal="right"/>
    </xf>
    <xf numFmtId="178" fontId="5" fillId="18" borderId="12" xfId="0" applyNumberFormat="1" applyFont="1" applyFill="1" applyBorder="1" applyAlignment="1" applyProtection="1">
      <alignment horizontal="right"/>
    </xf>
    <xf numFmtId="178" fontId="5" fillId="18" borderId="17" xfId="0" quotePrefix="1" applyNumberFormat="1" applyFont="1" applyFill="1" applyBorder="1" applyAlignment="1">
      <alignment horizontal="right"/>
    </xf>
    <xf numFmtId="178" fontId="5" fillId="18" borderId="17" xfId="0" applyNumberFormat="1" applyFont="1" applyFill="1" applyBorder="1" applyAlignment="1" applyProtection="1">
      <alignment horizontal="right"/>
    </xf>
    <xf numFmtId="178" fontId="5" fillId="18" borderId="18" xfId="0" quotePrefix="1" applyNumberFormat="1" applyFont="1" applyFill="1" applyBorder="1" applyAlignment="1">
      <alignment horizontal="right"/>
    </xf>
    <xf numFmtId="178" fontId="11" fillId="19" borderId="17" xfId="0" applyNumberFormat="1" applyFont="1" applyFill="1" applyBorder="1" applyAlignment="1" applyProtection="1">
      <alignment horizontal="right"/>
    </xf>
    <xf numFmtId="178" fontId="11" fillId="19" borderId="17" xfId="0" quotePrefix="1" applyNumberFormat="1" applyFont="1" applyFill="1" applyBorder="1" applyAlignment="1">
      <alignment horizontal="right"/>
    </xf>
    <xf numFmtId="178" fontId="11" fillId="19" borderId="18" xfId="0" applyNumberFormat="1" applyFont="1" applyFill="1" applyBorder="1" applyAlignment="1" applyProtection="1">
      <alignment horizontal="right"/>
    </xf>
    <xf numFmtId="178" fontId="11" fillId="19" borderId="14" xfId="0" applyNumberFormat="1" applyFont="1" applyFill="1" applyBorder="1" applyAlignment="1" applyProtection="1">
      <alignment horizontal="right"/>
    </xf>
    <xf numFmtId="178" fontId="11" fillId="19" borderId="15" xfId="0" applyNumberFormat="1" applyFont="1" applyFill="1" applyBorder="1" applyAlignment="1" applyProtection="1">
      <alignment horizontal="right"/>
    </xf>
    <xf numFmtId="37" fontId="5" fillId="18" borderId="17" xfId="0" applyNumberFormat="1" applyFont="1" applyFill="1" applyBorder="1"/>
    <xf numFmtId="37" fontId="0" fillId="18" borderId="14" xfId="0" applyNumberFormat="1" applyFill="1" applyBorder="1" applyAlignment="1">
      <alignment horizontal="right" vertical="center" indent="1"/>
    </xf>
    <xf numFmtId="172" fontId="7" fillId="18" borderId="0" xfId="0" applyFont="1" applyFill="1"/>
    <xf numFmtId="172" fontId="5" fillId="19" borderId="21" xfId="0" applyNumberFormat="1" applyFont="1" applyFill="1" applyBorder="1" applyAlignment="1">
      <alignment horizontal="center"/>
    </xf>
    <xf numFmtId="172" fontId="5" fillId="19" borderId="12" xfId="0" applyNumberFormat="1" applyFont="1" applyFill="1" applyBorder="1" applyAlignment="1">
      <alignment horizontal="center"/>
    </xf>
    <xf numFmtId="172" fontId="5" fillId="19" borderId="16" xfId="0" applyNumberFormat="1" applyFont="1" applyFill="1" applyBorder="1" applyAlignment="1">
      <alignment horizontal="center"/>
    </xf>
    <xf numFmtId="172" fontId="5" fillId="19" borderId="17" xfId="0" applyNumberFormat="1" applyFont="1" applyFill="1" applyBorder="1" applyAlignment="1">
      <alignment horizontal="center"/>
    </xf>
    <xf numFmtId="172" fontId="5" fillId="18" borderId="20" xfId="0" applyNumberFormat="1" applyFont="1" applyFill="1" applyBorder="1"/>
    <xf numFmtId="172" fontId="5" fillId="18" borderId="12" xfId="0" applyNumberFormat="1" applyFont="1" applyFill="1" applyBorder="1" applyAlignment="1">
      <alignment horizontal="center"/>
    </xf>
    <xf numFmtId="172" fontId="5" fillId="18" borderId="20" xfId="0" applyNumberFormat="1" applyFont="1" applyFill="1" applyBorder="1" applyAlignment="1">
      <alignment horizontal="center"/>
    </xf>
    <xf numFmtId="171" fontId="11" fillId="19" borderId="39" xfId="0" applyNumberFormat="1" applyFont="1" applyFill="1" applyBorder="1" applyAlignment="1">
      <alignment horizontal="right"/>
    </xf>
    <xf numFmtId="171" fontId="11" fillId="19" borderId="24" xfId="0" applyNumberFormat="1" applyFont="1" applyFill="1" applyBorder="1" applyAlignment="1">
      <alignment horizontal="right"/>
    </xf>
    <xf numFmtId="172" fontId="11" fillId="18" borderId="40" xfId="0" applyFont="1" applyFill="1" applyBorder="1"/>
    <xf numFmtId="171" fontId="11" fillId="18" borderId="16" xfId="0" applyNumberFormat="1" applyFont="1" applyFill="1" applyBorder="1" applyAlignment="1">
      <alignment horizontal="right"/>
    </xf>
    <xf numFmtId="171" fontId="11" fillId="18" borderId="40" xfId="0" applyNumberFormat="1" applyFont="1" applyFill="1" applyBorder="1" applyAlignment="1">
      <alignment horizontal="right"/>
    </xf>
    <xf numFmtId="172" fontId="5" fillId="0" borderId="21" xfId="0" applyFont="1" applyFill="1" applyBorder="1"/>
    <xf numFmtId="172" fontId="5" fillId="0" borderId="12" xfId="0" applyFont="1" applyFill="1" applyBorder="1" applyAlignment="1">
      <alignment horizontal="center"/>
    </xf>
    <xf numFmtId="172" fontId="5" fillId="0" borderId="12" xfId="0" applyFont="1" applyFill="1" applyBorder="1" applyAlignment="1">
      <alignment horizontal="center" vertical="center" wrapText="1"/>
    </xf>
    <xf numFmtId="172" fontId="5" fillId="0" borderId="13" xfId="0" applyFont="1" applyFill="1" applyBorder="1" applyAlignment="1">
      <alignment horizontal="center"/>
    </xf>
    <xf numFmtId="3" fontId="5" fillId="18" borderId="17" xfId="0" applyNumberFormat="1" applyFont="1" applyFill="1" applyBorder="1" applyAlignment="1">
      <alignment horizontal="right"/>
    </xf>
    <xf numFmtId="3" fontId="5" fillId="18" borderId="18" xfId="0" applyNumberFormat="1" applyFont="1" applyFill="1" applyBorder="1" applyAlignment="1">
      <alignment horizontal="right"/>
    </xf>
    <xf numFmtId="172" fontId="5" fillId="19" borderId="13" xfId="0" quotePrefix="1" applyFont="1" applyFill="1" applyBorder="1" applyAlignment="1">
      <alignment horizontal="centerContinuous"/>
    </xf>
    <xf numFmtId="172" fontId="5" fillId="19" borderId="24" xfId="0" quotePrefix="1" applyFont="1" applyFill="1" applyBorder="1" applyAlignment="1">
      <alignment horizontal="centerContinuous"/>
    </xf>
    <xf numFmtId="166" fontId="5" fillId="18" borderId="17" xfId="0" applyNumberFormat="1" applyFont="1" applyFill="1" applyBorder="1" applyAlignment="1">
      <alignment horizontal="right"/>
    </xf>
    <xf numFmtId="37" fontId="5" fillId="18" borderId="0" xfId="0" applyNumberFormat="1" applyFont="1" applyFill="1" applyBorder="1" applyAlignment="1">
      <alignment horizontal="right"/>
    </xf>
    <xf numFmtId="166" fontId="5" fillId="18" borderId="14" xfId="0" applyNumberFormat="1" applyFont="1" applyFill="1" applyBorder="1" applyAlignment="1">
      <alignment horizontal="right"/>
    </xf>
    <xf numFmtId="39" fontId="5" fillId="18" borderId="0" xfId="0" applyNumberFormat="1" applyFont="1" applyFill="1" applyBorder="1" applyAlignment="1">
      <alignment horizontal="right"/>
    </xf>
    <xf numFmtId="39" fontId="5" fillId="0" borderId="0" xfId="0" applyNumberFormat="1" applyFont="1"/>
    <xf numFmtId="172" fontId="5" fillId="19" borderId="28" xfId="0" applyNumberFormat="1" applyFont="1" applyFill="1" applyBorder="1" applyAlignment="1">
      <alignment horizontal="center"/>
    </xf>
    <xf numFmtId="172" fontId="5" fillId="19" borderId="16" xfId="0" applyNumberFormat="1" applyFont="1" applyFill="1" applyBorder="1"/>
    <xf numFmtId="37" fontId="5" fillId="0" borderId="0" xfId="0" applyNumberFormat="1" applyFont="1" applyProtection="1"/>
    <xf numFmtId="3" fontId="5" fillId="0" borderId="0" xfId="0" applyNumberFormat="1" applyFont="1"/>
    <xf numFmtId="172" fontId="11" fillId="19" borderId="0" xfId="0" applyFont="1" applyFill="1" applyBorder="1"/>
    <xf numFmtId="2" fontId="9" fillId="18" borderId="11" xfId="0" applyNumberFormat="1" applyFont="1" applyFill="1" applyBorder="1" applyAlignment="1">
      <alignment horizontal="centerContinuous"/>
    </xf>
    <xf numFmtId="177" fontId="5" fillId="0" borderId="17" xfId="0" applyNumberFormat="1" applyFont="1" applyFill="1" applyBorder="1" applyAlignment="1" applyProtection="1">
      <alignment horizontal="right"/>
    </xf>
    <xf numFmtId="2" fontId="5" fillId="18" borderId="20" xfId="0" applyNumberFormat="1" applyFont="1" applyFill="1" applyBorder="1"/>
    <xf numFmtId="172" fontId="5" fillId="18" borderId="0" xfId="0" applyFont="1" applyFill="1" applyBorder="1" applyAlignment="1"/>
    <xf numFmtId="171" fontId="5" fillId="0" borderId="39" xfId="0" applyNumberFormat="1" applyFont="1" applyFill="1" applyBorder="1" applyAlignment="1">
      <alignment horizontal="right"/>
    </xf>
    <xf numFmtId="171" fontId="5" fillId="0" borderId="24" xfId="0" applyNumberFormat="1" applyFont="1" applyFill="1" applyBorder="1" applyAlignment="1">
      <alignment horizontal="right"/>
    </xf>
    <xf numFmtId="172" fontId="5" fillId="18" borderId="26" xfId="0" applyFont="1" applyFill="1" applyBorder="1"/>
    <xf numFmtId="171" fontId="5" fillId="18" borderId="39" xfId="0" applyNumberFormat="1" applyFont="1" applyFill="1" applyBorder="1" applyAlignment="1">
      <alignment horizontal="right"/>
    </xf>
    <xf numFmtId="171" fontId="5" fillId="18" borderId="24" xfId="0" applyNumberFormat="1" applyFont="1" applyFill="1" applyBorder="1" applyAlignment="1">
      <alignment horizontal="right"/>
    </xf>
    <xf numFmtId="172" fontId="5" fillId="18" borderId="16" xfId="0" applyFont="1" applyFill="1" applyBorder="1" applyAlignment="1">
      <alignment horizontal="left" vertical="center"/>
    </xf>
    <xf numFmtId="168" fontId="5" fillId="18" borderId="17" xfId="0" applyNumberFormat="1" applyFont="1" applyFill="1" applyBorder="1" applyAlignment="1">
      <alignment horizontal="right"/>
    </xf>
    <xf numFmtId="168" fontId="5" fillId="18" borderId="18" xfId="0" applyNumberFormat="1" applyFont="1" applyFill="1" applyBorder="1" applyAlignment="1">
      <alignment horizontal="right"/>
    </xf>
    <xf numFmtId="171" fontId="5" fillId="18" borderId="28" xfId="0" applyNumberFormat="1" applyFont="1" applyFill="1" applyBorder="1" applyAlignment="1">
      <alignment horizontal="right"/>
    </xf>
    <xf numFmtId="171" fontId="5" fillId="18" borderId="27" xfId="0" applyNumberFormat="1" applyFont="1" applyFill="1" applyBorder="1" applyAlignment="1">
      <alignment horizontal="right"/>
    </xf>
    <xf numFmtId="172" fontId="11" fillId="18" borderId="42" xfId="0" quotePrefix="1" applyFont="1" applyFill="1" applyBorder="1"/>
    <xf numFmtId="172" fontId="11" fillId="19" borderId="19" xfId="0" applyFont="1" applyFill="1" applyBorder="1" applyAlignment="1">
      <alignment vertical="center"/>
    </xf>
    <xf numFmtId="171" fontId="11" fillId="19" borderId="14" xfId="0" applyNumberFormat="1" applyFont="1" applyFill="1" applyBorder="1" applyAlignment="1">
      <alignment horizontal="right" vertical="center"/>
    </xf>
    <xf numFmtId="171" fontId="11" fillId="19" borderId="15" xfId="0" applyNumberFormat="1" applyFont="1" applyFill="1" applyBorder="1" applyAlignment="1">
      <alignment horizontal="right" vertical="center"/>
    </xf>
    <xf numFmtId="176" fontId="5" fillId="18" borderId="0" xfId="0" applyNumberFormat="1" applyFont="1" applyFill="1" applyBorder="1" applyAlignment="1" applyProtection="1">
      <alignment horizontal="right"/>
    </xf>
    <xf numFmtId="172" fontId="5" fillId="18" borderId="11" xfId="0" applyFont="1" applyFill="1" applyBorder="1" applyAlignment="1">
      <alignment horizontal="centerContinuous"/>
    </xf>
    <xf numFmtId="172" fontId="5" fillId="18" borderId="20" xfId="0" applyFont="1" applyFill="1" applyBorder="1" applyAlignment="1">
      <alignment horizontal="center"/>
    </xf>
    <xf numFmtId="166" fontId="5" fillId="18" borderId="20" xfId="0" applyNumberFormat="1" applyFont="1" applyFill="1" applyBorder="1"/>
    <xf numFmtId="166" fontId="5" fillId="18" borderId="0" xfId="0" applyNumberFormat="1" applyFont="1" applyFill="1" applyBorder="1"/>
    <xf numFmtId="172" fontId="5" fillId="19" borderId="33" xfId="0" applyFont="1" applyFill="1" applyBorder="1" applyAlignment="1">
      <alignment horizontal="left"/>
    </xf>
    <xf numFmtId="37" fontId="5" fillId="18" borderId="0" xfId="0" applyNumberFormat="1" applyFont="1" applyFill="1" applyProtection="1"/>
    <xf numFmtId="172" fontId="5" fillId="0" borderId="16" xfId="0" applyFont="1" applyFill="1" applyBorder="1"/>
    <xf numFmtId="171" fontId="5" fillId="0" borderId="17" xfId="0" applyNumberFormat="1" applyFont="1" applyFill="1" applyBorder="1" applyAlignment="1">
      <alignment horizontal="right"/>
    </xf>
    <xf numFmtId="171" fontId="5" fillId="0" borderId="18" xfId="0" applyNumberFormat="1" applyFont="1" applyFill="1" applyBorder="1" applyAlignment="1">
      <alignment horizontal="right"/>
    </xf>
    <xf numFmtId="168" fontId="11" fillId="18" borderId="0" xfId="0" applyNumberFormat="1" applyFont="1" applyFill="1" applyBorder="1"/>
    <xf numFmtId="37" fontId="11" fillId="18" borderId="0" xfId="0" applyNumberFormat="1" applyFont="1" applyFill="1"/>
    <xf numFmtId="172" fontId="0" fillId="0" borderId="0" xfId="0" applyFont="1"/>
    <xf numFmtId="37" fontId="5" fillId="18" borderId="0" xfId="0" applyNumberFormat="1" applyFont="1" applyFill="1" applyBorder="1" applyAlignment="1"/>
    <xf numFmtId="168" fontId="11" fillId="18" borderId="0" xfId="0" applyNumberFormat="1" applyFont="1" applyFill="1"/>
    <xf numFmtId="169" fontId="5" fillId="0" borderId="0" xfId="0" applyNumberFormat="1" applyFont="1" applyBorder="1"/>
    <xf numFmtId="3" fontId="9" fillId="0" borderId="11" xfId="0" applyNumberFormat="1" applyFont="1" applyBorder="1"/>
    <xf numFmtId="3" fontId="9" fillId="0" borderId="11" xfId="0" applyNumberFormat="1" applyFont="1" applyFill="1" applyBorder="1" applyAlignment="1">
      <alignment horizontal="center"/>
    </xf>
    <xf numFmtId="172" fontId="12" fillId="0" borderId="0" xfId="0" applyFont="1"/>
    <xf numFmtId="172" fontId="0" fillId="18" borderId="0" xfId="0" applyNumberFormat="1" applyFill="1" applyBorder="1" applyAlignment="1">
      <alignment horizontal="left"/>
    </xf>
    <xf numFmtId="3" fontId="9" fillId="18" borderId="11" xfId="0" applyNumberFormat="1" applyFont="1" applyFill="1" applyBorder="1"/>
    <xf numFmtId="3" fontId="9" fillId="18" borderId="11" xfId="0" applyNumberFormat="1" applyFont="1" applyFill="1" applyBorder="1" applyAlignment="1">
      <alignment horizontal="center"/>
    </xf>
    <xf numFmtId="166" fontId="5" fillId="18" borderId="0" xfId="0" applyNumberFormat="1" applyFont="1" applyFill="1" applyBorder="1" applyProtection="1"/>
    <xf numFmtId="3" fontId="5" fillId="18" borderId="0" xfId="0" applyNumberFormat="1" applyFont="1" applyFill="1" applyBorder="1" applyAlignment="1" applyProtection="1">
      <alignment horizontal="left"/>
    </xf>
    <xf numFmtId="172" fontId="7" fillId="18" borderId="0" xfId="0" applyFont="1" applyFill="1" applyBorder="1"/>
    <xf numFmtId="171" fontId="11" fillId="0" borderId="17" xfId="0" applyNumberFormat="1" applyFont="1" applyFill="1" applyBorder="1" applyAlignment="1">
      <alignment horizontal="right"/>
    </xf>
    <xf numFmtId="171" fontId="11" fillId="0" borderId="17" xfId="0" applyNumberFormat="1" applyFont="1" applyFill="1" applyBorder="1" applyAlignment="1" applyProtection="1">
      <alignment horizontal="right"/>
    </xf>
    <xf numFmtId="166" fontId="5" fillId="0" borderId="0" xfId="0" applyNumberFormat="1" applyFont="1" applyFill="1" applyBorder="1" applyProtection="1"/>
    <xf numFmtId="172" fontId="11" fillId="18" borderId="0" xfId="0" applyFont="1" applyFill="1" applyBorder="1" applyAlignment="1">
      <alignment horizontal="center"/>
    </xf>
    <xf numFmtId="166" fontId="11" fillId="18" borderId="0" xfId="0" applyNumberFormat="1" applyFont="1" applyFill="1" applyBorder="1" applyProtection="1"/>
    <xf numFmtId="171" fontId="11" fillId="18" borderId="0" xfId="0" applyNumberFormat="1" applyFont="1" applyFill="1" applyBorder="1" applyAlignment="1" applyProtection="1">
      <alignment horizontal="right"/>
    </xf>
    <xf numFmtId="171" fontId="5" fillId="18" borderId="0" xfId="0" quotePrefix="1" applyNumberFormat="1" applyFont="1" applyFill="1" applyBorder="1" applyAlignment="1">
      <alignment horizontal="right"/>
    </xf>
    <xf numFmtId="166" fontId="5" fillId="18" borderId="0" xfId="0" applyNumberFormat="1" applyFont="1" applyFill="1" applyBorder="1" applyAlignment="1">
      <alignment horizontal="right"/>
    </xf>
    <xf numFmtId="169" fontId="0" fillId="0" borderId="0" xfId="0" applyNumberFormat="1" applyBorder="1"/>
    <xf numFmtId="3" fontId="5" fillId="18" borderId="17" xfId="0" applyNumberFormat="1" applyFont="1" applyFill="1" applyBorder="1" applyAlignment="1" applyProtection="1">
      <alignment horizontal="right" indent="1"/>
    </xf>
    <xf numFmtId="165" fontId="5" fillId="18" borderId="17" xfId="0" applyNumberFormat="1" applyFont="1" applyFill="1" applyBorder="1" applyAlignment="1" applyProtection="1">
      <alignment horizontal="right" indent="1"/>
    </xf>
    <xf numFmtId="166" fontId="5" fillId="18" borderId="17" xfId="0" applyNumberFormat="1" applyFont="1" applyFill="1" applyBorder="1" applyAlignment="1" applyProtection="1">
      <alignment horizontal="right" indent="1"/>
    </xf>
    <xf numFmtId="167" fontId="5" fillId="18" borderId="17" xfId="0" applyNumberFormat="1" applyFont="1" applyFill="1" applyBorder="1" applyAlignment="1" applyProtection="1">
      <alignment horizontal="right" indent="1"/>
    </xf>
    <xf numFmtId="165" fontId="5" fillId="0" borderId="18" xfId="0" applyNumberFormat="1" applyFont="1" applyFill="1" applyBorder="1" applyAlignment="1" applyProtection="1">
      <alignment horizontal="right" indent="1"/>
    </xf>
    <xf numFmtId="167" fontId="5" fillId="0" borderId="17" xfId="0" applyNumberFormat="1" applyFont="1" applyFill="1" applyBorder="1" applyAlignment="1" applyProtection="1">
      <alignment horizontal="right" indent="1"/>
    </xf>
    <xf numFmtId="3" fontId="5" fillId="18" borderId="14" xfId="0" applyNumberFormat="1" applyFont="1" applyFill="1" applyBorder="1" applyAlignment="1" applyProtection="1">
      <alignment horizontal="right" indent="1"/>
    </xf>
    <xf numFmtId="165" fontId="5" fillId="18" borderId="14" xfId="0" applyNumberFormat="1" applyFont="1" applyFill="1" applyBorder="1" applyAlignment="1" applyProtection="1">
      <alignment horizontal="right" indent="1"/>
    </xf>
    <xf numFmtId="166" fontId="5" fillId="18" borderId="14" xfId="0" applyNumberFormat="1" applyFont="1" applyFill="1" applyBorder="1" applyAlignment="1" applyProtection="1">
      <alignment horizontal="right" indent="1"/>
    </xf>
    <xf numFmtId="172" fontId="7" fillId="18" borderId="0" xfId="0" applyFont="1" applyFill="1" applyAlignment="1"/>
    <xf numFmtId="168" fontId="11" fillId="0" borderId="0" xfId="0" applyNumberFormat="1" applyFont="1" applyFill="1"/>
    <xf numFmtId="172" fontId="11" fillId="0" borderId="0" xfId="0" applyFont="1" applyFill="1"/>
    <xf numFmtId="37" fontId="11" fillId="0" borderId="0" xfId="0" applyNumberFormat="1" applyFont="1" applyFill="1"/>
    <xf numFmtId="172" fontId="5" fillId="19" borderId="29" xfId="0" applyFont="1" applyFill="1" applyBorder="1" applyAlignment="1"/>
    <xf numFmtId="172" fontId="3" fillId="18" borderId="0" xfId="33" applyFill="1" applyAlignment="1" applyProtection="1"/>
    <xf numFmtId="171" fontId="11" fillId="18" borderId="12" xfId="0" applyNumberFormat="1" applyFont="1" applyFill="1" applyBorder="1" applyAlignment="1" applyProtection="1">
      <alignment horizontal="right"/>
    </xf>
    <xf numFmtId="171" fontId="11" fillId="18" borderId="12" xfId="0" applyNumberFormat="1" applyFont="1" applyFill="1" applyBorder="1" applyAlignment="1">
      <alignment horizontal="right"/>
    </xf>
    <xf numFmtId="171" fontId="11" fillId="18" borderId="13" xfId="0" applyNumberFormat="1" applyFont="1" applyFill="1" applyBorder="1" applyAlignment="1" applyProtection="1">
      <alignment horizontal="right"/>
    </xf>
    <xf numFmtId="165" fontId="5" fillId="18" borderId="0" xfId="0" applyNumberFormat="1" applyFont="1" applyFill="1" applyBorder="1" applyAlignment="1">
      <alignment horizontal="center"/>
    </xf>
    <xf numFmtId="172" fontId="5" fillId="18" borderId="13" xfId="0" applyFont="1" applyFill="1" applyBorder="1"/>
    <xf numFmtId="172" fontId="11" fillId="18" borderId="20" xfId="0" quotePrefix="1" applyFont="1" applyFill="1" applyBorder="1" applyAlignment="1">
      <alignment horizontal="left"/>
    </xf>
    <xf numFmtId="171" fontId="5" fillId="18" borderId="20" xfId="0" applyNumberFormat="1" applyFont="1" applyFill="1" applyBorder="1" applyAlignment="1">
      <alignment horizontal="right"/>
    </xf>
    <xf numFmtId="172" fontId="11" fillId="19" borderId="11" xfId="0" quotePrefix="1" applyFont="1" applyFill="1" applyBorder="1" applyAlignment="1">
      <alignment horizontal="left"/>
    </xf>
    <xf numFmtId="171" fontId="11" fillId="19" borderId="11" xfId="0" applyNumberFormat="1" applyFont="1" applyFill="1" applyBorder="1" applyAlignment="1">
      <alignment horizontal="right"/>
    </xf>
    <xf numFmtId="172" fontId="5" fillId="18" borderId="0" xfId="0" applyFont="1" applyFill="1" applyAlignment="1"/>
    <xf numFmtId="172" fontId="11" fillId="18" borderId="13" xfId="0" applyFont="1" applyFill="1" applyBorder="1"/>
    <xf numFmtId="172" fontId="11" fillId="18" borderId="0" xfId="0" applyNumberFormat="1" applyFont="1" applyFill="1" applyBorder="1"/>
    <xf numFmtId="172" fontId="5" fillId="18" borderId="0" xfId="0" applyNumberFormat="1" applyFont="1" applyFill="1" applyBorder="1"/>
    <xf numFmtId="172" fontId="11" fillId="18" borderId="19" xfId="0" applyFont="1" applyFill="1" applyBorder="1"/>
    <xf numFmtId="171" fontId="11" fillId="18" borderId="15" xfId="0" applyNumberFormat="1" applyFont="1" applyFill="1" applyBorder="1"/>
    <xf numFmtId="172" fontId="3" fillId="0" borderId="0" xfId="33" applyAlignment="1" applyProtection="1"/>
    <xf numFmtId="172" fontId="5" fillId="0" borderId="11" xfId="0" applyFont="1" applyBorder="1"/>
    <xf numFmtId="173" fontId="5" fillId="18" borderId="20" xfId="0" applyNumberFormat="1" applyFont="1" applyFill="1" applyBorder="1" applyAlignment="1">
      <alignment horizontal="right"/>
    </xf>
    <xf numFmtId="176" fontId="5" fillId="18" borderId="16" xfId="0" applyNumberFormat="1" applyFont="1" applyFill="1" applyBorder="1" applyAlignment="1" applyProtection="1">
      <alignment horizontal="right"/>
    </xf>
    <xf numFmtId="169" fontId="5" fillId="0" borderId="0" xfId="0" applyNumberFormat="1" applyFont="1"/>
    <xf numFmtId="176" fontId="5" fillId="18" borderId="19" xfId="0" applyNumberFormat="1" applyFont="1" applyFill="1" applyBorder="1" applyAlignment="1" applyProtection="1">
      <alignment horizontal="right"/>
    </xf>
    <xf numFmtId="173" fontId="5" fillId="0" borderId="0" xfId="0" applyNumberFormat="1" applyFont="1"/>
    <xf numFmtId="37" fontId="11" fillId="18" borderId="0" xfId="0" applyNumberFormat="1" applyFont="1" applyFill="1" applyProtection="1"/>
    <xf numFmtId="3" fontId="11" fillId="18" borderId="0" xfId="0" applyNumberFormat="1" applyFont="1" applyFill="1" applyBorder="1"/>
    <xf numFmtId="172" fontId="11" fillId="18" borderId="11" xfId="0" applyFont="1" applyFill="1" applyBorder="1" applyAlignment="1">
      <alignment horizontal="center"/>
    </xf>
    <xf numFmtId="37" fontId="5" fillId="18" borderId="11" xfId="0" applyNumberFormat="1" applyFont="1" applyFill="1" applyBorder="1" applyAlignment="1">
      <alignment horizontal="centerContinuous"/>
    </xf>
    <xf numFmtId="37" fontId="5" fillId="19" borderId="28" xfId="0" applyNumberFormat="1" applyFont="1" applyFill="1" applyBorder="1" applyAlignment="1">
      <alignment horizontal="center"/>
    </xf>
    <xf numFmtId="172" fontId="5" fillId="18" borderId="0" xfId="0" applyFont="1" applyFill="1" applyBorder="1" applyAlignment="1">
      <alignment horizontal="centerContinuous"/>
    </xf>
    <xf numFmtId="3" fontId="11" fillId="18" borderId="0" xfId="0" applyNumberFormat="1" applyFont="1" applyFill="1"/>
    <xf numFmtId="172" fontId="11" fillId="0" borderId="0" xfId="0" applyFont="1" applyFill="1" applyBorder="1"/>
    <xf numFmtId="171" fontId="11" fillId="0" borderId="18" xfId="0" applyNumberFormat="1" applyFont="1" applyFill="1" applyBorder="1" applyAlignment="1">
      <alignment horizontal="right"/>
    </xf>
    <xf numFmtId="172" fontId="5" fillId="18" borderId="0" xfId="0" applyFont="1" applyFill="1" applyAlignment="1">
      <alignment horizontal="center"/>
    </xf>
    <xf numFmtId="172" fontId="5" fillId="18" borderId="11" xfId="0" applyFont="1" applyFill="1" applyBorder="1" applyAlignment="1">
      <alignment horizontal="center"/>
    </xf>
    <xf numFmtId="172" fontId="5" fillId="18" borderId="18" xfId="0" applyFont="1" applyFill="1" applyBorder="1"/>
    <xf numFmtId="172" fontId="5" fillId="18" borderId="15" xfId="0" applyFont="1" applyFill="1" applyBorder="1"/>
    <xf numFmtId="165" fontId="5" fillId="18" borderId="20" xfId="0" applyNumberFormat="1" applyFont="1" applyFill="1" applyBorder="1"/>
    <xf numFmtId="165" fontId="5" fillId="18" borderId="20" xfId="0" applyNumberFormat="1" applyFont="1" applyFill="1" applyBorder="1" applyAlignment="1">
      <alignment horizontal="center"/>
    </xf>
    <xf numFmtId="172" fontId="3" fillId="18" borderId="0" xfId="33" applyFill="1" applyBorder="1" applyAlignment="1" applyProtection="1">
      <alignment horizontal="left"/>
    </xf>
    <xf numFmtId="172" fontId="22" fillId="18" borderId="0" xfId="0" applyFont="1" applyFill="1"/>
    <xf numFmtId="37" fontId="5" fillId="0" borderId="0" xfId="0" applyNumberFormat="1" applyFont="1"/>
    <xf numFmtId="165" fontId="5" fillId="18" borderId="17" xfId="0" applyNumberFormat="1" applyFont="1" applyFill="1" applyBorder="1"/>
    <xf numFmtId="171" fontId="5" fillId="18" borderId="11" xfId="0" applyNumberFormat="1" applyFont="1" applyFill="1" applyBorder="1" applyAlignment="1">
      <alignment horizontal="right"/>
    </xf>
    <xf numFmtId="171" fontId="5" fillId="18" borderId="20" xfId="0" applyNumberFormat="1" applyFont="1" applyFill="1" applyBorder="1" applyAlignment="1"/>
    <xf numFmtId="171" fontId="11" fillId="19" borderId="11" xfId="0" applyNumberFormat="1" applyFont="1" applyFill="1" applyBorder="1" applyAlignment="1"/>
    <xf numFmtId="172" fontId="23" fillId="18" borderId="0" xfId="0" applyFont="1" applyFill="1"/>
    <xf numFmtId="172" fontId="5" fillId="0" borderId="0" xfId="0" applyFont="1" applyFill="1" applyBorder="1" applyAlignment="1">
      <alignment horizontal="left"/>
    </xf>
    <xf numFmtId="166" fontId="5" fillId="0" borderId="0" xfId="0" applyNumberFormat="1" applyFont="1" applyFill="1" applyBorder="1" applyAlignment="1">
      <alignment horizontal="right"/>
    </xf>
    <xf numFmtId="166" fontId="5" fillId="0" borderId="0" xfId="0" applyNumberFormat="1" applyFont="1" applyFill="1"/>
    <xf numFmtId="169" fontId="5" fillId="0" borderId="0" xfId="0" applyNumberFormat="1" applyFont="1" applyFill="1"/>
    <xf numFmtId="172" fontId="10" fillId="0" borderId="0" xfId="0" applyFont="1" applyFill="1" applyBorder="1" applyAlignment="1"/>
    <xf numFmtId="1" fontId="5" fillId="19" borderId="21" xfId="0" applyNumberFormat="1" applyFont="1" applyFill="1" applyBorder="1" applyAlignment="1">
      <alignment horizontal="center"/>
    </xf>
    <xf numFmtId="1" fontId="5" fillId="19" borderId="13" xfId="0" applyNumberFormat="1" applyFont="1" applyFill="1" applyBorder="1" applyAlignment="1">
      <alignment horizontal="center"/>
    </xf>
    <xf numFmtId="1" fontId="5" fillId="19" borderId="16" xfId="0" applyNumberFormat="1" applyFont="1" applyFill="1" applyBorder="1" applyAlignment="1">
      <alignment horizontal="center"/>
    </xf>
    <xf numFmtId="1" fontId="5" fillId="19" borderId="28" xfId="0" applyNumberFormat="1" applyFont="1" applyFill="1" applyBorder="1" applyAlignment="1">
      <alignment horizontal="center"/>
    </xf>
    <xf numFmtId="1" fontId="5" fillId="19" borderId="18" xfId="0" applyNumberFormat="1" applyFont="1" applyFill="1" applyBorder="1" applyAlignment="1">
      <alignment horizontal="center"/>
    </xf>
    <xf numFmtId="1" fontId="5" fillId="19" borderId="19" xfId="0" applyNumberFormat="1" applyFont="1" applyFill="1" applyBorder="1" applyAlignment="1">
      <alignment horizontal="center"/>
    </xf>
    <xf numFmtId="1" fontId="5" fillId="19" borderId="14" xfId="0" applyNumberFormat="1" applyFont="1" applyFill="1" applyBorder="1" applyAlignment="1">
      <alignment horizontal="center"/>
    </xf>
    <xf numFmtId="1" fontId="5" fillId="19" borderId="15" xfId="0" applyNumberFormat="1" applyFont="1" applyFill="1" applyBorder="1" applyAlignment="1">
      <alignment horizontal="center"/>
    </xf>
    <xf numFmtId="172" fontId="7" fillId="0" borderId="0" xfId="0" applyFont="1" applyFill="1" applyAlignment="1"/>
    <xf numFmtId="177" fontId="5" fillId="18" borderId="18" xfId="0" applyNumberFormat="1" applyFont="1" applyFill="1" applyBorder="1" applyAlignment="1" applyProtection="1">
      <alignment horizontal="right"/>
    </xf>
    <xf numFmtId="177" fontId="5" fillId="18" borderId="39" xfId="0" applyNumberFormat="1" applyFont="1" applyFill="1" applyBorder="1" applyAlignment="1" applyProtection="1">
      <alignment horizontal="right"/>
    </xf>
    <xf numFmtId="177" fontId="5" fillId="18" borderId="24" xfId="0" applyNumberFormat="1" applyFont="1" applyFill="1" applyBorder="1" applyAlignment="1" applyProtection="1">
      <alignment horizontal="right"/>
    </xf>
    <xf numFmtId="172" fontId="5" fillId="19" borderId="41" xfId="0" applyFont="1" applyFill="1" applyBorder="1" applyAlignment="1">
      <alignment horizontal="center" vertical="center"/>
    </xf>
    <xf numFmtId="4" fontId="5" fillId="19" borderId="29" xfId="0" applyNumberFormat="1" applyFont="1" applyFill="1" applyBorder="1" applyAlignment="1" applyProtection="1">
      <alignment horizontal="center" vertical="center"/>
    </xf>
    <xf numFmtId="177" fontId="5" fillId="18" borderId="27" xfId="0" applyNumberFormat="1" applyFont="1" applyFill="1" applyBorder="1" applyAlignment="1" applyProtection="1">
      <alignment horizontal="right"/>
    </xf>
    <xf numFmtId="177" fontId="5" fillId="18" borderId="42" xfId="0" applyNumberFormat="1" applyFont="1" applyFill="1" applyBorder="1" applyAlignment="1" applyProtection="1">
      <alignment horizontal="right"/>
    </xf>
    <xf numFmtId="177" fontId="5" fillId="18" borderId="28" xfId="0" applyNumberFormat="1" applyFont="1" applyFill="1" applyBorder="1" applyAlignment="1" applyProtection="1">
      <alignment horizontal="right"/>
    </xf>
    <xf numFmtId="177" fontId="5" fillId="18" borderId="16" xfId="0" applyNumberFormat="1" applyFont="1" applyFill="1" applyBorder="1" applyAlignment="1" applyProtection="1">
      <alignment horizontal="right"/>
    </xf>
    <xf numFmtId="177" fontId="5" fillId="18" borderId="26" xfId="0" applyNumberFormat="1" applyFont="1" applyFill="1" applyBorder="1" applyAlignment="1" applyProtection="1">
      <alignment horizontal="right"/>
    </xf>
    <xf numFmtId="4" fontId="5" fillId="0" borderId="27" xfId="0" applyNumberFormat="1" applyFont="1" applyFill="1" applyBorder="1" applyAlignment="1"/>
    <xf numFmtId="4" fontId="5" fillId="0" borderId="18" xfId="0" applyNumberFormat="1" applyFont="1" applyFill="1" applyBorder="1" applyAlignment="1"/>
    <xf numFmtId="177" fontId="5" fillId="0" borderId="16" xfId="0" applyNumberFormat="1" applyFont="1" applyFill="1" applyBorder="1" applyAlignment="1" applyProtection="1">
      <alignment horizontal="right"/>
    </xf>
    <xf numFmtId="177" fontId="5" fillId="0" borderId="18" xfId="0" applyNumberFormat="1" applyFont="1" applyFill="1" applyBorder="1" applyAlignment="1" applyProtection="1">
      <alignment horizontal="right"/>
    </xf>
    <xf numFmtId="4" fontId="5" fillId="18" borderId="18" xfId="0" applyNumberFormat="1" applyFont="1" applyFill="1" applyBorder="1" applyAlignment="1"/>
    <xf numFmtId="172" fontId="5" fillId="18" borderId="21" xfId="0" quotePrefix="1" applyFont="1" applyFill="1" applyBorder="1" applyAlignment="1">
      <alignment horizontal="left"/>
    </xf>
    <xf numFmtId="171" fontId="5" fillId="18" borderId="21" xfId="0" applyNumberFormat="1" applyFont="1" applyFill="1" applyBorder="1" applyAlignment="1" applyProtection="1">
      <alignment horizontal="right"/>
    </xf>
    <xf numFmtId="171" fontId="5" fillId="18" borderId="38" xfId="0" applyNumberFormat="1" applyFont="1" applyFill="1" applyBorder="1" applyAlignment="1" applyProtection="1">
      <alignment horizontal="right"/>
    </xf>
    <xf numFmtId="171" fontId="5" fillId="18" borderId="54" xfId="0" applyNumberFormat="1" applyFont="1" applyFill="1" applyBorder="1" applyAlignment="1">
      <alignment horizontal="right"/>
    </xf>
    <xf numFmtId="171" fontId="5" fillId="18" borderId="21" xfId="0" applyNumberFormat="1" applyFont="1" applyFill="1" applyBorder="1" applyAlignment="1">
      <alignment horizontal="right"/>
    </xf>
    <xf numFmtId="171" fontId="5" fillId="18" borderId="16" xfId="0" applyNumberFormat="1" applyFont="1" applyFill="1" applyBorder="1" applyAlignment="1" applyProtection="1">
      <alignment horizontal="right"/>
    </xf>
    <xf numFmtId="171" fontId="5" fillId="18" borderId="16" xfId="0" applyNumberFormat="1" applyFont="1" applyFill="1" applyBorder="1" applyAlignment="1">
      <alignment horizontal="right"/>
    </xf>
    <xf numFmtId="171" fontId="5" fillId="18" borderId="38" xfId="0" quotePrefix="1" applyNumberFormat="1" applyFont="1" applyFill="1" applyBorder="1" applyAlignment="1">
      <alignment horizontal="right"/>
    </xf>
    <xf numFmtId="171" fontId="5" fillId="18" borderId="16" xfId="0" quotePrefix="1" applyNumberFormat="1" applyFont="1" applyFill="1" applyBorder="1" applyAlignment="1">
      <alignment horizontal="right"/>
    </xf>
    <xf numFmtId="171" fontId="11" fillId="19" borderId="19" xfId="0" applyNumberFormat="1" applyFont="1" applyFill="1" applyBorder="1" applyAlignment="1" applyProtection="1">
      <alignment horizontal="right"/>
    </xf>
    <xf numFmtId="171" fontId="11" fillId="19" borderId="15" xfId="0" quotePrefix="1" applyNumberFormat="1" applyFont="1" applyFill="1" applyBorder="1" applyAlignment="1">
      <alignment horizontal="right"/>
    </xf>
    <xf numFmtId="171" fontId="11" fillId="19" borderId="55" xfId="0" quotePrefix="1" applyNumberFormat="1" applyFont="1" applyFill="1" applyBorder="1" applyAlignment="1">
      <alignment horizontal="right"/>
    </xf>
    <xf numFmtId="171" fontId="11" fillId="19" borderId="56" xfId="0" applyNumberFormat="1" applyFont="1" applyFill="1" applyBorder="1" applyAlignment="1">
      <alignment horizontal="right"/>
    </xf>
    <xf numFmtId="171" fontId="11" fillId="19" borderId="19" xfId="0" applyNumberFormat="1" applyFont="1" applyFill="1" applyBorder="1" applyAlignment="1">
      <alignment horizontal="right"/>
    </xf>
    <xf numFmtId="168" fontId="9" fillId="18" borderId="0" xfId="0" applyNumberFormat="1" applyFont="1" applyFill="1" applyBorder="1"/>
    <xf numFmtId="165" fontId="5" fillId="18" borderId="14" xfId="0" applyNumberFormat="1" applyFont="1" applyFill="1" applyBorder="1"/>
    <xf numFmtId="180" fontId="5" fillId="18" borderId="0" xfId="0" applyNumberFormat="1" applyFont="1" applyFill="1" applyBorder="1"/>
    <xf numFmtId="39" fontId="13" fillId="18" borderId="0" xfId="0" applyNumberFormat="1" applyFont="1" applyFill="1" applyBorder="1"/>
    <xf numFmtId="172" fontId="13" fillId="0" borderId="0" xfId="0" applyFont="1"/>
    <xf numFmtId="172" fontId="5" fillId="19" borderId="22" xfId="0" applyFont="1" applyFill="1" applyBorder="1" applyAlignment="1">
      <alignment horizontal="centerContinuous" vertical="center"/>
    </xf>
    <xf numFmtId="172" fontId="5" fillId="19" borderId="23" xfId="0" applyFont="1" applyFill="1" applyBorder="1" applyAlignment="1">
      <alignment horizontal="centerContinuous" vertical="center"/>
    </xf>
    <xf numFmtId="172" fontId="5" fillId="19" borderId="33" xfId="0" applyFont="1" applyFill="1" applyBorder="1" applyAlignment="1">
      <alignment horizontal="centerContinuous" vertical="center"/>
    </xf>
    <xf numFmtId="172" fontId="5" fillId="19" borderId="13" xfId="0" quotePrefix="1" applyFont="1" applyFill="1" applyBorder="1" applyAlignment="1">
      <alignment horizontal="center" vertical="center"/>
    </xf>
    <xf numFmtId="172" fontId="5" fillId="19" borderId="15" xfId="0" quotePrefix="1" applyFont="1" applyFill="1" applyBorder="1" applyAlignment="1">
      <alignment horizontal="center" vertical="center"/>
    </xf>
    <xf numFmtId="172" fontId="5" fillId="19" borderId="20" xfId="0" applyFont="1" applyFill="1" applyBorder="1" applyAlignment="1">
      <alignment horizontal="center" vertical="center"/>
    </xf>
    <xf numFmtId="172" fontId="5" fillId="19" borderId="0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30" xfId="0" applyFont="1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32" xfId="0" applyFont="1" applyFill="1" applyBorder="1" applyAlignment="1">
      <alignment horizontal="center" vertical="center"/>
    </xf>
    <xf numFmtId="172" fontId="5" fillId="19" borderId="16" xfId="0" quotePrefix="1" applyFont="1" applyFill="1" applyBorder="1" applyAlignment="1">
      <alignment horizontal="center" vertical="center"/>
    </xf>
    <xf numFmtId="172" fontId="5" fillId="19" borderId="27" xfId="0" applyFont="1" applyFill="1" applyBorder="1" applyAlignment="1">
      <alignment horizontal="center" vertical="center"/>
    </xf>
    <xf numFmtId="172" fontId="5" fillId="19" borderId="58" xfId="0" applyFont="1" applyFill="1" applyBorder="1" applyAlignment="1">
      <alignment horizontal="center" vertical="center"/>
    </xf>
    <xf numFmtId="172" fontId="5" fillId="19" borderId="44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vertical="center"/>
    </xf>
    <xf numFmtId="172" fontId="5" fillId="18" borderId="0" xfId="0" applyFont="1" applyFill="1" applyAlignment="1">
      <alignment vertical="center"/>
    </xf>
    <xf numFmtId="172" fontId="5" fillId="19" borderId="29" xfId="0" applyFont="1" applyFill="1" applyBorder="1" applyAlignment="1">
      <alignment vertical="center"/>
    </xf>
    <xf numFmtId="172" fontId="5" fillId="19" borderId="31" xfId="0" applyFont="1" applyFill="1" applyBorder="1" applyAlignment="1">
      <alignment vertical="center"/>
    </xf>
    <xf numFmtId="172" fontId="5" fillId="19" borderId="19" xfId="0" applyFont="1" applyFill="1" applyBorder="1" applyAlignment="1">
      <alignment vertical="center"/>
    </xf>
    <xf numFmtId="172" fontId="5" fillId="19" borderId="16" xfId="0" applyFont="1" applyFill="1" applyBorder="1" applyAlignment="1">
      <alignment vertical="center"/>
    </xf>
    <xf numFmtId="172" fontId="5" fillId="19" borderId="14" xfId="0" applyFont="1" applyFill="1" applyBorder="1" applyAlignment="1">
      <alignment horizontal="center" vertical="top" wrapText="1"/>
    </xf>
    <xf numFmtId="172" fontId="5" fillId="19" borderId="15" xfId="0" applyFont="1" applyFill="1" applyBorder="1" applyAlignment="1">
      <alignment horizontal="center" vertical="top" wrapText="1"/>
    </xf>
    <xf numFmtId="172" fontId="5" fillId="19" borderId="13" xfId="0" applyFont="1" applyFill="1" applyBorder="1" applyAlignment="1">
      <alignment vertical="center"/>
    </xf>
    <xf numFmtId="172" fontId="0" fillId="19" borderId="20" xfId="0" applyFill="1" applyBorder="1" applyAlignment="1">
      <alignment vertical="center"/>
    </xf>
    <xf numFmtId="172" fontId="0" fillId="19" borderId="11" xfId="0" applyFill="1" applyBorder="1" applyAlignment="1">
      <alignment vertical="center"/>
    </xf>
    <xf numFmtId="172" fontId="5" fillId="19" borderId="17" xfId="0" applyFont="1" applyFill="1" applyBorder="1" applyAlignment="1">
      <alignment horizontal="center" vertical="top"/>
    </xf>
    <xf numFmtId="172" fontId="5" fillId="19" borderId="14" xfId="0" applyFont="1" applyFill="1" applyBorder="1" applyAlignment="1">
      <alignment vertical="center"/>
    </xf>
    <xf numFmtId="172" fontId="5" fillId="19" borderId="18" xfId="0" applyFont="1" applyFill="1" applyBorder="1" applyAlignment="1">
      <alignment horizontal="center" vertical="top"/>
    </xf>
    <xf numFmtId="172" fontId="5" fillId="19" borderId="14" xfId="0" applyFont="1" applyFill="1" applyBorder="1" applyAlignment="1">
      <alignment horizontal="center" vertical="top"/>
    </xf>
    <xf numFmtId="172" fontId="5" fillId="19" borderId="15" xfId="0" applyFont="1" applyFill="1" applyBorder="1" applyAlignment="1">
      <alignment horizontal="center" vertical="top"/>
    </xf>
    <xf numFmtId="1" fontId="5" fillId="19" borderId="21" xfId="0" applyNumberFormat="1" applyFont="1" applyFill="1" applyBorder="1" applyAlignment="1">
      <alignment horizontal="center" vertical="center"/>
    </xf>
    <xf numFmtId="1" fontId="5" fillId="19" borderId="13" xfId="0" applyNumberFormat="1" applyFont="1" applyFill="1" applyBorder="1" applyAlignment="1">
      <alignment horizontal="center" vertical="center"/>
    </xf>
    <xf numFmtId="1" fontId="5" fillId="19" borderId="12" xfId="0" applyNumberFormat="1" applyFont="1" applyFill="1" applyBorder="1" applyAlignment="1">
      <alignment horizontal="center" vertical="center"/>
    </xf>
    <xf numFmtId="1" fontId="5" fillId="19" borderId="22" xfId="0" applyNumberFormat="1" applyFont="1" applyFill="1" applyBorder="1" applyAlignment="1">
      <alignment horizontal="centerContinuous" vertical="center"/>
    </xf>
    <xf numFmtId="1" fontId="5" fillId="19" borderId="23" xfId="0" applyNumberFormat="1" applyFont="1" applyFill="1" applyBorder="1" applyAlignment="1">
      <alignment horizontal="center" vertical="center"/>
    </xf>
    <xf numFmtId="1" fontId="5" fillId="19" borderId="33" xfId="0" applyNumberFormat="1" applyFont="1" applyFill="1" applyBorder="1" applyAlignment="1">
      <alignment horizontal="left" vertical="center"/>
    </xf>
    <xf numFmtId="1" fontId="5" fillId="19" borderId="16" xfId="0" applyNumberFormat="1" applyFont="1" applyFill="1" applyBorder="1" applyAlignment="1">
      <alignment horizontal="center" vertical="center"/>
    </xf>
    <xf numFmtId="1" fontId="5" fillId="19" borderId="28" xfId="0" applyNumberFormat="1" applyFont="1" applyFill="1" applyBorder="1" applyAlignment="1">
      <alignment horizontal="center" vertical="center"/>
    </xf>
    <xf numFmtId="1" fontId="5" fillId="19" borderId="18" xfId="0" applyNumberFormat="1" applyFont="1" applyFill="1" applyBorder="1" applyAlignment="1">
      <alignment horizontal="center" vertical="center"/>
    </xf>
    <xf numFmtId="1" fontId="5" fillId="19" borderId="29" xfId="0" applyNumberFormat="1" applyFont="1" applyFill="1" applyBorder="1" applyAlignment="1">
      <alignment vertical="center"/>
    </xf>
    <xf numFmtId="1" fontId="5" fillId="19" borderId="30" xfId="0" applyNumberFormat="1" applyFont="1" applyFill="1" applyBorder="1" applyAlignment="1">
      <alignment horizontal="center" vertical="center"/>
    </xf>
    <xf numFmtId="1" fontId="5" fillId="19" borderId="31" xfId="0" applyNumberFormat="1" applyFont="1" applyFill="1" applyBorder="1" applyAlignment="1">
      <alignment horizontal="centerContinuous" vertical="center"/>
    </xf>
    <xf numFmtId="1" fontId="5" fillId="19" borderId="17" xfId="0" applyNumberFormat="1" applyFont="1" applyFill="1" applyBorder="1" applyAlignment="1">
      <alignment horizontal="center" vertical="center"/>
    </xf>
    <xf numFmtId="1" fontId="5" fillId="19" borderId="19" xfId="0" applyNumberFormat="1" applyFont="1" applyFill="1" applyBorder="1" applyAlignment="1">
      <alignment horizontal="center" vertical="center"/>
    </xf>
    <xf numFmtId="1" fontId="5" fillId="19" borderId="32" xfId="0" applyNumberFormat="1" applyFont="1" applyFill="1" applyBorder="1" applyAlignment="1">
      <alignment horizontal="center" vertical="center"/>
    </xf>
    <xf numFmtId="1" fontId="5" fillId="19" borderId="14" xfId="0" applyNumberFormat="1" applyFont="1" applyFill="1" applyBorder="1" applyAlignment="1">
      <alignment horizontal="center" vertical="center"/>
    </xf>
    <xf numFmtId="1" fontId="5" fillId="19" borderId="15" xfId="0" applyNumberFormat="1" applyFont="1" applyFill="1" applyBorder="1" applyAlignment="1">
      <alignment horizontal="center" vertical="center"/>
    </xf>
    <xf numFmtId="1" fontId="5" fillId="19" borderId="12" xfId="0" applyNumberFormat="1" applyFont="1" applyFill="1" applyBorder="1" applyAlignment="1">
      <alignment vertical="center"/>
    </xf>
    <xf numFmtId="172" fontId="11" fillId="20" borderId="16" xfId="0" applyFont="1" applyFill="1" applyBorder="1"/>
    <xf numFmtId="171" fontId="11" fillId="20" borderId="17" xfId="0" applyNumberFormat="1" applyFont="1" applyFill="1" applyBorder="1" applyAlignment="1">
      <alignment horizontal="right"/>
    </xf>
    <xf numFmtId="171" fontId="11" fillId="20" borderId="18" xfId="0" applyNumberFormat="1" applyFont="1" applyFill="1" applyBorder="1" applyAlignment="1">
      <alignment horizontal="right"/>
    </xf>
    <xf numFmtId="172" fontId="11" fillId="20" borderId="19" xfId="0" applyFont="1" applyFill="1" applyBorder="1"/>
    <xf numFmtId="171" fontId="11" fillId="20" borderId="14" xfId="0" applyNumberFormat="1" applyFont="1" applyFill="1" applyBorder="1" applyAlignment="1">
      <alignment horizontal="right"/>
    </xf>
    <xf numFmtId="171" fontId="11" fillId="20" borderId="15" xfId="0" applyNumberFormat="1" applyFont="1" applyFill="1" applyBorder="1" applyAlignment="1">
      <alignment horizontal="right"/>
    </xf>
    <xf numFmtId="172" fontId="10" fillId="18" borderId="0" xfId="0" applyFont="1" applyFill="1" applyAlignment="1">
      <alignment vertical="center"/>
    </xf>
    <xf numFmtId="1" fontId="5" fillId="19" borderId="22" xfId="0" applyNumberFormat="1" applyFont="1" applyFill="1" applyBorder="1" applyAlignment="1">
      <alignment horizontal="center" vertical="center"/>
    </xf>
    <xf numFmtId="1" fontId="5" fillId="19" borderId="17" xfId="0" applyNumberFormat="1" applyFont="1" applyFill="1" applyBorder="1" applyAlignment="1">
      <alignment horizontal="center" vertical="top"/>
    </xf>
    <xf numFmtId="172" fontId="5" fillId="19" borderId="28" xfId="0" quotePrefix="1" applyFont="1" applyFill="1" applyBorder="1" applyAlignment="1">
      <alignment horizontal="center" vertical="center"/>
    </xf>
    <xf numFmtId="172" fontId="5" fillId="19" borderId="17" xfId="0" quotePrefix="1" applyFont="1" applyFill="1" applyBorder="1" applyAlignment="1">
      <alignment horizontal="center" vertical="center"/>
    </xf>
    <xf numFmtId="172" fontId="5" fillId="19" borderId="21" xfId="0" quotePrefix="1" applyFont="1" applyFill="1" applyBorder="1" applyAlignment="1">
      <alignment horizontal="center" vertical="center"/>
    </xf>
    <xf numFmtId="172" fontId="5" fillId="19" borderId="19" xfId="0" quotePrefix="1" applyFont="1" applyFill="1" applyBorder="1" applyAlignment="1">
      <alignment horizontal="center" vertical="center"/>
    </xf>
    <xf numFmtId="172" fontId="5" fillId="19" borderId="14" xfId="0" quotePrefix="1" applyFont="1" applyFill="1" applyBorder="1" applyAlignment="1">
      <alignment horizontal="center" vertical="center"/>
    </xf>
    <xf numFmtId="172" fontId="0" fillId="19" borderId="19" xfId="0" applyFill="1" applyBorder="1" applyAlignment="1">
      <alignment vertical="center"/>
    </xf>
    <xf numFmtId="172" fontId="10" fillId="18" borderId="0" xfId="0" applyFont="1" applyFill="1" applyBorder="1" applyAlignment="1">
      <alignment horizontal="center" vertical="center"/>
    </xf>
    <xf numFmtId="172" fontId="5" fillId="19" borderId="24" xfId="0" applyFont="1" applyFill="1" applyBorder="1" applyAlignment="1">
      <alignment horizontal="center" vertical="top"/>
    </xf>
    <xf numFmtId="172" fontId="5" fillId="19" borderId="25" xfId="0" applyFont="1" applyFill="1" applyBorder="1" applyAlignment="1">
      <alignment horizontal="center" vertical="top"/>
    </xf>
    <xf numFmtId="172" fontId="5" fillId="19" borderId="20" xfId="0" applyFont="1" applyFill="1" applyBorder="1" applyAlignment="1">
      <alignment vertical="center"/>
    </xf>
    <xf numFmtId="172" fontId="5" fillId="19" borderId="13" xfId="0" applyFont="1" applyFill="1" applyBorder="1" applyAlignment="1">
      <alignment horizontal="centerContinuous" vertical="center"/>
    </xf>
    <xf numFmtId="172" fontId="5" fillId="19" borderId="20" xfId="0" applyFont="1" applyFill="1" applyBorder="1" applyAlignment="1">
      <alignment horizontal="centerContinuous" vertical="center"/>
    </xf>
    <xf numFmtId="172" fontId="5" fillId="19" borderId="21" xfId="0" applyFont="1" applyFill="1" applyBorder="1" applyAlignment="1">
      <alignment horizontal="centerContinuous" vertical="center"/>
    </xf>
    <xf numFmtId="172" fontId="5" fillId="19" borderId="0" xfId="0" applyFont="1" applyFill="1" applyBorder="1" applyAlignment="1">
      <alignment vertical="center"/>
    </xf>
    <xf numFmtId="172" fontId="5" fillId="19" borderId="24" xfId="0" applyFont="1" applyFill="1" applyBorder="1" applyAlignment="1">
      <alignment horizontal="centerContinuous" vertical="center"/>
    </xf>
    <xf numFmtId="172" fontId="5" fillId="19" borderId="26" xfId="0" applyFont="1" applyFill="1" applyBorder="1" applyAlignment="1">
      <alignment horizontal="centerContinuous" vertical="center"/>
    </xf>
    <xf numFmtId="172" fontId="5" fillId="19" borderId="27" xfId="0" quotePrefix="1" applyFont="1" applyFill="1" applyBorder="1" applyAlignment="1">
      <alignment horizontal="center" vertical="center"/>
    </xf>
    <xf numFmtId="172" fontId="5" fillId="19" borderId="18" xfId="0" quotePrefix="1" applyFont="1" applyFill="1" applyBorder="1" applyAlignment="1">
      <alignment horizontal="center" vertical="center"/>
    </xf>
    <xf numFmtId="172" fontId="0" fillId="19" borderId="21" xfId="0" applyFill="1" applyBorder="1" applyAlignment="1">
      <alignment vertical="center"/>
    </xf>
    <xf numFmtId="172" fontId="0" fillId="19" borderId="22" xfId="0" applyFill="1" applyBorder="1" applyAlignment="1">
      <alignment horizontal="centerContinuous" vertical="center"/>
    </xf>
    <xf numFmtId="172" fontId="0" fillId="19" borderId="33" xfId="0" applyFill="1" applyBorder="1" applyAlignment="1">
      <alignment horizontal="centerContinuous" vertical="center"/>
    </xf>
    <xf numFmtId="172" fontId="0" fillId="19" borderId="23" xfId="0" applyFill="1" applyBorder="1" applyAlignment="1">
      <alignment horizontal="centerContinuous" vertical="center"/>
    </xf>
    <xf numFmtId="172" fontId="0" fillId="19" borderId="14" xfId="0" quotePrefix="1" applyFill="1" applyBorder="1" applyAlignment="1">
      <alignment horizontal="center" vertical="top"/>
    </xf>
    <xf numFmtId="172" fontId="0" fillId="19" borderId="15" xfId="0" quotePrefix="1" applyFill="1" applyBorder="1" applyAlignment="1">
      <alignment horizontal="center" vertical="top"/>
    </xf>
    <xf numFmtId="172" fontId="5" fillId="18" borderId="0" xfId="0" applyFont="1" applyFill="1" applyBorder="1" applyAlignment="1">
      <alignment vertical="center"/>
    </xf>
    <xf numFmtId="172" fontId="5" fillId="19" borderId="37" xfId="0" quotePrefix="1" applyFont="1" applyFill="1" applyBorder="1" applyAlignment="1">
      <alignment horizontal="center" vertical="center"/>
    </xf>
    <xf numFmtId="172" fontId="5" fillId="19" borderId="25" xfId="0" applyFont="1" applyFill="1" applyBorder="1" applyAlignment="1">
      <alignment horizontal="centerContinuous" vertical="top"/>
    </xf>
    <xf numFmtId="172" fontId="5" fillId="19" borderId="26" xfId="0" applyFont="1" applyFill="1" applyBorder="1" applyAlignment="1">
      <alignment horizontal="centerContinuous" vertical="top"/>
    </xf>
    <xf numFmtId="172" fontId="5" fillId="19" borderId="24" xfId="0" applyFont="1" applyFill="1" applyBorder="1" applyAlignment="1">
      <alignment horizontal="centerContinuous" vertical="top"/>
    </xf>
    <xf numFmtId="172" fontId="5" fillId="19" borderId="14" xfId="0" quotePrefix="1" applyFont="1" applyFill="1" applyBorder="1" applyAlignment="1">
      <alignment horizontal="center" vertical="top"/>
    </xf>
    <xf numFmtId="172" fontId="5" fillId="19" borderId="19" xfId="0" applyFont="1" applyFill="1" applyBorder="1" applyAlignment="1">
      <alignment horizontal="center" vertical="top"/>
    </xf>
    <xf numFmtId="172" fontId="9" fillId="0" borderId="0" xfId="0" applyFont="1" applyAlignment="1">
      <alignment vertical="center"/>
    </xf>
    <xf numFmtId="172" fontId="5" fillId="19" borderId="17" xfId="0" quotePrefix="1" applyFont="1" applyFill="1" applyBorder="1" applyAlignment="1">
      <alignment horizontal="center" vertical="top"/>
    </xf>
    <xf numFmtId="172" fontId="5" fillId="19" borderId="18" xfId="0" quotePrefix="1" applyFont="1" applyFill="1" applyBorder="1" applyAlignment="1">
      <alignment horizontal="center" vertical="top"/>
    </xf>
    <xf numFmtId="172" fontId="5" fillId="19" borderId="26" xfId="0" applyFont="1" applyFill="1" applyBorder="1" applyAlignment="1">
      <alignment horizontal="center" vertical="top"/>
    </xf>
    <xf numFmtId="172" fontId="0" fillId="0" borderId="20" xfId="0" applyFill="1" applyBorder="1"/>
    <xf numFmtId="172" fontId="10" fillId="18" borderId="0" xfId="0" applyFont="1" applyFill="1" applyBorder="1" applyAlignment="1">
      <alignment vertical="center"/>
    </xf>
    <xf numFmtId="172" fontId="9" fillId="18" borderId="0" xfId="0" applyFont="1" applyFill="1" applyBorder="1" applyAlignment="1">
      <alignment vertical="center"/>
    </xf>
    <xf numFmtId="172" fontId="5" fillId="19" borderId="12" xfId="0" quotePrefix="1" applyFont="1" applyFill="1" applyBorder="1" applyAlignment="1">
      <alignment horizontal="center" vertical="center"/>
    </xf>
    <xf numFmtId="172" fontId="5" fillId="19" borderId="37" xfId="0" applyFont="1" applyFill="1" applyBorder="1" applyAlignment="1">
      <alignment horizontal="center" vertical="center"/>
    </xf>
    <xf numFmtId="172" fontId="5" fillId="19" borderId="19" xfId="0" quotePrefix="1" applyFont="1" applyFill="1" applyBorder="1" applyAlignment="1">
      <alignment horizontal="center" vertical="top"/>
    </xf>
    <xf numFmtId="172" fontId="5" fillId="19" borderId="27" xfId="0" applyFont="1" applyFill="1" applyBorder="1" applyAlignment="1">
      <alignment vertical="center"/>
    </xf>
    <xf numFmtId="167" fontId="5" fillId="18" borderId="17" xfId="0" applyNumberFormat="1" applyFont="1" applyFill="1" applyBorder="1" applyAlignment="1">
      <alignment horizontal="right" indent="1"/>
    </xf>
    <xf numFmtId="172" fontId="0" fillId="18" borderId="0" xfId="0" applyFill="1" applyAlignment="1">
      <alignment vertical="center"/>
    </xf>
    <xf numFmtId="172" fontId="0" fillId="0" borderId="0" xfId="0" applyAlignment="1">
      <alignment vertical="center"/>
    </xf>
    <xf numFmtId="172" fontId="0" fillId="19" borderId="14" xfId="0" applyFill="1" applyBorder="1" applyAlignment="1">
      <alignment horizontal="center" vertical="top"/>
    </xf>
    <xf numFmtId="172" fontId="5" fillId="19" borderId="16" xfId="0" applyFont="1" applyFill="1" applyBorder="1" applyAlignment="1">
      <alignment horizontal="center" vertical="top"/>
    </xf>
    <xf numFmtId="172" fontId="0" fillId="19" borderId="12" xfId="0" applyFill="1" applyBorder="1" applyAlignment="1">
      <alignment vertical="center"/>
    </xf>
    <xf numFmtId="172" fontId="0" fillId="19" borderId="12" xfId="0" quotePrefix="1" applyFill="1" applyBorder="1" applyAlignment="1">
      <alignment horizontal="center" vertical="center"/>
    </xf>
    <xf numFmtId="172" fontId="0" fillId="19" borderId="13" xfId="0" applyFill="1" applyBorder="1" applyAlignment="1">
      <alignment vertical="center"/>
    </xf>
    <xf numFmtId="172" fontId="0" fillId="19" borderId="17" xfId="0" quotePrefix="1" applyFill="1" applyBorder="1" applyAlignment="1">
      <alignment horizontal="center" vertical="center"/>
    </xf>
    <xf numFmtId="172" fontId="0" fillId="19" borderId="17" xfId="0" applyFill="1" applyBorder="1" applyAlignment="1">
      <alignment horizontal="center" vertical="center"/>
    </xf>
    <xf numFmtId="172" fontId="0" fillId="19" borderId="18" xfId="0" quotePrefix="1" applyFill="1" applyBorder="1" applyAlignment="1">
      <alignment horizontal="center" vertical="center"/>
    </xf>
    <xf numFmtId="172" fontId="0" fillId="19" borderId="14" xfId="0" applyFill="1" applyBorder="1" applyAlignment="1">
      <alignment vertical="center"/>
    </xf>
    <xf numFmtId="172" fontId="0" fillId="19" borderId="15" xfId="0" applyFill="1" applyBorder="1" applyAlignment="1">
      <alignment vertical="center"/>
    </xf>
    <xf numFmtId="172" fontId="5" fillId="21" borderId="0" xfId="0" applyFont="1" applyFill="1" applyBorder="1"/>
    <xf numFmtId="168" fontId="5" fillId="21" borderId="0" xfId="0" applyNumberFormat="1" applyFont="1" applyFill="1" applyBorder="1"/>
    <xf numFmtId="171" fontId="11" fillId="21" borderId="0" xfId="0" applyNumberFormat="1" applyFont="1" applyFill="1" applyBorder="1" applyAlignment="1">
      <alignment horizontal="right"/>
    </xf>
    <xf numFmtId="172" fontId="11" fillId="22" borderId="19" xfId="0" applyFont="1" applyFill="1" applyBorder="1"/>
    <xf numFmtId="171" fontId="11" fillId="22" borderId="14" xfId="0" applyNumberFormat="1" applyFont="1" applyFill="1" applyBorder="1" applyAlignment="1">
      <alignment horizontal="right"/>
    </xf>
    <xf numFmtId="171" fontId="11" fillId="22" borderId="14" xfId="0" applyNumberFormat="1" applyFont="1" applyFill="1" applyBorder="1" applyAlignment="1" applyProtection="1">
      <alignment horizontal="right"/>
    </xf>
    <xf numFmtId="171" fontId="11" fillId="22" borderId="15" xfId="0" applyNumberFormat="1" applyFont="1" applyFill="1" applyBorder="1" applyAlignment="1">
      <alignment horizontal="right"/>
    </xf>
    <xf numFmtId="172" fontId="11" fillId="22" borderId="16" xfId="0" applyFont="1" applyFill="1" applyBorder="1"/>
    <xf numFmtId="171" fontId="11" fillId="22" borderId="17" xfId="0" applyNumberFormat="1" applyFont="1" applyFill="1" applyBorder="1" applyAlignment="1">
      <alignment horizontal="right"/>
    </xf>
    <xf numFmtId="171" fontId="11" fillId="22" borderId="17" xfId="0" applyNumberFormat="1" applyFont="1" applyFill="1" applyBorder="1" applyAlignment="1" applyProtection="1">
      <alignment horizontal="right"/>
    </xf>
    <xf numFmtId="171" fontId="11" fillId="22" borderId="18" xfId="0" applyNumberFormat="1" applyFont="1" applyFill="1" applyBorder="1" applyAlignment="1">
      <alignment horizontal="right"/>
    </xf>
    <xf numFmtId="172" fontId="5" fillId="19" borderId="0" xfId="0" applyFont="1" applyFill="1" applyBorder="1" applyAlignment="1">
      <alignment horizontal="centerContinuous" vertical="top"/>
    </xf>
    <xf numFmtId="172" fontId="5" fillId="19" borderId="17" xfId="0" applyFont="1" applyFill="1" applyBorder="1" applyAlignment="1">
      <alignment horizontal="centerContinuous" vertical="top"/>
    </xf>
    <xf numFmtId="171" fontId="11" fillId="22" borderId="17" xfId="0" quotePrefix="1" applyNumberFormat="1" applyFont="1" applyFill="1" applyBorder="1" applyAlignment="1">
      <alignment horizontal="right"/>
    </xf>
    <xf numFmtId="172" fontId="0" fillId="19" borderId="16" xfId="0" quotePrefix="1" applyFill="1" applyBorder="1" applyAlignment="1">
      <alignment horizontal="center" vertical="center"/>
    </xf>
    <xf numFmtId="172" fontId="0" fillId="19" borderId="12" xfId="0" applyFill="1" applyBorder="1" applyAlignment="1">
      <alignment horizontal="centerContinuous" vertical="center"/>
    </xf>
    <xf numFmtId="172" fontId="0" fillId="19" borderId="13" xfId="0" applyFill="1" applyBorder="1" applyAlignment="1">
      <alignment horizontal="centerContinuous" vertical="center"/>
    </xf>
    <xf numFmtId="172" fontId="0" fillId="19" borderId="14" xfId="0" applyFill="1" applyBorder="1" applyAlignment="1">
      <alignment horizontal="centerContinuous" vertical="top"/>
    </xf>
    <xf numFmtId="172" fontId="0" fillId="19" borderId="15" xfId="0" applyFill="1" applyBorder="1" applyAlignment="1">
      <alignment horizontal="centerContinuous" vertical="top"/>
    </xf>
    <xf numFmtId="165" fontId="0" fillId="18" borderId="17" xfId="0" applyNumberFormat="1" applyFill="1" applyBorder="1" applyAlignment="1">
      <alignment horizontal="right" indent="1"/>
    </xf>
    <xf numFmtId="165" fontId="0" fillId="18" borderId="18" xfId="0" applyNumberFormat="1" applyFill="1" applyBorder="1" applyAlignment="1">
      <alignment horizontal="right" indent="1"/>
    </xf>
    <xf numFmtId="165" fontId="0" fillId="0" borderId="18" xfId="0" applyNumberFormat="1" applyFill="1" applyBorder="1" applyAlignment="1">
      <alignment horizontal="right" indent="1"/>
    </xf>
    <xf numFmtId="165" fontId="0" fillId="0" borderId="17" xfId="0" applyNumberFormat="1" applyFill="1" applyBorder="1" applyAlignment="1">
      <alignment horizontal="right" indent="1"/>
    </xf>
    <xf numFmtId="165" fontId="0" fillId="0" borderId="14" xfId="0" applyNumberFormat="1" applyFill="1" applyBorder="1" applyAlignment="1">
      <alignment horizontal="right" indent="1"/>
    </xf>
    <xf numFmtId="172" fontId="5" fillId="19" borderId="28" xfId="0" applyFont="1" applyFill="1" applyBorder="1" applyAlignment="1">
      <alignment vertical="center"/>
    </xf>
    <xf numFmtId="172" fontId="5" fillId="19" borderId="11" xfId="0" applyFont="1" applyFill="1" applyBorder="1" applyAlignment="1">
      <alignment vertical="center"/>
    </xf>
    <xf numFmtId="172" fontId="5" fillId="19" borderId="12" xfId="0" applyFont="1" applyFill="1" applyBorder="1" applyAlignment="1">
      <alignment horizontal="centerContinuous" vertical="center"/>
    </xf>
    <xf numFmtId="172" fontId="5" fillId="19" borderId="43" xfId="0" applyFont="1" applyFill="1" applyBorder="1" applyAlignment="1">
      <alignment horizontal="centerContinuous" vertical="center"/>
    </xf>
    <xf numFmtId="172" fontId="5" fillId="19" borderId="39" xfId="0" applyFont="1" applyFill="1" applyBorder="1" applyAlignment="1">
      <alignment horizontal="centerContinuous" vertical="center"/>
    </xf>
    <xf numFmtId="171" fontId="5" fillId="18" borderId="17" xfId="37" applyNumberFormat="1" applyFont="1" applyFill="1" applyBorder="1" applyAlignment="1">
      <alignment horizontal="right"/>
    </xf>
    <xf numFmtId="171" fontId="5" fillId="18" borderId="18" xfId="37" applyNumberFormat="1" applyFont="1" applyFill="1" applyBorder="1" applyAlignment="1">
      <alignment horizontal="right"/>
    </xf>
    <xf numFmtId="171" fontId="11" fillId="18" borderId="17" xfId="37" applyNumberFormat="1" applyFont="1" applyFill="1" applyBorder="1" applyAlignment="1">
      <alignment horizontal="right"/>
    </xf>
    <xf numFmtId="171" fontId="11" fillId="18" borderId="18" xfId="37" applyNumberFormat="1" applyFont="1" applyFill="1" applyBorder="1" applyAlignment="1">
      <alignment horizontal="right"/>
    </xf>
    <xf numFmtId="171" fontId="5" fillId="18" borderId="17" xfId="37" applyNumberFormat="1" applyFont="1" applyFill="1" applyBorder="1" applyAlignment="1" applyProtection="1">
      <alignment horizontal="right"/>
    </xf>
    <xf numFmtId="171" fontId="5" fillId="18" borderId="17" xfId="37" quotePrefix="1" applyNumberFormat="1" applyFont="1" applyFill="1" applyBorder="1" applyAlignment="1">
      <alignment horizontal="right"/>
    </xf>
    <xf numFmtId="171" fontId="11" fillId="22" borderId="14" xfId="37" applyNumberFormat="1" applyFont="1" applyFill="1" applyBorder="1" applyAlignment="1">
      <alignment horizontal="right"/>
    </xf>
    <xf numFmtId="171" fontId="11" fillId="22" borderId="15" xfId="37" applyNumberFormat="1" applyFont="1" applyFill="1" applyBorder="1" applyAlignment="1">
      <alignment horizontal="right"/>
    </xf>
    <xf numFmtId="171" fontId="5" fillId="18" borderId="12" xfId="37" applyNumberFormat="1" applyFont="1" applyFill="1" applyBorder="1" applyAlignment="1">
      <alignment horizontal="right"/>
    </xf>
    <xf numFmtId="171" fontId="5" fillId="18" borderId="13" xfId="37" applyNumberFormat="1" applyFont="1" applyFill="1" applyBorder="1" applyAlignment="1">
      <alignment horizontal="right"/>
    </xf>
    <xf numFmtId="172" fontId="0" fillId="19" borderId="15" xfId="0" quotePrefix="1" applyFill="1" applyBorder="1" applyAlignment="1">
      <alignment horizontal="center" vertical="center"/>
    </xf>
    <xf numFmtId="172" fontId="11" fillId="22" borderId="21" xfId="0" applyFont="1" applyFill="1" applyBorder="1"/>
    <xf numFmtId="171" fontId="11" fillId="22" borderId="12" xfId="0" applyNumberFormat="1" applyFont="1" applyFill="1" applyBorder="1" applyAlignment="1">
      <alignment horizontal="right"/>
    </xf>
    <xf numFmtId="171" fontId="11" fillId="22" borderId="12" xfId="0" applyNumberFormat="1" applyFont="1" applyFill="1" applyBorder="1" applyAlignment="1" applyProtection="1">
      <alignment horizontal="right"/>
    </xf>
    <xf numFmtId="171" fontId="11" fillId="22" borderId="13" xfId="0" applyNumberFormat="1" applyFont="1" applyFill="1" applyBorder="1" applyAlignment="1">
      <alignment horizontal="right"/>
    </xf>
    <xf numFmtId="172" fontId="10" fillId="18" borderId="11" xfId="0" applyFont="1" applyFill="1" applyBorder="1" applyAlignment="1">
      <alignment vertical="center"/>
    </xf>
    <xf numFmtId="172" fontId="9" fillId="18" borderId="11" xfId="0" applyFont="1" applyFill="1" applyBorder="1" applyAlignment="1">
      <alignment vertical="center"/>
    </xf>
    <xf numFmtId="172" fontId="9" fillId="18" borderId="0" xfId="0" applyFont="1" applyFill="1" applyAlignment="1">
      <alignment vertical="center"/>
    </xf>
    <xf numFmtId="172" fontId="1" fillId="18" borderId="11" xfId="0" applyFont="1" applyFill="1" applyBorder="1" applyAlignment="1">
      <alignment horizontal="centerContinuous" vertical="center"/>
    </xf>
    <xf numFmtId="172" fontId="0" fillId="18" borderId="11" xfId="0" applyFill="1" applyBorder="1" applyAlignment="1">
      <alignment horizontal="centerContinuous" vertical="center"/>
    </xf>
    <xf numFmtId="172" fontId="11" fillId="18" borderId="11" xfId="0" applyFont="1" applyFill="1" applyBorder="1" applyAlignment="1">
      <alignment vertical="center"/>
    </xf>
    <xf numFmtId="172" fontId="0" fillId="19" borderId="17" xfId="0" quotePrefix="1" applyFill="1" applyBorder="1" applyAlignment="1">
      <alignment horizontal="center" vertical="top"/>
    </xf>
    <xf numFmtId="172" fontId="0" fillId="19" borderId="18" xfId="0" quotePrefix="1" applyFill="1" applyBorder="1" applyAlignment="1">
      <alignment horizontal="center" vertical="top"/>
    </xf>
    <xf numFmtId="172" fontId="11" fillId="22" borderId="11" xfId="0" applyFont="1" applyFill="1" applyBorder="1"/>
    <xf numFmtId="172" fontId="5" fillId="19" borderId="18" xfId="0" applyFont="1" applyFill="1" applyBorder="1" applyAlignment="1">
      <alignment horizontal="centerContinuous" vertical="top"/>
    </xf>
    <xf numFmtId="172" fontId="5" fillId="19" borderId="16" xfId="0" applyFont="1" applyFill="1" applyBorder="1" applyAlignment="1">
      <alignment horizontal="centerContinuous" vertical="top"/>
    </xf>
    <xf numFmtId="172" fontId="5" fillId="19" borderId="63" xfId="0" applyFont="1" applyFill="1" applyBorder="1" applyAlignment="1">
      <alignment horizontal="centerContinuous" vertical="top"/>
    </xf>
    <xf numFmtId="172" fontId="5" fillId="19" borderId="64" xfId="0" applyFont="1" applyFill="1" applyBorder="1" applyAlignment="1">
      <alignment horizontal="centerContinuous" vertical="center"/>
    </xf>
    <xf numFmtId="172" fontId="5" fillId="19" borderId="65" xfId="0" applyFont="1" applyFill="1" applyBorder="1" applyAlignment="1">
      <alignment horizontal="centerContinuous" vertical="center"/>
    </xf>
    <xf numFmtId="172" fontId="5" fillId="19" borderId="66" xfId="0" applyFont="1" applyFill="1" applyBorder="1" applyAlignment="1">
      <alignment horizontal="centerContinuous" vertical="top"/>
    </xf>
    <xf numFmtId="172" fontId="5" fillId="19" borderId="67" xfId="0" quotePrefix="1" applyFont="1" applyFill="1" applyBorder="1" applyAlignment="1">
      <alignment horizontal="center" vertical="center"/>
    </xf>
    <xf numFmtId="172" fontId="0" fillId="19" borderId="68" xfId="0" quotePrefix="1" applyFill="1" applyBorder="1" applyAlignment="1">
      <alignment horizontal="center" vertical="center"/>
    </xf>
    <xf numFmtId="172" fontId="5" fillId="19" borderId="69" xfId="0" quotePrefix="1" applyFont="1" applyFill="1" applyBorder="1" applyAlignment="1">
      <alignment horizontal="center" vertical="center"/>
    </xf>
    <xf numFmtId="172" fontId="5" fillId="19" borderId="70" xfId="0" quotePrefix="1" applyFont="1" applyFill="1" applyBorder="1" applyAlignment="1">
      <alignment horizontal="center" vertical="center"/>
    </xf>
    <xf numFmtId="168" fontId="5" fillId="18" borderId="71" xfId="0" applyNumberFormat="1" applyFont="1" applyFill="1" applyBorder="1"/>
    <xf numFmtId="168" fontId="5" fillId="18" borderId="72" xfId="0" applyNumberFormat="1" applyFont="1" applyFill="1" applyBorder="1"/>
    <xf numFmtId="171" fontId="5" fillId="18" borderId="73" xfId="0" applyNumberFormat="1" applyFont="1" applyFill="1" applyBorder="1" applyAlignment="1">
      <alignment horizontal="right"/>
    </xf>
    <xf numFmtId="171" fontId="5" fillId="18" borderId="74" xfId="0" applyNumberFormat="1" applyFont="1" applyFill="1" applyBorder="1" applyAlignment="1">
      <alignment horizontal="right"/>
    </xf>
    <xf numFmtId="171" fontId="5" fillId="18" borderId="73" xfId="0" applyNumberFormat="1" applyFont="1" applyFill="1" applyBorder="1" applyAlignment="1" applyProtection="1">
      <alignment horizontal="right"/>
    </xf>
    <xf numFmtId="171" fontId="5" fillId="18" borderId="73" xfId="0" quotePrefix="1" applyNumberFormat="1" applyFont="1" applyFill="1" applyBorder="1" applyAlignment="1">
      <alignment horizontal="right"/>
    </xf>
    <xf numFmtId="171" fontId="11" fillId="22" borderId="75" xfId="0" applyNumberFormat="1" applyFont="1" applyFill="1" applyBorder="1" applyAlignment="1">
      <alignment horizontal="right"/>
    </xf>
    <xf numFmtId="171" fontId="11" fillId="22" borderId="76" xfId="0" applyNumberFormat="1" applyFont="1" applyFill="1" applyBorder="1" applyAlignment="1">
      <alignment horizontal="right"/>
    </xf>
    <xf numFmtId="171" fontId="11" fillId="18" borderId="73" xfId="0" applyNumberFormat="1" applyFont="1" applyFill="1" applyBorder="1" applyAlignment="1">
      <alignment horizontal="right"/>
    </xf>
    <xf numFmtId="171" fontId="5" fillId="18" borderId="71" xfId="0" applyNumberFormat="1" applyFont="1" applyFill="1" applyBorder="1" applyAlignment="1">
      <alignment horizontal="right"/>
    </xf>
    <xf numFmtId="171" fontId="5" fillId="18" borderId="71" xfId="0" applyNumberFormat="1" applyFont="1" applyFill="1" applyBorder="1" applyAlignment="1" applyProtection="1">
      <alignment horizontal="right"/>
    </xf>
    <xf numFmtId="171" fontId="11" fillId="19" borderId="73" xfId="0" applyNumberFormat="1" applyFont="1" applyFill="1" applyBorder="1" applyAlignment="1">
      <alignment horizontal="right"/>
    </xf>
    <xf numFmtId="171" fontId="11" fillId="19" borderId="73" xfId="0" applyNumberFormat="1" applyFont="1" applyFill="1" applyBorder="1" applyAlignment="1" applyProtection="1">
      <alignment horizontal="right"/>
    </xf>
    <xf numFmtId="171" fontId="11" fillId="18" borderId="73" xfId="0" applyNumberFormat="1" applyFont="1" applyFill="1" applyBorder="1" applyAlignment="1" applyProtection="1">
      <alignment horizontal="right"/>
    </xf>
    <xf numFmtId="171" fontId="5" fillId="18" borderId="72" xfId="0" applyNumberFormat="1" applyFont="1" applyFill="1" applyBorder="1" applyAlignment="1">
      <alignment horizontal="right"/>
    </xf>
    <xf numFmtId="171" fontId="11" fillId="19" borderId="74" xfId="0" applyNumberFormat="1" applyFont="1" applyFill="1" applyBorder="1" applyAlignment="1">
      <alignment horizontal="right"/>
    </xf>
    <xf numFmtId="171" fontId="11" fillId="18" borderId="74" xfId="0" applyNumberFormat="1" applyFont="1" applyFill="1" applyBorder="1" applyAlignment="1">
      <alignment horizontal="right"/>
    </xf>
    <xf numFmtId="168" fontId="5" fillId="18" borderId="71" xfId="0" applyNumberFormat="1" applyFont="1" applyFill="1" applyBorder="1" applyAlignment="1">
      <alignment horizontal="right"/>
    </xf>
    <xf numFmtId="168" fontId="5" fillId="18" borderId="72" xfId="0" applyNumberFormat="1" applyFont="1" applyFill="1" applyBorder="1" applyAlignment="1">
      <alignment horizontal="right"/>
    </xf>
    <xf numFmtId="172" fontId="5" fillId="19" borderId="71" xfId="0" applyFont="1" applyFill="1" applyBorder="1" applyAlignment="1">
      <alignment horizontal="centerContinuous" vertical="center"/>
    </xf>
    <xf numFmtId="172" fontId="5" fillId="19" borderId="78" xfId="0" quotePrefix="1" applyFont="1" applyFill="1" applyBorder="1" applyAlignment="1">
      <alignment horizontal="center" vertical="center"/>
    </xf>
    <xf numFmtId="172" fontId="5" fillId="19" borderId="79" xfId="0" applyFont="1" applyFill="1" applyBorder="1" applyAlignment="1">
      <alignment horizontal="centerContinuous" vertical="center"/>
    </xf>
    <xf numFmtId="172" fontId="5" fillId="19" borderId="80" xfId="0" applyFont="1" applyFill="1" applyBorder="1" applyAlignment="1">
      <alignment horizontal="centerContinuous" vertical="center"/>
    </xf>
    <xf numFmtId="172" fontId="5" fillId="19" borderId="75" xfId="0" applyFont="1" applyFill="1" applyBorder="1" applyAlignment="1">
      <alignment horizontal="center" vertical="center"/>
    </xf>
    <xf numFmtId="172" fontId="5" fillId="19" borderId="75" xfId="0" quotePrefix="1" applyFont="1" applyFill="1" applyBorder="1" applyAlignment="1">
      <alignment horizontal="center" vertical="center"/>
    </xf>
    <xf numFmtId="172" fontId="5" fillId="19" borderId="76" xfId="0" applyFont="1" applyFill="1" applyBorder="1" applyAlignment="1">
      <alignment horizontal="center" vertical="center"/>
    </xf>
    <xf numFmtId="172" fontId="5" fillId="19" borderId="41" xfId="0" applyFont="1" applyFill="1" applyBorder="1" applyAlignment="1">
      <alignment horizontal="centerContinuous" vertical="center"/>
    </xf>
    <xf numFmtId="172" fontId="5" fillId="19" borderId="81" xfId="0" applyFont="1" applyFill="1" applyBorder="1" applyAlignment="1">
      <alignment horizontal="center" vertical="center"/>
    </xf>
    <xf numFmtId="172" fontId="5" fillId="19" borderId="81" xfId="0" applyFont="1" applyFill="1" applyBorder="1" applyAlignment="1">
      <alignment vertical="center"/>
    </xf>
    <xf numFmtId="172" fontId="5" fillId="19" borderId="76" xfId="0" applyFont="1" applyFill="1" applyBorder="1" applyAlignment="1">
      <alignment horizontal="center" vertical="top" wrapText="1"/>
    </xf>
    <xf numFmtId="172" fontId="11" fillId="19" borderId="82" xfId="0" applyFont="1" applyFill="1" applyBorder="1"/>
    <xf numFmtId="171" fontId="11" fillId="19" borderId="81" xfId="0" applyNumberFormat="1" applyFont="1" applyFill="1" applyBorder="1" applyAlignment="1">
      <alignment horizontal="right"/>
    </xf>
    <xf numFmtId="171" fontId="11" fillId="19" borderId="81" xfId="0" applyNumberFormat="1" applyFont="1" applyFill="1" applyBorder="1" applyAlignment="1" applyProtection="1">
      <alignment horizontal="right"/>
    </xf>
    <xf numFmtId="171" fontId="11" fillId="19" borderId="83" xfId="0" applyNumberFormat="1" applyFont="1" applyFill="1" applyBorder="1" applyAlignment="1">
      <alignment horizontal="right"/>
    </xf>
    <xf numFmtId="172" fontId="5" fillId="19" borderId="84" xfId="0" applyFont="1" applyFill="1" applyBorder="1" applyAlignment="1">
      <alignment horizontal="centerContinuous" vertical="center"/>
    </xf>
    <xf numFmtId="172" fontId="5" fillId="19" borderId="85" xfId="0" applyFont="1" applyFill="1" applyBorder="1" applyAlignment="1">
      <alignment horizontal="center" vertical="center"/>
    </xf>
    <xf numFmtId="172" fontId="5" fillId="19" borderId="86" xfId="0" quotePrefix="1" applyFont="1" applyFill="1" applyBorder="1" applyAlignment="1">
      <alignment horizontal="center" vertical="center"/>
    </xf>
    <xf numFmtId="172" fontId="5" fillId="19" borderId="70" xfId="0" applyFont="1" applyFill="1" applyBorder="1" applyAlignment="1">
      <alignment horizontal="centerContinuous" vertical="top"/>
    </xf>
    <xf numFmtId="172" fontId="0" fillId="19" borderId="87" xfId="0" applyFill="1" applyBorder="1" applyAlignment="1">
      <alignment vertical="center"/>
    </xf>
    <xf numFmtId="172" fontId="0" fillId="19" borderId="77" xfId="0" applyFill="1" applyBorder="1"/>
    <xf numFmtId="172" fontId="0" fillId="19" borderId="68" xfId="0" applyFill="1" applyBorder="1"/>
    <xf numFmtId="172" fontId="5" fillId="19" borderId="19" xfId="0" applyFont="1" applyFill="1" applyBorder="1" applyAlignment="1">
      <alignment horizontal="center" vertical="center"/>
    </xf>
    <xf numFmtId="172" fontId="0" fillId="19" borderId="17" xfId="0" applyFill="1" applyBorder="1" applyAlignment="1">
      <alignment horizontal="center" vertical="top"/>
    </xf>
    <xf numFmtId="172" fontId="0" fillId="19" borderId="77" xfId="0" quotePrefix="1" applyFill="1" applyBorder="1" applyAlignment="1">
      <alignment horizontal="center" vertical="center"/>
    </xf>
    <xf numFmtId="172" fontId="0" fillId="19" borderId="88" xfId="0" quotePrefix="1" applyFill="1" applyBorder="1" applyAlignment="1">
      <alignment horizontal="center" vertical="center"/>
    </xf>
    <xf numFmtId="172" fontId="0" fillId="19" borderId="70" xfId="0" quotePrefix="1" applyFill="1" applyBorder="1" applyAlignment="1">
      <alignment horizontal="center" vertical="center"/>
    </xf>
    <xf numFmtId="172" fontId="0" fillId="19" borderId="73" xfId="0" quotePrefix="1" applyFill="1" applyBorder="1" applyAlignment="1">
      <alignment horizontal="center" vertical="center"/>
    </xf>
    <xf numFmtId="172" fontId="0" fillId="19" borderId="74" xfId="0" quotePrefix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Continuous" vertical="center"/>
    </xf>
    <xf numFmtId="172" fontId="5" fillId="19" borderId="63" xfId="0" applyFont="1" applyFill="1" applyBorder="1" applyAlignment="1">
      <alignment horizontal="centerContinuous" vertical="center"/>
    </xf>
    <xf numFmtId="172" fontId="5" fillId="19" borderId="81" xfId="0" quotePrefix="1" applyFont="1" applyFill="1" applyBorder="1" applyAlignment="1">
      <alignment horizontal="center" vertical="center"/>
    </xf>
    <xf numFmtId="172" fontId="5" fillId="19" borderId="69" xfId="0" applyFont="1" applyFill="1" applyBorder="1" applyAlignment="1">
      <alignment horizontal="center" vertical="center"/>
    </xf>
    <xf numFmtId="172" fontId="5" fillId="19" borderId="89" xfId="0" quotePrefix="1" applyFont="1" applyFill="1" applyBorder="1" applyAlignment="1">
      <alignment horizontal="center" vertical="center"/>
    </xf>
    <xf numFmtId="172" fontId="5" fillId="19" borderId="89" xfId="0" applyFont="1" applyFill="1" applyBorder="1" applyAlignment="1">
      <alignment horizontal="center" vertical="center"/>
    </xf>
    <xf numFmtId="171" fontId="5" fillId="18" borderId="74" xfId="0" applyNumberFormat="1" applyFont="1" applyFill="1" applyBorder="1" applyAlignment="1" applyProtection="1">
      <alignment horizontal="right"/>
    </xf>
    <xf numFmtId="172" fontId="5" fillId="21" borderId="16" xfId="0" applyFont="1" applyFill="1" applyBorder="1"/>
    <xf numFmtId="171" fontId="5" fillId="21" borderId="17" xfId="0" applyNumberFormat="1" applyFont="1" applyFill="1" applyBorder="1" applyAlignment="1" applyProtection="1">
      <alignment horizontal="right"/>
    </xf>
    <xf numFmtId="171" fontId="5" fillId="21" borderId="18" xfId="0" applyNumberFormat="1" applyFont="1" applyFill="1" applyBorder="1" applyAlignment="1" applyProtection="1">
      <alignment horizontal="right"/>
    </xf>
    <xf numFmtId="171" fontId="5" fillId="21" borderId="73" xfId="0" applyNumberFormat="1" applyFont="1" applyFill="1" applyBorder="1" applyAlignment="1">
      <alignment horizontal="right"/>
    </xf>
    <xf numFmtId="171" fontId="5" fillId="21" borderId="73" xfId="0" applyNumberFormat="1" applyFont="1" applyFill="1" applyBorder="1" applyAlignment="1" applyProtection="1">
      <alignment horizontal="right"/>
    </xf>
    <xf numFmtId="171" fontId="5" fillId="21" borderId="74" xfId="0" applyNumberFormat="1" applyFont="1" applyFill="1" applyBorder="1" applyAlignment="1" applyProtection="1">
      <alignment horizontal="right"/>
    </xf>
    <xf numFmtId="171" fontId="5" fillId="18" borderId="72" xfId="0" applyNumberFormat="1" applyFont="1" applyFill="1" applyBorder="1" applyAlignment="1" applyProtection="1">
      <alignment horizontal="right"/>
    </xf>
    <xf numFmtId="37" fontId="0" fillId="18" borderId="17" xfId="0" applyNumberFormat="1" applyFill="1" applyBorder="1" applyAlignment="1">
      <alignment horizontal="right" vertical="center" indent="1"/>
    </xf>
    <xf numFmtId="178" fontId="2" fillId="18" borderId="17" xfId="0" applyNumberFormat="1" applyFont="1" applyFill="1" applyBorder="1" applyAlignment="1">
      <alignment horizontal="right"/>
    </xf>
    <xf numFmtId="172" fontId="2" fillId="18" borderId="16" xfId="0" applyFont="1" applyFill="1" applyBorder="1"/>
    <xf numFmtId="172" fontId="0" fillId="19" borderId="20" xfId="0" applyFill="1" applyBorder="1" applyAlignment="1">
      <alignment horizontal="centerContinuous" vertical="center"/>
    </xf>
    <xf numFmtId="172" fontId="0" fillId="19" borderId="24" xfId="0" applyFill="1" applyBorder="1" applyAlignment="1">
      <alignment horizontal="centerContinuous" vertical="center"/>
    </xf>
    <xf numFmtId="172" fontId="0" fillId="19" borderId="26" xfId="0" applyFill="1" applyBorder="1" applyAlignment="1">
      <alignment horizontal="centerContinuous" vertical="center"/>
    </xf>
    <xf numFmtId="178" fontId="11" fillId="22" borderId="17" xfId="0" applyNumberFormat="1" applyFont="1" applyFill="1" applyBorder="1" applyAlignment="1">
      <alignment horizontal="right"/>
    </xf>
    <xf numFmtId="178" fontId="11" fillId="22" borderId="17" xfId="0" quotePrefix="1" applyNumberFormat="1" applyFont="1" applyFill="1" applyBorder="1" applyAlignment="1">
      <alignment horizontal="right"/>
    </xf>
    <xf numFmtId="178" fontId="11" fillId="22" borderId="17" xfId="0" applyNumberFormat="1" applyFont="1" applyFill="1" applyBorder="1" applyAlignment="1" applyProtection="1">
      <alignment horizontal="right"/>
    </xf>
    <xf numFmtId="178" fontId="11" fillId="22" borderId="18" xfId="0" applyNumberFormat="1" applyFont="1" applyFill="1" applyBorder="1" applyAlignment="1">
      <alignment horizontal="right"/>
    </xf>
    <xf numFmtId="178" fontId="2" fillId="18" borderId="17" xfId="0" applyNumberFormat="1" applyFont="1" applyFill="1" applyBorder="1" applyAlignment="1" applyProtection="1">
      <alignment horizontal="right"/>
    </xf>
    <xf numFmtId="178" fontId="2" fillId="18" borderId="18" xfId="0" applyNumberFormat="1" applyFont="1" applyFill="1" applyBorder="1" applyAlignment="1">
      <alignment horizontal="right"/>
    </xf>
    <xf numFmtId="178" fontId="2" fillId="18" borderId="17" xfId="0" quotePrefix="1" applyNumberFormat="1" applyFont="1" applyFill="1" applyBorder="1" applyAlignment="1">
      <alignment horizontal="right"/>
    </xf>
    <xf numFmtId="178" fontId="11" fillId="22" borderId="14" xfId="0" applyNumberFormat="1" applyFont="1" applyFill="1" applyBorder="1" applyAlignment="1">
      <alignment horizontal="right"/>
    </xf>
    <xf numFmtId="178" fontId="11" fillId="22" borderId="14" xfId="0" quotePrefix="1" applyNumberFormat="1" applyFont="1" applyFill="1" applyBorder="1" applyAlignment="1">
      <alignment horizontal="right"/>
    </xf>
    <xf numFmtId="178" fontId="11" fillId="22" borderId="14" xfId="0" applyNumberFormat="1" applyFont="1" applyFill="1" applyBorder="1" applyAlignment="1" applyProtection="1">
      <alignment horizontal="right"/>
    </xf>
    <xf numFmtId="178" fontId="11" fillId="22" borderId="15" xfId="0" applyNumberFormat="1" applyFont="1" applyFill="1" applyBorder="1" applyAlignment="1">
      <alignment horizontal="right"/>
    </xf>
    <xf numFmtId="172" fontId="5" fillId="19" borderId="11" xfId="0" applyFont="1" applyFill="1" applyBorder="1" applyAlignment="1">
      <alignment horizontal="center" vertical="center"/>
    </xf>
    <xf numFmtId="172" fontId="5" fillId="19" borderId="28" xfId="0" applyNumberFormat="1" applyFont="1" applyFill="1" applyBorder="1" applyAlignment="1">
      <alignment horizontal="center" vertical="center"/>
    </xf>
    <xf numFmtId="172" fontId="5" fillId="19" borderId="23" xfId="0" applyFont="1" applyFill="1" applyBorder="1" applyAlignment="1">
      <alignment horizontal="center" vertical="center"/>
    </xf>
    <xf numFmtId="172" fontId="5" fillId="19" borderId="33" xfId="0" applyFont="1" applyFill="1" applyBorder="1" applyAlignment="1">
      <alignment horizontal="center" vertical="center"/>
    </xf>
    <xf numFmtId="172" fontId="5" fillId="19" borderId="21" xfId="0" applyNumberFormat="1" applyFont="1" applyFill="1" applyBorder="1" applyAlignment="1">
      <alignment vertical="center"/>
    </xf>
    <xf numFmtId="172" fontId="5" fillId="19" borderId="20" xfId="0" applyNumberFormat="1" applyFont="1" applyFill="1" applyBorder="1" applyAlignment="1">
      <alignment horizontal="center" vertical="center"/>
    </xf>
    <xf numFmtId="172" fontId="5" fillId="19" borderId="16" xfId="0" applyNumberFormat="1" applyFont="1" applyFill="1" applyBorder="1" applyAlignment="1">
      <alignment horizontal="center" vertical="center"/>
    </xf>
    <xf numFmtId="172" fontId="5" fillId="19" borderId="27" xfId="0" applyNumberFormat="1" applyFont="1" applyFill="1" applyBorder="1" applyAlignment="1">
      <alignment horizontal="center" vertical="center"/>
    </xf>
    <xf numFmtId="172" fontId="5" fillId="19" borderId="19" xfId="0" applyNumberFormat="1" applyFont="1" applyFill="1" applyBorder="1" applyAlignment="1">
      <alignment vertical="center"/>
    </xf>
    <xf numFmtId="172" fontId="5" fillId="19" borderId="32" xfId="0" applyNumberFormat="1" applyFont="1" applyFill="1" applyBorder="1" applyAlignment="1">
      <alignment horizontal="center" vertical="center"/>
    </xf>
    <xf numFmtId="172" fontId="5" fillId="19" borderId="14" xfId="0" applyNumberFormat="1" applyFont="1" applyFill="1" applyBorder="1" applyAlignment="1">
      <alignment horizontal="center" vertical="center"/>
    </xf>
    <xf numFmtId="172" fontId="5" fillId="19" borderId="15" xfId="0" applyNumberFormat="1" applyFont="1" applyFill="1" applyBorder="1" applyAlignment="1">
      <alignment horizontal="center" vertical="center"/>
    </xf>
    <xf numFmtId="172" fontId="2" fillId="18" borderId="16" xfId="37" applyFont="1" applyFill="1" applyBorder="1"/>
    <xf numFmtId="171" fontId="2" fillId="18" borderId="17" xfId="37" applyNumberFormat="1" applyFont="1" applyFill="1" applyBorder="1" applyAlignment="1">
      <alignment horizontal="right"/>
    </xf>
    <xf numFmtId="171" fontId="2" fillId="18" borderId="18" xfId="37" applyNumberFormat="1" applyFont="1" applyFill="1" applyBorder="1" applyAlignment="1">
      <alignment horizontal="right"/>
    </xf>
    <xf numFmtId="171" fontId="2" fillId="18" borderId="17" xfId="37" quotePrefix="1" applyNumberFormat="1" applyFont="1" applyFill="1" applyBorder="1" applyAlignment="1">
      <alignment horizontal="right"/>
    </xf>
    <xf numFmtId="171" fontId="2" fillId="18" borderId="18" xfId="37" quotePrefix="1" applyNumberFormat="1" applyFont="1" applyFill="1" applyBorder="1" applyAlignment="1">
      <alignment horizontal="right"/>
    </xf>
    <xf numFmtId="172" fontId="11" fillId="18" borderId="16" xfId="37" applyFont="1" applyFill="1" applyBorder="1"/>
    <xf numFmtId="172" fontId="11" fillId="22" borderId="16" xfId="37" applyFont="1" applyFill="1" applyBorder="1"/>
    <xf numFmtId="171" fontId="11" fillId="22" borderId="17" xfId="37" applyNumberFormat="1" applyFont="1" applyFill="1" applyBorder="1" applyAlignment="1">
      <alignment horizontal="right"/>
    </xf>
    <xf numFmtId="171" fontId="11" fillId="22" borderId="17" xfId="37" quotePrefix="1" applyNumberFormat="1" applyFont="1" applyFill="1" applyBorder="1" applyAlignment="1">
      <alignment horizontal="right"/>
    </xf>
    <xf numFmtId="171" fontId="11" fillId="22" borderId="18" xfId="37" quotePrefix="1" applyNumberFormat="1" applyFont="1" applyFill="1" applyBorder="1" applyAlignment="1">
      <alignment horizontal="right"/>
    </xf>
    <xf numFmtId="172" fontId="11" fillId="22" borderId="19" xfId="37" applyFont="1" applyFill="1" applyBorder="1"/>
    <xf numFmtId="172" fontId="2" fillId="18" borderId="0" xfId="0" applyFont="1" applyFill="1"/>
    <xf numFmtId="171" fontId="11" fillId="22" borderId="18" xfId="37" applyNumberFormat="1" applyFont="1" applyFill="1" applyBorder="1" applyAlignment="1">
      <alignment horizontal="right"/>
    </xf>
    <xf numFmtId="172" fontId="5" fillId="19" borderId="15" xfId="0" applyFont="1" applyFill="1" applyBorder="1" applyAlignment="1">
      <alignment vertical="center"/>
    </xf>
    <xf numFmtId="37" fontId="5" fillId="19" borderId="17" xfId="0" applyNumberFormat="1" applyFont="1" applyFill="1" applyBorder="1" applyAlignment="1">
      <alignment horizontal="center" vertical="center"/>
    </xf>
    <xf numFmtId="37" fontId="5" fillId="19" borderId="14" xfId="0" applyNumberFormat="1" applyFont="1" applyFill="1" applyBorder="1" applyAlignment="1">
      <alignment horizontal="center" vertical="top"/>
    </xf>
    <xf numFmtId="37" fontId="5" fillId="19" borderId="15" xfId="0" applyNumberFormat="1" applyFont="1" applyFill="1" applyBorder="1" applyAlignment="1">
      <alignment horizontal="center" vertical="top"/>
    </xf>
    <xf numFmtId="172" fontId="5" fillId="19" borderId="0" xfId="0" quotePrefix="1" applyFont="1" applyFill="1" applyBorder="1" applyAlignment="1">
      <alignment horizontal="center" vertical="center"/>
    </xf>
    <xf numFmtId="172" fontId="5" fillId="19" borderId="0" xfId="0" applyNumberFormat="1" applyFont="1" applyFill="1" applyBorder="1" applyAlignment="1">
      <alignment horizontal="center" vertical="center"/>
    </xf>
    <xf numFmtId="172" fontId="5" fillId="19" borderId="28" xfId="0" applyNumberFormat="1" applyFont="1" applyFill="1" applyBorder="1" applyAlignment="1">
      <alignment vertical="center"/>
    </xf>
    <xf numFmtId="172" fontId="5" fillId="19" borderId="0" xfId="0" applyNumberFormat="1" applyFont="1" applyFill="1" applyBorder="1" applyAlignment="1">
      <alignment horizontal="centerContinuous" vertical="center"/>
    </xf>
    <xf numFmtId="172" fontId="5" fillId="19" borderId="11" xfId="0" applyNumberFormat="1" applyFont="1" applyFill="1" applyBorder="1" applyAlignment="1">
      <alignment horizontal="center" vertical="center"/>
    </xf>
    <xf numFmtId="172" fontId="5" fillId="19" borderId="22" xfId="0" applyFont="1" applyFill="1" applyBorder="1" applyAlignment="1">
      <alignment vertical="center"/>
    </xf>
    <xf numFmtId="172" fontId="5" fillId="19" borderId="17" xfId="0" applyFont="1" applyFill="1" applyBorder="1" applyAlignment="1">
      <alignment vertical="center"/>
    </xf>
    <xf numFmtId="172" fontId="5" fillId="19" borderId="17" xfId="0" applyFont="1" applyFill="1" applyBorder="1" applyAlignment="1">
      <alignment horizontal="centerContinuous" vertical="center"/>
    </xf>
    <xf numFmtId="172" fontId="5" fillId="19" borderId="18" xfId="0" applyFont="1" applyFill="1" applyBorder="1" applyAlignment="1">
      <alignment horizontal="centerContinuous" vertical="center"/>
    </xf>
    <xf numFmtId="172" fontId="5" fillId="19" borderId="27" xfId="0" applyFont="1" applyFill="1" applyBorder="1" applyAlignment="1">
      <alignment horizontal="centerContinuous" vertical="center"/>
    </xf>
    <xf numFmtId="171" fontId="5" fillId="22" borderId="14" xfId="0" applyNumberFormat="1" applyFont="1" applyFill="1" applyBorder="1" applyAlignment="1" applyProtection="1">
      <alignment horizontal="right"/>
    </xf>
    <xf numFmtId="172" fontId="5" fillId="22" borderId="15" xfId="0" applyFont="1" applyFill="1" applyBorder="1"/>
    <xf numFmtId="172" fontId="5" fillId="18" borderId="0" xfId="0" applyFont="1" applyFill="1" applyBorder="1" applyAlignment="1">
      <alignment horizontal="center" vertical="center"/>
    </xf>
    <xf numFmtId="172" fontId="5" fillId="18" borderId="0" xfId="0" applyFont="1" applyFill="1" applyBorder="1" applyAlignment="1">
      <alignment vertical="top"/>
    </xf>
    <xf numFmtId="171" fontId="11" fillId="18" borderId="14" xfId="0" applyNumberFormat="1" applyFont="1" applyFill="1" applyBorder="1" applyAlignment="1">
      <alignment horizontal="right"/>
    </xf>
    <xf numFmtId="171" fontId="11" fillId="18" borderId="15" xfId="0" applyNumberFormat="1" applyFont="1" applyFill="1" applyBorder="1" applyAlignment="1">
      <alignment horizontal="right"/>
    </xf>
    <xf numFmtId="172" fontId="10" fillId="18" borderId="0" xfId="0" applyFont="1" applyFill="1" applyAlignment="1">
      <alignment horizontal="center" vertical="center"/>
    </xf>
    <xf numFmtId="171" fontId="2" fillId="18" borderId="18" xfId="0" applyNumberFormat="1" applyFont="1" applyFill="1" applyBorder="1" applyAlignment="1">
      <alignment horizontal="right"/>
    </xf>
    <xf numFmtId="172" fontId="11" fillId="19" borderId="21" xfId="0" applyFont="1" applyFill="1" applyBorder="1" applyAlignment="1">
      <alignment vertical="center"/>
    </xf>
    <xf numFmtId="172" fontId="11" fillId="19" borderId="16" xfId="0" applyFont="1" applyFill="1" applyBorder="1" applyAlignment="1">
      <alignment vertical="center"/>
    </xf>
    <xf numFmtId="172" fontId="5" fillId="22" borderId="0" xfId="0" applyFont="1" applyFill="1" applyBorder="1" applyAlignment="1">
      <alignment vertical="center"/>
    </xf>
    <xf numFmtId="37" fontId="5" fillId="18" borderId="17" xfId="0" quotePrefix="1" applyNumberFormat="1" applyFont="1" applyFill="1" applyBorder="1" applyAlignment="1">
      <alignment horizontal="center"/>
    </xf>
    <xf numFmtId="37" fontId="5" fillId="18" borderId="13" xfId="0" quotePrefix="1" applyNumberFormat="1" applyFont="1" applyFill="1" applyBorder="1" applyAlignment="1">
      <alignment horizontal="center"/>
    </xf>
    <xf numFmtId="172" fontId="5" fillId="18" borderId="90" xfId="0" applyFont="1" applyFill="1" applyBorder="1"/>
    <xf numFmtId="2" fontId="0" fillId="19" borderId="12" xfId="0" applyNumberFormat="1" applyFill="1" applyBorder="1" applyAlignment="1">
      <alignment vertical="center"/>
    </xf>
    <xf numFmtId="2" fontId="0" fillId="19" borderId="13" xfId="0" quotePrefix="1" applyNumberFormat="1" applyFill="1" applyBorder="1" applyAlignment="1">
      <alignment horizontal="centerContinuous" vertical="center"/>
    </xf>
    <xf numFmtId="2" fontId="0" fillId="19" borderId="21" xfId="0" applyNumberFormat="1" applyFill="1" applyBorder="1" applyAlignment="1">
      <alignment horizontal="centerContinuous" vertical="center"/>
    </xf>
    <xf numFmtId="2" fontId="0" fillId="19" borderId="12" xfId="0" quotePrefix="1" applyNumberFormat="1" applyFill="1" applyBorder="1" applyAlignment="1">
      <alignment horizontal="center" vertical="center"/>
    </xf>
    <xf numFmtId="2" fontId="0" fillId="19" borderId="13" xfId="0" applyNumberFormat="1" applyFill="1" applyBorder="1" applyAlignment="1">
      <alignment horizontal="centerContinuous" vertical="center"/>
    </xf>
    <xf numFmtId="2" fontId="0" fillId="19" borderId="20" xfId="0" applyNumberFormat="1" applyFill="1" applyBorder="1" applyAlignment="1">
      <alignment horizontal="centerContinuous" vertical="center"/>
    </xf>
    <xf numFmtId="172" fontId="0" fillId="19" borderId="26" xfId="0" quotePrefix="1" applyFill="1" applyBorder="1" applyAlignment="1">
      <alignment horizontal="centerContinuous" vertical="center"/>
    </xf>
    <xf numFmtId="172" fontId="0" fillId="19" borderId="25" xfId="0" applyFill="1" applyBorder="1" applyAlignment="1">
      <alignment horizontal="centerContinuous" vertical="center"/>
    </xf>
    <xf numFmtId="165" fontId="0" fillId="18" borderId="17" xfId="0" applyNumberFormat="1" applyFill="1" applyBorder="1" applyAlignment="1" applyProtection="1">
      <alignment horizontal="right" indent="1"/>
    </xf>
    <xf numFmtId="165" fontId="0" fillId="18" borderId="14" xfId="0" applyNumberFormat="1" applyFill="1" applyBorder="1" applyAlignment="1" applyProtection="1">
      <alignment horizontal="right" indent="1"/>
    </xf>
    <xf numFmtId="167" fontId="0" fillId="18" borderId="17" xfId="0" applyNumberFormat="1" applyFill="1" applyBorder="1" applyAlignment="1">
      <alignment horizontal="right" indent="1"/>
    </xf>
    <xf numFmtId="165" fontId="0" fillId="0" borderId="17" xfId="0" applyNumberFormat="1" applyFill="1" applyBorder="1" applyAlignment="1" applyProtection="1">
      <alignment horizontal="right" indent="1"/>
    </xf>
    <xf numFmtId="165" fontId="0" fillId="18" borderId="14" xfId="0" applyNumberFormat="1" applyFill="1" applyBorder="1" applyAlignment="1">
      <alignment horizontal="right" indent="1"/>
    </xf>
    <xf numFmtId="165" fontId="0" fillId="18" borderId="15" xfId="0" applyNumberFormat="1" applyFill="1" applyBorder="1" applyAlignment="1">
      <alignment horizontal="right" indent="1"/>
    </xf>
    <xf numFmtId="172" fontId="2" fillId="19" borderId="21" xfId="0" quotePrefix="1" applyFont="1" applyFill="1" applyBorder="1" applyAlignment="1">
      <alignment horizontal="center"/>
    </xf>
    <xf numFmtId="172" fontId="2" fillId="19" borderId="21" xfId="0" applyFont="1" applyFill="1" applyBorder="1" applyAlignment="1">
      <alignment horizontal="center"/>
    </xf>
    <xf numFmtId="172" fontId="2" fillId="19" borderId="16" xfId="0" applyFont="1" applyFill="1" applyBorder="1" applyAlignment="1">
      <alignment horizontal="center" vertical="center"/>
    </xf>
    <xf numFmtId="172" fontId="2" fillId="19" borderId="19" xfId="0" applyFont="1" applyFill="1" applyBorder="1" applyAlignment="1">
      <alignment horizontal="center" vertical="top"/>
    </xf>
    <xf numFmtId="172" fontId="2" fillId="19" borderId="19" xfId="0" quotePrefix="1" applyFont="1" applyFill="1" applyBorder="1" applyAlignment="1">
      <alignment horizontal="center" vertical="top"/>
    </xf>
    <xf numFmtId="172" fontId="0" fillId="19" borderId="32" xfId="0" applyFill="1" applyBorder="1" applyAlignment="1">
      <alignment horizontal="center" vertical="center"/>
    </xf>
    <xf numFmtId="172" fontId="0" fillId="19" borderId="32" xfId="0" quotePrefix="1" applyFill="1" applyBorder="1" applyAlignment="1">
      <alignment horizontal="center" vertical="center"/>
    </xf>
    <xf numFmtId="172" fontId="0" fillId="19" borderId="37" xfId="0" quotePrefix="1" applyFill="1" applyBorder="1" applyAlignment="1">
      <alignment horizontal="center" vertical="center"/>
    </xf>
    <xf numFmtId="172" fontId="0" fillId="19" borderId="28" xfId="0" applyFill="1" applyBorder="1" applyAlignment="1">
      <alignment horizontal="center" vertical="center"/>
    </xf>
    <xf numFmtId="172" fontId="0" fillId="19" borderId="27" xfId="0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Continuous" vertical="center"/>
    </xf>
    <xf numFmtId="172" fontId="0" fillId="19" borderId="37" xfId="0" applyFill="1" applyBorder="1" applyAlignment="1">
      <alignment horizontal="center" vertical="center"/>
    </xf>
    <xf numFmtId="171" fontId="2" fillId="18" borderId="17" xfId="0" applyNumberFormat="1" applyFont="1" applyFill="1" applyBorder="1" applyAlignment="1">
      <alignment horizontal="right"/>
    </xf>
    <xf numFmtId="172" fontId="9" fillId="19" borderId="12" xfId="0" applyFont="1" applyFill="1" applyBorder="1" applyAlignment="1">
      <alignment horizontal="centerContinuous" vertical="center"/>
    </xf>
    <xf numFmtId="172" fontId="9" fillId="19" borderId="13" xfId="0" applyFont="1" applyFill="1" applyBorder="1" applyAlignment="1">
      <alignment horizontal="centerContinuous" vertical="center"/>
    </xf>
    <xf numFmtId="172" fontId="0" fillId="19" borderId="13" xfId="0" quotePrefix="1" applyFill="1" applyBorder="1" applyAlignment="1">
      <alignment horizontal="center" vertical="center"/>
    </xf>
    <xf numFmtId="171" fontId="2" fillId="18" borderId="17" xfId="0" applyNumberFormat="1" applyFont="1" applyFill="1" applyBorder="1" applyAlignment="1" applyProtection="1">
      <alignment horizontal="right"/>
    </xf>
    <xf numFmtId="171" fontId="2" fillId="18" borderId="17" xfId="0" quotePrefix="1" applyNumberFormat="1" applyFont="1" applyFill="1" applyBorder="1" applyAlignment="1">
      <alignment horizontal="right"/>
    </xf>
    <xf numFmtId="172" fontId="2" fillId="18" borderId="21" xfId="0" applyFont="1" applyFill="1" applyBorder="1"/>
    <xf numFmtId="171" fontId="2" fillId="18" borderId="12" xfId="0" quotePrefix="1" applyNumberFormat="1" applyFont="1" applyFill="1" applyBorder="1" applyAlignment="1">
      <alignment horizontal="right"/>
    </xf>
    <xf numFmtId="171" fontId="2" fillId="18" borderId="12" xfId="0" applyNumberFormat="1" applyFont="1" applyFill="1" applyBorder="1" applyAlignment="1">
      <alignment horizontal="right"/>
    </xf>
    <xf numFmtId="171" fontId="2" fillId="18" borderId="13" xfId="0" applyNumberFormat="1" applyFont="1" applyFill="1" applyBorder="1" applyAlignment="1">
      <alignment horizontal="right"/>
    </xf>
    <xf numFmtId="171" fontId="2" fillId="18" borderId="12" xfId="0" applyNumberFormat="1" applyFont="1" applyFill="1" applyBorder="1" applyAlignment="1" applyProtection="1">
      <alignment horizontal="right"/>
    </xf>
    <xf numFmtId="172" fontId="2" fillId="18" borderId="0" xfId="0" applyFont="1" applyFill="1" applyBorder="1"/>
    <xf numFmtId="171" fontId="11" fillId="22" borderId="12" xfId="0" quotePrefix="1" applyNumberFormat="1" applyFont="1" applyFill="1" applyBorder="1" applyAlignment="1">
      <alignment horizontal="right"/>
    </xf>
    <xf numFmtId="172" fontId="0" fillId="19" borderId="18" xfId="0" applyFill="1" applyBorder="1" applyAlignment="1">
      <alignment horizontal="center" vertical="center"/>
    </xf>
    <xf numFmtId="172" fontId="5" fillId="19" borderId="25" xfId="0" applyFont="1" applyFill="1" applyBorder="1" applyAlignment="1">
      <alignment horizontal="center" vertical="center"/>
    </xf>
    <xf numFmtId="172" fontId="0" fillId="19" borderId="16" xfId="0" applyFill="1" applyBorder="1" applyAlignment="1">
      <alignment vertical="center"/>
    </xf>
    <xf numFmtId="168" fontId="5" fillId="19" borderId="28" xfId="0" applyNumberFormat="1" applyFont="1" applyFill="1" applyBorder="1" applyAlignment="1">
      <alignment horizontal="center" vertical="center"/>
    </xf>
    <xf numFmtId="172" fontId="5" fillId="19" borderId="24" xfId="0" applyFont="1" applyFill="1" applyBorder="1" applyAlignment="1">
      <alignment vertical="center"/>
    </xf>
    <xf numFmtId="172" fontId="5" fillId="19" borderId="26" xfId="0" quotePrefix="1" applyFont="1" applyFill="1" applyBorder="1" applyAlignment="1">
      <alignment horizontal="left" vertical="center"/>
    </xf>
    <xf numFmtId="172" fontId="5" fillId="19" borderId="24" xfId="0" applyFont="1" applyFill="1" applyBorder="1" applyAlignment="1">
      <alignment vertical="top"/>
    </xf>
    <xf numFmtId="172" fontId="5" fillId="19" borderId="26" xfId="0" quotePrefix="1" applyFont="1" applyFill="1" applyBorder="1" applyAlignment="1">
      <alignment horizontal="left" vertical="top"/>
    </xf>
    <xf numFmtId="171" fontId="2" fillId="18" borderId="13" xfId="0" applyNumberFormat="1" applyFont="1" applyFill="1" applyBorder="1" applyAlignment="1" applyProtection="1">
      <alignment horizontal="right"/>
    </xf>
    <xf numFmtId="171" fontId="2" fillId="18" borderId="18" xfId="0" applyNumberFormat="1" applyFont="1" applyFill="1" applyBorder="1" applyAlignment="1" applyProtection="1">
      <alignment horizontal="right"/>
    </xf>
    <xf numFmtId="171" fontId="2" fillId="18" borderId="17" xfId="0" applyNumberFormat="1" applyFont="1" applyFill="1" applyBorder="1" applyAlignment="1" applyProtection="1">
      <alignment horizontal="right"/>
      <protection locked="0"/>
    </xf>
    <xf numFmtId="171" fontId="2" fillId="18" borderId="18" xfId="0" applyNumberFormat="1" applyFont="1" applyFill="1" applyBorder="1" applyAlignment="1" applyProtection="1">
      <alignment horizontal="right"/>
      <protection locked="0"/>
    </xf>
    <xf numFmtId="168" fontId="5" fillId="19" borderId="32" xfId="0" applyNumberFormat="1" applyFont="1" applyFill="1" applyBorder="1" applyAlignment="1">
      <alignment horizontal="center" vertical="center"/>
    </xf>
    <xf numFmtId="172" fontId="18" fillId="19" borderId="14" xfId="0" quotePrefix="1" applyFont="1" applyFill="1" applyBorder="1" applyAlignment="1">
      <alignment horizontal="center" vertical="center"/>
    </xf>
    <xf numFmtId="172" fontId="18" fillId="19" borderId="15" xfId="0" quotePrefix="1" applyFont="1" applyFill="1" applyBorder="1" applyAlignment="1">
      <alignment horizontal="center" vertical="center"/>
    </xf>
    <xf numFmtId="172" fontId="2" fillId="18" borderId="64" xfId="0" applyFont="1" applyFill="1" applyBorder="1"/>
    <xf numFmtId="171" fontId="2" fillId="18" borderId="71" xfId="0" applyNumberFormat="1" applyFont="1" applyFill="1" applyBorder="1" applyAlignment="1">
      <alignment horizontal="right"/>
    </xf>
    <xf numFmtId="171" fontId="2" fillId="18" borderId="71" xfId="0" applyNumberFormat="1" applyFont="1" applyFill="1" applyBorder="1" applyAlignment="1" applyProtection="1">
      <alignment horizontal="right"/>
    </xf>
    <xf numFmtId="171" fontId="2" fillId="18" borderId="72" xfId="0" applyNumberFormat="1" applyFont="1" applyFill="1" applyBorder="1" applyAlignment="1">
      <alignment horizontal="right"/>
    </xf>
    <xf numFmtId="172" fontId="2" fillId="18" borderId="91" xfId="0" applyFont="1" applyFill="1" applyBorder="1"/>
    <xf numFmtId="171" fontId="2" fillId="18" borderId="73" xfId="0" applyNumberFormat="1" applyFont="1" applyFill="1" applyBorder="1" applyAlignment="1" applyProtection="1">
      <alignment horizontal="right"/>
    </xf>
    <xf numFmtId="171" fontId="2" fillId="18" borderId="73" xfId="0" applyNumberFormat="1" applyFont="1" applyFill="1" applyBorder="1" applyAlignment="1">
      <alignment horizontal="right"/>
    </xf>
    <xf numFmtId="171" fontId="2" fillId="18" borderId="74" xfId="0" applyNumberFormat="1" applyFont="1" applyFill="1" applyBorder="1" applyAlignment="1" applyProtection="1">
      <alignment horizontal="right"/>
    </xf>
    <xf numFmtId="171" fontId="2" fillId="18" borderId="74" xfId="0" applyNumberFormat="1" applyFont="1" applyFill="1" applyBorder="1" applyAlignment="1">
      <alignment horizontal="right"/>
    </xf>
    <xf numFmtId="172" fontId="11" fillId="18" borderId="91" xfId="0" applyFont="1" applyFill="1" applyBorder="1"/>
    <xf numFmtId="171" fontId="2" fillId="18" borderId="73" xfId="0" applyNumberFormat="1" applyFont="1" applyFill="1" applyBorder="1" applyAlignment="1" applyProtection="1">
      <alignment horizontal="right"/>
      <protection locked="0"/>
    </xf>
    <xf numFmtId="171" fontId="2" fillId="18" borderId="73" xfId="0" quotePrefix="1" applyNumberFormat="1" applyFont="1" applyFill="1" applyBorder="1" applyAlignment="1">
      <alignment horizontal="right"/>
    </xf>
    <xf numFmtId="172" fontId="11" fillId="22" borderId="91" xfId="0" applyFont="1" applyFill="1" applyBorder="1"/>
    <xf numFmtId="171" fontId="11" fillId="22" borderId="73" xfId="0" applyNumberFormat="1" applyFont="1" applyFill="1" applyBorder="1" applyAlignment="1">
      <alignment horizontal="right"/>
    </xf>
    <xf numFmtId="171" fontId="11" fillId="22" borderId="73" xfId="0" applyNumberFormat="1" applyFont="1" applyFill="1" applyBorder="1" applyAlignment="1" applyProtection="1">
      <alignment horizontal="right"/>
    </xf>
    <xf numFmtId="171" fontId="11" fillId="22" borderId="74" xfId="0" applyNumberFormat="1" applyFont="1" applyFill="1" applyBorder="1" applyAlignment="1">
      <alignment horizontal="right"/>
    </xf>
    <xf numFmtId="172" fontId="11" fillId="22" borderId="92" xfId="0" applyFont="1" applyFill="1" applyBorder="1"/>
    <xf numFmtId="171" fontId="11" fillId="22" borderId="75" xfId="0" applyNumberFormat="1" applyFont="1" applyFill="1" applyBorder="1" applyAlignment="1" applyProtection="1">
      <alignment horizontal="right"/>
    </xf>
    <xf numFmtId="171" fontId="2" fillId="18" borderId="72" xfId="0" applyNumberFormat="1" applyFont="1" applyFill="1" applyBorder="1" applyAlignment="1" applyProtection="1">
      <alignment horizontal="right"/>
    </xf>
    <xf numFmtId="172" fontId="5" fillId="19" borderId="13" xfId="0" quotePrefix="1" applyFont="1" applyFill="1" applyBorder="1" applyAlignment="1">
      <alignment horizontal="centerContinuous" vertical="center"/>
    </xf>
    <xf numFmtId="172" fontId="5" fillId="0" borderId="0" xfId="0" applyFont="1" applyAlignment="1">
      <alignment vertical="center"/>
    </xf>
    <xf numFmtId="172" fontId="5" fillId="19" borderId="24" xfId="0" quotePrefix="1" applyFont="1" applyFill="1" applyBorder="1" applyAlignment="1">
      <alignment horizontal="centerContinuous" vertical="center"/>
    </xf>
    <xf numFmtId="176" fontId="5" fillId="18" borderId="0" xfId="0" applyNumberFormat="1" applyFont="1" applyFill="1" applyBorder="1" applyAlignment="1" applyProtection="1">
      <alignment horizontal="right" vertical="center"/>
    </xf>
    <xf numFmtId="172" fontId="5" fillId="19" borderId="33" xfId="0" applyFont="1" applyFill="1" applyBorder="1" applyAlignment="1">
      <alignment horizontal="left" vertical="center"/>
    </xf>
    <xf numFmtId="172" fontId="5" fillId="19" borderId="41" xfId="0" applyFont="1" applyFill="1" applyBorder="1" applyAlignment="1">
      <alignment vertical="center"/>
    </xf>
    <xf numFmtId="172" fontId="5" fillId="19" borderId="12" xfId="0" applyFont="1" applyFill="1" applyBorder="1" applyAlignment="1">
      <alignment vertical="center"/>
    </xf>
    <xf numFmtId="37" fontId="5" fillId="18" borderId="0" xfId="0" applyNumberFormat="1" applyFont="1" applyFill="1" applyAlignment="1" applyProtection="1">
      <alignment vertical="center"/>
    </xf>
    <xf numFmtId="172" fontId="11" fillId="22" borderId="64" xfId="0" applyFont="1" applyFill="1" applyBorder="1"/>
    <xf numFmtId="171" fontId="11" fillId="22" borderId="71" xfId="0" applyNumberFormat="1" applyFont="1" applyFill="1" applyBorder="1" applyAlignment="1" applyProtection="1">
      <alignment horizontal="right"/>
    </xf>
    <xf numFmtId="171" fontId="11" fillId="22" borderId="72" xfId="0" applyNumberFormat="1" applyFont="1" applyFill="1" applyBorder="1" applyAlignment="1" applyProtection="1">
      <alignment horizontal="right"/>
    </xf>
    <xf numFmtId="171" fontId="11" fillId="22" borderId="74" xfId="0" applyNumberFormat="1" applyFont="1" applyFill="1" applyBorder="1" applyAlignment="1" applyProtection="1">
      <alignment horizontal="right"/>
    </xf>
    <xf numFmtId="171" fontId="11" fillId="22" borderId="73" xfId="0" quotePrefix="1" applyNumberFormat="1" applyFont="1" applyFill="1" applyBorder="1" applyAlignment="1">
      <alignment horizontal="right"/>
    </xf>
    <xf numFmtId="171" fontId="2" fillId="18" borderId="74" xfId="0" applyNumberFormat="1" applyFont="1" applyFill="1" applyBorder="1" applyAlignment="1" applyProtection="1">
      <alignment horizontal="right"/>
      <protection locked="0"/>
    </xf>
    <xf numFmtId="172" fontId="11" fillId="21" borderId="0" xfId="0" quotePrefix="1" applyFont="1" applyFill="1" applyBorder="1"/>
    <xf numFmtId="172" fontId="8" fillId="21" borderId="0" xfId="0" applyFont="1" applyFill="1" applyBorder="1"/>
    <xf numFmtId="172" fontId="10" fillId="21" borderId="0" xfId="0" applyFont="1" applyFill="1" applyBorder="1" applyAlignment="1">
      <alignment horizontal="centerContinuous"/>
    </xf>
    <xf numFmtId="172" fontId="5" fillId="19" borderId="23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9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41" xfId="0" applyFont="1" applyFill="1" applyBorder="1" applyAlignment="1">
      <alignment horizontal="center" vertical="center"/>
    </xf>
    <xf numFmtId="172" fontId="5" fillId="19" borderId="47" xfId="0" applyFont="1" applyFill="1" applyBorder="1" applyAlignment="1">
      <alignment horizontal="center" vertical="center"/>
    </xf>
    <xf numFmtId="172" fontId="5" fillId="19" borderId="49" xfId="0" applyFont="1" applyFill="1" applyBorder="1" applyAlignment="1">
      <alignment horizontal="center" vertical="center"/>
    </xf>
    <xf numFmtId="172" fontId="5" fillId="19" borderId="50" xfId="0" applyFont="1" applyFill="1" applyBorder="1" applyAlignment="1">
      <alignment horizontal="center" vertical="center"/>
    </xf>
    <xf numFmtId="172" fontId="5" fillId="19" borderId="50" xfId="0" quotePrefix="1" applyFont="1" applyFill="1" applyBorder="1" applyAlignment="1">
      <alignment horizontal="center" vertical="center"/>
    </xf>
    <xf numFmtId="172" fontId="5" fillId="19" borderId="51" xfId="0" quotePrefix="1" applyFont="1" applyFill="1" applyBorder="1" applyAlignment="1">
      <alignment horizontal="center" vertical="center"/>
    </xf>
    <xf numFmtId="172" fontId="5" fillId="19" borderId="52" xfId="0" quotePrefix="1" applyFont="1" applyFill="1" applyBorder="1" applyAlignment="1">
      <alignment horizontal="center" vertical="center"/>
    </xf>
    <xf numFmtId="172" fontId="5" fillId="19" borderId="52" xfId="0" applyFont="1" applyFill="1" applyBorder="1" applyAlignment="1">
      <alignment horizontal="center" vertical="center"/>
    </xf>
    <xf numFmtId="172" fontId="5" fillId="19" borderId="53" xfId="0" applyFont="1" applyFill="1" applyBorder="1" applyAlignment="1">
      <alignment horizontal="center" vertical="center"/>
    </xf>
    <xf numFmtId="172" fontId="5" fillId="0" borderId="0" xfId="0" applyFont="1" applyBorder="1" applyAlignment="1">
      <alignment vertical="center"/>
    </xf>
    <xf numFmtId="172" fontId="5" fillId="19" borderId="23" xfId="0" applyFont="1" applyFill="1" applyBorder="1" applyAlignment="1">
      <alignment horizontal="center" vertical="center"/>
    </xf>
    <xf numFmtId="172" fontId="5" fillId="19" borderId="20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0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1" xfId="0" applyFont="1" applyFill="1" applyBorder="1" applyAlignment="1">
      <alignment horizontal="center" vertical="center"/>
    </xf>
    <xf numFmtId="172" fontId="5" fillId="19" borderId="30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2" fillId="0" borderId="0" xfId="0" applyFont="1"/>
    <xf numFmtId="171" fontId="11" fillId="22" borderId="71" xfId="0" applyNumberFormat="1" applyFont="1" applyFill="1" applyBorder="1" applyAlignment="1">
      <alignment horizontal="right"/>
    </xf>
    <xf numFmtId="171" fontId="11" fillId="22" borderId="76" xfId="0" applyNumberFormat="1" applyFont="1" applyFill="1" applyBorder="1" applyAlignment="1" applyProtection="1">
      <alignment horizontal="right"/>
    </xf>
    <xf numFmtId="172" fontId="5" fillId="19" borderId="21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6" xfId="0" quotePrefix="1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27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5" fillId="19" borderId="32" xfId="0" applyFont="1" applyFill="1" applyBorder="1" applyAlignment="1">
      <alignment horizontal="centerContinuous" vertical="center"/>
    </xf>
    <xf numFmtId="172" fontId="5" fillId="19" borderId="14" xfId="0" applyFont="1" applyFill="1" applyBorder="1" applyAlignment="1">
      <alignment horizontal="centerContinuous" vertical="center"/>
    </xf>
    <xf numFmtId="172" fontId="5" fillId="19" borderId="28" xfId="0" quotePrefix="1" applyFont="1" applyFill="1" applyBorder="1" applyAlignment="1">
      <alignment horizontal="left" vertical="center"/>
    </xf>
    <xf numFmtId="172" fontId="5" fillId="0" borderId="0" xfId="0" applyFont="1" applyFill="1" applyAlignment="1">
      <alignment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22" xfId="0" applyFont="1" applyFill="1" applyBorder="1" applyAlignment="1">
      <alignment horizontal="center" vertical="center"/>
    </xf>
    <xf numFmtId="172" fontId="5" fillId="19" borderId="23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9" xfId="0" applyFont="1" applyFill="1" applyBorder="1" applyAlignment="1">
      <alignment horizontal="center" vertical="center"/>
    </xf>
    <xf numFmtId="172" fontId="5" fillId="19" borderId="16" xfId="0" quotePrefix="1" applyFont="1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9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5" fillId="19" borderId="14" xfId="0" quotePrefix="1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27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5" fillId="19" borderId="14" xfId="0" quotePrefix="1" applyFont="1" applyFill="1" applyBorder="1" applyAlignment="1">
      <alignment horizontal="center" vertical="center"/>
    </xf>
    <xf numFmtId="172" fontId="5" fillId="19" borderId="17" xfId="0" applyNumberFormat="1" applyFont="1" applyFill="1" applyBorder="1" applyAlignment="1">
      <alignment horizontal="center" vertical="center"/>
    </xf>
    <xf numFmtId="172" fontId="5" fillId="19" borderId="13" xfId="0" applyNumberFormat="1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5" fillId="19" borderId="23" xfId="0" applyFont="1" applyFill="1" applyBorder="1" applyAlignment="1">
      <alignment horizontal="center" vertical="center"/>
    </xf>
    <xf numFmtId="172" fontId="5" fillId="19" borderId="20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0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1" xfId="0" applyFont="1" applyFill="1" applyBorder="1" applyAlignment="1">
      <alignment horizontal="center" vertical="center"/>
    </xf>
    <xf numFmtId="172" fontId="5" fillId="19" borderId="19" xfId="0" applyFont="1" applyFill="1" applyBorder="1" applyAlignment="1">
      <alignment horizontal="center" vertical="center"/>
    </xf>
    <xf numFmtId="172" fontId="5" fillId="19" borderId="29" xfId="0" applyFont="1" applyFill="1" applyBorder="1" applyAlignment="1">
      <alignment horizontal="center" vertical="center"/>
    </xf>
    <xf numFmtId="172" fontId="5" fillId="19" borderId="30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27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5" fillId="19" borderId="14" xfId="0" quotePrefix="1" applyFont="1" applyFill="1" applyBorder="1" applyAlignment="1">
      <alignment horizontal="center" vertical="center"/>
    </xf>
    <xf numFmtId="172" fontId="5" fillId="19" borderId="28" xfId="0" applyNumberFormat="1" applyFont="1" applyFill="1" applyBorder="1" applyAlignment="1">
      <alignment horizontal="center" vertical="center"/>
    </xf>
    <xf numFmtId="172" fontId="5" fillId="19" borderId="17" xfId="0" applyNumberFormat="1" applyFont="1" applyFill="1" applyBorder="1" applyAlignment="1">
      <alignment horizontal="center" vertical="center"/>
    </xf>
    <xf numFmtId="172" fontId="5" fillId="19" borderId="41" xfId="0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5" fillId="19" borderId="21" xfId="0" applyNumberFormat="1" applyFont="1" applyFill="1" applyBorder="1" applyAlignment="1">
      <alignment horizontal="center" vertical="center"/>
    </xf>
    <xf numFmtId="172" fontId="5" fillId="19" borderId="12" xfId="0" applyNumberFormat="1" applyFont="1" applyFill="1" applyBorder="1" applyAlignment="1">
      <alignment horizontal="center" vertical="center"/>
    </xf>
    <xf numFmtId="172" fontId="5" fillId="19" borderId="18" xfId="0" applyNumberFormat="1" applyFont="1" applyFill="1" applyBorder="1" applyAlignment="1">
      <alignment horizontal="center" vertical="center"/>
    </xf>
    <xf numFmtId="171" fontId="2" fillId="18" borderId="74" xfId="0" quotePrefix="1" applyNumberFormat="1" applyFont="1" applyFill="1" applyBorder="1" applyAlignment="1">
      <alignment horizontal="right"/>
    </xf>
    <xf numFmtId="172" fontId="5" fillId="19" borderId="16" xfId="0" applyNumberFormat="1" applyFont="1" applyFill="1" applyBorder="1" applyAlignment="1">
      <alignment vertical="center"/>
    </xf>
    <xf numFmtId="2" fontId="5" fillId="19" borderId="13" xfId="0" quotePrefix="1" applyNumberFormat="1" applyFont="1" applyFill="1" applyBorder="1" applyAlignment="1">
      <alignment horizontal="center" vertical="center"/>
    </xf>
    <xf numFmtId="2" fontId="5" fillId="19" borderId="17" xfId="0" quotePrefix="1" applyNumberFormat="1" applyFont="1" applyFill="1" applyBorder="1" applyAlignment="1">
      <alignment horizontal="center" vertical="center"/>
    </xf>
    <xf numFmtId="2" fontId="5" fillId="19" borderId="14" xfId="0" quotePrefix="1" applyNumberFormat="1" applyFont="1" applyFill="1" applyBorder="1" applyAlignment="1">
      <alignment horizontal="center" vertical="center"/>
    </xf>
    <xf numFmtId="172" fontId="5" fillId="19" borderId="42" xfId="0" applyFont="1" applyFill="1" applyBorder="1" applyAlignment="1">
      <alignment horizontal="center" vertical="center"/>
    </xf>
    <xf numFmtId="172" fontId="5" fillId="19" borderId="12" xfId="0" applyFont="1" applyFill="1" applyBorder="1" applyAlignment="1">
      <alignment horizontal="left" vertical="center"/>
    </xf>
    <xf numFmtId="172" fontId="5" fillId="19" borderId="0" xfId="0" applyFont="1" applyFill="1" applyBorder="1" applyAlignment="1">
      <alignment horizontal="centerContinuous" vertical="center"/>
    </xf>
    <xf numFmtId="172" fontId="5" fillId="19" borderId="57" xfId="0" applyFont="1" applyFill="1" applyBorder="1" applyAlignment="1">
      <alignment horizontal="center" vertical="center"/>
    </xf>
    <xf numFmtId="168" fontId="2" fillId="18" borderId="0" xfId="0" applyNumberFormat="1" applyFont="1" applyFill="1"/>
    <xf numFmtId="37" fontId="2" fillId="18" borderId="0" xfId="0" applyNumberFormat="1" applyFont="1" applyFill="1"/>
    <xf numFmtId="172" fontId="5" fillId="19" borderId="23" xfId="0" applyFont="1" applyFill="1" applyBorder="1" applyAlignment="1">
      <alignment horizontal="left" vertical="center"/>
    </xf>
    <xf numFmtId="172" fontId="5" fillId="19" borderId="38" xfId="0" applyFont="1" applyFill="1" applyBorder="1" applyAlignment="1">
      <alignment horizontal="center" vertical="center"/>
    </xf>
    <xf numFmtId="172" fontId="5" fillId="19" borderId="43" xfId="0" applyFont="1" applyFill="1" applyBorder="1" applyAlignment="1">
      <alignment horizontal="left" vertical="center"/>
    </xf>
    <xf numFmtId="172" fontId="2" fillId="19" borderId="22" xfId="0" applyFont="1" applyFill="1" applyBorder="1" applyAlignment="1">
      <alignment horizontal="centerContinuous" vertical="center"/>
    </xf>
    <xf numFmtId="171" fontId="1" fillId="19" borderId="17" xfId="0" applyNumberFormat="1" applyFont="1" applyFill="1" applyBorder="1" applyAlignment="1">
      <alignment horizontal="right"/>
    </xf>
    <xf numFmtId="172" fontId="5" fillId="19" borderId="14" xfId="0" applyFont="1" applyFill="1" applyBorder="1" applyAlignment="1">
      <alignment horizontal="center" vertical="center"/>
    </xf>
    <xf numFmtId="172" fontId="5" fillId="18" borderId="0" xfId="0" applyFont="1" applyFill="1" applyBorder="1" applyAlignment="1">
      <alignment horizontal="left"/>
    </xf>
    <xf numFmtId="172" fontId="11" fillId="18" borderId="0" xfId="0" applyFont="1" applyFill="1" applyBorder="1" applyAlignment="1">
      <alignment horizontal="left"/>
    </xf>
    <xf numFmtId="172" fontId="2" fillId="19" borderId="14" xfId="0" applyFont="1" applyFill="1" applyBorder="1" applyAlignment="1">
      <alignment horizontal="center" vertical="center"/>
    </xf>
    <xf numFmtId="171" fontId="1" fillId="18" borderId="17" xfId="0" applyNumberFormat="1" applyFont="1" applyFill="1" applyBorder="1" applyAlignment="1" applyProtection="1">
      <alignment horizontal="right"/>
    </xf>
    <xf numFmtId="172" fontId="1" fillId="18" borderId="97" xfId="0" applyFont="1" applyFill="1" applyBorder="1"/>
    <xf numFmtId="171" fontId="2" fillId="18" borderId="0" xfId="0" applyNumberFormat="1" applyFont="1" applyFill="1" applyBorder="1" applyAlignment="1" applyProtection="1">
      <alignment horizontal="right"/>
      <protection locked="0"/>
    </xf>
    <xf numFmtId="171" fontId="1" fillId="18" borderId="0" xfId="0" applyNumberFormat="1" applyFont="1" applyFill="1" applyBorder="1" applyAlignment="1">
      <alignment horizontal="right"/>
    </xf>
    <xf numFmtId="171" fontId="2" fillId="18" borderId="0" xfId="0" applyNumberFormat="1" applyFont="1" applyFill="1" applyBorder="1" applyAlignment="1">
      <alignment horizontal="right"/>
    </xf>
    <xf numFmtId="171" fontId="2" fillId="18" borderId="0" xfId="0" applyNumberFormat="1" applyFont="1" applyFill="1" applyBorder="1" applyAlignment="1" applyProtection="1">
      <alignment horizontal="right"/>
    </xf>
    <xf numFmtId="172" fontId="1" fillId="18" borderId="16" xfId="0" applyFont="1" applyFill="1" applyBorder="1"/>
    <xf numFmtId="171" fontId="2" fillId="18" borderId="12" xfId="0" applyNumberFormat="1" applyFont="1" applyFill="1" applyBorder="1" applyAlignment="1" applyProtection="1">
      <alignment horizontal="right"/>
      <protection locked="0"/>
    </xf>
    <xf numFmtId="171" fontId="1" fillId="18" borderId="17" xfId="0" applyNumberFormat="1" applyFont="1" applyFill="1" applyBorder="1" applyAlignment="1">
      <alignment horizontal="right"/>
    </xf>
    <xf numFmtId="172" fontId="5" fillId="18" borderId="102" xfId="0" applyFont="1" applyFill="1" applyBorder="1"/>
    <xf numFmtId="172" fontId="5" fillId="18" borderId="103" xfId="0" applyFont="1" applyFill="1" applyBorder="1"/>
    <xf numFmtId="172" fontId="5" fillId="18" borderId="104" xfId="0" applyFont="1" applyFill="1" applyBorder="1"/>
    <xf numFmtId="172" fontId="5" fillId="18" borderId="105" xfId="0" applyFont="1" applyFill="1" applyBorder="1"/>
    <xf numFmtId="171" fontId="11" fillId="22" borderId="0" xfId="0" applyNumberFormat="1" applyFont="1" applyFill="1" applyBorder="1" applyAlignment="1">
      <alignment horizontal="right"/>
    </xf>
    <xf numFmtId="172" fontId="5" fillId="18" borderId="106" xfId="0" applyFont="1" applyFill="1" applyBorder="1"/>
    <xf numFmtId="172" fontId="5" fillId="21" borderId="0" xfId="0" applyFont="1" applyFill="1" applyBorder="1"/>
    <xf numFmtId="172" fontId="5" fillId="18" borderId="107" xfId="0" applyFont="1" applyFill="1" applyBorder="1"/>
    <xf numFmtId="172" fontId="11" fillId="18" borderId="42" xfId="0" applyFont="1" applyFill="1" applyBorder="1"/>
    <xf numFmtId="172" fontId="5" fillId="18" borderId="42" xfId="0" applyFont="1" applyFill="1" applyBorder="1"/>
    <xf numFmtId="172" fontId="5" fillId="18" borderId="28" xfId="0" applyFont="1" applyFill="1" applyBorder="1"/>
    <xf numFmtId="171" fontId="11" fillId="18" borderId="28" xfId="0" applyNumberFormat="1" applyFont="1" applyFill="1" applyBorder="1" applyAlignment="1">
      <alignment horizontal="right"/>
    </xf>
    <xf numFmtId="171" fontId="5" fillId="18" borderId="42" xfId="0" applyNumberFormat="1" applyFont="1" applyFill="1" applyBorder="1" applyAlignment="1">
      <alignment horizontal="right"/>
    </xf>
    <xf numFmtId="172" fontId="11" fillId="19" borderId="110" xfId="0" applyFont="1" applyFill="1" applyBorder="1"/>
    <xf numFmtId="171" fontId="11" fillId="19" borderId="111" xfId="0" applyNumberFormat="1" applyFont="1" applyFill="1" applyBorder="1" applyAlignment="1">
      <alignment horizontal="right"/>
    </xf>
    <xf numFmtId="171" fontId="11" fillId="19" borderId="111" xfId="0" applyNumberFormat="1" applyFont="1" applyFill="1" applyBorder="1" applyAlignment="1" applyProtection="1">
      <alignment horizontal="right"/>
    </xf>
    <xf numFmtId="171" fontId="11" fillId="19" borderId="112" xfId="0" applyNumberFormat="1" applyFont="1" applyFill="1" applyBorder="1" applyAlignment="1">
      <alignment horizontal="right"/>
    </xf>
    <xf numFmtId="172" fontId="5" fillId="18" borderId="109" xfId="0" applyFont="1" applyFill="1" applyBorder="1"/>
    <xf numFmtId="4" fontId="5" fillId="18" borderId="11" xfId="0" applyNumberFormat="1" applyFont="1" applyFill="1" applyBorder="1" applyAlignment="1"/>
    <xf numFmtId="171" fontId="11" fillId="18" borderId="105" xfId="0" applyNumberFormat="1" applyFont="1" applyFill="1" applyBorder="1" applyAlignment="1">
      <alignment horizontal="right"/>
    </xf>
    <xf numFmtId="172" fontId="11" fillId="19" borderId="26" xfId="0" applyFont="1" applyFill="1" applyBorder="1"/>
    <xf numFmtId="172" fontId="1" fillId="18" borderId="20" xfId="0" applyFont="1" applyFill="1" applyBorder="1"/>
    <xf numFmtId="172" fontId="1" fillId="18" borderId="21" xfId="0" applyFont="1" applyFill="1" applyBorder="1"/>
    <xf numFmtId="172" fontId="2" fillId="18" borderId="0" xfId="0" quotePrefix="1" applyFont="1" applyFill="1" applyBorder="1" applyAlignment="1">
      <alignment horizontal="left"/>
    </xf>
    <xf numFmtId="172" fontId="1" fillId="18" borderId="0" xfId="0" applyFont="1" applyFill="1" applyBorder="1"/>
    <xf numFmtId="172" fontId="1" fillId="18" borderId="0" xfId="0" quotePrefix="1" applyFont="1" applyFill="1" applyBorder="1"/>
    <xf numFmtId="172" fontId="2" fillId="18" borderId="0" xfId="0" applyFont="1" applyFill="1" applyBorder="1" applyAlignment="1">
      <alignment horizontal="left"/>
    </xf>
    <xf numFmtId="172" fontId="5" fillId="18" borderId="19" xfId="0" applyFont="1" applyFill="1" applyBorder="1" applyAlignment="1">
      <alignment horizontal="left"/>
    </xf>
    <xf numFmtId="172" fontId="5" fillId="18" borderId="16" xfId="0" applyFont="1" applyFill="1" applyBorder="1" applyAlignment="1">
      <alignment horizontal="left"/>
    </xf>
    <xf numFmtId="172" fontId="5" fillId="19" borderId="27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2" fillId="19" borderId="28" xfId="0" applyFont="1" applyFill="1" applyBorder="1" applyAlignment="1">
      <alignment horizontal="center" vertical="center"/>
    </xf>
    <xf numFmtId="172" fontId="0" fillId="0" borderId="16" xfId="0" applyBorder="1"/>
    <xf numFmtId="166" fontId="0" fillId="18" borderId="17" xfId="0" applyNumberFormat="1" applyFill="1" applyBorder="1" applyAlignment="1">
      <alignment horizontal="right" indent="1"/>
    </xf>
    <xf numFmtId="166" fontId="5" fillId="18" borderId="17" xfId="0" applyNumberFormat="1" applyFont="1" applyFill="1" applyBorder="1" applyAlignment="1">
      <alignment horizontal="right" indent="1"/>
    </xf>
    <xf numFmtId="167" fontId="2" fillId="18" borderId="17" xfId="0" applyNumberFormat="1" applyFont="1" applyFill="1" applyBorder="1" applyAlignment="1">
      <alignment horizontal="right" indent="1"/>
    </xf>
    <xf numFmtId="167" fontId="5" fillId="0" borderId="17" xfId="0" applyNumberFormat="1" applyFont="1" applyFill="1" applyBorder="1" applyAlignment="1">
      <alignment horizontal="right" indent="1"/>
    </xf>
    <xf numFmtId="165" fontId="5" fillId="18" borderId="18" xfId="0" applyNumberFormat="1" applyFont="1" applyFill="1" applyBorder="1" applyAlignment="1">
      <alignment horizontal="right" indent="1"/>
    </xf>
    <xf numFmtId="165" fontId="5" fillId="0" borderId="18" xfId="0" applyNumberFormat="1" applyFont="1" applyFill="1" applyBorder="1" applyAlignment="1">
      <alignment horizontal="right" indent="1"/>
    </xf>
    <xf numFmtId="166" fontId="5" fillId="18" borderId="18" xfId="0" applyNumberFormat="1" applyFont="1" applyFill="1" applyBorder="1" applyAlignment="1">
      <alignment horizontal="right" indent="1"/>
    </xf>
    <xf numFmtId="166" fontId="5" fillId="0" borderId="17" xfId="0" applyNumberFormat="1" applyFont="1" applyBorder="1" applyAlignment="1">
      <alignment horizontal="right" indent="1"/>
    </xf>
    <xf numFmtId="166" fontId="5" fillId="0" borderId="18" xfId="0" applyNumberFormat="1" applyFont="1" applyBorder="1" applyAlignment="1">
      <alignment horizontal="right" indent="1"/>
    </xf>
    <xf numFmtId="166" fontId="0" fillId="0" borderId="17" xfId="0" applyNumberFormat="1" applyFill="1" applyBorder="1" applyAlignment="1">
      <alignment horizontal="right" indent="1"/>
    </xf>
    <xf numFmtId="166" fontId="0" fillId="0" borderId="14" xfId="0" applyNumberFormat="1" applyFill="1" applyBorder="1" applyAlignment="1">
      <alignment horizontal="right" indent="1"/>
    </xf>
    <xf numFmtId="166" fontId="0" fillId="18" borderId="18" xfId="0" applyNumberFormat="1" applyFill="1" applyBorder="1" applyAlignment="1">
      <alignment horizontal="right" indent="1"/>
    </xf>
    <xf numFmtId="166" fontId="0" fillId="18" borderId="17" xfId="0" applyNumberFormat="1" applyFill="1" applyBorder="1" applyAlignment="1" applyProtection="1">
      <alignment horizontal="right" indent="1"/>
    </xf>
    <xf numFmtId="166" fontId="0" fillId="18" borderId="18" xfId="0" applyNumberFormat="1" applyFill="1" applyBorder="1" applyAlignment="1" applyProtection="1">
      <alignment horizontal="right" indent="1"/>
    </xf>
    <xf numFmtId="166" fontId="0" fillId="18" borderId="14" xfId="0" applyNumberFormat="1" applyFill="1" applyBorder="1" applyAlignment="1" applyProtection="1">
      <alignment horizontal="right" indent="1"/>
    </xf>
    <xf numFmtId="166" fontId="0" fillId="18" borderId="15" xfId="0" applyNumberFormat="1" applyFill="1" applyBorder="1" applyAlignment="1" applyProtection="1">
      <alignment horizontal="right" indent="1"/>
    </xf>
    <xf numFmtId="167" fontId="0" fillId="0" borderId="17" xfId="0" applyNumberFormat="1" applyFill="1" applyBorder="1" applyAlignment="1">
      <alignment horizontal="right" indent="1"/>
    </xf>
    <xf numFmtId="166" fontId="0" fillId="18" borderId="14" xfId="0" applyNumberFormat="1" applyFill="1" applyBorder="1" applyAlignment="1">
      <alignment horizontal="right" indent="1"/>
    </xf>
    <xf numFmtId="166" fontId="5" fillId="18" borderId="14" xfId="0" applyNumberFormat="1" applyFont="1" applyFill="1" applyBorder="1" applyAlignment="1">
      <alignment horizontal="right" indent="1"/>
    </xf>
    <xf numFmtId="167" fontId="0" fillId="18" borderId="17" xfId="0" applyNumberFormat="1" applyFill="1" applyBorder="1" applyAlignment="1" applyProtection="1">
      <alignment horizontal="right" indent="1"/>
    </xf>
    <xf numFmtId="167" fontId="0" fillId="0" borderId="17" xfId="0" applyNumberFormat="1" applyFill="1" applyBorder="1" applyAlignment="1" applyProtection="1">
      <alignment horizontal="right" indent="1"/>
    </xf>
    <xf numFmtId="169" fontId="0" fillId="0" borderId="0" xfId="0" applyNumberFormat="1" applyAlignment="1">
      <alignment horizontal="right" indent="1"/>
    </xf>
    <xf numFmtId="166" fontId="5" fillId="18" borderId="15" xfId="0" applyNumberFormat="1" applyFont="1" applyFill="1" applyBorder="1" applyAlignment="1">
      <alignment horizontal="right" indent="1"/>
    </xf>
    <xf numFmtId="166" fontId="0" fillId="18" borderId="15" xfId="0" applyNumberFormat="1" applyFill="1" applyBorder="1" applyAlignment="1">
      <alignment horizontal="right" indent="1"/>
    </xf>
    <xf numFmtId="166" fontId="0" fillId="0" borderId="18" xfId="0" applyNumberFormat="1" applyFill="1" applyBorder="1" applyAlignment="1">
      <alignment horizontal="right" indent="1"/>
    </xf>
    <xf numFmtId="165" fontId="0" fillId="18" borderId="18" xfId="0" applyNumberFormat="1" applyFill="1" applyBorder="1" applyAlignment="1" applyProtection="1">
      <alignment horizontal="right" indent="1"/>
    </xf>
    <xf numFmtId="165" fontId="0" fillId="0" borderId="18" xfId="0" applyNumberFormat="1" applyFill="1" applyBorder="1" applyAlignment="1" applyProtection="1">
      <alignment horizontal="right" indent="1"/>
    </xf>
    <xf numFmtId="166" fontId="0" fillId="18" borderId="73" xfId="0" applyNumberFormat="1" applyFill="1" applyBorder="1" applyAlignment="1">
      <alignment horizontal="right" indent="1"/>
    </xf>
    <xf numFmtId="167" fontId="0" fillId="18" borderId="73" xfId="0" applyNumberFormat="1" applyFill="1" applyBorder="1" applyAlignment="1">
      <alignment horizontal="right" indent="1"/>
    </xf>
    <xf numFmtId="165" fontId="0" fillId="18" borderId="74" xfId="0" applyNumberFormat="1" applyFill="1" applyBorder="1" applyAlignment="1">
      <alignment horizontal="right" indent="1"/>
    </xf>
    <xf numFmtId="166" fontId="5" fillId="18" borderId="73" xfId="0" applyNumberFormat="1" applyFont="1" applyFill="1" applyBorder="1" applyAlignment="1">
      <alignment horizontal="right" indent="1"/>
    </xf>
    <xf numFmtId="167" fontId="0" fillId="0" borderId="73" xfId="0" applyNumberFormat="1" applyFill="1" applyBorder="1" applyAlignment="1">
      <alignment horizontal="right" indent="1"/>
    </xf>
    <xf numFmtId="165" fontId="0" fillId="0" borderId="74" xfId="0" applyNumberFormat="1" applyFill="1" applyBorder="1" applyAlignment="1">
      <alignment horizontal="right" indent="1"/>
    </xf>
    <xf numFmtId="166" fontId="0" fillId="18" borderId="74" xfId="0" applyNumberFormat="1" applyFill="1" applyBorder="1" applyAlignment="1">
      <alignment horizontal="right" indent="1"/>
    </xf>
    <xf numFmtId="166" fontId="5" fillId="18" borderId="74" xfId="0" applyNumberFormat="1" applyFont="1" applyFill="1" applyBorder="1" applyAlignment="1">
      <alignment horizontal="right" indent="1"/>
    </xf>
    <xf numFmtId="166" fontId="0" fillId="18" borderId="98" xfId="0" applyNumberFormat="1" applyFill="1" applyBorder="1" applyAlignment="1">
      <alignment horizontal="right" indent="1"/>
    </xf>
    <xf numFmtId="166" fontId="0" fillId="18" borderId="99" xfId="0" applyNumberFormat="1" applyFill="1" applyBorder="1" applyAlignment="1">
      <alignment horizontal="right" indent="1"/>
    </xf>
    <xf numFmtId="166" fontId="0" fillId="18" borderId="100" xfId="0" applyNumberFormat="1" applyFill="1" applyBorder="1" applyAlignment="1">
      <alignment horizontal="right" indent="1"/>
    </xf>
    <xf numFmtId="166" fontId="0" fillId="18" borderId="101" xfId="0" applyNumberFormat="1" applyFill="1" applyBorder="1" applyAlignment="1">
      <alignment horizontal="right" indent="1"/>
    </xf>
    <xf numFmtId="165" fontId="0" fillId="0" borderId="14" xfId="0" applyNumberFormat="1" applyFill="1" applyBorder="1" applyAlignment="1" applyProtection="1">
      <alignment horizontal="right" indent="1"/>
    </xf>
    <xf numFmtId="165" fontId="2" fillId="18" borderId="18" xfId="0" applyNumberFormat="1" applyFont="1" applyFill="1" applyBorder="1" applyAlignment="1">
      <alignment horizontal="right" indent="1"/>
    </xf>
    <xf numFmtId="166" fontId="2" fillId="18" borderId="18" xfId="0" applyNumberFormat="1" applyFont="1" applyFill="1" applyBorder="1" applyAlignment="1" applyProtection="1">
      <alignment horizontal="right" indent="1"/>
    </xf>
    <xf numFmtId="166" fontId="2" fillId="18" borderId="17" xfId="0" applyNumberFormat="1" applyFont="1" applyFill="1" applyBorder="1" applyAlignment="1">
      <alignment horizontal="right" indent="1"/>
    </xf>
    <xf numFmtId="166" fontId="2" fillId="18" borderId="14" xfId="0" applyNumberFormat="1" applyFont="1" applyFill="1" applyBorder="1" applyAlignment="1">
      <alignment horizontal="right" indent="1"/>
    </xf>
    <xf numFmtId="166" fontId="2" fillId="18" borderId="15" xfId="0" applyNumberFormat="1" applyFont="1" applyFill="1" applyBorder="1" applyAlignment="1" applyProtection="1">
      <alignment horizontal="right" indent="1"/>
    </xf>
    <xf numFmtId="171" fontId="5" fillId="18" borderId="18" xfId="0" applyNumberFormat="1" applyFont="1" applyFill="1" applyBorder="1" applyAlignment="1" applyProtection="1">
      <alignment horizontal="right" indent="1"/>
    </xf>
    <xf numFmtId="171" fontId="5" fillId="18" borderId="15" xfId="0" applyNumberFormat="1" applyFont="1" applyFill="1" applyBorder="1" applyAlignment="1" applyProtection="1">
      <alignment horizontal="right" indent="1"/>
    </xf>
    <xf numFmtId="171" fontId="5" fillId="18" borderId="17" xfId="0" applyNumberFormat="1" applyFont="1" applyFill="1" applyBorder="1" applyAlignment="1" applyProtection="1">
      <alignment horizontal="right" indent="1"/>
    </xf>
    <xf numFmtId="171" fontId="5" fillId="18" borderId="14" xfId="0" applyNumberFormat="1" applyFont="1" applyFill="1" applyBorder="1" applyAlignment="1" applyProtection="1">
      <alignment horizontal="right" indent="1"/>
    </xf>
    <xf numFmtId="171" fontId="5" fillId="0" borderId="17" xfId="0" applyNumberFormat="1" applyFont="1" applyFill="1" applyBorder="1" applyAlignment="1" applyProtection="1">
      <alignment horizontal="right" indent="1"/>
    </xf>
    <xf numFmtId="171" fontId="5" fillId="0" borderId="18" xfId="0" applyNumberFormat="1" applyFont="1" applyFill="1" applyBorder="1" applyAlignment="1" applyProtection="1">
      <alignment horizontal="right" indent="1"/>
    </xf>
    <xf numFmtId="165" fontId="0" fillId="18" borderId="18" xfId="0" quotePrefix="1" applyNumberFormat="1" applyFill="1" applyBorder="1" applyAlignment="1">
      <alignment horizontal="right" indent="1"/>
    </xf>
    <xf numFmtId="171" fontId="5" fillId="18" borderId="17" xfId="0" applyNumberFormat="1" applyFont="1" applyFill="1" applyBorder="1" applyAlignment="1">
      <alignment horizontal="right" indent="1"/>
    </xf>
    <xf numFmtId="171" fontId="5" fillId="18" borderId="14" xfId="0" applyNumberFormat="1" applyFont="1" applyFill="1" applyBorder="1" applyAlignment="1">
      <alignment horizontal="right" indent="1"/>
    </xf>
    <xf numFmtId="165" fontId="0" fillId="18" borderId="17" xfId="0" quotePrefix="1" applyNumberFormat="1" applyFill="1" applyBorder="1" applyAlignment="1">
      <alignment horizontal="right" indent="1"/>
    </xf>
    <xf numFmtId="167" fontId="0" fillId="18" borderId="14" xfId="0" applyNumberFormat="1" applyFill="1" applyBorder="1" applyAlignment="1" applyProtection="1">
      <alignment horizontal="right" indent="1"/>
    </xf>
    <xf numFmtId="165" fontId="0" fillId="0" borderId="15" xfId="0" applyNumberFormat="1" applyFill="1" applyBorder="1" applyAlignment="1" applyProtection="1">
      <alignment horizontal="right" indent="1"/>
    </xf>
    <xf numFmtId="171" fontId="5" fillId="0" borderId="14" xfId="0" applyNumberFormat="1" applyFont="1" applyFill="1" applyBorder="1" applyAlignment="1" applyProtection="1">
      <alignment horizontal="right" indent="1"/>
    </xf>
    <xf numFmtId="176" fontId="5" fillId="18" borderId="17" xfId="0" applyNumberFormat="1" applyFont="1" applyFill="1" applyBorder="1" applyAlignment="1" applyProtection="1">
      <alignment horizontal="right" indent="1"/>
    </xf>
    <xf numFmtId="4" fontId="5" fillId="18" borderId="17" xfId="0" applyNumberFormat="1" applyFont="1" applyFill="1" applyBorder="1" applyAlignment="1" applyProtection="1">
      <alignment horizontal="right" indent="1"/>
    </xf>
    <xf numFmtId="176" fontId="5" fillId="18" borderId="18" xfId="0" applyNumberFormat="1" applyFont="1" applyFill="1" applyBorder="1" applyAlignment="1" applyProtection="1">
      <alignment horizontal="right" indent="1"/>
    </xf>
    <xf numFmtId="176" fontId="5" fillId="18" borderId="17" xfId="0" quotePrefix="1" applyNumberFormat="1" applyFont="1" applyFill="1" applyBorder="1" applyAlignment="1">
      <alignment horizontal="right" indent="1"/>
    </xf>
    <xf numFmtId="171" fontId="5" fillId="18" borderId="17" xfId="0" quotePrefix="1" applyNumberFormat="1" applyFont="1" applyFill="1" applyBorder="1" applyAlignment="1">
      <alignment horizontal="right" indent="1"/>
    </xf>
    <xf numFmtId="177" fontId="5" fillId="18" borderId="17" xfId="0" quotePrefix="1" applyNumberFormat="1" applyFont="1" applyFill="1" applyBorder="1" applyAlignment="1">
      <alignment horizontal="right" indent="1"/>
    </xf>
    <xf numFmtId="171" fontId="5" fillId="18" borderId="18" xfId="0" quotePrefix="1" applyNumberFormat="1" applyFont="1" applyFill="1" applyBorder="1" applyAlignment="1">
      <alignment horizontal="right" indent="1"/>
    </xf>
    <xf numFmtId="176" fontId="5" fillId="18" borderId="17" xfId="0" applyNumberFormat="1" applyFont="1" applyFill="1" applyBorder="1" applyAlignment="1">
      <alignment horizontal="right" indent="1"/>
    </xf>
    <xf numFmtId="4" fontId="5" fillId="18" borderId="17" xfId="0" applyNumberFormat="1" applyFont="1" applyFill="1" applyBorder="1" applyAlignment="1">
      <alignment horizontal="right" indent="1"/>
    </xf>
    <xf numFmtId="176" fontId="5" fillId="18" borderId="18" xfId="0" applyNumberFormat="1" applyFont="1" applyFill="1" applyBorder="1" applyAlignment="1">
      <alignment horizontal="right" indent="1"/>
    </xf>
    <xf numFmtId="4" fontId="5" fillId="0" borderId="17" xfId="0" applyNumberFormat="1" applyFont="1" applyFill="1" applyBorder="1" applyAlignment="1">
      <alignment horizontal="right" indent="1"/>
    </xf>
    <xf numFmtId="176" fontId="5" fillId="18" borderId="17" xfId="0" applyNumberFormat="1" applyFont="1" applyFill="1" applyBorder="1" applyAlignment="1" applyProtection="1">
      <alignment horizontal="right" indent="1"/>
      <protection locked="0"/>
    </xf>
    <xf numFmtId="177" fontId="5" fillId="18" borderId="17" xfId="0" applyNumberFormat="1" applyFont="1" applyFill="1" applyBorder="1" applyAlignment="1" applyProtection="1">
      <alignment horizontal="right" indent="1"/>
      <protection locked="0"/>
    </xf>
    <xf numFmtId="171" fontId="5" fillId="18" borderId="18" xfId="0" applyNumberFormat="1" applyFont="1" applyFill="1" applyBorder="1" applyAlignment="1" applyProtection="1">
      <alignment horizontal="right" indent="1"/>
      <protection locked="0"/>
    </xf>
    <xf numFmtId="171" fontId="5" fillId="18" borderId="17" xfId="0" applyNumberFormat="1" applyFont="1" applyFill="1" applyBorder="1" applyAlignment="1" applyProtection="1">
      <alignment horizontal="right" indent="1"/>
      <protection locked="0"/>
    </xf>
    <xf numFmtId="176" fontId="5" fillId="18" borderId="14" xfId="0" applyNumberFormat="1" applyFont="1" applyFill="1" applyBorder="1" applyAlignment="1" applyProtection="1">
      <alignment horizontal="right" indent="1"/>
      <protection locked="0"/>
    </xf>
    <xf numFmtId="171" fontId="5" fillId="18" borderId="14" xfId="0" applyNumberFormat="1" applyFont="1" applyFill="1" applyBorder="1" applyAlignment="1" applyProtection="1">
      <alignment horizontal="right" indent="1"/>
      <protection locked="0"/>
    </xf>
    <xf numFmtId="177" fontId="5" fillId="18" borderId="17" xfId="0" applyNumberFormat="1" applyFont="1" applyFill="1" applyBorder="1" applyAlignment="1" applyProtection="1">
      <alignment horizontal="right" indent="1"/>
    </xf>
    <xf numFmtId="176" fontId="5" fillId="18" borderId="14" xfId="0" applyNumberFormat="1" applyFont="1" applyFill="1" applyBorder="1" applyAlignment="1" applyProtection="1">
      <alignment horizontal="right" indent="1"/>
    </xf>
    <xf numFmtId="4" fontId="5" fillId="18" borderId="17" xfId="0" applyNumberFormat="1" applyFont="1" applyFill="1" applyBorder="1" applyAlignment="1" applyProtection="1">
      <alignment horizontal="right" indent="1"/>
      <protection locked="0"/>
    </xf>
    <xf numFmtId="176" fontId="5" fillId="18" borderId="18" xfId="0" applyNumberFormat="1" applyFont="1" applyFill="1" applyBorder="1" applyAlignment="1" applyProtection="1">
      <alignment horizontal="right" indent="1"/>
      <protection locked="0"/>
    </xf>
    <xf numFmtId="176" fontId="5" fillId="18" borderId="15" xfId="0" applyNumberFormat="1" applyFont="1" applyFill="1" applyBorder="1" applyAlignment="1" applyProtection="1">
      <alignment horizontal="right" indent="1"/>
      <protection locked="0"/>
    </xf>
    <xf numFmtId="166" fontId="5" fillId="0" borderId="17" xfId="0" applyNumberFormat="1" applyFont="1" applyFill="1" applyBorder="1" applyAlignment="1">
      <alignment horizontal="right" indent="1"/>
    </xf>
    <xf numFmtId="165" fontId="5" fillId="0" borderId="17" xfId="0" applyNumberFormat="1" applyFont="1" applyFill="1" applyBorder="1" applyAlignment="1">
      <alignment horizontal="right" indent="1"/>
    </xf>
    <xf numFmtId="166" fontId="5" fillId="0" borderId="14" xfId="0" applyNumberFormat="1" applyFont="1" applyFill="1" applyBorder="1" applyAlignment="1">
      <alignment horizontal="right" indent="1"/>
    </xf>
    <xf numFmtId="165" fontId="5" fillId="0" borderId="14" xfId="0" applyNumberFormat="1" applyFont="1" applyFill="1" applyBorder="1" applyAlignment="1">
      <alignment horizontal="right" indent="1"/>
    </xf>
    <xf numFmtId="166" fontId="5" fillId="0" borderId="17" xfId="0" applyNumberFormat="1" applyFont="1" applyFill="1" applyBorder="1" applyAlignment="1" applyProtection="1">
      <alignment horizontal="right" indent="1"/>
    </xf>
    <xf numFmtId="39" fontId="5" fillId="0" borderId="17" xfId="0" applyNumberFormat="1" applyFont="1" applyFill="1" applyBorder="1" applyAlignment="1">
      <alignment horizontal="right" indent="1"/>
    </xf>
    <xf numFmtId="37" fontId="5" fillId="0" borderId="18" xfId="0" applyNumberFormat="1" applyFont="1" applyFill="1" applyBorder="1" applyAlignment="1">
      <alignment horizontal="right" indent="1"/>
    </xf>
    <xf numFmtId="37" fontId="5" fillId="0" borderId="15" xfId="0" applyNumberFormat="1" applyFont="1" applyFill="1" applyBorder="1" applyAlignment="1">
      <alignment horizontal="right" indent="1"/>
    </xf>
    <xf numFmtId="37" fontId="5" fillId="0" borderId="17" xfId="0" applyNumberFormat="1" applyFont="1" applyFill="1" applyBorder="1" applyAlignment="1">
      <alignment horizontal="right" indent="1"/>
    </xf>
    <xf numFmtId="166" fontId="5" fillId="0" borderId="18" xfId="0" applyNumberFormat="1" applyFont="1" applyFill="1" applyBorder="1" applyAlignment="1">
      <alignment horizontal="right" indent="1"/>
    </xf>
    <xf numFmtId="166" fontId="5" fillId="0" borderId="15" xfId="0" applyNumberFormat="1" applyFont="1" applyFill="1" applyBorder="1" applyAlignment="1">
      <alignment horizontal="right" indent="1"/>
    </xf>
    <xf numFmtId="37" fontId="5" fillId="0" borderId="14" xfId="0" applyNumberFormat="1" applyFont="1" applyFill="1" applyBorder="1" applyAlignment="1">
      <alignment horizontal="right" indent="1"/>
    </xf>
    <xf numFmtId="37" fontId="0" fillId="18" borderId="17" xfId="0" applyNumberFormat="1" applyFill="1" applyBorder="1" applyAlignment="1">
      <alignment horizontal="right" indent="1"/>
    </xf>
    <xf numFmtId="37" fontId="0" fillId="18" borderId="18" xfId="0" applyNumberFormat="1" applyFill="1" applyBorder="1" applyAlignment="1">
      <alignment horizontal="right" indent="1"/>
    </xf>
    <xf numFmtId="37" fontId="0" fillId="18" borderId="14" xfId="0" applyNumberFormat="1" applyFill="1" applyBorder="1" applyAlignment="1">
      <alignment horizontal="right" indent="1"/>
    </xf>
    <xf numFmtId="37" fontId="0" fillId="18" borderId="15" xfId="0" applyNumberFormat="1" applyFill="1" applyBorder="1" applyAlignment="1">
      <alignment horizontal="right" indent="1"/>
    </xf>
    <xf numFmtId="37" fontId="5" fillId="18" borderId="17" xfId="0" applyNumberFormat="1" applyFont="1" applyFill="1" applyBorder="1" applyAlignment="1">
      <alignment horizontal="right" indent="1"/>
    </xf>
    <xf numFmtId="37" fontId="5" fillId="18" borderId="18" xfId="0" applyNumberFormat="1" applyFont="1" applyFill="1" applyBorder="1" applyAlignment="1">
      <alignment horizontal="right" indent="1"/>
    </xf>
    <xf numFmtId="37" fontId="5" fillId="18" borderId="0" xfId="0" applyNumberFormat="1" applyFont="1" applyFill="1" applyBorder="1" applyAlignment="1">
      <alignment horizontal="right" indent="1"/>
    </xf>
    <xf numFmtId="39" fontId="5" fillId="18" borderId="17" xfId="0" applyNumberFormat="1" applyFont="1" applyFill="1" applyBorder="1" applyAlignment="1">
      <alignment horizontal="right" indent="1"/>
    </xf>
    <xf numFmtId="37" fontId="5" fillId="18" borderId="14" xfId="0" applyNumberFormat="1" applyFont="1" applyFill="1" applyBorder="1" applyAlignment="1">
      <alignment horizontal="right" indent="1"/>
    </xf>
    <xf numFmtId="176" fontId="5" fillId="18" borderId="0" xfId="0" applyNumberFormat="1" applyFont="1" applyFill="1" applyBorder="1" applyAlignment="1" applyProtection="1">
      <alignment horizontal="right" indent="1"/>
    </xf>
    <xf numFmtId="176" fontId="5" fillId="0" borderId="14" xfId="0" applyNumberFormat="1" applyFont="1" applyFill="1" applyBorder="1" applyAlignment="1" applyProtection="1">
      <alignment horizontal="right" indent="1"/>
    </xf>
    <xf numFmtId="176" fontId="2" fillId="18" borderId="14" xfId="0" applyNumberFormat="1" applyFont="1" applyFill="1" applyBorder="1" applyAlignment="1" applyProtection="1">
      <alignment horizontal="right" indent="1"/>
    </xf>
    <xf numFmtId="176" fontId="5" fillId="18" borderId="14" xfId="0" quotePrefix="1" applyNumberFormat="1" applyFont="1" applyFill="1" applyBorder="1" applyAlignment="1">
      <alignment horizontal="right" indent="1"/>
    </xf>
    <xf numFmtId="171" fontId="5" fillId="18" borderId="14" xfId="0" quotePrefix="1" applyNumberFormat="1" applyFont="1" applyFill="1" applyBorder="1" applyAlignment="1">
      <alignment horizontal="right" indent="1"/>
    </xf>
    <xf numFmtId="3" fontId="5" fillId="18" borderId="17" xfId="0" applyNumberFormat="1" applyFont="1" applyFill="1" applyBorder="1" applyAlignment="1">
      <alignment horizontal="right" indent="1"/>
    </xf>
    <xf numFmtId="3" fontId="5" fillId="18" borderId="14" xfId="0" applyNumberFormat="1" applyFont="1" applyFill="1" applyBorder="1" applyAlignment="1">
      <alignment horizontal="right" indent="1"/>
    </xf>
    <xf numFmtId="1" fontId="5" fillId="18" borderId="17" xfId="0" applyNumberFormat="1" applyFont="1" applyFill="1" applyBorder="1" applyAlignment="1" applyProtection="1">
      <alignment horizontal="right" indent="1"/>
    </xf>
    <xf numFmtId="165" fontId="5" fillId="18" borderId="18" xfId="0" applyNumberFormat="1" applyFont="1" applyFill="1" applyBorder="1" applyAlignment="1" applyProtection="1">
      <alignment horizontal="right" indent="1"/>
    </xf>
    <xf numFmtId="1" fontId="5" fillId="18" borderId="14" xfId="0" applyNumberFormat="1" applyFont="1" applyFill="1" applyBorder="1" applyAlignment="1" applyProtection="1">
      <alignment horizontal="right" indent="1"/>
    </xf>
    <xf numFmtId="166" fontId="2" fillId="18" borderId="14" xfId="0" applyNumberFormat="1" applyFont="1" applyFill="1" applyBorder="1" applyAlignment="1" applyProtection="1">
      <alignment horizontal="right" indent="1"/>
    </xf>
    <xf numFmtId="171" fontId="5" fillId="0" borderId="18" xfId="0" applyNumberFormat="1" applyFont="1" applyFill="1" applyBorder="1" applyAlignment="1">
      <alignment horizontal="right" indent="1"/>
    </xf>
    <xf numFmtId="165" fontId="5" fillId="18" borderId="15" xfId="0" applyNumberFormat="1" applyFont="1" applyFill="1" applyBorder="1" applyAlignment="1">
      <alignment horizontal="right" indent="1"/>
    </xf>
    <xf numFmtId="172" fontId="1" fillId="19" borderId="0" xfId="0" applyFont="1" applyFill="1" applyBorder="1"/>
    <xf numFmtId="171" fontId="1" fillId="19" borderId="0" xfId="0" applyNumberFormat="1" applyFont="1" applyFill="1" applyBorder="1" applyAlignment="1">
      <alignment horizontal="right"/>
    </xf>
    <xf numFmtId="165" fontId="5" fillId="18" borderId="17" xfId="0" applyNumberFormat="1" applyFont="1" applyFill="1" applyBorder="1" applyAlignment="1">
      <alignment horizontal="right" indent="1"/>
    </xf>
    <xf numFmtId="172" fontId="1" fillId="23" borderId="11" xfId="0" applyFont="1" applyFill="1" applyBorder="1"/>
    <xf numFmtId="172" fontId="1" fillId="23" borderId="19" xfId="0" applyFont="1" applyFill="1" applyBorder="1"/>
    <xf numFmtId="171" fontId="1" fillId="23" borderId="14" xfId="0" applyNumberFormat="1" applyFont="1" applyFill="1" applyBorder="1" applyAlignment="1">
      <alignment horizontal="right"/>
    </xf>
    <xf numFmtId="171" fontId="1" fillId="23" borderId="15" xfId="0" applyNumberFormat="1" applyFont="1" applyFill="1" applyBorder="1" applyAlignment="1">
      <alignment horizontal="right"/>
    </xf>
    <xf numFmtId="171" fontId="1" fillId="18" borderId="97" xfId="0" applyNumberFormat="1" applyFont="1" applyFill="1" applyBorder="1" applyAlignment="1">
      <alignment horizontal="right"/>
    </xf>
    <xf numFmtId="172" fontId="5" fillId="18" borderId="12" xfId="0" applyFont="1" applyFill="1" applyBorder="1" applyAlignment="1"/>
    <xf numFmtId="171" fontId="1" fillId="18" borderId="56" xfId="0" applyNumberFormat="1" applyFont="1" applyFill="1" applyBorder="1" applyAlignment="1">
      <alignment horizontal="right"/>
    </xf>
    <xf numFmtId="171" fontId="2" fillId="18" borderId="113" xfId="0" applyNumberFormat="1" applyFont="1" applyFill="1" applyBorder="1" applyAlignment="1">
      <alignment horizontal="right"/>
    </xf>
    <xf numFmtId="171" fontId="2" fillId="18" borderId="114" xfId="0" applyNumberFormat="1" applyFont="1" applyFill="1" applyBorder="1" applyAlignment="1">
      <alignment horizontal="right"/>
    </xf>
    <xf numFmtId="171" fontId="1" fillId="18" borderId="14" xfId="0" applyNumberFormat="1" applyFont="1" applyFill="1" applyBorder="1" applyAlignment="1">
      <alignment horizontal="right"/>
    </xf>
    <xf numFmtId="172" fontId="5" fillId="18" borderId="115" xfId="0" quotePrefix="1" applyFont="1" applyFill="1" applyBorder="1" applyAlignment="1">
      <alignment horizontal="center"/>
    </xf>
    <xf numFmtId="171" fontId="1" fillId="18" borderId="108" xfId="0" applyNumberFormat="1" applyFont="1" applyFill="1" applyBorder="1" applyAlignment="1">
      <alignment horizontal="right"/>
    </xf>
    <xf numFmtId="171" fontId="1" fillId="18" borderId="98" xfId="0" applyNumberFormat="1" applyFont="1" applyFill="1" applyBorder="1" applyAlignment="1">
      <alignment horizontal="right"/>
    </xf>
    <xf numFmtId="165" fontId="2" fillId="18" borderId="15" xfId="0" applyNumberFormat="1" applyFont="1" applyFill="1" applyBorder="1" applyAlignment="1">
      <alignment horizontal="right" indent="1"/>
    </xf>
    <xf numFmtId="171" fontId="11" fillId="19" borderId="114" xfId="0" applyNumberFormat="1" applyFont="1" applyFill="1" applyBorder="1" applyAlignment="1">
      <alignment horizontal="right"/>
    </xf>
    <xf numFmtId="171" fontId="11" fillId="19" borderId="114" xfId="0" applyNumberFormat="1" applyFont="1" applyFill="1" applyBorder="1" applyAlignment="1" applyProtection="1">
      <alignment horizontal="right"/>
    </xf>
    <xf numFmtId="171" fontId="11" fillId="19" borderId="116" xfId="0" applyNumberFormat="1" applyFont="1" applyFill="1" applyBorder="1" applyAlignment="1">
      <alignment horizontal="right"/>
    </xf>
    <xf numFmtId="172" fontId="11" fillId="19" borderId="44" xfId="0" applyFont="1" applyFill="1" applyBorder="1"/>
    <xf numFmtId="171" fontId="11" fillId="19" borderId="45" xfId="0" applyNumberFormat="1" applyFont="1" applyFill="1" applyBorder="1" applyAlignment="1">
      <alignment horizontal="right"/>
    </xf>
    <xf numFmtId="171" fontId="11" fillId="19" borderId="45" xfId="0" applyNumberFormat="1" applyFont="1" applyFill="1" applyBorder="1" applyAlignment="1" applyProtection="1">
      <alignment horizontal="right"/>
    </xf>
    <xf numFmtId="171" fontId="11" fillId="19" borderId="46" xfId="0" applyNumberFormat="1" applyFont="1" applyFill="1" applyBorder="1" applyAlignment="1">
      <alignment horizontal="right"/>
    </xf>
    <xf numFmtId="172" fontId="5" fillId="19" borderId="114" xfId="0" applyFont="1" applyFill="1" applyBorder="1" applyAlignment="1">
      <alignment horizontal="center" vertical="center"/>
    </xf>
    <xf numFmtId="172" fontId="7" fillId="18" borderId="0" xfId="0" applyFont="1" applyFill="1" applyAlignment="1">
      <alignment horizontal="center"/>
    </xf>
    <xf numFmtId="172" fontId="5" fillId="19" borderId="21" xfId="0" applyFont="1" applyFill="1" applyBorder="1" applyAlignment="1">
      <alignment horizontal="center"/>
    </xf>
    <xf numFmtId="172" fontId="5" fillId="19" borderId="27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3" fontId="0" fillId="18" borderId="17" xfId="0" applyNumberFormat="1" applyFill="1" applyBorder="1" applyAlignment="1">
      <alignment horizontal="right" indent="1"/>
    </xf>
    <xf numFmtId="3" fontId="0" fillId="18" borderId="14" xfId="0" applyNumberFormat="1" applyFill="1" applyBorder="1" applyAlignment="1" applyProtection="1">
      <alignment horizontal="right" indent="1"/>
    </xf>
    <xf numFmtId="171" fontId="5" fillId="18" borderId="114" xfId="0" applyNumberFormat="1" applyFont="1" applyFill="1" applyBorder="1" applyAlignment="1">
      <alignment horizontal="right"/>
    </xf>
    <xf numFmtId="171" fontId="5" fillId="18" borderId="114" xfId="0" applyNumberFormat="1" applyFont="1" applyFill="1" applyBorder="1" applyAlignment="1" applyProtection="1">
      <alignment horizontal="right"/>
    </xf>
    <xf numFmtId="171" fontId="5" fillId="18" borderId="116" xfId="0" applyNumberFormat="1" applyFont="1" applyFill="1" applyBorder="1" applyAlignment="1">
      <alignment horizontal="right"/>
    </xf>
    <xf numFmtId="171" fontId="5" fillId="18" borderId="116" xfId="0" applyNumberFormat="1" applyFont="1" applyFill="1" applyBorder="1" applyAlignment="1" applyProtection="1">
      <alignment horizontal="right"/>
    </xf>
    <xf numFmtId="172" fontId="2" fillId="18" borderId="18" xfId="0" applyFont="1" applyFill="1" applyBorder="1"/>
    <xf numFmtId="172" fontId="0" fillId="18" borderId="16" xfId="0" applyFill="1" applyBorder="1" applyAlignment="1">
      <alignment horizontal="left"/>
    </xf>
    <xf numFmtId="172" fontId="0" fillId="18" borderId="0" xfId="0" applyFill="1" applyBorder="1" applyAlignment="1">
      <alignment horizontal="left"/>
    </xf>
    <xf numFmtId="171" fontId="5" fillId="0" borderId="114" xfId="0" applyNumberFormat="1" applyFont="1" applyFill="1" applyBorder="1" applyAlignment="1" applyProtection="1">
      <alignment horizontal="right"/>
    </xf>
    <xf numFmtId="171" fontId="5" fillId="0" borderId="116" xfId="0" applyNumberFormat="1" applyFont="1" applyFill="1" applyBorder="1" applyAlignment="1" applyProtection="1">
      <alignment horizontal="right"/>
    </xf>
    <xf numFmtId="171" fontId="2" fillId="18" borderId="16" xfId="0" applyNumberFormat="1" applyFont="1" applyFill="1" applyBorder="1" applyAlignment="1">
      <alignment horizontal="right"/>
    </xf>
    <xf numFmtId="166" fontId="5" fillId="18" borderId="114" xfId="0" applyNumberFormat="1" applyFont="1" applyFill="1" applyBorder="1" applyAlignment="1">
      <alignment horizontal="right" indent="1"/>
    </xf>
    <xf numFmtId="167" fontId="5" fillId="18" borderId="114" xfId="0" applyNumberFormat="1" applyFont="1" applyFill="1" applyBorder="1" applyAlignment="1">
      <alignment horizontal="right" indent="1"/>
    </xf>
    <xf numFmtId="167" fontId="5" fillId="0" borderId="114" xfId="0" applyNumberFormat="1" applyFont="1" applyFill="1" applyBorder="1" applyAlignment="1">
      <alignment horizontal="right" indent="1"/>
    </xf>
    <xf numFmtId="165" fontId="5" fillId="0" borderId="116" xfId="0" applyNumberFormat="1" applyFont="1" applyFill="1" applyBorder="1" applyAlignment="1">
      <alignment horizontal="right" indent="1"/>
    </xf>
    <xf numFmtId="166" fontId="5" fillId="0" borderId="114" xfId="0" applyNumberFormat="1" applyFont="1" applyBorder="1" applyAlignment="1">
      <alignment horizontal="right" indent="1"/>
    </xf>
    <xf numFmtId="166" fontId="5" fillId="0" borderId="116" xfId="0" applyNumberFormat="1" applyFont="1" applyBorder="1" applyAlignment="1">
      <alignment horizontal="right" indent="1"/>
    </xf>
    <xf numFmtId="166" fontId="0" fillId="18" borderId="114" xfId="0" applyNumberFormat="1" applyFill="1" applyBorder="1" applyAlignment="1" applyProtection="1">
      <alignment horizontal="right" indent="1"/>
    </xf>
    <xf numFmtId="166" fontId="0" fillId="18" borderId="116" xfId="0" applyNumberFormat="1" applyFill="1" applyBorder="1" applyAlignment="1" applyProtection="1">
      <alignment horizontal="right" indent="1"/>
    </xf>
    <xf numFmtId="166" fontId="0" fillId="18" borderId="114" xfId="0" applyNumberFormat="1" applyFill="1" applyBorder="1" applyAlignment="1">
      <alignment horizontal="right" indent="1"/>
    </xf>
    <xf numFmtId="166" fontId="5" fillId="18" borderId="114" xfId="0" applyNumberFormat="1" applyFont="1" applyFill="1" applyBorder="1" applyAlignment="1" applyProtection="1">
      <alignment horizontal="right" indent="1"/>
    </xf>
    <xf numFmtId="166" fontId="0" fillId="0" borderId="114" xfId="0" applyNumberFormat="1" applyFill="1" applyBorder="1" applyAlignment="1">
      <alignment horizontal="right" indent="1"/>
    </xf>
    <xf numFmtId="165" fontId="0" fillId="0" borderId="116" xfId="0" applyNumberFormat="1" applyFill="1" applyBorder="1" applyAlignment="1">
      <alignment horizontal="right" indent="1"/>
    </xf>
    <xf numFmtId="166" fontId="5" fillId="18" borderId="114" xfId="0" applyNumberFormat="1" applyFont="1" applyFill="1" applyBorder="1"/>
    <xf numFmtId="167" fontId="0" fillId="18" borderId="114" xfId="0" applyNumberFormat="1" applyFill="1" applyBorder="1" applyAlignment="1">
      <alignment horizontal="right" indent="1"/>
    </xf>
    <xf numFmtId="167" fontId="0" fillId="0" borderId="114" xfId="0" applyNumberFormat="1" applyFill="1" applyBorder="1" applyAlignment="1">
      <alignment horizontal="right" indent="1"/>
    </xf>
    <xf numFmtId="171" fontId="5" fillId="18" borderId="107" xfId="0" applyNumberFormat="1" applyFont="1" applyFill="1" applyBorder="1" applyAlignment="1" applyProtection="1">
      <alignment horizontal="right"/>
    </xf>
    <xf numFmtId="167" fontId="0" fillId="18" borderId="114" xfId="0" applyNumberFormat="1" applyFill="1" applyBorder="1" applyAlignment="1" applyProtection="1">
      <alignment horizontal="right" indent="1"/>
    </xf>
    <xf numFmtId="167" fontId="0" fillId="0" borderId="114" xfId="0" applyNumberFormat="1" applyFill="1" applyBorder="1" applyAlignment="1" applyProtection="1">
      <alignment horizontal="right" indent="1"/>
    </xf>
    <xf numFmtId="166" fontId="5" fillId="18" borderId="116" xfId="0" applyNumberFormat="1" applyFont="1" applyFill="1" applyBorder="1" applyAlignment="1">
      <alignment horizontal="right" indent="1"/>
    </xf>
    <xf numFmtId="167" fontId="0" fillId="18" borderId="114" xfId="0" applyNumberFormat="1" applyFill="1" applyBorder="1" applyAlignment="1">
      <alignment horizontal="right" vertical="center" indent="1"/>
    </xf>
    <xf numFmtId="171" fontId="11" fillId="22" borderId="114" xfId="0" applyNumberFormat="1" applyFont="1" applyFill="1" applyBorder="1" applyAlignment="1">
      <alignment horizontal="right"/>
    </xf>
    <xf numFmtId="171" fontId="11" fillId="22" borderId="114" xfId="0" applyNumberFormat="1" applyFont="1" applyFill="1" applyBorder="1" applyAlignment="1" applyProtection="1">
      <alignment horizontal="right"/>
    </xf>
    <xf numFmtId="171" fontId="11" fillId="22" borderId="116" xfId="0" applyNumberFormat="1" applyFont="1" applyFill="1" applyBorder="1" applyAlignment="1">
      <alignment horizontal="right"/>
    </xf>
    <xf numFmtId="165" fontId="0" fillId="18" borderId="116" xfId="0" applyNumberFormat="1" applyFill="1" applyBorder="1" applyAlignment="1">
      <alignment horizontal="right" indent="1"/>
    </xf>
    <xf numFmtId="172" fontId="5" fillId="18" borderId="114" xfId="0" applyFont="1" applyFill="1" applyBorder="1"/>
    <xf numFmtId="171" fontId="11" fillId="19" borderId="0" xfId="0" applyNumberFormat="1" applyFont="1" applyFill="1" applyBorder="1" applyAlignment="1">
      <alignment horizontal="right"/>
    </xf>
    <xf numFmtId="171" fontId="5" fillId="18" borderId="0" xfId="0" applyNumberFormat="1" applyFont="1" applyFill="1" applyBorder="1" applyAlignment="1" applyProtection="1">
      <alignment horizontal="right"/>
      <protection locked="0"/>
    </xf>
    <xf numFmtId="171" fontId="5" fillId="18" borderId="114" xfId="0" applyNumberFormat="1" applyFont="1" applyFill="1" applyBorder="1" applyAlignment="1" applyProtection="1">
      <alignment horizontal="right"/>
      <protection locked="0"/>
    </xf>
    <xf numFmtId="171" fontId="5" fillId="18" borderId="114" xfId="0" quotePrefix="1" applyNumberFormat="1" applyFont="1" applyFill="1" applyBorder="1" applyAlignment="1">
      <alignment horizontal="right"/>
    </xf>
    <xf numFmtId="171" fontId="11" fillId="22" borderId="16" xfId="0" applyNumberFormat="1" applyFont="1" applyFill="1" applyBorder="1" applyAlignment="1">
      <alignment horizontal="right"/>
    </xf>
    <xf numFmtId="165" fontId="0" fillId="0" borderId="114" xfId="0" applyNumberFormat="1" applyFill="1" applyBorder="1" applyAlignment="1">
      <alignment horizontal="right" indent="1"/>
    </xf>
    <xf numFmtId="172" fontId="2" fillId="22" borderId="117" xfId="0" applyFont="1" applyFill="1" applyBorder="1" applyAlignment="1">
      <alignment horizontal="centerContinuous"/>
    </xf>
    <xf numFmtId="172" fontId="2" fillId="22" borderId="118" xfId="0" applyFont="1" applyFill="1" applyBorder="1" applyAlignment="1">
      <alignment horizontal="centerContinuous"/>
    </xf>
    <xf numFmtId="172" fontId="2" fillId="22" borderId="108" xfId="0" applyFont="1" applyFill="1" applyBorder="1" applyAlignment="1">
      <alignment horizontal="center"/>
    </xf>
    <xf numFmtId="172" fontId="2" fillId="22" borderId="119" xfId="0" applyFont="1" applyFill="1" applyBorder="1" applyAlignment="1"/>
    <xf numFmtId="172" fontId="2" fillId="22" borderId="98" xfId="0" applyFont="1" applyFill="1" applyBorder="1" applyAlignment="1">
      <alignment horizontal="center"/>
    </xf>
    <xf numFmtId="172" fontId="2" fillId="22" borderId="0" xfId="0" applyFont="1" applyFill="1" applyBorder="1" applyAlignment="1">
      <alignment horizontal="center"/>
    </xf>
    <xf numFmtId="172" fontId="2" fillId="22" borderId="119" xfId="0" applyFont="1" applyFill="1" applyBorder="1"/>
    <xf numFmtId="172" fontId="2" fillId="22" borderId="119" xfId="0" applyFont="1" applyFill="1" applyBorder="1" applyAlignment="1">
      <alignment horizontal="center"/>
    </xf>
    <xf numFmtId="172" fontId="2" fillId="22" borderId="120" xfId="0" applyFont="1" applyFill="1" applyBorder="1" applyAlignment="1">
      <alignment horizontal="centerContinuous"/>
    </xf>
    <xf numFmtId="172" fontId="2" fillId="22" borderId="121" xfId="0" applyFont="1" applyFill="1" applyBorder="1" applyAlignment="1">
      <alignment horizontal="center"/>
    </xf>
    <xf numFmtId="172" fontId="2" fillId="22" borderId="106" xfId="0" applyFont="1" applyFill="1" applyBorder="1" applyAlignment="1">
      <alignment horizontal="center"/>
    </xf>
    <xf numFmtId="172" fontId="2" fillId="22" borderId="122" xfId="0" applyFont="1" applyFill="1" applyBorder="1" applyAlignment="1">
      <alignment horizontal="center"/>
    </xf>
    <xf numFmtId="172" fontId="2" fillId="22" borderId="123" xfId="0" applyFont="1" applyFill="1" applyBorder="1"/>
    <xf numFmtId="172" fontId="2" fillId="22" borderId="124" xfId="0" applyFont="1" applyFill="1" applyBorder="1" applyAlignment="1">
      <alignment horizontal="centerContinuous"/>
    </xf>
    <xf numFmtId="172" fontId="2" fillId="22" borderId="106" xfId="0" applyFont="1" applyFill="1" applyBorder="1"/>
    <xf numFmtId="172" fontId="2" fillId="22" borderId="122" xfId="0" applyFont="1" applyFill="1" applyBorder="1"/>
    <xf numFmtId="172" fontId="1" fillId="18" borderId="16" xfId="0" applyFont="1" applyFill="1" applyBorder="1" applyAlignment="1">
      <alignment horizontal="left"/>
    </xf>
    <xf numFmtId="172" fontId="1" fillId="18" borderId="16" xfId="0" quotePrefix="1" applyFont="1" applyFill="1" applyBorder="1" applyAlignment="1">
      <alignment horizontal="left"/>
    </xf>
    <xf numFmtId="171" fontId="2" fillId="18" borderId="125" xfId="0" applyNumberFormat="1" applyFont="1" applyFill="1" applyBorder="1" applyAlignment="1">
      <alignment horizontal="right"/>
    </xf>
    <xf numFmtId="171" fontId="11" fillId="18" borderId="114" xfId="37" applyNumberFormat="1" applyFont="1" applyFill="1" applyBorder="1" applyAlignment="1">
      <alignment horizontal="right"/>
    </xf>
    <xf numFmtId="171" fontId="2" fillId="18" borderId="116" xfId="0" applyNumberFormat="1" applyFont="1" applyFill="1" applyBorder="1" applyAlignment="1">
      <alignment horizontal="right"/>
    </xf>
    <xf numFmtId="171" fontId="11" fillId="18" borderId="116" xfId="37" applyNumberFormat="1" applyFont="1" applyFill="1" applyBorder="1" applyAlignment="1">
      <alignment horizontal="right"/>
    </xf>
    <xf numFmtId="166" fontId="0" fillId="18" borderId="116" xfId="0" applyNumberFormat="1" applyFill="1" applyBorder="1" applyAlignment="1">
      <alignment horizontal="right" indent="1"/>
    </xf>
    <xf numFmtId="166" fontId="0" fillId="0" borderId="116" xfId="0" applyNumberFormat="1" applyFill="1" applyBorder="1" applyAlignment="1">
      <alignment horizontal="right" indent="1"/>
    </xf>
    <xf numFmtId="165" fontId="0" fillId="0" borderId="116" xfId="0" applyNumberFormat="1" applyFill="1" applyBorder="1" applyAlignment="1" applyProtection="1">
      <alignment horizontal="right" indent="1"/>
    </xf>
    <xf numFmtId="172" fontId="5" fillId="18" borderId="126" xfId="0" applyFont="1" applyFill="1" applyBorder="1"/>
    <xf numFmtId="171" fontId="11" fillId="19" borderId="16" xfId="0" applyNumberFormat="1" applyFont="1" applyFill="1" applyBorder="1" applyAlignment="1">
      <alignment horizontal="right"/>
    </xf>
    <xf numFmtId="171" fontId="2" fillId="18" borderId="114" xfId="0" quotePrefix="1" applyNumberFormat="1" applyFont="1" applyFill="1" applyBorder="1" applyAlignment="1">
      <alignment horizontal="right"/>
    </xf>
    <xf numFmtId="171" fontId="2" fillId="18" borderId="114" xfId="0" applyNumberFormat="1" applyFont="1" applyFill="1" applyBorder="1" applyAlignment="1" applyProtection="1">
      <alignment horizontal="right"/>
    </xf>
    <xf numFmtId="171" fontId="5" fillId="18" borderId="20" xfId="0" applyNumberFormat="1" applyFont="1" applyFill="1" applyBorder="1" applyAlignment="1" applyProtection="1">
      <alignment horizontal="right"/>
    </xf>
    <xf numFmtId="171" fontId="2" fillId="18" borderId="21" xfId="0" applyNumberFormat="1" applyFont="1" applyFill="1" applyBorder="1" applyAlignment="1">
      <alignment horizontal="right"/>
    </xf>
    <xf numFmtId="165" fontId="2" fillId="18" borderId="0" xfId="0" applyNumberFormat="1" applyFont="1" applyFill="1" applyBorder="1" applyAlignment="1">
      <alignment horizontal="right"/>
    </xf>
    <xf numFmtId="172" fontId="1" fillId="18" borderId="16" xfId="0" quotePrefix="1" applyFont="1" applyFill="1" applyBorder="1"/>
    <xf numFmtId="172" fontId="2" fillId="18" borderId="16" xfId="0" quotePrefix="1" applyFont="1" applyFill="1" applyBorder="1" applyAlignment="1">
      <alignment horizontal="left"/>
    </xf>
    <xf numFmtId="172" fontId="2" fillId="18" borderId="16" xfId="0" applyFont="1" applyFill="1" applyBorder="1" applyAlignment="1">
      <alignment horizontal="left"/>
    </xf>
    <xf numFmtId="165" fontId="2" fillId="18" borderId="12" xfId="0" applyNumberFormat="1" applyFont="1" applyFill="1" applyBorder="1" applyAlignment="1">
      <alignment horizontal="right"/>
    </xf>
    <xf numFmtId="165" fontId="0" fillId="18" borderId="114" xfId="0" applyNumberFormat="1" applyFill="1" applyBorder="1" applyAlignment="1" applyProtection="1">
      <alignment horizontal="right" indent="1"/>
    </xf>
    <xf numFmtId="165" fontId="0" fillId="18" borderId="114" xfId="0" applyNumberFormat="1" applyFill="1" applyBorder="1" applyAlignment="1">
      <alignment horizontal="right" indent="1"/>
    </xf>
    <xf numFmtId="165" fontId="0" fillId="0" borderId="114" xfId="0" applyNumberFormat="1" applyFill="1" applyBorder="1" applyAlignment="1" applyProtection="1">
      <alignment horizontal="right" indent="1"/>
    </xf>
    <xf numFmtId="165" fontId="2" fillId="18" borderId="114" xfId="0" applyNumberFormat="1" applyFont="1" applyFill="1" applyBorder="1" applyAlignment="1">
      <alignment horizontal="right" indent="1"/>
    </xf>
    <xf numFmtId="165" fontId="2" fillId="18" borderId="116" xfId="0" applyNumberFormat="1" applyFont="1" applyFill="1" applyBorder="1" applyAlignment="1">
      <alignment horizontal="right" indent="1"/>
    </xf>
    <xf numFmtId="166" fontId="2" fillId="18" borderId="114" xfId="0" applyNumberFormat="1" applyFont="1" applyFill="1" applyBorder="1" applyAlignment="1">
      <alignment horizontal="right" indent="1"/>
    </xf>
    <xf numFmtId="166" fontId="2" fillId="18" borderId="116" xfId="0" applyNumberFormat="1" applyFont="1" applyFill="1" applyBorder="1" applyAlignment="1" applyProtection="1">
      <alignment horizontal="right" indent="1"/>
    </xf>
    <xf numFmtId="171" fontId="5" fillId="18" borderId="116" xfId="0" applyNumberFormat="1" applyFont="1" applyFill="1" applyBorder="1" applyAlignment="1" applyProtection="1">
      <alignment horizontal="right" indent="1"/>
    </xf>
    <xf numFmtId="171" fontId="11" fillId="19" borderId="114" xfId="0" quotePrefix="1" applyNumberFormat="1" applyFont="1" applyFill="1" applyBorder="1" applyAlignment="1">
      <alignment horizontal="right"/>
    </xf>
    <xf numFmtId="171" fontId="11" fillId="22" borderId="11" xfId="0" applyNumberFormat="1" applyFont="1" applyFill="1" applyBorder="1" applyAlignment="1">
      <alignment horizontal="right"/>
    </xf>
    <xf numFmtId="172" fontId="5" fillId="18" borderId="116" xfId="0" applyFont="1" applyFill="1" applyBorder="1"/>
    <xf numFmtId="171" fontId="5" fillId="18" borderId="114" xfId="0" applyNumberFormat="1" applyFont="1" applyFill="1" applyBorder="1" applyAlignment="1" applyProtection="1">
      <alignment horizontal="right" indent="1"/>
    </xf>
    <xf numFmtId="171" fontId="5" fillId="18" borderId="114" xfId="0" applyNumberFormat="1" applyFont="1" applyFill="1" applyBorder="1" applyAlignment="1">
      <alignment horizontal="right" indent="1"/>
    </xf>
    <xf numFmtId="3" fontId="0" fillId="18" borderId="114" xfId="0" applyNumberFormat="1" applyFill="1" applyBorder="1" applyAlignment="1">
      <alignment horizontal="right" indent="1"/>
    </xf>
    <xf numFmtId="176" fontId="5" fillId="0" borderId="114" xfId="0" applyNumberFormat="1" applyFont="1" applyFill="1" applyBorder="1" applyAlignment="1" applyProtection="1">
      <alignment horizontal="right"/>
    </xf>
    <xf numFmtId="172" fontId="2" fillId="19" borderId="32" xfId="0" applyFont="1" applyFill="1" applyBorder="1" applyAlignment="1">
      <alignment horizontal="center" vertical="center"/>
    </xf>
    <xf numFmtId="171" fontId="5" fillId="0" borderId="114" xfId="0" applyNumberFormat="1" applyFont="1" applyFill="1" applyBorder="1" applyAlignment="1" applyProtection="1">
      <alignment horizontal="right" indent="1"/>
    </xf>
    <xf numFmtId="171" fontId="5" fillId="0" borderId="116" xfId="0" applyNumberFormat="1" applyFont="1" applyFill="1" applyBorder="1" applyAlignment="1" applyProtection="1">
      <alignment horizontal="right" indent="1"/>
    </xf>
    <xf numFmtId="176" fontId="5" fillId="18" borderId="114" xfId="0" applyNumberFormat="1" applyFont="1" applyFill="1" applyBorder="1" applyAlignment="1" applyProtection="1">
      <alignment horizontal="right"/>
    </xf>
    <xf numFmtId="176" fontId="5" fillId="18" borderId="116" xfId="0" applyNumberFormat="1" applyFont="1" applyFill="1" applyBorder="1" applyAlignment="1" applyProtection="1">
      <alignment horizontal="right"/>
    </xf>
    <xf numFmtId="176" fontId="5" fillId="18" borderId="114" xfId="0" applyNumberFormat="1" applyFont="1" applyFill="1" applyBorder="1" applyAlignment="1" applyProtection="1">
      <alignment horizontal="right" indent="1"/>
    </xf>
    <xf numFmtId="4" fontId="5" fillId="18" borderId="114" xfId="0" applyNumberFormat="1" applyFont="1" applyFill="1" applyBorder="1" applyAlignment="1" applyProtection="1">
      <alignment horizontal="right" indent="1"/>
    </xf>
    <xf numFmtId="176" fontId="5" fillId="18" borderId="116" xfId="0" applyNumberFormat="1" applyFont="1" applyFill="1" applyBorder="1" applyAlignment="1" applyProtection="1">
      <alignment horizontal="right" indent="1"/>
    </xf>
    <xf numFmtId="177" fontId="5" fillId="18" borderId="114" xfId="0" applyNumberFormat="1" applyFont="1" applyFill="1" applyBorder="1" applyAlignment="1" applyProtection="1">
      <alignment horizontal="right"/>
    </xf>
    <xf numFmtId="176" fontId="5" fillId="18" borderId="114" xfId="0" quotePrefix="1" applyNumberFormat="1" applyFont="1" applyFill="1" applyBorder="1" applyAlignment="1">
      <alignment horizontal="right"/>
    </xf>
    <xf numFmtId="177" fontId="5" fillId="18" borderId="114" xfId="0" quotePrefix="1" applyNumberFormat="1" applyFont="1" applyFill="1" applyBorder="1" applyAlignment="1">
      <alignment horizontal="right"/>
    </xf>
    <xf numFmtId="171" fontId="5" fillId="18" borderId="116" xfId="0" quotePrefix="1" applyNumberFormat="1" applyFont="1" applyFill="1" applyBorder="1" applyAlignment="1">
      <alignment horizontal="right"/>
    </xf>
    <xf numFmtId="177" fontId="5" fillId="0" borderId="114" xfId="0" quotePrefix="1" applyNumberFormat="1" applyFont="1" applyFill="1" applyBorder="1" applyAlignment="1">
      <alignment horizontal="right"/>
    </xf>
    <xf numFmtId="171" fontId="5" fillId="0" borderId="116" xfId="0" quotePrefix="1" applyNumberFormat="1" applyFont="1" applyFill="1" applyBorder="1" applyAlignment="1">
      <alignment horizontal="right"/>
    </xf>
    <xf numFmtId="176" fontId="5" fillId="18" borderId="114" xfId="0" quotePrefix="1" applyNumberFormat="1" applyFont="1" applyFill="1" applyBorder="1" applyAlignment="1">
      <alignment horizontal="right" indent="1"/>
    </xf>
    <xf numFmtId="171" fontId="5" fillId="18" borderId="114" xfId="0" quotePrefix="1" applyNumberFormat="1" applyFont="1" applyFill="1" applyBorder="1" applyAlignment="1">
      <alignment horizontal="right" indent="1"/>
    </xf>
    <xf numFmtId="177" fontId="5" fillId="18" borderId="114" xfId="0" quotePrefix="1" applyNumberFormat="1" applyFont="1" applyFill="1" applyBorder="1" applyAlignment="1">
      <alignment horizontal="right" indent="1"/>
    </xf>
    <xf numFmtId="171" fontId="5" fillId="18" borderId="116" xfId="0" quotePrefix="1" applyNumberFormat="1" applyFont="1" applyFill="1" applyBorder="1" applyAlignment="1">
      <alignment horizontal="right" indent="1"/>
    </xf>
    <xf numFmtId="176" fontId="5" fillId="18" borderId="114" xfId="0" applyNumberFormat="1" applyFont="1" applyFill="1" applyBorder="1" applyAlignment="1">
      <alignment horizontal="right"/>
    </xf>
    <xf numFmtId="176" fontId="5" fillId="18" borderId="116" xfId="0" applyNumberFormat="1" applyFont="1" applyFill="1" applyBorder="1" applyAlignment="1">
      <alignment horizontal="right"/>
    </xf>
    <xf numFmtId="176" fontId="5" fillId="18" borderId="114" xfId="0" applyNumberFormat="1" applyFont="1" applyFill="1" applyBorder="1" applyAlignment="1">
      <alignment horizontal="right" indent="1"/>
    </xf>
    <xf numFmtId="4" fontId="5" fillId="18" borderId="114" xfId="0" applyNumberFormat="1" applyFont="1" applyFill="1" applyBorder="1" applyAlignment="1">
      <alignment horizontal="right" indent="1"/>
    </xf>
    <xf numFmtId="176" fontId="5" fillId="18" borderId="116" xfId="0" applyNumberFormat="1" applyFont="1" applyFill="1" applyBorder="1" applyAlignment="1">
      <alignment horizontal="right" indent="1"/>
    </xf>
    <xf numFmtId="176" fontId="5" fillId="18" borderId="114" xfId="0" applyNumberFormat="1" applyFont="1" applyFill="1" applyBorder="1" applyAlignment="1" applyProtection="1">
      <alignment horizontal="right" indent="1"/>
      <protection locked="0"/>
    </xf>
    <xf numFmtId="171" fontId="5" fillId="18" borderId="114" xfId="0" applyNumberFormat="1" applyFont="1" applyFill="1" applyBorder="1" applyAlignment="1" applyProtection="1">
      <alignment horizontal="right" indent="1"/>
      <protection locked="0"/>
    </xf>
    <xf numFmtId="177" fontId="5" fillId="18" borderId="114" xfId="0" applyNumberFormat="1" applyFont="1" applyFill="1" applyBorder="1" applyAlignment="1" applyProtection="1">
      <alignment horizontal="right" indent="1"/>
      <protection locked="0"/>
    </xf>
    <xf numFmtId="171" fontId="5" fillId="18" borderId="116" xfId="0" applyNumberFormat="1" applyFont="1" applyFill="1" applyBorder="1" applyAlignment="1" applyProtection="1">
      <alignment horizontal="right" indent="1"/>
      <protection locked="0"/>
    </xf>
    <xf numFmtId="177" fontId="5" fillId="18" borderId="114" xfId="0" applyNumberFormat="1" applyFont="1" applyFill="1" applyBorder="1" applyAlignment="1" applyProtection="1">
      <alignment horizontal="right" indent="1"/>
    </xf>
    <xf numFmtId="4" fontId="5" fillId="18" borderId="114" xfId="0" applyNumberFormat="1" applyFont="1" applyFill="1" applyBorder="1" applyAlignment="1" applyProtection="1">
      <alignment horizontal="right" indent="1"/>
      <protection locked="0"/>
    </xf>
    <xf numFmtId="176" fontId="5" fillId="18" borderId="116" xfId="0" applyNumberFormat="1" applyFont="1" applyFill="1" applyBorder="1" applyAlignment="1" applyProtection="1">
      <alignment horizontal="right" indent="1"/>
      <protection locked="0"/>
    </xf>
    <xf numFmtId="166" fontId="5" fillId="0" borderId="114" xfId="0" applyNumberFormat="1" applyFont="1" applyFill="1" applyBorder="1" applyAlignment="1">
      <alignment horizontal="right" indent="1"/>
    </xf>
    <xf numFmtId="165" fontId="5" fillId="0" borderId="114" xfId="0" applyNumberFormat="1" applyFont="1" applyFill="1" applyBorder="1" applyAlignment="1">
      <alignment horizontal="right" indent="1"/>
    </xf>
    <xf numFmtId="166" fontId="5" fillId="0" borderId="114" xfId="0" applyNumberFormat="1" applyFont="1" applyFill="1" applyBorder="1" applyAlignment="1" applyProtection="1">
      <alignment horizontal="right" indent="1"/>
    </xf>
    <xf numFmtId="39" fontId="5" fillId="0" borderId="114" xfId="0" applyNumberFormat="1" applyFont="1" applyFill="1" applyBorder="1" applyAlignment="1">
      <alignment horizontal="right" indent="1"/>
    </xf>
    <xf numFmtId="37" fontId="5" fillId="0" borderId="116" xfId="0" applyNumberFormat="1" applyFont="1" applyFill="1" applyBorder="1" applyAlignment="1">
      <alignment horizontal="right" indent="1"/>
    </xf>
    <xf numFmtId="37" fontId="5" fillId="0" borderId="114" xfId="0" applyNumberFormat="1" applyFont="1" applyFill="1" applyBorder="1" applyAlignment="1">
      <alignment horizontal="right" indent="1"/>
    </xf>
    <xf numFmtId="166" fontId="5" fillId="0" borderId="116" xfId="0" applyNumberFormat="1" applyFont="1" applyFill="1" applyBorder="1" applyAlignment="1">
      <alignment horizontal="right" indent="1"/>
    </xf>
    <xf numFmtId="4" fontId="5" fillId="0" borderId="114" xfId="0" applyNumberFormat="1" applyFont="1" applyFill="1" applyBorder="1" applyAlignment="1">
      <alignment horizontal="right" indent="1"/>
    </xf>
    <xf numFmtId="178" fontId="11" fillId="19" borderId="114" xfId="0" applyNumberFormat="1" applyFont="1" applyFill="1" applyBorder="1" applyAlignment="1">
      <alignment horizontal="right"/>
    </xf>
    <xf numFmtId="178" fontId="11" fillId="19" borderId="114" xfId="0" applyNumberFormat="1" applyFont="1" applyFill="1" applyBorder="1" applyAlignment="1" applyProtection="1">
      <alignment horizontal="right"/>
    </xf>
    <xf numFmtId="178" fontId="11" fillId="19" borderId="114" xfId="0" quotePrefix="1" applyNumberFormat="1" applyFont="1" applyFill="1" applyBorder="1" applyAlignment="1">
      <alignment horizontal="right"/>
    </xf>
    <xf numFmtId="178" fontId="11" fillId="19" borderId="116" xfId="0" applyNumberFormat="1" applyFont="1" applyFill="1" applyBorder="1" applyAlignment="1" applyProtection="1">
      <alignment horizontal="right"/>
    </xf>
    <xf numFmtId="37" fontId="0" fillId="18" borderId="114" xfId="0" applyNumberFormat="1" applyFill="1" applyBorder="1" applyAlignment="1">
      <alignment horizontal="right" indent="1"/>
    </xf>
    <xf numFmtId="37" fontId="0" fillId="18" borderId="116" xfId="0" applyNumberFormat="1" applyFill="1" applyBorder="1" applyAlignment="1">
      <alignment horizontal="right" indent="1"/>
    </xf>
    <xf numFmtId="37" fontId="0" fillId="18" borderId="114" xfId="0" applyNumberFormat="1" applyFill="1" applyBorder="1" applyAlignment="1">
      <alignment horizontal="right" vertical="center" indent="1"/>
    </xf>
    <xf numFmtId="37" fontId="2" fillId="18" borderId="14" xfId="0" applyNumberFormat="1" applyFont="1" applyFill="1" applyBorder="1" applyAlignment="1">
      <alignment horizontal="right" vertical="center" indent="1"/>
    </xf>
    <xf numFmtId="172" fontId="5" fillId="19" borderId="116" xfId="0" applyFont="1" applyFill="1" applyBorder="1" applyAlignment="1">
      <alignment horizontal="center" vertical="center"/>
    </xf>
    <xf numFmtId="37" fontId="5" fillId="18" borderId="114" xfId="0" applyNumberFormat="1" applyFont="1" applyFill="1" applyBorder="1" applyAlignment="1">
      <alignment horizontal="right" indent="1"/>
    </xf>
    <xf numFmtId="39" fontId="5" fillId="18" borderId="114" xfId="0" applyNumberFormat="1" applyFont="1" applyFill="1" applyBorder="1" applyAlignment="1">
      <alignment horizontal="right" indent="1"/>
    </xf>
    <xf numFmtId="37" fontId="5" fillId="18" borderId="116" xfId="0" applyNumberFormat="1" applyFont="1" applyFill="1" applyBorder="1" applyAlignment="1">
      <alignment horizontal="right" indent="1"/>
    </xf>
    <xf numFmtId="177" fontId="5" fillId="0" borderId="114" xfId="0" applyNumberFormat="1" applyFont="1" applyFill="1" applyBorder="1" applyAlignment="1" applyProtection="1">
      <alignment horizontal="right"/>
    </xf>
    <xf numFmtId="171" fontId="5" fillId="0" borderId="114" xfId="0" applyNumberFormat="1" applyFont="1" applyFill="1" applyBorder="1" applyAlignment="1">
      <alignment horizontal="right"/>
    </xf>
    <xf numFmtId="171" fontId="5" fillId="0" borderId="116" xfId="0" applyNumberFormat="1" applyFont="1" applyFill="1" applyBorder="1" applyAlignment="1">
      <alignment horizontal="right"/>
    </xf>
    <xf numFmtId="172" fontId="5" fillId="18" borderId="26" xfId="0" quotePrefix="1" applyFont="1" applyFill="1" applyBorder="1" applyAlignment="1">
      <alignment horizontal="left"/>
    </xf>
    <xf numFmtId="166" fontId="5" fillId="18" borderId="114" xfId="0" applyNumberFormat="1" applyFont="1" applyFill="1" applyBorder="1" applyAlignment="1">
      <alignment horizontal="right"/>
    </xf>
    <xf numFmtId="167" fontId="5" fillId="18" borderId="114" xfId="0" applyNumberFormat="1" applyFont="1" applyFill="1" applyBorder="1" applyAlignment="1">
      <alignment horizontal="right"/>
    </xf>
    <xf numFmtId="3" fontId="5" fillId="18" borderId="114" xfId="0" applyNumberFormat="1" applyFont="1" applyFill="1" applyBorder="1" applyAlignment="1">
      <alignment horizontal="right" indent="1"/>
    </xf>
    <xf numFmtId="165" fontId="5" fillId="18" borderId="116" xfId="0" applyNumberFormat="1" applyFont="1" applyFill="1" applyBorder="1" applyAlignment="1">
      <alignment horizontal="right" indent="1"/>
    </xf>
    <xf numFmtId="1" fontId="5" fillId="18" borderId="114" xfId="0" applyNumberFormat="1" applyFont="1" applyFill="1" applyBorder="1" applyAlignment="1" applyProtection="1">
      <alignment horizontal="right" indent="1"/>
    </xf>
    <xf numFmtId="165" fontId="5" fillId="18" borderId="114" xfId="0" applyNumberFormat="1" applyFont="1" applyFill="1" applyBorder="1" applyAlignment="1" applyProtection="1">
      <alignment horizontal="right" indent="1"/>
    </xf>
    <xf numFmtId="167" fontId="5" fillId="18" borderId="114" xfId="0" applyNumberFormat="1" applyFont="1" applyFill="1" applyBorder="1" applyAlignment="1" applyProtection="1">
      <alignment horizontal="right" indent="1"/>
    </xf>
    <xf numFmtId="165" fontId="5" fillId="18" borderId="116" xfId="0" applyNumberFormat="1" applyFont="1" applyFill="1" applyBorder="1" applyAlignment="1" applyProtection="1">
      <alignment horizontal="right" indent="1"/>
    </xf>
    <xf numFmtId="3" fontId="5" fillId="18" borderId="114" xfId="0" applyNumberFormat="1" applyFont="1" applyFill="1" applyBorder="1" applyAlignment="1" applyProtection="1">
      <alignment horizontal="right" indent="1"/>
    </xf>
    <xf numFmtId="167" fontId="5" fillId="0" borderId="114" xfId="0" applyNumberFormat="1" applyFont="1" applyFill="1" applyBorder="1" applyAlignment="1" applyProtection="1">
      <alignment horizontal="right" indent="1"/>
    </xf>
    <xf numFmtId="165" fontId="5" fillId="0" borderId="116" xfId="0" applyNumberFormat="1" applyFont="1" applyFill="1" applyBorder="1" applyAlignment="1" applyProtection="1">
      <alignment horizontal="right" indent="1"/>
    </xf>
    <xf numFmtId="171" fontId="5" fillId="0" borderId="116" xfId="0" applyNumberFormat="1" applyFont="1" applyFill="1" applyBorder="1" applyAlignment="1">
      <alignment horizontal="right" indent="1"/>
    </xf>
    <xf numFmtId="171" fontId="5" fillId="18" borderId="116" xfId="0" applyNumberFormat="1" applyFont="1" applyFill="1" applyBorder="1" applyAlignment="1" applyProtection="1">
      <alignment horizontal="right"/>
      <protection locked="0"/>
    </xf>
    <xf numFmtId="165" fontId="5" fillId="18" borderId="114" xfId="0" applyNumberFormat="1" applyFont="1" applyFill="1" applyBorder="1"/>
    <xf numFmtId="166" fontId="5" fillId="18" borderId="116" xfId="0" applyNumberFormat="1" applyFont="1" applyFill="1" applyBorder="1"/>
    <xf numFmtId="4" fontId="5" fillId="18" borderId="0" xfId="0" applyNumberFormat="1" applyFont="1" applyFill="1" applyBorder="1" applyAlignment="1"/>
    <xf numFmtId="177" fontId="5" fillId="18" borderId="0" xfId="0" applyNumberFormat="1" applyFont="1" applyFill="1" applyBorder="1" applyAlignment="1" applyProtection="1">
      <alignment horizontal="right"/>
    </xf>
    <xf numFmtId="171" fontId="5" fillId="18" borderId="127" xfId="0" applyNumberFormat="1" applyFont="1" applyFill="1" applyBorder="1" applyAlignment="1" applyProtection="1">
      <alignment horizontal="right"/>
    </xf>
    <xf numFmtId="171" fontId="5" fillId="18" borderId="113" xfId="0" applyNumberFormat="1" applyFont="1" applyFill="1" applyBorder="1" applyAlignment="1">
      <alignment horizontal="right"/>
    </xf>
    <xf numFmtId="167" fontId="5" fillId="0" borderId="114" xfId="0" applyNumberFormat="1" applyFont="1" applyFill="1" applyBorder="1"/>
    <xf numFmtId="165" fontId="5" fillId="0" borderId="116" xfId="0" applyNumberFormat="1" applyFont="1" applyFill="1" applyBorder="1"/>
    <xf numFmtId="172" fontId="2" fillId="19" borderId="21" xfId="0" applyFont="1" applyFill="1" applyBorder="1" applyAlignment="1">
      <alignment horizontal="center" vertical="center"/>
    </xf>
    <xf numFmtId="172" fontId="2" fillId="19" borderId="43" xfId="0" applyFont="1" applyFill="1" applyBorder="1" applyAlignment="1">
      <alignment horizontal="left" vertical="center"/>
    </xf>
    <xf numFmtId="172" fontId="2" fillId="19" borderId="29" xfId="0" applyFont="1" applyFill="1" applyBorder="1" applyAlignment="1">
      <alignment vertical="center"/>
    </xf>
    <xf numFmtId="172" fontId="2" fillId="19" borderId="30" xfId="0" applyFont="1" applyFill="1" applyBorder="1" applyAlignment="1">
      <alignment horizontal="center" vertical="center"/>
    </xf>
    <xf numFmtId="172" fontId="2" fillId="19" borderId="31" xfId="0" applyFont="1" applyFill="1" applyBorder="1" applyAlignment="1">
      <alignment horizontal="centerContinuous" vertical="center"/>
    </xf>
    <xf numFmtId="172" fontId="2" fillId="19" borderId="114" xfId="0" applyFont="1" applyFill="1" applyBorder="1" applyAlignment="1">
      <alignment horizontal="center" vertical="center"/>
    </xf>
    <xf numFmtId="172" fontId="2" fillId="19" borderId="19" xfId="0" applyFont="1" applyFill="1" applyBorder="1" applyAlignment="1">
      <alignment horizontal="center" vertical="center"/>
    </xf>
    <xf numFmtId="172" fontId="1" fillId="19" borderId="16" xfId="0" applyFont="1" applyFill="1" applyBorder="1"/>
    <xf numFmtId="171" fontId="1" fillId="19" borderId="114" xfId="0" applyNumberFormat="1" applyFont="1" applyFill="1" applyBorder="1" applyAlignment="1">
      <alignment horizontal="right"/>
    </xf>
    <xf numFmtId="171" fontId="1" fillId="19" borderId="114" xfId="0" applyNumberFormat="1" applyFont="1" applyFill="1" applyBorder="1" applyAlignment="1" applyProtection="1">
      <alignment horizontal="right"/>
    </xf>
    <xf numFmtId="171" fontId="1" fillId="19" borderId="116" xfId="0" applyNumberFormat="1" applyFont="1" applyFill="1" applyBorder="1" applyAlignment="1">
      <alignment horizontal="right"/>
    </xf>
    <xf numFmtId="171" fontId="1" fillId="18" borderId="114" xfId="0" applyNumberFormat="1" applyFont="1" applyFill="1" applyBorder="1" applyAlignment="1">
      <alignment horizontal="right"/>
    </xf>
    <xf numFmtId="171" fontId="1" fillId="18" borderId="114" xfId="0" applyNumberFormat="1" applyFont="1" applyFill="1" applyBorder="1" applyAlignment="1" applyProtection="1">
      <alignment horizontal="right"/>
    </xf>
    <xf numFmtId="171" fontId="1" fillId="18" borderId="116" xfId="0" applyNumberFormat="1" applyFont="1" applyFill="1" applyBorder="1" applyAlignment="1">
      <alignment horizontal="right"/>
    </xf>
    <xf numFmtId="171" fontId="2" fillId="18" borderId="116" xfId="0" applyNumberFormat="1" applyFont="1" applyFill="1" applyBorder="1" applyAlignment="1" applyProtection="1">
      <alignment horizontal="right"/>
    </xf>
    <xf numFmtId="172" fontId="1" fillId="19" borderId="19" xfId="0" applyFont="1" applyFill="1" applyBorder="1"/>
    <xf numFmtId="171" fontId="1" fillId="19" borderId="14" xfId="0" applyNumberFormat="1" applyFont="1" applyFill="1" applyBorder="1" applyAlignment="1">
      <alignment horizontal="right"/>
    </xf>
    <xf numFmtId="171" fontId="1" fillId="19" borderId="14" xfId="0" applyNumberFormat="1" applyFont="1" applyFill="1" applyBorder="1" applyAlignment="1" applyProtection="1">
      <alignment horizontal="right"/>
    </xf>
    <xf numFmtId="171" fontId="1" fillId="19" borderId="15" xfId="0" applyNumberFormat="1" applyFont="1" applyFill="1" applyBorder="1" applyAlignment="1">
      <alignment horizontal="right"/>
    </xf>
    <xf numFmtId="172" fontId="42" fillId="18" borderId="16" xfId="0" applyFont="1" applyFill="1" applyBorder="1"/>
    <xf numFmtId="171" fontId="5" fillId="21" borderId="15" xfId="0" applyNumberFormat="1" applyFont="1" applyFill="1" applyBorder="1" applyAlignment="1" applyProtection="1">
      <alignment horizontal="right"/>
    </xf>
    <xf numFmtId="167" fontId="5" fillId="21" borderId="14" xfId="0" applyNumberFormat="1" applyFont="1" applyFill="1" applyBorder="1" applyAlignment="1">
      <alignment horizontal="right" indent="1"/>
    </xf>
    <xf numFmtId="165" fontId="5" fillId="21" borderId="15" xfId="0" applyNumberFormat="1" applyFont="1" applyFill="1" applyBorder="1" applyAlignment="1">
      <alignment horizontal="right" indent="1"/>
    </xf>
    <xf numFmtId="166" fontId="0" fillId="21" borderId="14" xfId="0" applyNumberFormat="1" applyFill="1" applyBorder="1" applyAlignment="1">
      <alignment horizontal="right" indent="1"/>
    </xf>
    <xf numFmtId="165" fontId="0" fillId="21" borderId="15" xfId="0" applyNumberFormat="1" applyFill="1" applyBorder="1" applyAlignment="1">
      <alignment horizontal="right" indent="1"/>
    </xf>
    <xf numFmtId="165" fontId="2" fillId="21" borderId="15" xfId="0" applyNumberFormat="1" applyFont="1" applyFill="1" applyBorder="1" applyAlignment="1">
      <alignment horizontal="right" indent="1"/>
    </xf>
    <xf numFmtId="167" fontId="0" fillId="21" borderId="14" xfId="0" applyNumberFormat="1" applyFill="1" applyBorder="1" applyAlignment="1">
      <alignment horizontal="right" indent="1"/>
    </xf>
    <xf numFmtId="167" fontId="0" fillId="21" borderId="14" xfId="0" applyNumberFormat="1" applyFill="1" applyBorder="1" applyAlignment="1" applyProtection="1">
      <alignment horizontal="right" indent="1"/>
    </xf>
    <xf numFmtId="167" fontId="0" fillId="21" borderId="17" xfId="0" applyNumberFormat="1" applyFill="1" applyBorder="1" applyAlignment="1">
      <alignment horizontal="right" indent="1"/>
    </xf>
    <xf numFmtId="166" fontId="0" fillId="21" borderId="17" xfId="0" applyNumberFormat="1" applyFill="1" applyBorder="1" applyAlignment="1">
      <alignment horizontal="right" indent="1"/>
    </xf>
    <xf numFmtId="166" fontId="0" fillId="21" borderId="15" xfId="0" applyNumberFormat="1" applyFill="1" applyBorder="1" applyAlignment="1">
      <alignment horizontal="right" indent="1"/>
    </xf>
    <xf numFmtId="165" fontId="0" fillId="21" borderId="18" xfId="0" applyNumberFormat="1" applyFill="1" applyBorder="1" applyAlignment="1">
      <alignment horizontal="right" indent="1"/>
    </xf>
    <xf numFmtId="165" fontId="0" fillId="21" borderId="18" xfId="0" applyNumberFormat="1" applyFill="1" applyBorder="1" applyAlignment="1" applyProtection="1">
      <alignment horizontal="right" indent="1"/>
    </xf>
    <xf numFmtId="167" fontId="0" fillId="21" borderId="75" xfId="0" applyNumberFormat="1" applyFill="1" applyBorder="1" applyAlignment="1">
      <alignment horizontal="right" indent="1"/>
    </xf>
    <xf numFmtId="165" fontId="0" fillId="21" borderId="68" xfId="0" applyNumberFormat="1" applyFill="1" applyBorder="1" applyAlignment="1">
      <alignment horizontal="right" indent="1"/>
    </xf>
    <xf numFmtId="165" fontId="0" fillId="21" borderId="17" xfId="0" applyNumberFormat="1" applyFill="1" applyBorder="1" applyAlignment="1">
      <alignment horizontal="right" indent="1"/>
    </xf>
    <xf numFmtId="165" fontId="0" fillId="21" borderId="14" xfId="0" applyNumberFormat="1" applyFill="1" applyBorder="1" applyAlignment="1">
      <alignment horizontal="right" indent="1"/>
    </xf>
    <xf numFmtId="165" fontId="5" fillId="21" borderId="18" xfId="0" applyNumberFormat="1" applyFont="1" applyFill="1" applyBorder="1" applyAlignment="1">
      <alignment horizontal="right" indent="1"/>
    </xf>
    <xf numFmtId="165" fontId="0" fillId="21" borderId="15" xfId="0" applyNumberFormat="1" applyFill="1" applyBorder="1" applyAlignment="1" applyProtection="1">
      <alignment horizontal="right" indent="1"/>
    </xf>
    <xf numFmtId="171" fontId="5" fillId="21" borderId="15" xfId="0" applyNumberFormat="1" applyFont="1" applyFill="1" applyBorder="1" applyAlignment="1" applyProtection="1">
      <alignment horizontal="right" indent="1"/>
    </xf>
    <xf numFmtId="4" fontId="5" fillId="21" borderId="17" xfId="0" applyNumberFormat="1" applyFont="1" applyFill="1" applyBorder="1" applyAlignment="1" applyProtection="1">
      <alignment horizontal="right" indent="1"/>
    </xf>
    <xf numFmtId="176" fontId="5" fillId="21" borderId="15" xfId="0" applyNumberFormat="1" applyFont="1" applyFill="1" applyBorder="1" applyAlignment="1" applyProtection="1">
      <alignment horizontal="right" indent="1"/>
    </xf>
    <xf numFmtId="177" fontId="5" fillId="21" borderId="14" xfId="0" applyNumberFormat="1" applyFont="1" applyFill="1" applyBorder="1" applyAlignment="1" applyProtection="1">
      <alignment horizontal="right"/>
    </xf>
    <xf numFmtId="177" fontId="5" fillId="21" borderId="17" xfId="0" applyNumberFormat="1" applyFont="1" applyFill="1" applyBorder="1" applyAlignment="1" applyProtection="1">
      <alignment horizontal="right"/>
    </xf>
    <xf numFmtId="177" fontId="5" fillId="21" borderId="14" xfId="0" quotePrefix="1" applyNumberFormat="1" applyFont="1" applyFill="1" applyBorder="1" applyAlignment="1">
      <alignment horizontal="right"/>
    </xf>
    <xf numFmtId="171" fontId="5" fillId="21" borderId="15" xfId="0" quotePrefix="1" applyNumberFormat="1" applyFont="1" applyFill="1" applyBorder="1" applyAlignment="1">
      <alignment horizontal="right"/>
    </xf>
    <xf numFmtId="177" fontId="5" fillId="21" borderId="17" xfId="0" quotePrefix="1" applyNumberFormat="1" applyFont="1" applyFill="1" applyBorder="1" applyAlignment="1">
      <alignment horizontal="right" indent="1"/>
    </xf>
    <xf numFmtId="171" fontId="5" fillId="21" borderId="15" xfId="0" quotePrefix="1" applyNumberFormat="1" applyFont="1" applyFill="1" applyBorder="1" applyAlignment="1">
      <alignment horizontal="right" indent="1"/>
    </xf>
    <xf numFmtId="4" fontId="5" fillId="21" borderId="17" xfId="0" applyNumberFormat="1" applyFont="1" applyFill="1" applyBorder="1" applyAlignment="1">
      <alignment horizontal="right" indent="1"/>
    </xf>
    <xf numFmtId="176" fontId="5" fillId="21" borderId="15" xfId="0" applyNumberFormat="1" applyFont="1" applyFill="1" applyBorder="1" applyAlignment="1">
      <alignment horizontal="right" indent="1"/>
    </xf>
    <xf numFmtId="177" fontId="5" fillId="21" borderId="14" xfId="0" applyNumberFormat="1" applyFont="1" applyFill="1" applyBorder="1" applyAlignment="1" applyProtection="1">
      <alignment horizontal="right" indent="1"/>
      <protection locked="0"/>
    </xf>
    <xf numFmtId="171" fontId="5" fillId="21" borderId="15" xfId="0" applyNumberFormat="1" applyFont="1" applyFill="1" applyBorder="1" applyAlignment="1" applyProtection="1">
      <alignment horizontal="right" indent="1"/>
      <protection locked="0"/>
    </xf>
    <xf numFmtId="177" fontId="5" fillId="21" borderId="14" xfId="0" applyNumberFormat="1" applyFont="1" applyFill="1" applyBorder="1" applyAlignment="1" applyProtection="1">
      <alignment horizontal="right" indent="1"/>
    </xf>
    <xf numFmtId="4" fontId="5" fillId="21" borderId="17" xfId="0" applyNumberFormat="1" applyFont="1" applyFill="1" applyBorder="1" applyAlignment="1" applyProtection="1">
      <alignment horizontal="right" indent="1"/>
      <protection locked="0"/>
    </xf>
    <xf numFmtId="167" fontId="5" fillId="21" borderId="17" xfId="0" applyNumberFormat="1" applyFont="1" applyFill="1" applyBorder="1" applyAlignment="1">
      <alignment horizontal="right" indent="1"/>
    </xf>
    <xf numFmtId="39" fontId="5" fillId="21" borderId="17" xfId="0" applyNumberFormat="1" applyFont="1" applyFill="1" applyBorder="1" applyAlignment="1">
      <alignment horizontal="right" indent="1"/>
    </xf>
    <xf numFmtId="37" fontId="5" fillId="21" borderId="15" xfId="0" applyNumberFormat="1" applyFont="1" applyFill="1" applyBorder="1" applyAlignment="1">
      <alignment horizontal="right" indent="1"/>
    </xf>
    <xf numFmtId="37" fontId="5" fillId="21" borderId="18" xfId="0" applyNumberFormat="1" applyFont="1" applyFill="1" applyBorder="1" applyAlignment="1">
      <alignment horizontal="right" indent="1"/>
    </xf>
    <xf numFmtId="4" fontId="5" fillId="21" borderId="14" xfId="0" applyNumberFormat="1" applyFont="1" applyFill="1" applyBorder="1" applyAlignment="1">
      <alignment horizontal="right" indent="1"/>
    </xf>
    <xf numFmtId="39" fontId="5" fillId="21" borderId="14" xfId="0" applyNumberFormat="1" applyFont="1" applyFill="1" applyBorder="1" applyAlignment="1">
      <alignment horizontal="right" indent="1"/>
    </xf>
    <xf numFmtId="177" fontId="5" fillId="21" borderId="17" xfId="0" applyNumberFormat="1" applyFont="1" applyFill="1" applyBorder="1" applyAlignment="1" applyProtection="1">
      <alignment horizontal="right" indent="1"/>
    </xf>
    <xf numFmtId="167" fontId="5" fillId="21" borderId="14" xfId="0" applyNumberFormat="1" applyFont="1" applyFill="1" applyBorder="1" applyAlignment="1">
      <alignment horizontal="right"/>
    </xf>
    <xf numFmtId="166" fontId="5" fillId="21" borderId="15" xfId="0" applyNumberFormat="1" applyFont="1" applyFill="1" applyBorder="1" applyAlignment="1">
      <alignment horizontal="right" indent="1"/>
    </xf>
    <xf numFmtId="166" fontId="5" fillId="21" borderId="14" xfId="0" applyNumberFormat="1" applyFont="1" applyFill="1" applyBorder="1" applyAlignment="1">
      <alignment horizontal="right" indent="1"/>
    </xf>
    <xf numFmtId="166" fontId="5" fillId="21" borderId="14" xfId="0" applyNumberFormat="1" applyFont="1" applyFill="1" applyBorder="1" applyAlignment="1">
      <alignment horizontal="right"/>
    </xf>
    <xf numFmtId="167" fontId="5" fillId="21" borderId="14" xfId="0" applyNumberFormat="1" applyFont="1" applyFill="1" applyBorder="1" applyAlignment="1" applyProtection="1">
      <alignment horizontal="right" indent="1"/>
    </xf>
    <xf numFmtId="165" fontId="5" fillId="21" borderId="15" xfId="0" applyNumberFormat="1" applyFont="1" applyFill="1" applyBorder="1" applyAlignment="1" applyProtection="1">
      <alignment horizontal="right" indent="1"/>
    </xf>
    <xf numFmtId="171" fontId="5" fillId="21" borderId="14" xfId="0" applyNumberFormat="1" applyFont="1" applyFill="1" applyBorder="1" applyAlignment="1" applyProtection="1">
      <alignment horizontal="right" indent="1"/>
    </xf>
    <xf numFmtId="171" fontId="5" fillId="21" borderId="15" xfId="0" applyNumberFormat="1" applyFont="1" applyFill="1" applyBorder="1" applyAlignment="1">
      <alignment horizontal="right" indent="1"/>
    </xf>
    <xf numFmtId="165" fontId="5" fillId="21" borderId="18" xfId="0" applyNumberFormat="1" applyFont="1" applyFill="1" applyBorder="1" applyAlignment="1" applyProtection="1">
      <alignment horizontal="right" indent="1"/>
    </xf>
    <xf numFmtId="37" fontId="5" fillId="21" borderId="14" xfId="0" applyNumberFormat="1" applyFont="1" applyFill="1" applyBorder="1" applyAlignment="1">
      <alignment horizontal="right" indent="1"/>
    </xf>
    <xf numFmtId="177" fontId="5" fillId="21" borderId="19" xfId="0" applyNumberFormat="1" applyFont="1" applyFill="1" applyBorder="1" applyAlignment="1" applyProtection="1">
      <alignment horizontal="right"/>
    </xf>
    <xf numFmtId="177" fontId="5" fillId="21" borderId="11" xfId="0" applyNumberFormat="1" applyFont="1" applyFill="1" applyBorder="1" applyAlignment="1" applyProtection="1">
      <alignment horizontal="right"/>
    </xf>
    <xf numFmtId="167" fontId="5" fillId="21" borderId="14" xfId="0" applyNumberFormat="1" applyFont="1" applyFill="1" applyBorder="1"/>
    <xf numFmtId="165" fontId="5" fillId="21" borderId="15" xfId="0" applyNumberFormat="1" applyFont="1" applyFill="1" applyBorder="1"/>
    <xf numFmtId="172" fontId="2" fillId="18" borderId="74" xfId="0" applyFont="1" applyFill="1" applyBorder="1"/>
    <xf numFmtId="172" fontId="2" fillId="18" borderId="20" xfId="0" applyFont="1" applyFill="1" applyBorder="1"/>
    <xf numFmtId="181" fontId="5" fillId="18" borderId="16" xfId="0" applyNumberFormat="1" applyFont="1" applyFill="1" applyBorder="1" applyAlignment="1">
      <alignment horizontal="left"/>
    </xf>
    <xf numFmtId="181" fontId="5" fillId="18" borderId="19" xfId="0" applyNumberFormat="1" applyFont="1" applyFill="1" applyBorder="1" applyAlignment="1">
      <alignment horizontal="left"/>
    </xf>
    <xf numFmtId="172" fontId="5" fillId="18" borderId="16" xfId="0" applyNumberFormat="1" applyFont="1" applyFill="1" applyBorder="1" applyAlignment="1">
      <alignment horizontal="left"/>
    </xf>
    <xf numFmtId="172" fontId="5" fillId="18" borderId="19" xfId="0" applyNumberFormat="1" applyFont="1" applyFill="1" applyBorder="1" applyAlignment="1">
      <alignment horizontal="left"/>
    </xf>
    <xf numFmtId="172" fontId="5" fillId="0" borderId="31" xfId="0" applyNumberFormat="1" applyFont="1" applyFill="1" applyBorder="1"/>
    <xf numFmtId="172" fontId="5" fillId="18" borderId="0" xfId="0" applyNumberFormat="1" applyFont="1" applyFill="1" applyBorder="1" applyAlignment="1">
      <alignment horizontal="left"/>
    </xf>
    <xf numFmtId="168" fontId="11" fillId="19" borderId="17" xfId="0" applyNumberFormat="1" applyFont="1" applyFill="1" applyBorder="1" applyAlignment="1" applyProtection="1"/>
    <xf numFmtId="171" fontId="11" fillId="19" borderId="17" xfId="0" applyNumberFormat="1" applyFont="1" applyFill="1" applyBorder="1" applyAlignment="1" applyProtection="1"/>
    <xf numFmtId="1" fontId="11" fillId="19" borderId="12" xfId="0" applyNumberFormat="1" applyFont="1" applyFill="1" applyBorder="1" applyAlignment="1" applyProtection="1"/>
    <xf numFmtId="168" fontId="11" fillId="19" borderId="13" xfId="0" applyNumberFormat="1" applyFont="1" applyFill="1" applyBorder="1" applyAlignment="1" applyProtection="1"/>
    <xf numFmtId="168" fontId="5" fillId="0" borderId="17" xfId="0" applyNumberFormat="1" applyFont="1" applyBorder="1" applyAlignment="1" applyProtection="1"/>
    <xf numFmtId="168" fontId="5" fillId="0" borderId="18" xfId="0" applyNumberFormat="1" applyFont="1" applyBorder="1" applyAlignment="1" applyProtection="1"/>
    <xf numFmtId="168" fontId="11" fillId="19" borderId="18" xfId="0" applyNumberFormat="1" applyFont="1" applyFill="1" applyBorder="1" applyAlignment="1" applyProtection="1"/>
    <xf numFmtId="1" fontId="5" fillId="18" borderId="17" xfId="0" applyNumberFormat="1" applyFont="1" applyFill="1" applyBorder="1" applyAlignment="1" applyProtection="1"/>
    <xf numFmtId="3" fontId="5" fillId="0" borderId="17" xfId="0" applyNumberFormat="1" applyFont="1" applyBorder="1" applyAlignment="1" applyProtection="1"/>
    <xf numFmtId="37" fontId="11" fillId="0" borderId="18" xfId="38" applyFont="1" applyFill="1" applyBorder="1" applyAlignment="1"/>
    <xf numFmtId="37" fontId="11" fillId="19" borderId="17" xfId="38" applyFont="1" applyFill="1" applyBorder="1" applyAlignment="1"/>
    <xf numFmtId="168" fontId="11" fillId="19" borderId="14" xfId="0" applyNumberFormat="1" applyFont="1" applyFill="1" applyBorder="1" applyAlignment="1" applyProtection="1"/>
    <xf numFmtId="171" fontId="11" fillId="19" borderId="14" xfId="0" applyNumberFormat="1" applyFont="1" applyFill="1" applyBorder="1" applyAlignment="1" applyProtection="1"/>
    <xf numFmtId="168" fontId="11" fillId="19" borderId="15" xfId="0" applyNumberFormat="1" applyFont="1" applyFill="1" applyBorder="1" applyAlignment="1" applyProtection="1"/>
    <xf numFmtId="168" fontId="11" fillId="19" borderId="12" xfId="0" applyNumberFormat="1" applyFont="1" applyFill="1" applyBorder="1" applyAlignment="1" applyProtection="1"/>
    <xf numFmtId="3" fontId="11" fillId="19" borderId="17" xfId="0" applyNumberFormat="1" applyFont="1" applyFill="1" applyBorder="1" applyAlignment="1" applyProtection="1"/>
    <xf numFmtId="37" fontId="11" fillId="0" borderId="17" xfId="38" applyFont="1" applyFill="1" applyBorder="1" applyAlignment="1"/>
    <xf numFmtId="182" fontId="5" fillId="0" borderId="0" xfId="0" applyNumberFormat="1" applyFont="1"/>
    <xf numFmtId="176" fontId="5" fillId="21" borderId="17" xfId="0" applyNumberFormat="1" applyFont="1" applyFill="1" applyBorder="1" applyAlignment="1" applyProtection="1">
      <alignment horizontal="right"/>
    </xf>
    <xf numFmtId="176" fontId="5" fillId="21" borderId="18" xfId="0" applyNumberFormat="1" applyFont="1" applyFill="1" applyBorder="1" applyAlignment="1" applyProtection="1">
      <alignment horizontal="right"/>
    </xf>
    <xf numFmtId="176" fontId="5" fillId="21" borderId="114" xfId="0" applyNumberFormat="1" applyFont="1" applyFill="1" applyBorder="1" applyAlignment="1" applyProtection="1">
      <alignment horizontal="right"/>
    </xf>
    <xf numFmtId="176" fontId="5" fillId="21" borderId="116" xfId="0" applyNumberFormat="1" applyFont="1" applyFill="1" applyBorder="1" applyAlignment="1" applyProtection="1">
      <alignment horizontal="right"/>
    </xf>
    <xf numFmtId="176" fontId="5" fillId="21" borderId="14" xfId="0" applyNumberFormat="1" applyFont="1" applyFill="1" applyBorder="1" applyAlignment="1" applyProtection="1">
      <alignment horizontal="right"/>
    </xf>
    <xf numFmtId="176" fontId="5" fillId="21" borderId="15" xfId="0" applyNumberFormat="1" applyFont="1" applyFill="1" applyBorder="1" applyAlignment="1" applyProtection="1">
      <alignment horizontal="right"/>
    </xf>
    <xf numFmtId="176" fontId="5" fillId="21" borderId="16" xfId="0" applyNumberFormat="1" applyFont="1" applyFill="1" applyBorder="1" applyAlignment="1" applyProtection="1">
      <alignment horizontal="right"/>
    </xf>
    <xf numFmtId="176" fontId="5" fillId="21" borderId="19" xfId="0" applyNumberFormat="1" applyFont="1" applyFill="1" applyBorder="1" applyAlignment="1" applyProtection="1">
      <alignment horizontal="right"/>
    </xf>
    <xf numFmtId="168" fontId="5" fillId="18" borderId="0" xfId="0" applyNumberFormat="1" applyFont="1" applyFill="1" applyBorder="1" applyAlignment="1"/>
    <xf numFmtId="171" fontId="11" fillId="22" borderId="114" xfId="0" quotePrefix="1" applyNumberFormat="1" applyFont="1" applyFill="1" applyBorder="1" applyAlignment="1">
      <alignment horizontal="right"/>
    </xf>
    <xf numFmtId="171" fontId="2" fillId="18" borderId="114" xfId="0" applyNumberFormat="1" applyFont="1" applyFill="1" applyBorder="1" applyAlignment="1" applyProtection="1">
      <alignment horizontal="right"/>
      <protection locked="0"/>
    </xf>
    <xf numFmtId="171" fontId="2" fillId="18" borderId="116" xfId="0" applyNumberFormat="1" applyFont="1" applyFill="1" applyBorder="1" applyAlignment="1" applyProtection="1">
      <alignment horizontal="right"/>
      <protection locked="0"/>
    </xf>
    <xf numFmtId="171" fontId="11" fillId="18" borderId="114" xfId="0" applyNumberFormat="1" applyFont="1" applyFill="1" applyBorder="1" applyAlignment="1">
      <alignment horizontal="right"/>
    </xf>
    <xf numFmtId="171" fontId="11" fillId="18" borderId="114" xfId="0" applyNumberFormat="1" applyFont="1" applyFill="1" applyBorder="1" applyAlignment="1" applyProtection="1">
      <alignment horizontal="right"/>
    </xf>
    <xf numFmtId="171" fontId="11" fillId="18" borderId="116" xfId="0" applyNumberFormat="1" applyFont="1" applyFill="1" applyBorder="1" applyAlignment="1">
      <alignment horizontal="right"/>
    </xf>
    <xf numFmtId="178" fontId="5" fillId="18" borderId="114" xfId="0" applyNumberFormat="1" applyFont="1" applyFill="1" applyBorder="1" applyAlignment="1">
      <alignment horizontal="right"/>
    </xf>
    <xf numFmtId="178" fontId="5" fillId="18" borderId="114" xfId="0" quotePrefix="1" applyNumberFormat="1" applyFont="1" applyFill="1" applyBorder="1" applyAlignment="1">
      <alignment horizontal="right"/>
    </xf>
    <xf numFmtId="178" fontId="5" fillId="18" borderId="114" xfId="0" applyNumberFormat="1" applyFont="1" applyFill="1" applyBorder="1" applyAlignment="1" applyProtection="1">
      <alignment horizontal="right"/>
    </xf>
    <xf numFmtId="178" fontId="5" fillId="18" borderId="116" xfId="0" applyNumberFormat="1" applyFont="1" applyFill="1" applyBorder="1" applyAlignment="1">
      <alignment horizontal="right"/>
    </xf>
    <xf numFmtId="172" fontId="11" fillId="18" borderId="116" xfId="0" applyFont="1" applyFill="1" applyBorder="1"/>
    <xf numFmtId="171" fontId="5" fillId="18" borderId="128" xfId="0" applyNumberFormat="1" applyFont="1" applyFill="1" applyBorder="1" applyAlignment="1">
      <alignment horizontal="right"/>
    </xf>
    <xf numFmtId="171" fontId="5" fillId="18" borderId="128" xfId="0" applyNumberFormat="1" applyFont="1" applyFill="1" applyBorder="1" applyAlignment="1" applyProtection="1">
      <alignment horizontal="right"/>
    </xf>
    <xf numFmtId="171" fontId="5" fillId="18" borderId="129" xfId="0" applyNumberFormat="1" applyFont="1" applyFill="1" applyBorder="1" applyAlignment="1">
      <alignment horizontal="right"/>
    </xf>
    <xf numFmtId="171" fontId="5" fillId="18" borderId="129" xfId="0" applyNumberFormat="1" applyFont="1" applyFill="1" applyBorder="1" applyAlignment="1" applyProtection="1">
      <alignment horizontal="right"/>
    </xf>
    <xf numFmtId="171" fontId="11" fillId="18" borderId="128" xfId="0" applyNumberFormat="1" applyFont="1" applyFill="1" applyBorder="1" applyAlignment="1">
      <alignment horizontal="right"/>
    </xf>
    <xf numFmtId="171" fontId="11" fillId="18" borderId="128" xfId="0" applyNumberFormat="1" applyFont="1" applyFill="1" applyBorder="1" applyAlignment="1" applyProtection="1">
      <alignment horizontal="right"/>
    </xf>
    <xf numFmtId="171" fontId="11" fillId="18" borderId="129" xfId="0" applyNumberFormat="1" applyFont="1" applyFill="1" applyBorder="1" applyAlignment="1">
      <alignment horizontal="right"/>
    </xf>
    <xf numFmtId="171" fontId="2" fillId="0" borderId="17" xfId="0" applyNumberFormat="1" applyFont="1" applyFill="1" applyBorder="1" applyAlignment="1" applyProtection="1">
      <alignment horizontal="right" indent="1"/>
    </xf>
    <xf numFmtId="171" fontId="2" fillId="0" borderId="18" xfId="0" applyNumberFormat="1" applyFont="1" applyFill="1" applyBorder="1" applyAlignment="1" applyProtection="1">
      <alignment horizontal="right" indent="1"/>
    </xf>
    <xf numFmtId="172" fontId="11" fillId="0" borderId="26" xfId="0" applyFont="1" applyFill="1" applyBorder="1"/>
    <xf numFmtId="172" fontId="11" fillId="18" borderId="26" xfId="0" applyFont="1" applyFill="1" applyBorder="1"/>
    <xf numFmtId="172" fontId="9" fillId="0" borderId="0" xfId="0" applyFont="1" applyBorder="1" applyAlignment="1">
      <alignment horizontal="left"/>
    </xf>
    <xf numFmtId="168" fontId="1" fillId="19" borderId="17" xfId="0" applyNumberFormat="1" applyFont="1" applyFill="1" applyBorder="1" applyAlignment="1" applyProtection="1">
      <alignment horizontal="right"/>
    </xf>
    <xf numFmtId="172" fontId="0" fillId="18" borderId="20" xfId="0" applyFont="1" applyFill="1" applyBorder="1"/>
    <xf numFmtId="172" fontId="11" fillId="19" borderId="129" xfId="0" applyFont="1" applyFill="1" applyBorder="1"/>
    <xf numFmtId="171" fontId="11" fillId="19" borderId="129" xfId="0" applyNumberFormat="1" applyFont="1" applyFill="1" applyBorder="1" applyAlignment="1" applyProtection="1">
      <alignment horizontal="right"/>
    </xf>
    <xf numFmtId="171" fontId="1" fillId="0" borderId="114" xfId="0" applyNumberFormat="1" applyFont="1" applyFill="1" applyBorder="1" applyAlignment="1">
      <alignment horizontal="right"/>
    </xf>
    <xf numFmtId="172" fontId="5" fillId="18" borderId="0" xfId="0" applyFont="1" applyFill="1" applyBorder="1" applyAlignment="1">
      <alignment horizontal="right"/>
    </xf>
    <xf numFmtId="171" fontId="11" fillId="19" borderId="129" xfId="0" applyNumberFormat="1" applyFont="1" applyFill="1" applyBorder="1" applyAlignment="1">
      <alignment horizontal="right"/>
    </xf>
    <xf numFmtId="171" fontId="1" fillId="0" borderId="129" xfId="0" applyNumberFormat="1" applyFont="1" applyFill="1" applyBorder="1" applyAlignment="1">
      <alignment horizontal="right"/>
    </xf>
    <xf numFmtId="0" fontId="5" fillId="18" borderId="16" xfId="0" applyNumberFormat="1" applyFont="1" applyFill="1" applyBorder="1" applyAlignment="1">
      <alignment horizontal="left"/>
    </xf>
    <xf numFmtId="0" fontId="5" fillId="18" borderId="19" xfId="0" applyNumberFormat="1" applyFont="1" applyFill="1" applyBorder="1" applyAlignment="1">
      <alignment horizontal="left"/>
    </xf>
    <xf numFmtId="181" fontId="5" fillId="18" borderId="20" xfId="0" applyNumberFormat="1" applyFont="1" applyFill="1" applyBorder="1" applyAlignment="1">
      <alignment horizontal="left"/>
    </xf>
    <xf numFmtId="181" fontId="0" fillId="18" borderId="16" xfId="0" applyNumberFormat="1" applyFill="1" applyBorder="1" applyAlignment="1">
      <alignment horizontal="left"/>
    </xf>
    <xf numFmtId="181" fontId="5" fillId="18" borderId="0" xfId="0" applyNumberFormat="1" applyFont="1" applyFill="1" applyBorder="1" applyAlignment="1">
      <alignment horizontal="left"/>
    </xf>
    <xf numFmtId="181" fontId="5" fillId="18" borderId="11" xfId="0" applyNumberFormat="1" applyFont="1" applyFill="1" applyBorder="1" applyAlignment="1">
      <alignment horizontal="left"/>
    </xf>
    <xf numFmtId="181" fontId="5" fillId="18" borderId="0" xfId="0" applyNumberFormat="1" applyFont="1" applyFill="1" applyBorder="1" applyAlignment="1">
      <alignment horizontal="center"/>
    </xf>
    <xf numFmtId="181" fontId="5" fillId="18" borderId="11" xfId="0" applyNumberFormat="1" applyFont="1" applyFill="1" applyBorder="1" applyAlignment="1">
      <alignment horizontal="center"/>
    </xf>
    <xf numFmtId="0" fontId="5" fillId="18" borderId="20" xfId="0" applyNumberFormat="1" applyFont="1" applyFill="1" applyBorder="1" applyAlignment="1">
      <alignment horizontal="left"/>
    </xf>
    <xf numFmtId="0" fontId="0" fillId="18" borderId="16" xfId="0" applyNumberFormat="1" applyFill="1" applyBorder="1" applyAlignment="1">
      <alignment horizontal="left"/>
    </xf>
    <xf numFmtId="0" fontId="5" fillId="18" borderId="0" xfId="0" applyNumberFormat="1" applyFont="1" applyFill="1" applyBorder="1" applyAlignment="1">
      <alignment horizontal="left"/>
    </xf>
    <xf numFmtId="0" fontId="5" fillId="18" borderId="11" xfId="0" applyNumberFormat="1" applyFont="1" applyFill="1" applyBorder="1" applyAlignment="1">
      <alignment horizontal="left"/>
    </xf>
    <xf numFmtId="0" fontId="0" fillId="18" borderId="19" xfId="0" applyNumberFormat="1" applyFill="1" applyBorder="1" applyAlignment="1">
      <alignment horizontal="left"/>
    </xf>
    <xf numFmtId="181" fontId="5" fillId="0" borderId="16" xfId="0" applyNumberFormat="1" applyFont="1" applyFill="1" applyBorder="1" applyAlignment="1">
      <alignment horizontal="left"/>
    </xf>
    <xf numFmtId="181" fontId="5" fillId="0" borderId="19" xfId="0" applyNumberFormat="1" applyFont="1" applyFill="1" applyBorder="1" applyAlignment="1">
      <alignment horizontal="left"/>
    </xf>
    <xf numFmtId="181" fontId="0" fillId="0" borderId="16" xfId="0" applyNumberFormat="1" applyBorder="1" applyAlignment="1">
      <alignment horizontal="left"/>
    </xf>
    <xf numFmtId="181" fontId="0" fillId="0" borderId="19" xfId="0" applyNumberFormat="1" applyBorder="1" applyAlignment="1">
      <alignment horizontal="left"/>
    </xf>
    <xf numFmtId="181" fontId="5" fillId="18" borderId="16" xfId="0" applyNumberFormat="1" applyFont="1" applyFill="1" applyBorder="1" applyAlignment="1">
      <alignment horizontal="center"/>
    </xf>
    <xf numFmtId="181" fontId="5" fillId="21" borderId="16" xfId="0" applyNumberFormat="1" applyFont="1" applyFill="1" applyBorder="1" applyAlignment="1">
      <alignment horizontal="center"/>
    </xf>
    <xf numFmtId="181" fontId="5" fillId="21" borderId="19" xfId="0" applyNumberFormat="1" applyFont="1" applyFill="1" applyBorder="1" applyAlignment="1">
      <alignment horizontal="center"/>
    </xf>
    <xf numFmtId="181" fontId="5" fillId="18" borderId="16" xfId="0" quotePrefix="1" applyNumberFormat="1" applyFont="1" applyFill="1" applyBorder="1" applyAlignment="1">
      <alignment horizontal="left"/>
    </xf>
    <xf numFmtId="181" fontId="5" fillId="0" borderId="26" xfId="0" applyNumberFormat="1" applyFont="1" applyFill="1" applyBorder="1" applyAlignment="1">
      <alignment horizontal="left"/>
    </xf>
    <xf numFmtId="181" fontId="5" fillId="0" borderId="42" xfId="0" applyNumberFormat="1" applyFont="1" applyFill="1" applyBorder="1" applyAlignment="1">
      <alignment horizontal="left"/>
    </xf>
    <xf numFmtId="1" fontId="5" fillId="18" borderId="16" xfId="0" applyNumberFormat="1" applyFont="1" applyFill="1" applyBorder="1" applyAlignment="1">
      <alignment horizontal="left"/>
    </xf>
    <xf numFmtId="1" fontId="5" fillId="18" borderId="19" xfId="0" applyNumberFormat="1" applyFont="1" applyFill="1" applyBorder="1" applyAlignment="1">
      <alignment horizontal="left"/>
    </xf>
    <xf numFmtId="171" fontId="2" fillId="18" borderId="127" xfId="0" applyNumberFormat="1" applyFont="1" applyFill="1" applyBorder="1" applyAlignment="1">
      <alignment horizontal="right"/>
    </xf>
    <xf numFmtId="171" fontId="2" fillId="18" borderId="127" xfId="0" applyNumberFormat="1" applyFont="1" applyFill="1" applyBorder="1" applyAlignment="1" applyProtection="1">
      <alignment horizontal="right"/>
    </xf>
    <xf numFmtId="171" fontId="1" fillId="18" borderId="127" xfId="0" applyNumberFormat="1" applyFont="1" applyFill="1" applyBorder="1" applyAlignment="1">
      <alignment horizontal="right"/>
    </xf>
    <xf numFmtId="171" fontId="1" fillId="18" borderId="127" xfId="0" applyNumberFormat="1" applyFont="1" applyFill="1" applyBorder="1" applyAlignment="1" applyProtection="1">
      <alignment horizontal="right"/>
    </xf>
    <xf numFmtId="171" fontId="1" fillId="22" borderId="108" xfId="0" applyNumberFormat="1" applyFont="1" applyFill="1" applyBorder="1" applyAlignment="1">
      <alignment horizontal="right"/>
    </xf>
    <xf numFmtId="172" fontId="11" fillId="19" borderId="130" xfId="0" applyFont="1" applyFill="1" applyBorder="1"/>
    <xf numFmtId="171" fontId="1" fillId="22" borderId="131" xfId="0" applyNumberFormat="1" applyFont="1" applyFill="1" applyBorder="1" applyAlignment="1">
      <alignment horizontal="right"/>
    </xf>
    <xf numFmtId="171" fontId="1" fillId="22" borderId="131" xfId="0" applyNumberFormat="1" applyFont="1" applyFill="1" applyBorder="1" applyAlignment="1" applyProtection="1">
      <alignment horizontal="right"/>
    </xf>
    <xf numFmtId="172" fontId="7" fillId="0" borderId="0" xfId="0" applyFont="1" applyAlignment="1">
      <alignment horizontal="center"/>
    </xf>
    <xf numFmtId="172" fontId="10" fillId="0" borderId="0" xfId="0" applyFont="1" applyAlignment="1">
      <alignment horizontal="center"/>
    </xf>
    <xf numFmtId="172" fontId="0" fillId="19" borderId="21" xfId="0" applyFill="1" applyBorder="1" applyAlignment="1">
      <alignment horizontal="center" vertical="center" wrapText="1"/>
    </xf>
    <xf numFmtId="172" fontId="0" fillId="19" borderId="19" xfId="0" applyFill="1" applyBorder="1" applyAlignment="1">
      <alignment horizontal="center" vertical="center" wrapText="1"/>
    </xf>
    <xf numFmtId="172" fontId="7" fillId="18" borderId="0" xfId="0" applyFont="1" applyFill="1" applyBorder="1" applyAlignment="1">
      <alignment horizontal="center"/>
    </xf>
    <xf numFmtId="172" fontId="10" fillId="18" borderId="0" xfId="0" applyFont="1" applyFill="1" applyBorder="1" applyAlignment="1">
      <alignment horizontal="center" vertical="center"/>
    </xf>
    <xf numFmtId="172" fontId="5" fillId="19" borderId="69" xfId="0" quotePrefix="1" applyFont="1" applyFill="1" applyBorder="1" applyAlignment="1">
      <alignment horizontal="center" vertical="center"/>
    </xf>
    <xf numFmtId="172" fontId="5" fillId="19" borderId="70" xfId="0" quotePrefix="1" applyFont="1" applyFill="1" applyBorder="1" applyAlignment="1">
      <alignment horizontal="center" vertical="center"/>
    </xf>
    <xf numFmtId="172" fontId="5" fillId="19" borderId="22" xfId="0" applyFont="1" applyFill="1" applyBorder="1" applyAlignment="1">
      <alignment horizontal="center" vertical="center"/>
    </xf>
    <xf numFmtId="172" fontId="5" fillId="19" borderId="23" xfId="0" applyFont="1" applyFill="1" applyBorder="1" applyAlignment="1">
      <alignment horizontal="center" vertical="center"/>
    </xf>
    <xf numFmtId="172" fontId="5" fillId="19" borderId="33" xfId="0" applyFont="1" applyFill="1" applyBorder="1" applyAlignment="1">
      <alignment horizontal="center" vertical="center"/>
    </xf>
    <xf numFmtId="172" fontId="5" fillId="19" borderId="20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/>
    </xf>
    <xf numFmtId="172" fontId="5" fillId="19" borderId="0" xfId="0" applyFont="1" applyFill="1" applyBorder="1" applyAlignment="1">
      <alignment horizontal="center" vertical="center"/>
    </xf>
    <xf numFmtId="172" fontId="5" fillId="19" borderId="16" xfId="0" applyFont="1" applyFill="1" applyBorder="1" applyAlignment="1">
      <alignment horizontal="center" vertical="center"/>
    </xf>
    <xf numFmtId="172" fontId="5" fillId="19" borderId="11" xfId="0" applyFont="1" applyFill="1" applyBorder="1" applyAlignment="1">
      <alignment horizontal="center" vertical="center"/>
    </xf>
    <xf numFmtId="172" fontId="5" fillId="19" borderId="19" xfId="0" applyFont="1" applyFill="1" applyBorder="1" applyAlignment="1">
      <alignment horizontal="center" vertical="center"/>
    </xf>
    <xf numFmtId="172" fontId="5" fillId="19" borderId="28" xfId="0" applyFont="1" applyFill="1" applyBorder="1" applyAlignment="1">
      <alignment horizontal="center" vertical="center" wrapText="1"/>
    </xf>
    <xf numFmtId="172" fontId="5" fillId="19" borderId="14" xfId="0" applyFont="1" applyFill="1" applyBorder="1" applyAlignment="1">
      <alignment horizontal="center" vertical="center" wrapText="1"/>
    </xf>
    <xf numFmtId="172" fontId="5" fillId="19" borderId="13" xfId="0" applyFont="1" applyFill="1" applyBorder="1" applyAlignment="1">
      <alignment horizontal="center" vertical="center" wrapText="1"/>
    </xf>
    <xf numFmtId="172" fontId="5" fillId="19" borderId="18" xfId="0" applyFont="1" applyFill="1" applyBorder="1" applyAlignment="1">
      <alignment horizontal="center" vertical="center" wrapText="1"/>
    </xf>
    <xf numFmtId="172" fontId="5" fillId="19" borderId="15" xfId="0" applyFont="1" applyFill="1" applyBorder="1" applyAlignment="1">
      <alignment horizontal="center" vertical="center" wrapText="1"/>
    </xf>
    <xf numFmtId="172" fontId="10" fillId="18" borderId="0" xfId="0" applyFont="1" applyFill="1" applyBorder="1" applyAlignment="1">
      <alignment horizontal="center"/>
    </xf>
    <xf numFmtId="172" fontId="5" fillId="19" borderId="29" xfId="0" applyFont="1" applyFill="1" applyBorder="1" applyAlignment="1">
      <alignment horizontal="center" vertical="center"/>
    </xf>
    <xf numFmtId="172" fontId="5" fillId="19" borderId="30" xfId="0" applyFont="1" applyFill="1" applyBorder="1" applyAlignment="1">
      <alignment horizontal="center" vertical="center"/>
    </xf>
    <xf numFmtId="172" fontId="5" fillId="19" borderId="21" xfId="0" applyFont="1" applyFill="1" applyBorder="1" applyAlignment="1">
      <alignment horizontal="center" vertical="center" wrapText="1"/>
    </xf>
    <xf numFmtId="172" fontId="5" fillId="19" borderId="16" xfId="0" applyFont="1" applyFill="1" applyBorder="1" applyAlignment="1">
      <alignment horizontal="center" vertical="center" wrapText="1"/>
    </xf>
    <xf numFmtId="172" fontId="5" fillId="19" borderId="19" xfId="0" applyFont="1" applyFill="1" applyBorder="1" applyAlignment="1">
      <alignment horizontal="center" vertical="center" wrapText="1"/>
    </xf>
    <xf numFmtId="172" fontId="5" fillId="19" borderId="31" xfId="0" applyFont="1" applyFill="1" applyBorder="1" applyAlignment="1">
      <alignment horizontal="center" vertical="center"/>
    </xf>
    <xf numFmtId="172" fontId="7" fillId="18" borderId="0" xfId="0" applyFont="1" applyFill="1" applyAlignment="1">
      <alignment horizontal="center"/>
    </xf>
    <xf numFmtId="172" fontId="0" fillId="19" borderId="21" xfId="0" quotePrefix="1" applyFill="1" applyBorder="1" applyAlignment="1">
      <alignment horizontal="center" vertical="center" wrapText="1"/>
    </xf>
    <xf numFmtId="172" fontId="0" fillId="19" borderId="16" xfId="0" quotePrefix="1" applyFill="1" applyBorder="1" applyAlignment="1">
      <alignment horizontal="center" vertical="center" wrapText="1"/>
    </xf>
    <xf numFmtId="172" fontId="0" fillId="19" borderId="19" xfId="0" quotePrefix="1" applyFill="1" applyBorder="1" applyAlignment="1">
      <alignment horizontal="center" vertical="center" wrapText="1"/>
    </xf>
    <xf numFmtId="172" fontId="10" fillId="18" borderId="0" xfId="0" applyFont="1" applyFill="1" applyAlignment="1">
      <alignment horizontal="center" vertical="center"/>
    </xf>
    <xf numFmtId="172" fontId="7" fillId="0" borderId="0" xfId="0" applyFont="1" applyFill="1" applyAlignment="1">
      <alignment horizontal="center"/>
    </xf>
    <xf numFmtId="172" fontId="0" fillId="19" borderId="0" xfId="0" quotePrefix="1" applyFill="1" applyBorder="1" applyAlignment="1">
      <alignment horizontal="center" vertical="center"/>
    </xf>
    <xf numFmtId="172" fontId="0" fillId="19" borderId="16" xfId="0" quotePrefix="1" applyFill="1" applyBorder="1" applyAlignment="1">
      <alignment horizontal="center" vertical="center"/>
    </xf>
    <xf numFmtId="172" fontId="10" fillId="0" borderId="0" xfId="0" applyFont="1" applyFill="1" applyAlignment="1">
      <alignment horizontal="center" vertical="center"/>
    </xf>
    <xf numFmtId="172" fontId="5" fillId="19" borderId="13" xfId="0" applyFont="1" applyFill="1" applyBorder="1" applyAlignment="1">
      <alignment horizontal="center"/>
    </xf>
    <xf numFmtId="172" fontId="5" fillId="19" borderId="21" xfId="0" applyFont="1" applyFill="1" applyBorder="1" applyAlignment="1">
      <alignment horizontal="center"/>
    </xf>
    <xf numFmtId="172" fontId="5" fillId="19" borderId="22" xfId="0" quotePrefix="1" applyFont="1" applyFill="1" applyBorder="1" applyAlignment="1">
      <alignment horizontal="center" vertical="center"/>
    </xf>
    <xf numFmtId="172" fontId="5" fillId="19" borderId="23" xfId="0" quotePrefix="1" applyFont="1" applyFill="1" applyBorder="1" applyAlignment="1">
      <alignment horizontal="center" vertical="center"/>
    </xf>
    <xf numFmtId="172" fontId="10" fillId="0" borderId="0" xfId="0" applyFont="1" applyFill="1" applyAlignment="1">
      <alignment horizontal="center"/>
    </xf>
    <xf numFmtId="172" fontId="5" fillId="19" borderId="21" xfId="0" quotePrefix="1" applyFont="1" applyFill="1" applyBorder="1" applyAlignment="1">
      <alignment horizontal="center" vertical="center"/>
    </xf>
    <xf numFmtId="172" fontId="5" fillId="19" borderId="16" xfId="0" quotePrefix="1" applyFont="1" applyFill="1" applyBorder="1" applyAlignment="1">
      <alignment horizontal="center" vertical="center"/>
    </xf>
    <xf numFmtId="172" fontId="5" fillId="19" borderId="19" xfId="0" quotePrefix="1" applyFont="1" applyFill="1" applyBorder="1" applyAlignment="1">
      <alignment horizontal="center" vertical="center"/>
    </xf>
    <xf numFmtId="172" fontId="5" fillId="18" borderId="20" xfId="0" applyFont="1" applyFill="1" applyBorder="1" applyAlignment="1">
      <alignment horizontal="left"/>
    </xf>
    <xf numFmtId="172" fontId="0" fillId="18" borderId="20" xfId="0" applyFill="1" applyBorder="1" applyAlignment="1">
      <alignment horizontal="left"/>
    </xf>
    <xf numFmtId="172" fontId="5" fillId="19" borderId="24" xfId="0" applyFont="1" applyFill="1" applyBorder="1" applyAlignment="1">
      <alignment horizontal="center" vertical="top"/>
    </xf>
    <xf numFmtId="172" fontId="5" fillId="19" borderId="25" xfId="0" applyFont="1" applyFill="1" applyBorder="1" applyAlignment="1">
      <alignment horizontal="center" vertical="top"/>
    </xf>
    <xf numFmtId="172" fontId="5" fillId="19" borderId="26" xfId="0" applyFont="1" applyFill="1" applyBorder="1" applyAlignment="1">
      <alignment horizontal="center" vertical="top"/>
    </xf>
    <xf numFmtId="172" fontId="5" fillId="0" borderId="97" xfId="0" applyFont="1" applyBorder="1" applyAlignment="1">
      <alignment horizontal="left" wrapText="1"/>
    </xf>
    <xf numFmtId="172" fontId="7" fillId="0" borderId="0" xfId="0" applyFont="1" applyBorder="1" applyAlignment="1">
      <alignment horizontal="center"/>
    </xf>
    <xf numFmtId="172" fontId="0" fillId="0" borderId="23" xfId="0" applyBorder="1" applyAlignment="1">
      <alignment vertical="center"/>
    </xf>
    <xf numFmtId="172" fontId="5" fillId="19" borderId="12" xfId="0" applyFont="1" applyFill="1" applyBorder="1" applyAlignment="1">
      <alignment horizontal="center" vertical="center"/>
    </xf>
    <xf numFmtId="172" fontId="5" fillId="19" borderId="75" xfId="0" quotePrefix="1" applyFont="1" applyFill="1" applyBorder="1" applyAlignment="1">
      <alignment horizontal="center" vertical="center"/>
    </xf>
    <xf numFmtId="172" fontId="5" fillId="0" borderId="20" xfId="0" applyFont="1" applyBorder="1" applyAlignment="1">
      <alignment horizontal="left" wrapText="1"/>
    </xf>
    <xf numFmtId="172" fontId="0" fillId="19" borderId="22" xfId="0" quotePrefix="1" applyFill="1" applyBorder="1" applyAlignment="1">
      <alignment horizontal="center" vertical="center"/>
    </xf>
    <xf numFmtId="172" fontId="0" fillId="19" borderId="33" xfId="0" quotePrefix="1" applyFill="1" applyBorder="1" applyAlignment="1">
      <alignment horizontal="center" vertical="center"/>
    </xf>
    <xf numFmtId="172" fontId="0" fillId="19" borderId="22" xfId="0" applyFill="1" applyBorder="1" applyAlignment="1">
      <alignment horizontal="center" vertical="center"/>
    </xf>
    <xf numFmtId="172" fontId="0" fillId="19" borderId="23" xfId="0" applyFill="1" applyBorder="1" applyAlignment="1">
      <alignment horizontal="center" vertical="center"/>
    </xf>
    <xf numFmtId="172" fontId="5" fillId="19" borderId="13" xfId="0" applyFont="1" applyFill="1" applyBorder="1" applyAlignment="1">
      <alignment horizontal="center" vertical="center"/>
    </xf>
    <xf numFmtId="172" fontId="5" fillId="19" borderId="39" xfId="0" applyFont="1" applyFill="1" applyBorder="1" applyAlignment="1">
      <alignment horizontal="center" vertical="center"/>
    </xf>
    <xf numFmtId="172" fontId="10" fillId="0" borderId="0" xfId="0" applyFont="1" applyAlignment="1">
      <alignment horizontal="center" vertical="center"/>
    </xf>
    <xf numFmtId="172" fontId="0" fillId="19" borderId="21" xfId="0" applyFill="1" applyBorder="1" applyAlignment="1">
      <alignment horizontal="center" vertical="center"/>
    </xf>
    <xf numFmtId="172" fontId="0" fillId="19" borderId="19" xfId="0" applyFill="1" applyBorder="1" applyAlignment="1">
      <alignment horizontal="center" vertical="center"/>
    </xf>
    <xf numFmtId="172" fontId="0" fillId="0" borderId="12" xfId="0" applyBorder="1" applyAlignment="1">
      <alignment vertical="center"/>
    </xf>
    <xf numFmtId="172" fontId="0" fillId="0" borderId="39" xfId="0" applyBorder="1" applyAlignment="1">
      <alignment vertical="center"/>
    </xf>
    <xf numFmtId="172" fontId="10" fillId="18" borderId="0" xfId="0" applyFont="1" applyFill="1" applyAlignment="1">
      <alignment horizontal="center"/>
    </xf>
    <xf numFmtId="172" fontId="0" fillId="19" borderId="33" xfId="0" applyFill="1" applyBorder="1" applyAlignment="1">
      <alignment horizontal="center" vertical="center"/>
    </xf>
    <xf numFmtId="172" fontId="0" fillId="19" borderId="16" xfId="0" applyFill="1" applyBorder="1" applyAlignment="1">
      <alignment vertical="center" wrapText="1"/>
    </xf>
    <xf numFmtId="172" fontId="0" fillId="19" borderId="19" xfId="0" applyFill="1" applyBorder="1" applyAlignment="1">
      <alignment vertical="center" wrapText="1"/>
    </xf>
    <xf numFmtId="9" fontId="10" fillId="18" borderId="0" xfId="42" applyFont="1" applyFill="1" applyAlignment="1">
      <alignment horizontal="center"/>
    </xf>
    <xf numFmtId="9" fontId="10" fillId="18" borderId="0" xfId="42" applyFont="1" applyFill="1" applyAlignment="1">
      <alignment horizontal="center" vertical="center"/>
    </xf>
    <xf numFmtId="172" fontId="5" fillId="19" borderId="72" xfId="0" applyFont="1" applyFill="1" applyBorder="1" applyAlignment="1">
      <alignment horizontal="center" vertical="center" wrapText="1"/>
    </xf>
    <xf numFmtId="172" fontId="5" fillId="19" borderId="74" xfId="0" applyFont="1" applyFill="1" applyBorder="1" applyAlignment="1">
      <alignment horizontal="center" vertical="center" wrapText="1"/>
    </xf>
    <xf numFmtId="172" fontId="5" fillId="19" borderId="76" xfId="0" applyFont="1" applyFill="1" applyBorder="1" applyAlignment="1">
      <alignment horizontal="center" vertical="center" wrapText="1"/>
    </xf>
    <xf numFmtId="172" fontId="5" fillId="19" borderId="20" xfId="0" applyFont="1" applyFill="1" applyBorder="1" applyAlignment="1">
      <alignment horizontal="center" vertical="center" wrapText="1"/>
    </xf>
    <xf numFmtId="172" fontId="5" fillId="19" borderId="0" xfId="0" applyFont="1" applyFill="1" applyBorder="1" applyAlignment="1">
      <alignment horizontal="center" vertical="center" wrapText="1"/>
    </xf>
    <xf numFmtId="172" fontId="5" fillId="19" borderId="11" xfId="0" applyFont="1" applyFill="1" applyBorder="1" applyAlignment="1">
      <alignment horizontal="center" vertical="center" wrapText="1"/>
    </xf>
    <xf numFmtId="172" fontId="5" fillId="19" borderId="85" xfId="0" applyFont="1" applyFill="1" applyBorder="1" applyAlignment="1">
      <alignment horizontal="center" vertical="center" wrapText="1"/>
    </xf>
    <xf numFmtId="172" fontId="5" fillId="19" borderId="81" xfId="0" applyFont="1" applyFill="1" applyBorder="1" applyAlignment="1">
      <alignment horizontal="center" vertical="center" wrapText="1"/>
    </xf>
    <xf numFmtId="172" fontId="5" fillId="19" borderId="87" xfId="0" applyFont="1" applyFill="1" applyBorder="1" applyAlignment="1">
      <alignment horizontal="center" vertical="center" wrapText="1"/>
    </xf>
    <xf numFmtId="172" fontId="5" fillId="19" borderId="83" xfId="0" applyFont="1" applyFill="1" applyBorder="1" applyAlignment="1">
      <alignment horizontal="center" vertical="center" wrapText="1"/>
    </xf>
    <xf numFmtId="172" fontId="5" fillId="19" borderId="72" xfId="0" applyFont="1" applyFill="1" applyBorder="1" applyAlignment="1">
      <alignment horizontal="center" wrapText="1"/>
    </xf>
    <xf numFmtId="172" fontId="5" fillId="19" borderId="74" xfId="0" applyFont="1" applyFill="1" applyBorder="1" applyAlignment="1">
      <alignment horizontal="center" wrapText="1"/>
    </xf>
    <xf numFmtId="172" fontId="5" fillId="19" borderId="74" xfId="0" applyFont="1" applyFill="1" applyBorder="1" applyAlignment="1">
      <alignment horizontal="center" vertical="top" wrapText="1"/>
    </xf>
    <xf numFmtId="172" fontId="5" fillId="18" borderId="0" xfId="0" applyFont="1" applyFill="1" applyAlignment="1">
      <alignment horizontal="left"/>
    </xf>
    <xf numFmtId="172" fontId="10" fillId="18" borderId="11" xfId="0" applyFont="1" applyFill="1" applyBorder="1" applyAlignment="1">
      <alignment horizontal="center" vertical="center"/>
    </xf>
    <xf numFmtId="171" fontId="5" fillId="18" borderId="13" xfId="0" applyNumberFormat="1" applyFont="1" applyFill="1" applyBorder="1" applyAlignment="1">
      <alignment horizontal="center"/>
    </xf>
    <xf numFmtId="171" fontId="5" fillId="18" borderId="20" xfId="0" applyNumberFormat="1" applyFont="1" applyFill="1" applyBorder="1" applyAlignment="1">
      <alignment horizontal="center"/>
    </xf>
    <xf numFmtId="171" fontId="5" fillId="18" borderId="15" xfId="0" applyNumberFormat="1" applyFont="1" applyFill="1" applyBorder="1" applyAlignment="1">
      <alignment horizontal="center"/>
    </xf>
    <xf numFmtId="171" fontId="5" fillId="18" borderId="11" xfId="0" applyNumberFormat="1" applyFont="1" applyFill="1" applyBorder="1" applyAlignment="1">
      <alignment horizontal="center"/>
    </xf>
    <xf numFmtId="37" fontId="5" fillId="19" borderId="18" xfId="0" applyNumberFormat="1" applyFont="1" applyFill="1" applyBorder="1" applyAlignment="1">
      <alignment horizontal="center" vertical="center" wrapText="1"/>
    </xf>
    <xf numFmtId="37" fontId="5" fillId="19" borderId="0" xfId="0" applyNumberFormat="1" applyFont="1" applyFill="1" applyBorder="1" applyAlignment="1">
      <alignment horizontal="center" vertical="center" wrapText="1"/>
    </xf>
    <xf numFmtId="37" fontId="5" fillId="19" borderId="24" xfId="0" applyNumberFormat="1" applyFont="1" applyFill="1" applyBorder="1" applyAlignment="1">
      <alignment horizontal="center" vertical="center" wrapText="1"/>
    </xf>
    <xf numFmtId="37" fontId="5" fillId="19" borderId="25" xfId="0" applyNumberFormat="1" applyFont="1" applyFill="1" applyBorder="1" applyAlignment="1">
      <alignment horizontal="center" vertical="center" wrapText="1"/>
    </xf>
    <xf numFmtId="37" fontId="5" fillId="19" borderId="37" xfId="0" quotePrefix="1" applyNumberFormat="1" applyFont="1" applyFill="1" applyBorder="1" applyAlignment="1">
      <alignment horizontal="center" vertical="center"/>
    </xf>
    <xf numFmtId="37" fontId="5" fillId="19" borderId="59" xfId="0" quotePrefix="1" applyNumberFormat="1" applyFont="1" applyFill="1" applyBorder="1" applyAlignment="1">
      <alignment horizontal="center" vertical="center"/>
    </xf>
    <xf numFmtId="37" fontId="5" fillId="22" borderId="41" xfId="0" quotePrefix="1" applyNumberFormat="1" applyFont="1" applyFill="1" applyBorder="1" applyAlignment="1">
      <alignment horizontal="center" vertical="center" wrapText="1"/>
    </xf>
    <xf numFmtId="37" fontId="5" fillId="22" borderId="32" xfId="0" quotePrefix="1" applyNumberFormat="1" applyFont="1" applyFill="1" applyBorder="1" applyAlignment="1">
      <alignment horizontal="center" vertical="center" wrapText="1"/>
    </xf>
    <xf numFmtId="37" fontId="2" fillId="22" borderId="27" xfId="0" quotePrefix="1" applyNumberFormat="1" applyFont="1" applyFill="1" applyBorder="1" applyAlignment="1">
      <alignment horizontal="center" vertical="center"/>
    </xf>
    <xf numFmtId="37" fontId="5" fillId="22" borderId="15" xfId="0" quotePrefix="1" applyNumberFormat="1" applyFont="1" applyFill="1" applyBorder="1" applyAlignment="1">
      <alignment horizontal="center" vertical="center"/>
    </xf>
    <xf numFmtId="37" fontId="2" fillId="22" borderId="28" xfId="0" applyNumberFormat="1" applyFont="1" applyFill="1" applyBorder="1" applyAlignment="1">
      <alignment horizontal="center" vertical="center"/>
    </xf>
    <xf numFmtId="37" fontId="5" fillId="22" borderId="14" xfId="0" applyNumberFormat="1" applyFont="1" applyFill="1" applyBorder="1" applyAlignment="1">
      <alignment horizontal="center" vertical="center"/>
    </xf>
    <xf numFmtId="37" fontId="2" fillId="19" borderId="13" xfId="0" applyNumberFormat="1" applyFont="1" applyFill="1" applyBorder="1" applyAlignment="1">
      <alignment horizontal="center" vertical="center"/>
    </xf>
    <xf numFmtId="37" fontId="5" fillId="19" borderId="20" xfId="0" applyNumberFormat="1" applyFont="1" applyFill="1" applyBorder="1" applyAlignment="1">
      <alignment horizontal="center" vertical="center"/>
    </xf>
    <xf numFmtId="37" fontId="5" fillId="19" borderId="24" xfId="0" applyNumberFormat="1" applyFont="1" applyFill="1" applyBorder="1" applyAlignment="1">
      <alignment horizontal="center" vertical="center"/>
    </xf>
    <xf numFmtId="37" fontId="5" fillId="19" borderId="25" xfId="0" applyNumberFormat="1" applyFont="1" applyFill="1" applyBorder="1" applyAlignment="1">
      <alignment horizontal="center" vertical="center"/>
    </xf>
    <xf numFmtId="172" fontId="2" fillId="19" borderId="27" xfId="0" quotePrefix="1" applyFont="1" applyFill="1" applyBorder="1" applyAlignment="1">
      <alignment horizontal="center" vertical="center"/>
    </xf>
    <xf numFmtId="172" fontId="5" fillId="19" borderId="83" xfId="0" quotePrefix="1" applyFont="1" applyFill="1" applyBorder="1" applyAlignment="1">
      <alignment horizontal="center" vertical="center"/>
    </xf>
    <xf numFmtId="37" fontId="5" fillId="22" borderId="41" xfId="0" applyNumberFormat="1" applyFont="1" applyFill="1" applyBorder="1" applyAlignment="1">
      <alignment horizontal="center" vertical="center" wrapText="1"/>
    </xf>
    <xf numFmtId="37" fontId="5" fillId="19" borderId="32" xfId="0" applyNumberFormat="1" applyFont="1" applyFill="1" applyBorder="1" applyAlignment="1">
      <alignment horizontal="center" vertical="center" wrapText="1"/>
    </xf>
    <xf numFmtId="172" fontId="0" fillId="19" borderId="16" xfId="0" applyFill="1" applyBorder="1" applyAlignment="1">
      <alignment vertical="center"/>
    </xf>
    <xf numFmtId="172" fontId="0" fillId="19" borderId="19" xfId="0" applyFill="1" applyBorder="1" applyAlignment="1">
      <alignment vertical="center"/>
    </xf>
    <xf numFmtId="172" fontId="5" fillId="19" borderId="28" xfId="0" quotePrefix="1" applyFont="1" applyFill="1" applyBorder="1" applyAlignment="1">
      <alignment horizontal="center" vertical="center" wrapText="1"/>
    </xf>
    <xf numFmtId="172" fontId="5" fillId="19" borderId="14" xfId="0" quotePrefix="1" applyFont="1" applyFill="1" applyBorder="1" applyAlignment="1">
      <alignment horizontal="center" vertical="center" wrapText="1"/>
    </xf>
    <xf numFmtId="37" fontId="5" fillId="19" borderId="43" xfId="0" applyNumberFormat="1" applyFont="1" applyFill="1" applyBorder="1" applyAlignment="1">
      <alignment horizontal="center" vertical="center" wrapText="1"/>
    </xf>
    <xf numFmtId="37" fontId="2" fillId="19" borderId="20" xfId="0" applyNumberFormat="1" applyFont="1" applyFill="1" applyBorder="1" applyAlignment="1">
      <alignment horizontal="center" vertical="center"/>
    </xf>
    <xf numFmtId="37" fontId="2" fillId="19" borderId="24" xfId="0" applyNumberFormat="1" applyFont="1" applyFill="1" applyBorder="1" applyAlignment="1">
      <alignment horizontal="center" vertical="center"/>
    </xf>
    <xf numFmtId="37" fontId="2" fillId="19" borderId="25" xfId="0" applyNumberFormat="1" applyFont="1" applyFill="1" applyBorder="1" applyAlignment="1">
      <alignment horizontal="center" vertical="center"/>
    </xf>
    <xf numFmtId="37" fontId="2" fillId="19" borderId="15" xfId="0" applyNumberFormat="1" applyFont="1" applyFill="1" applyBorder="1" applyAlignment="1">
      <alignment horizontal="center" vertical="center"/>
    </xf>
    <xf numFmtId="37" fontId="5" fillId="19" borderId="11" xfId="0" applyNumberFormat="1" applyFont="1" applyFill="1" applyBorder="1" applyAlignment="1">
      <alignment horizontal="center" vertical="center"/>
    </xf>
    <xf numFmtId="172" fontId="2" fillId="19" borderId="21" xfId="0" applyFont="1" applyFill="1" applyBorder="1" applyAlignment="1">
      <alignment horizontal="center" vertical="center" wrapText="1"/>
    </xf>
    <xf numFmtId="172" fontId="0" fillId="19" borderId="28" xfId="0" quotePrefix="1" applyFill="1" applyBorder="1" applyAlignment="1">
      <alignment horizontal="center" vertical="center" wrapText="1"/>
    </xf>
    <xf numFmtId="172" fontId="0" fillId="19" borderId="14" xfId="0" quotePrefix="1" applyFill="1" applyBorder="1" applyAlignment="1">
      <alignment horizontal="center" vertical="center" wrapText="1"/>
    </xf>
    <xf numFmtId="172" fontId="0" fillId="19" borderId="28" xfId="0" applyFill="1" applyBorder="1" applyAlignment="1">
      <alignment horizontal="center" vertical="center" wrapText="1"/>
    </xf>
    <xf numFmtId="172" fontId="0" fillId="19" borderId="14" xfId="0" applyFill="1" applyBorder="1" applyAlignment="1">
      <alignment horizontal="center" vertical="center" wrapText="1"/>
    </xf>
    <xf numFmtId="172" fontId="0" fillId="19" borderId="27" xfId="0" quotePrefix="1" applyFill="1" applyBorder="1" applyAlignment="1">
      <alignment horizontal="center" vertical="center" wrapText="1"/>
    </xf>
    <xf numFmtId="172" fontId="0" fillId="19" borderId="15" xfId="0" quotePrefix="1" applyFill="1" applyBorder="1" applyAlignment="1">
      <alignment horizontal="center" vertical="center" wrapText="1"/>
    </xf>
    <xf numFmtId="172" fontId="5" fillId="19" borderId="12" xfId="0" applyFont="1" applyFill="1" applyBorder="1" applyAlignment="1">
      <alignment horizontal="center" vertical="center" wrapText="1"/>
    </xf>
    <xf numFmtId="172" fontId="5" fillId="19" borderId="17" xfId="0" applyFont="1" applyFill="1" applyBorder="1" applyAlignment="1">
      <alignment horizontal="center" vertical="center" wrapText="1"/>
    </xf>
    <xf numFmtId="172" fontId="0" fillId="0" borderId="0" xfId="0" applyAlignment="1">
      <alignment horizontal="left"/>
    </xf>
    <xf numFmtId="172" fontId="0" fillId="18" borderId="0" xfId="0" applyFill="1" applyBorder="1" applyAlignment="1">
      <alignment horizontal="left"/>
    </xf>
    <xf numFmtId="172" fontId="0" fillId="19" borderId="24" xfId="0" applyFill="1" applyBorder="1" applyAlignment="1">
      <alignment vertical="center"/>
    </xf>
    <xf numFmtId="172" fontId="0" fillId="19" borderId="25" xfId="0" applyFill="1" applyBorder="1" applyAlignment="1">
      <alignment vertical="center"/>
    </xf>
    <xf numFmtId="172" fontId="9" fillId="19" borderId="13" xfId="0" applyFont="1" applyFill="1" applyBorder="1" applyAlignment="1">
      <alignment horizontal="center" vertical="center"/>
    </xf>
    <xf numFmtId="172" fontId="9" fillId="19" borderId="20" xfId="0" applyFont="1" applyFill="1" applyBorder="1" applyAlignment="1">
      <alignment horizontal="center" vertical="center"/>
    </xf>
    <xf numFmtId="172" fontId="0" fillId="19" borderId="18" xfId="0" applyFill="1" applyBorder="1" applyAlignment="1">
      <alignment horizontal="center" vertical="center"/>
    </xf>
    <xf numFmtId="172" fontId="0" fillId="19" borderId="0" xfId="0" applyFill="1" applyBorder="1" applyAlignment="1">
      <alignment horizontal="center" vertical="center"/>
    </xf>
    <xf numFmtId="172" fontId="0" fillId="19" borderId="12" xfId="0" quotePrefix="1" applyFill="1" applyBorder="1" applyAlignment="1">
      <alignment horizontal="center" vertical="center" wrapText="1"/>
    </xf>
    <xf numFmtId="172" fontId="0" fillId="19" borderId="17" xfId="0" quotePrefix="1" applyFill="1" applyBorder="1" applyAlignment="1">
      <alignment horizontal="center" vertical="center" wrapText="1"/>
    </xf>
    <xf numFmtId="172" fontId="2" fillId="19" borderId="12" xfId="0" quotePrefix="1" applyFont="1" applyFill="1" applyBorder="1" applyAlignment="1">
      <alignment horizontal="center" vertical="center" wrapText="1"/>
    </xf>
    <xf numFmtId="172" fontId="5" fillId="19" borderId="24" xfId="0" applyFont="1" applyFill="1" applyBorder="1" applyAlignment="1">
      <alignment horizontal="center" vertical="center"/>
    </xf>
    <xf numFmtId="172" fontId="5" fillId="19" borderId="25" xfId="0" applyFont="1" applyFill="1" applyBorder="1" applyAlignment="1">
      <alignment horizontal="center" vertical="center"/>
    </xf>
    <xf numFmtId="172" fontId="5" fillId="19" borderId="26" xfId="0" applyFont="1" applyFill="1" applyBorder="1" applyAlignment="1">
      <alignment horizontal="center" vertical="center"/>
    </xf>
    <xf numFmtId="172" fontId="5" fillId="19" borderId="24" xfId="0" applyFont="1" applyFill="1" applyBorder="1" applyAlignment="1">
      <alignment horizontal="center" vertical="center" wrapText="1"/>
    </xf>
    <xf numFmtId="172" fontId="5" fillId="19" borderId="25" xfId="0" applyFont="1" applyFill="1" applyBorder="1" applyAlignment="1">
      <alignment horizontal="center" vertical="center" wrapText="1"/>
    </xf>
    <xf numFmtId="172" fontId="5" fillId="19" borderId="21" xfId="0" quotePrefix="1" applyFont="1" applyFill="1" applyBorder="1" applyAlignment="1">
      <alignment horizontal="center" vertical="center" wrapText="1"/>
    </xf>
    <xf numFmtId="172" fontId="5" fillId="19" borderId="16" xfId="0" quotePrefix="1" applyFont="1" applyFill="1" applyBorder="1" applyAlignment="1">
      <alignment horizontal="center" vertical="center" wrapText="1"/>
    </xf>
    <xf numFmtId="172" fontId="5" fillId="19" borderId="19" xfId="0" quotePrefix="1" applyFont="1" applyFill="1" applyBorder="1" applyAlignment="1">
      <alignment horizontal="center" vertical="center" wrapText="1"/>
    </xf>
    <xf numFmtId="172" fontId="2" fillId="19" borderId="13" xfId="0" applyFont="1" applyFill="1" applyBorder="1" applyAlignment="1">
      <alignment horizontal="center" vertical="center" wrapText="1"/>
    </xf>
    <xf numFmtId="172" fontId="2" fillId="19" borderId="20" xfId="0" applyFont="1" applyFill="1" applyBorder="1" applyAlignment="1">
      <alignment horizontal="center" vertical="center" wrapText="1"/>
    </xf>
    <xf numFmtId="172" fontId="2" fillId="19" borderId="24" xfId="0" applyFont="1" applyFill="1" applyBorder="1" applyAlignment="1">
      <alignment horizontal="center" vertical="center" wrapText="1"/>
    </xf>
    <xf numFmtId="172" fontId="2" fillId="19" borderId="25" xfId="0" applyFont="1" applyFill="1" applyBorder="1" applyAlignment="1">
      <alignment horizontal="center" vertical="center" wrapText="1"/>
    </xf>
    <xf numFmtId="172" fontId="2" fillId="19" borderId="26" xfId="0" applyFont="1" applyFill="1" applyBorder="1" applyAlignment="1">
      <alignment horizontal="center" vertical="center" wrapText="1"/>
    </xf>
    <xf numFmtId="172" fontId="0" fillId="19" borderId="13" xfId="0" quotePrefix="1" applyFill="1" applyBorder="1" applyAlignment="1">
      <alignment horizontal="center" vertical="center" wrapText="1"/>
    </xf>
    <xf numFmtId="172" fontId="0" fillId="19" borderId="20" xfId="0" quotePrefix="1" applyFill="1" applyBorder="1" applyAlignment="1">
      <alignment horizontal="center" vertical="center" wrapText="1"/>
    </xf>
    <xf numFmtId="172" fontId="0" fillId="19" borderId="18" xfId="0" quotePrefix="1" applyFill="1" applyBorder="1" applyAlignment="1">
      <alignment horizontal="center" vertical="center" wrapText="1"/>
    </xf>
    <xf numFmtId="172" fontId="0" fillId="19" borderId="0" xfId="0" quotePrefix="1" applyFill="1" applyBorder="1" applyAlignment="1">
      <alignment horizontal="center" vertical="center" wrapText="1"/>
    </xf>
    <xf numFmtId="172" fontId="0" fillId="19" borderId="24" xfId="0" quotePrefix="1" applyFill="1" applyBorder="1" applyAlignment="1">
      <alignment horizontal="center" vertical="center" wrapText="1"/>
    </xf>
    <xf numFmtId="172" fontId="0" fillId="19" borderId="25" xfId="0" quotePrefix="1" applyFill="1" applyBorder="1" applyAlignment="1">
      <alignment horizontal="center" vertical="center" wrapText="1"/>
    </xf>
    <xf numFmtId="172" fontId="0" fillId="19" borderId="26" xfId="0" quotePrefix="1" applyFill="1" applyBorder="1" applyAlignment="1">
      <alignment horizontal="center" vertical="center" wrapText="1"/>
    </xf>
    <xf numFmtId="172" fontId="2" fillId="19" borderId="13" xfId="0" quotePrefix="1" applyFont="1" applyFill="1" applyBorder="1" applyAlignment="1">
      <alignment horizontal="center" vertical="center" wrapText="1"/>
    </xf>
    <xf numFmtId="172" fontId="5" fillId="19" borderId="13" xfId="0" quotePrefix="1" applyFont="1" applyFill="1" applyBorder="1" applyAlignment="1">
      <alignment horizontal="center" vertical="center" wrapText="1" shrinkToFit="1"/>
    </xf>
    <xf numFmtId="172" fontId="5" fillId="19" borderId="18" xfId="0" applyFont="1" applyFill="1" applyBorder="1" applyAlignment="1">
      <alignment horizontal="center" vertical="center" wrapText="1" shrinkToFit="1"/>
    </xf>
    <xf numFmtId="172" fontId="5" fillId="19" borderId="15" xfId="0" applyFont="1" applyFill="1" applyBorder="1" applyAlignment="1">
      <alignment horizontal="center" vertical="center" wrapText="1" shrinkToFit="1"/>
    </xf>
    <xf numFmtId="172" fontId="0" fillId="19" borderId="21" xfId="0" quotePrefix="1" applyFill="1" applyBorder="1" applyAlignment="1">
      <alignment horizontal="center" vertical="center"/>
    </xf>
    <xf numFmtId="172" fontId="0" fillId="19" borderId="19" xfId="0" quotePrefix="1" applyFill="1" applyBorder="1" applyAlignment="1">
      <alignment horizontal="center" vertical="center"/>
    </xf>
    <xf numFmtId="172" fontId="5" fillId="19" borderId="20" xfId="0" applyFont="1" applyFill="1" applyBorder="1" applyAlignment="1">
      <alignment horizontal="center"/>
    </xf>
    <xf numFmtId="172" fontId="5" fillId="19" borderId="13" xfId="0" applyFont="1" applyFill="1" applyBorder="1" applyAlignment="1">
      <alignment horizontal="center" vertical="center" wrapText="1" shrinkToFit="1"/>
    </xf>
    <xf numFmtId="172" fontId="5" fillId="19" borderId="27" xfId="0" applyFont="1" applyFill="1" applyBorder="1" applyAlignment="1">
      <alignment horizontal="center" vertical="center" wrapText="1"/>
    </xf>
    <xf numFmtId="172" fontId="5" fillId="19" borderId="89" xfId="0" applyFont="1" applyFill="1" applyBorder="1" applyAlignment="1">
      <alignment horizontal="center" vertical="center"/>
    </xf>
    <xf numFmtId="172" fontId="5" fillId="19" borderId="81" xfId="0" applyFont="1" applyFill="1" applyBorder="1" applyAlignment="1">
      <alignment horizontal="center" vertical="center"/>
    </xf>
    <xf numFmtId="172" fontId="5" fillId="19" borderId="27" xfId="0" applyFont="1" applyFill="1" applyBorder="1" applyAlignment="1">
      <alignment horizontal="center" vertical="center"/>
    </xf>
    <xf numFmtId="172" fontId="5" fillId="19" borderId="76" xfId="0" applyFont="1" applyFill="1" applyBorder="1" applyAlignment="1">
      <alignment horizontal="center" vertical="center"/>
    </xf>
    <xf numFmtId="172" fontId="5" fillId="19" borderId="93" xfId="0" applyFont="1" applyFill="1" applyBorder="1" applyAlignment="1">
      <alignment horizontal="center" vertical="center"/>
    </xf>
    <xf numFmtId="172" fontId="5" fillId="19" borderId="17" xfId="0" applyFont="1" applyFill="1" applyBorder="1" applyAlignment="1">
      <alignment horizontal="center" vertical="center"/>
    </xf>
    <xf numFmtId="172" fontId="1" fillId="18" borderId="11" xfId="0" applyFont="1" applyFill="1" applyBorder="1" applyAlignment="1">
      <alignment horizontal="left"/>
    </xf>
    <xf numFmtId="172" fontId="0" fillId="0" borderId="16" xfId="0" applyBorder="1" applyAlignment="1">
      <alignment horizontal="center" vertical="center" wrapText="1"/>
    </xf>
    <xf numFmtId="172" fontId="0" fillId="0" borderId="19" xfId="0" applyBorder="1" applyAlignment="1">
      <alignment horizontal="center" vertical="center" wrapText="1"/>
    </xf>
    <xf numFmtId="172" fontId="10" fillId="0" borderId="0" xfId="0" applyFont="1" applyBorder="1" applyAlignment="1">
      <alignment horizontal="center"/>
    </xf>
    <xf numFmtId="172" fontId="0" fillId="0" borderId="18" xfId="0" applyBorder="1" applyAlignment="1">
      <alignment vertical="center" wrapText="1"/>
    </xf>
    <xf numFmtId="172" fontId="10" fillId="18" borderId="0" xfId="0" quotePrefix="1" applyFont="1" applyFill="1" applyBorder="1" applyAlignment="1">
      <alignment horizontal="center" vertical="center"/>
    </xf>
    <xf numFmtId="172" fontId="5" fillId="19" borderId="33" xfId="0" applyFont="1" applyFill="1" applyBorder="1" applyAlignment="1">
      <alignment horizontal="center" vertical="center" wrapText="1"/>
    </xf>
    <xf numFmtId="172" fontId="5" fillId="19" borderId="31" xfId="0" applyFont="1" applyFill="1" applyBorder="1" applyAlignment="1">
      <alignment horizontal="center" vertical="center" wrapText="1"/>
    </xf>
    <xf numFmtId="172" fontId="5" fillId="19" borderId="57" xfId="0" applyFont="1" applyFill="1" applyBorder="1" applyAlignment="1">
      <alignment horizontal="center" vertical="center" wrapText="1"/>
    </xf>
    <xf numFmtId="172" fontId="5" fillId="19" borderId="42" xfId="0" applyFont="1" applyFill="1" applyBorder="1" applyAlignment="1">
      <alignment horizontal="center" vertical="center" wrapText="1"/>
    </xf>
    <xf numFmtId="172" fontId="5" fillId="19" borderId="17" xfId="0" quotePrefix="1" applyFont="1" applyFill="1" applyBorder="1" applyAlignment="1">
      <alignment horizontal="center" vertical="center" wrapText="1"/>
    </xf>
    <xf numFmtId="172" fontId="10" fillId="0" borderId="0" xfId="0" applyFont="1" applyFill="1" applyBorder="1" applyAlignment="1">
      <alignment horizontal="center"/>
    </xf>
    <xf numFmtId="172" fontId="5" fillId="19" borderId="21" xfId="0" quotePrefix="1" applyFont="1" applyFill="1" applyBorder="1" applyAlignment="1">
      <alignment horizontal="center" vertical="distributed"/>
    </xf>
    <xf numFmtId="172" fontId="5" fillId="19" borderId="16" xfId="0" quotePrefix="1" applyFont="1" applyFill="1" applyBorder="1" applyAlignment="1">
      <alignment horizontal="center" vertical="distributed"/>
    </xf>
    <xf numFmtId="172" fontId="5" fillId="19" borderId="19" xfId="0" quotePrefix="1" applyFont="1" applyFill="1" applyBorder="1" applyAlignment="1">
      <alignment horizontal="center" vertical="distributed"/>
    </xf>
    <xf numFmtId="172" fontId="5" fillId="19" borderId="21" xfId="0" applyNumberFormat="1" applyFont="1" applyFill="1" applyBorder="1" applyAlignment="1">
      <alignment horizontal="center" vertical="center" wrapText="1"/>
    </xf>
    <xf numFmtId="172" fontId="5" fillId="19" borderId="16" xfId="0" applyNumberFormat="1" applyFont="1" applyFill="1" applyBorder="1" applyAlignment="1">
      <alignment horizontal="center" vertical="center" wrapText="1"/>
    </xf>
    <xf numFmtId="172" fontId="5" fillId="19" borderId="28" xfId="0" applyNumberFormat="1" applyFont="1" applyFill="1" applyBorder="1" applyAlignment="1">
      <alignment horizontal="center" vertical="center" wrapText="1"/>
    </xf>
    <xf numFmtId="172" fontId="5" fillId="19" borderId="17" xfId="0" applyNumberFormat="1" applyFont="1" applyFill="1" applyBorder="1" applyAlignment="1">
      <alignment horizontal="center" vertical="center" wrapText="1"/>
    </xf>
    <xf numFmtId="172" fontId="5" fillId="19" borderId="17" xfId="0" quotePrefix="1" applyNumberFormat="1" applyFont="1" applyFill="1" applyBorder="1" applyAlignment="1">
      <alignment horizontal="center" vertical="center" wrapText="1"/>
    </xf>
    <xf numFmtId="172" fontId="5" fillId="19" borderId="13" xfId="0" applyNumberFormat="1" applyFont="1" applyFill="1" applyBorder="1" applyAlignment="1">
      <alignment horizontal="center" vertical="center" wrapText="1"/>
    </xf>
    <xf numFmtId="172" fontId="5" fillId="19" borderId="18" xfId="0" applyNumberFormat="1" applyFont="1" applyFill="1" applyBorder="1" applyAlignment="1">
      <alignment horizontal="center" vertical="center" wrapText="1"/>
    </xf>
    <xf numFmtId="172" fontId="5" fillId="19" borderId="28" xfId="0" applyFont="1" applyFill="1" applyBorder="1" applyAlignment="1">
      <alignment horizontal="center" vertical="center"/>
    </xf>
    <xf numFmtId="172" fontId="5" fillId="19" borderId="14" xfId="0" applyFont="1" applyFill="1" applyBorder="1" applyAlignment="1">
      <alignment horizontal="center" vertical="center"/>
    </xf>
    <xf numFmtId="172" fontId="5" fillId="19" borderId="14" xfId="0" quotePrefix="1" applyFont="1" applyFill="1" applyBorder="1" applyAlignment="1">
      <alignment horizontal="center" vertical="center"/>
    </xf>
    <xf numFmtId="172" fontId="5" fillId="0" borderId="0" xfId="0" applyFont="1" applyFill="1" applyAlignment="1">
      <alignment horizontal="left"/>
    </xf>
    <xf numFmtId="172" fontId="5" fillId="19" borderId="85" xfId="0" applyFont="1" applyFill="1" applyBorder="1" applyAlignment="1">
      <alignment horizontal="center" vertical="center"/>
    </xf>
    <xf numFmtId="172" fontId="5" fillId="19" borderId="33" xfId="0" quotePrefix="1" applyFont="1" applyFill="1" applyBorder="1" applyAlignment="1">
      <alignment horizontal="center" vertical="center"/>
    </xf>
    <xf numFmtId="172" fontId="5" fillId="19" borderId="21" xfId="0" quotePrefix="1" applyNumberFormat="1" applyFont="1" applyFill="1" applyBorder="1" applyAlignment="1">
      <alignment horizontal="center" vertical="center"/>
    </xf>
    <xf numFmtId="172" fontId="5" fillId="19" borderId="16" xfId="0" quotePrefix="1" applyNumberFormat="1" applyFont="1" applyFill="1" applyBorder="1" applyAlignment="1">
      <alignment horizontal="center" vertical="center"/>
    </xf>
    <xf numFmtId="172" fontId="5" fillId="19" borderId="19" xfId="0" quotePrefix="1" applyNumberFormat="1" applyFont="1" applyFill="1" applyBorder="1" applyAlignment="1">
      <alignment horizontal="center" vertical="center"/>
    </xf>
    <xf numFmtId="172" fontId="5" fillId="19" borderId="94" xfId="0" applyFont="1" applyFill="1" applyBorder="1" applyAlignment="1">
      <alignment horizontal="center" vertical="center"/>
    </xf>
    <xf numFmtId="172" fontId="0" fillId="19" borderId="17" xfId="0" applyFill="1" applyBorder="1" applyAlignment="1">
      <alignment horizontal="center" vertical="center" wrapText="1"/>
    </xf>
    <xf numFmtId="172" fontId="0" fillId="19" borderId="13" xfId="0" applyFill="1" applyBorder="1" applyAlignment="1">
      <alignment horizontal="center" vertical="center" wrapText="1"/>
    </xf>
    <xf numFmtId="172" fontId="0" fillId="19" borderId="20" xfId="0" applyFill="1" applyBorder="1" applyAlignment="1">
      <alignment horizontal="center" vertical="center" wrapText="1"/>
    </xf>
    <xf numFmtId="172" fontId="0" fillId="19" borderId="24" xfId="0" applyFill="1" applyBorder="1" applyAlignment="1">
      <alignment horizontal="center" vertical="center" wrapText="1"/>
    </xf>
    <xf numFmtId="172" fontId="0" fillId="19" borderId="25" xfId="0" applyFill="1" applyBorder="1" applyAlignment="1">
      <alignment horizontal="center" vertical="center" wrapText="1"/>
    </xf>
    <xf numFmtId="172" fontId="5" fillId="19" borderId="13" xfId="0" applyNumberFormat="1" applyFont="1" applyFill="1" applyBorder="1" applyAlignment="1">
      <alignment horizontal="center" vertical="center"/>
    </xf>
    <xf numFmtId="172" fontId="5" fillId="19" borderId="21" xfId="0" applyNumberFormat="1" applyFont="1" applyFill="1" applyBorder="1" applyAlignment="1">
      <alignment horizontal="center" vertical="center"/>
    </xf>
    <xf numFmtId="172" fontId="5" fillId="19" borderId="24" xfId="0" applyNumberFormat="1" applyFont="1" applyFill="1" applyBorder="1" applyAlignment="1">
      <alignment horizontal="center" vertical="center"/>
    </xf>
    <xf numFmtId="172" fontId="5" fillId="19" borderId="26" xfId="0" applyNumberFormat="1" applyFont="1" applyFill="1" applyBorder="1" applyAlignment="1">
      <alignment horizontal="center" vertical="center"/>
    </xf>
    <xf numFmtId="172" fontId="5" fillId="21" borderId="0" xfId="0" applyFont="1" applyFill="1" applyBorder="1"/>
    <xf numFmtId="172" fontId="9" fillId="18" borderId="11" xfId="0" applyFont="1" applyFill="1" applyBorder="1"/>
    <xf numFmtId="172" fontId="5" fillId="19" borderId="61" xfId="0" applyFont="1" applyFill="1" applyBorder="1" applyAlignment="1">
      <alignment horizontal="center" vertical="center"/>
    </xf>
    <xf numFmtId="172" fontId="5" fillId="19" borderId="62" xfId="0" applyFont="1" applyFill="1" applyBorder="1" applyAlignment="1">
      <alignment horizontal="center" vertical="center"/>
    </xf>
    <xf numFmtId="172" fontId="2" fillId="19" borderId="28" xfId="0" applyFont="1" applyFill="1" applyBorder="1" applyAlignment="1">
      <alignment horizontal="center" vertical="center" wrapText="1"/>
    </xf>
    <xf numFmtId="172" fontId="9" fillId="18" borderId="0" xfId="0" applyFont="1" applyFill="1" applyBorder="1"/>
    <xf numFmtId="172" fontId="5" fillId="19" borderId="17" xfId="0" applyNumberFormat="1" applyFont="1" applyFill="1" applyBorder="1" applyAlignment="1">
      <alignment horizontal="center"/>
    </xf>
    <xf numFmtId="172" fontId="5" fillId="19" borderId="28" xfId="0" applyNumberFormat="1" applyFont="1" applyFill="1" applyBorder="1" applyAlignment="1">
      <alignment horizontal="center" vertical="center"/>
    </xf>
    <xf numFmtId="172" fontId="5" fillId="19" borderId="17" xfId="0" applyNumberFormat="1" applyFont="1" applyFill="1" applyBorder="1" applyAlignment="1">
      <alignment horizontal="center" vertical="center"/>
    </xf>
    <xf numFmtId="172" fontId="5" fillId="19" borderId="43" xfId="0" applyFont="1" applyFill="1" applyBorder="1" applyAlignment="1">
      <alignment horizontal="center"/>
    </xf>
    <xf numFmtId="172" fontId="5" fillId="19" borderId="22" xfId="0" applyFont="1" applyFill="1" applyBorder="1" applyAlignment="1">
      <alignment horizontal="center"/>
    </xf>
    <xf numFmtId="172" fontId="5" fillId="19" borderId="12" xfId="0" applyNumberFormat="1" applyFont="1" applyFill="1" applyBorder="1" applyAlignment="1">
      <alignment horizontal="center"/>
    </xf>
    <xf numFmtId="172" fontId="2" fillId="18" borderId="0" xfId="0" applyFont="1" applyFill="1" applyBorder="1" applyAlignment="1">
      <alignment horizontal="left"/>
    </xf>
    <xf numFmtId="172" fontId="5" fillId="18" borderId="0" xfId="0" applyFont="1" applyFill="1" applyBorder="1" applyAlignment="1">
      <alignment horizontal="left"/>
    </xf>
    <xf numFmtId="172" fontId="5" fillId="19" borderId="13" xfId="0" quotePrefix="1" applyFont="1" applyFill="1" applyBorder="1" applyAlignment="1">
      <alignment horizontal="center" vertical="center" wrapText="1"/>
    </xf>
    <xf numFmtId="172" fontId="5" fillId="19" borderId="18" xfId="0" quotePrefix="1" applyFont="1" applyFill="1" applyBorder="1" applyAlignment="1">
      <alignment horizontal="center" vertical="center" wrapText="1"/>
    </xf>
    <xf numFmtId="172" fontId="5" fillId="19" borderId="15" xfId="0" quotePrefix="1" applyFont="1" applyFill="1" applyBorder="1" applyAlignment="1">
      <alignment horizontal="center" vertical="center" wrapText="1"/>
    </xf>
    <xf numFmtId="172" fontId="5" fillId="19" borderId="60" xfId="0" applyFont="1" applyFill="1" applyBorder="1" applyAlignment="1">
      <alignment horizontal="center" vertical="center"/>
    </xf>
    <xf numFmtId="172" fontId="5" fillId="19" borderId="12" xfId="0" applyNumberFormat="1" applyFont="1" applyFill="1" applyBorder="1" applyAlignment="1">
      <alignment horizontal="center" vertical="center"/>
    </xf>
    <xf numFmtId="172" fontId="5" fillId="19" borderId="12" xfId="0" quotePrefix="1" applyFont="1" applyFill="1" applyBorder="1" applyAlignment="1">
      <alignment horizontal="center" vertical="center" wrapText="1"/>
    </xf>
    <xf numFmtId="172" fontId="5" fillId="19" borderId="43" xfId="0" applyFont="1" applyFill="1" applyBorder="1" applyAlignment="1">
      <alignment horizontal="center" vertical="center"/>
    </xf>
    <xf numFmtId="172" fontId="5" fillId="19" borderId="12" xfId="0" applyNumberFormat="1" applyFont="1" applyFill="1" applyBorder="1" applyAlignment="1">
      <alignment horizontal="center" vertical="center" wrapText="1"/>
    </xf>
    <xf numFmtId="172" fontId="5" fillId="19" borderId="14" xfId="0" applyNumberFormat="1" applyFont="1" applyFill="1" applyBorder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2" fontId="10" fillId="18" borderId="0" xfId="0" applyNumberFormat="1" applyFont="1" applyFill="1" applyAlignment="1">
      <alignment horizontal="center"/>
    </xf>
    <xf numFmtId="172" fontId="2" fillId="18" borderId="20" xfId="0" applyFont="1" applyFill="1" applyBorder="1" applyAlignment="1">
      <alignment horizontal="left"/>
    </xf>
    <xf numFmtId="172" fontId="5" fillId="19" borderId="41" xfId="0" applyFont="1" applyFill="1" applyBorder="1" applyAlignment="1">
      <alignment horizontal="center" vertical="center"/>
    </xf>
    <xf numFmtId="172" fontId="5" fillId="19" borderId="48" xfId="0" applyFont="1" applyFill="1" applyBorder="1" applyAlignment="1">
      <alignment horizontal="center" vertical="center"/>
    </xf>
    <xf numFmtId="172" fontId="5" fillId="19" borderId="95" xfId="0" applyFont="1" applyFill="1" applyBorder="1" applyAlignment="1">
      <alignment horizontal="center" vertical="center"/>
    </xf>
    <xf numFmtId="172" fontId="5" fillId="19" borderId="96" xfId="0" applyFont="1" applyFill="1" applyBorder="1" applyAlignment="1">
      <alignment horizontal="center" vertical="center"/>
    </xf>
    <xf numFmtId="172" fontId="5" fillId="19" borderId="114" xfId="0" applyFont="1" applyFill="1" applyBorder="1" applyAlignment="1">
      <alignment horizontal="center" vertical="center" wrapText="1"/>
    </xf>
    <xf numFmtId="172" fontId="5" fillId="19" borderId="116" xfId="0" applyFont="1" applyFill="1" applyBorder="1" applyAlignment="1">
      <alignment horizontal="center" vertical="center" wrapText="1"/>
    </xf>
    <xf numFmtId="172" fontId="5" fillId="19" borderId="29" xfId="0" applyFont="1" applyFill="1" applyBorder="1" applyAlignment="1">
      <alignment horizontal="center" vertical="center" wrapText="1"/>
    </xf>
    <xf numFmtId="172" fontId="5" fillId="19" borderId="37" xfId="0" applyFont="1" applyFill="1" applyBorder="1" applyAlignment="1">
      <alignment horizontal="center" vertical="center" wrapText="1"/>
    </xf>
    <xf numFmtId="172" fontId="5" fillId="19" borderId="43" xfId="0" quotePrefix="1" applyFont="1" applyFill="1" applyBorder="1" applyAlignment="1">
      <alignment horizontal="center" vertical="center" wrapText="1"/>
    </xf>
    <xf numFmtId="172" fontId="5" fillId="19" borderId="41" xfId="0" applyFont="1" applyFill="1" applyBorder="1" applyAlignment="1">
      <alignment horizontal="center" vertical="center" wrapText="1"/>
    </xf>
    <xf numFmtId="172" fontId="5" fillId="19" borderId="43" xfId="0" quotePrefix="1" applyFont="1" applyFill="1" applyBorder="1" applyAlignment="1">
      <alignment horizontal="center" vertical="center"/>
    </xf>
    <xf numFmtId="172" fontId="5" fillId="19" borderId="39" xfId="0" applyFont="1" applyFill="1" applyBorder="1" applyAlignment="1">
      <alignment horizontal="center"/>
    </xf>
    <xf numFmtId="172" fontId="5" fillId="19" borderId="28" xfId="0" applyFont="1" applyFill="1" applyBorder="1" applyAlignment="1">
      <alignment horizontal="center"/>
    </xf>
    <xf numFmtId="172" fontId="5" fillId="19" borderId="41" xfId="0" applyFont="1" applyFill="1" applyBorder="1" applyAlignment="1">
      <alignment horizontal="center"/>
    </xf>
    <xf numFmtId="172" fontId="5" fillId="19" borderId="12" xfId="0" applyFont="1" applyFill="1" applyBorder="1" applyAlignment="1">
      <alignment horizontal="center"/>
    </xf>
    <xf numFmtId="172" fontId="5" fillId="19" borderId="20" xfId="0" applyNumberFormat="1" applyFont="1" applyFill="1" applyBorder="1" applyAlignment="1">
      <alignment horizontal="center" vertical="center"/>
    </xf>
    <xf numFmtId="172" fontId="5" fillId="19" borderId="22" xfId="0" applyNumberFormat="1" applyFont="1" applyFill="1" applyBorder="1" applyAlignment="1">
      <alignment horizontal="center" vertical="center"/>
    </xf>
    <xf numFmtId="172" fontId="5" fillId="19" borderId="23" xfId="0" applyNumberFormat="1" applyFont="1" applyFill="1" applyBorder="1" applyAlignment="1">
      <alignment horizontal="center" vertical="center"/>
    </xf>
    <xf numFmtId="172" fontId="5" fillId="19" borderId="12" xfId="0" quotePrefix="1" applyNumberFormat="1" applyFont="1" applyFill="1" applyBorder="1" applyAlignment="1">
      <alignment horizontal="center" vertical="center" wrapText="1"/>
    </xf>
    <xf numFmtId="172" fontId="5" fillId="18" borderId="0" xfId="0" applyFont="1" applyFill="1" applyBorder="1" applyAlignment="1">
      <alignment horizontal="left" vertical="center" wrapText="1"/>
    </xf>
    <xf numFmtId="172" fontId="10" fillId="18" borderId="11" xfId="0" applyFont="1" applyFill="1" applyBorder="1" applyAlignment="1">
      <alignment horizontal="center"/>
    </xf>
    <xf numFmtId="172" fontId="12" fillId="18" borderId="20" xfId="0" applyFont="1" applyFill="1" applyBorder="1" applyAlignment="1">
      <alignment horizontal="left"/>
    </xf>
    <xf numFmtId="172" fontId="2" fillId="19" borderId="13" xfId="0" applyFont="1" applyFill="1" applyBorder="1" applyAlignment="1">
      <alignment horizontal="center" vertical="center"/>
    </xf>
    <xf numFmtId="172" fontId="5" fillId="19" borderId="18" xfId="0" applyFont="1" applyFill="1" applyBorder="1" applyAlignment="1">
      <alignment horizontal="center" vertical="center"/>
    </xf>
    <xf numFmtId="172" fontId="11" fillId="0" borderId="0" xfId="0" applyFont="1" applyAlignment="1">
      <alignment horizontal="center" vertical="center"/>
    </xf>
    <xf numFmtId="172" fontId="5" fillId="19" borderId="27" xfId="0" quotePrefix="1" applyFont="1" applyFill="1" applyBorder="1" applyAlignment="1">
      <alignment horizontal="center" vertical="center" wrapText="1"/>
    </xf>
    <xf numFmtId="172" fontId="5" fillId="19" borderId="40" xfId="0" applyFont="1" applyFill="1" applyBorder="1" applyAlignment="1">
      <alignment horizontal="center" vertical="center" wrapText="1"/>
    </xf>
    <xf numFmtId="172" fontId="5" fillId="19" borderId="26" xfId="0" applyFont="1" applyFill="1" applyBorder="1" applyAlignment="1">
      <alignment horizontal="center" vertical="center" wrapText="1"/>
    </xf>
    <xf numFmtId="37" fontId="5" fillId="19" borderId="22" xfId="0" applyNumberFormat="1" applyFont="1" applyFill="1" applyBorder="1" applyAlignment="1">
      <alignment horizontal="center" vertical="center"/>
    </xf>
    <xf numFmtId="37" fontId="5" fillId="19" borderId="23" xfId="0" applyNumberFormat="1" applyFont="1" applyFill="1" applyBorder="1" applyAlignment="1">
      <alignment horizontal="center" vertical="center"/>
    </xf>
    <xf numFmtId="37" fontId="5" fillId="19" borderId="28" xfId="0" applyNumberFormat="1" applyFont="1" applyFill="1" applyBorder="1" applyAlignment="1">
      <alignment horizontal="center" vertical="center" wrapText="1"/>
    </xf>
    <xf numFmtId="37" fontId="5" fillId="19" borderId="17" xfId="0" applyNumberFormat="1" applyFont="1" applyFill="1" applyBorder="1" applyAlignment="1">
      <alignment horizontal="center" vertical="center" wrapText="1"/>
    </xf>
    <xf numFmtId="37" fontId="5" fillId="19" borderId="27" xfId="0" applyNumberFormat="1" applyFont="1" applyFill="1" applyBorder="1" applyAlignment="1">
      <alignment horizontal="center" vertical="center" wrapText="1"/>
    </xf>
    <xf numFmtId="172" fontId="5" fillId="19" borderId="20" xfId="0" applyNumberFormat="1" applyFont="1" applyFill="1" applyBorder="1" applyAlignment="1">
      <alignment horizontal="center" vertical="center" wrapText="1"/>
    </xf>
    <xf numFmtId="172" fontId="5" fillId="19" borderId="0" xfId="0" applyNumberFormat="1" applyFont="1" applyFill="1" applyBorder="1" applyAlignment="1">
      <alignment horizontal="center" vertical="center" wrapText="1"/>
    </xf>
    <xf numFmtId="172" fontId="5" fillId="19" borderId="11" xfId="0" applyNumberFormat="1" applyFont="1" applyFill="1" applyBorder="1" applyAlignment="1">
      <alignment horizontal="center" vertical="center" wrapText="1"/>
    </xf>
    <xf numFmtId="172" fontId="5" fillId="19" borderId="14" xfId="0" quotePrefix="1" applyNumberFormat="1" applyFont="1" applyFill="1" applyBorder="1" applyAlignment="1">
      <alignment horizontal="center" vertical="center" wrapText="1"/>
    </xf>
    <xf numFmtId="172" fontId="5" fillId="19" borderId="23" xfId="0" quotePrefix="1" applyNumberFormat="1" applyFont="1" applyFill="1" applyBorder="1" applyAlignment="1">
      <alignment horizontal="center" vertical="center"/>
    </xf>
    <xf numFmtId="172" fontId="5" fillId="19" borderId="33" xfId="0" quotePrefix="1" applyNumberFormat="1" applyFont="1" applyFill="1" applyBorder="1" applyAlignment="1">
      <alignment horizontal="center" vertical="center"/>
    </xf>
    <xf numFmtId="172" fontId="5" fillId="19" borderId="20" xfId="0" quotePrefix="1" applyNumberFormat="1" applyFont="1" applyFill="1" applyBorder="1" applyAlignment="1">
      <alignment horizontal="center" vertical="center" wrapText="1"/>
    </xf>
    <xf numFmtId="172" fontId="5" fillId="19" borderId="38" xfId="0" quotePrefix="1" applyNumberFormat="1" applyFont="1" applyFill="1" applyBorder="1" applyAlignment="1">
      <alignment horizontal="center" vertical="center" wrapText="1"/>
    </xf>
    <xf numFmtId="172" fontId="5" fillId="19" borderId="55" xfId="0" quotePrefix="1" applyNumberFormat="1" applyFont="1" applyFill="1" applyBorder="1" applyAlignment="1">
      <alignment horizontal="center" vertical="center" wrapText="1"/>
    </xf>
    <xf numFmtId="172" fontId="5" fillId="18" borderId="20" xfId="0" quotePrefix="1" applyFont="1" applyFill="1" applyBorder="1" applyAlignment="1">
      <alignment horizontal="left"/>
    </xf>
    <xf numFmtId="172" fontId="2" fillId="18" borderId="0" xfId="0" applyFont="1" applyFill="1" applyAlignment="1">
      <alignment horizontal="left"/>
    </xf>
    <xf numFmtId="172" fontId="5" fillId="18" borderId="0" xfId="0" quotePrefix="1" applyFont="1" applyFill="1" applyAlignment="1">
      <alignment horizontal="left"/>
    </xf>
    <xf numFmtId="172" fontId="11" fillId="18" borderId="0" xfId="0" applyFont="1" applyFill="1" applyAlignment="1">
      <alignment horizontal="center" vertical="center"/>
    </xf>
    <xf numFmtId="172" fontId="0" fillId="18" borderId="0" xfId="0" applyFill="1" applyAlignment="1">
      <alignment horizontal="left"/>
    </xf>
    <xf numFmtId="172" fontId="3" fillId="0" borderId="0" xfId="33" applyAlignment="1" applyProtection="1">
      <alignment horizontal="center"/>
    </xf>
    <xf numFmtId="172" fontId="11" fillId="18" borderId="11" xfId="0" applyFont="1" applyFill="1" applyBorder="1" applyAlignment="1">
      <alignment horizontal="center"/>
    </xf>
    <xf numFmtId="172" fontId="5" fillId="19" borderId="46" xfId="0" applyFont="1" applyFill="1" applyBorder="1" applyAlignment="1">
      <alignment horizontal="center" vertical="center"/>
    </xf>
    <xf numFmtId="172" fontId="5" fillId="19" borderId="58" xfId="0" applyFont="1" applyFill="1" applyBorder="1" applyAlignment="1">
      <alignment horizontal="center" vertical="center"/>
    </xf>
    <xf numFmtId="172" fontId="5" fillId="18" borderId="20" xfId="0" applyFont="1" applyFill="1" applyBorder="1" applyAlignment="1">
      <alignment horizontal="left" vertical="center" wrapText="1"/>
    </xf>
    <xf numFmtId="172" fontId="5" fillId="18" borderId="0" xfId="0" applyFont="1" applyFill="1" applyBorder="1" applyAlignment="1">
      <alignment horizontal="center"/>
    </xf>
    <xf numFmtId="1" fontId="5" fillId="19" borderId="29" xfId="0" applyNumberFormat="1" applyFont="1" applyFill="1" applyBorder="1" applyAlignment="1">
      <alignment horizontal="center" vertical="center"/>
    </xf>
    <xf numFmtId="1" fontId="5" fillId="19" borderId="31" xfId="0" applyNumberFormat="1" applyFont="1" applyFill="1" applyBorder="1" applyAlignment="1">
      <alignment horizontal="center" vertical="center"/>
    </xf>
    <xf numFmtId="1" fontId="5" fillId="19" borderId="24" xfId="0" applyNumberFormat="1" applyFont="1" applyFill="1" applyBorder="1" applyAlignment="1">
      <alignment horizontal="center" vertical="center"/>
    </xf>
    <xf numFmtId="1" fontId="5" fillId="19" borderId="26" xfId="0" applyNumberFormat="1" applyFont="1" applyFill="1" applyBorder="1" applyAlignment="1">
      <alignment horizontal="center" vertical="center"/>
    </xf>
    <xf numFmtId="1" fontId="5" fillId="19" borderId="13" xfId="0" applyNumberFormat="1" applyFont="1" applyFill="1" applyBorder="1" applyAlignment="1">
      <alignment horizontal="center" vertical="center"/>
    </xf>
    <xf numFmtId="1" fontId="5" fillId="19" borderId="20" xfId="0" applyNumberFormat="1" applyFont="1" applyFill="1" applyBorder="1" applyAlignment="1">
      <alignment horizontal="center" vertical="center"/>
    </xf>
    <xf numFmtId="1" fontId="5" fillId="19" borderId="21" xfId="0" applyNumberFormat="1" applyFont="1" applyFill="1" applyBorder="1" applyAlignment="1">
      <alignment horizontal="center" vertical="center"/>
    </xf>
    <xf numFmtId="1" fontId="5" fillId="19" borderId="25" xfId="0" applyNumberFormat="1" applyFont="1" applyFill="1" applyBorder="1" applyAlignment="1">
      <alignment horizontal="center" vertical="center"/>
    </xf>
    <xf numFmtId="1" fontId="5" fillId="19" borderId="27" xfId="0" applyNumberFormat="1" applyFont="1" applyFill="1" applyBorder="1" applyAlignment="1">
      <alignment horizontal="center" vertical="center"/>
    </xf>
    <xf numFmtId="1" fontId="5" fillId="19" borderId="42" xfId="0" applyNumberFormat="1" applyFont="1" applyFill="1" applyBorder="1" applyAlignment="1">
      <alignment horizontal="center" vertical="center"/>
    </xf>
    <xf numFmtId="1" fontId="5" fillId="19" borderId="24" xfId="0" applyNumberFormat="1" applyFont="1" applyFill="1" applyBorder="1" applyAlignment="1">
      <alignment horizontal="center" vertical="top"/>
    </xf>
    <xf numFmtId="1" fontId="5" fillId="19" borderId="26" xfId="0" applyNumberFormat="1" applyFont="1" applyFill="1" applyBorder="1" applyAlignment="1">
      <alignment horizontal="center" vertical="top"/>
    </xf>
    <xf numFmtId="1" fontId="5" fillId="19" borderId="27" xfId="0" applyNumberFormat="1" applyFont="1" applyFill="1" applyBorder="1" applyAlignment="1">
      <alignment horizontal="center"/>
    </xf>
    <xf numFmtId="1" fontId="5" fillId="19" borderId="42" xfId="0" applyNumberFormat="1" applyFont="1" applyFill="1" applyBorder="1" applyAlignment="1">
      <alignment horizontal="center"/>
    </xf>
    <xf numFmtId="1" fontId="5" fillId="19" borderId="12" xfId="0" applyNumberFormat="1" applyFont="1" applyFill="1" applyBorder="1" applyAlignment="1">
      <alignment horizontal="center" vertical="center" wrapText="1"/>
    </xf>
    <xf numFmtId="1" fontId="5" fillId="19" borderId="17" xfId="0" applyNumberFormat="1" applyFont="1" applyFill="1" applyBorder="1" applyAlignment="1">
      <alignment horizontal="center" vertical="center" wrapText="1"/>
    </xf>
    <xf numFmtId="1" fontId="5" fillId="19" borderId="14" xfId="0" applyNumberFormat="1" applyFont="1" applyFill="1" applyBorder="1" applyAlignment="1">
      <alignment horizontal="center" vertical="center" wrapText="1"/>
    </xf>
    <xf numFmtId="3" fontId="5" fillId="19" borderId="21" xfId="0" quotePrefix="1" applyNumberFormat="1" applyFont="1" applyFill="1" applyBorder="1" applyAlignment="1">
      <alignment horizontal="center" vertical="center" wrapText="1"/>
    </xf>
    <xf numFmtId="3" fontId="5" fillId="19" borderId="16" xfId="0" quotePrefix="1" applyNumberFormat="1" applyFont="1" applyFill="1" applyBorder="1" applyAlignment="1">
      <alignment horizontal="center" vertical="center" wrapText="1"/>
    </xf>
    <xf numFmtId="3" fontId="5" fillId="19" borderId="19" xfId="0" quotePrefix="1" applyNumberFormat="1" applyFont="1" applyFill="1" applyBorder="1" applyAlignment="1">
      <alignment horizontal="center" vertical="center" wrapText="1"/>
    </xf>
    <xf numFmtId="1" fontId="5" fillId="19" borderId="13" xfId="0" applyNumberFormat="1" applyFont="1" applyFill="1" applyBorder="1" applyAlignment="1">
      <alignment horizontal="center" vertical="center" wrapText="1"/>
    </xf>
    <xf numFmtId="1" fontId="5" fillId="19" borderId="18" xfId="0" applyNumberFormat="1" applyFont="1" applyFill="1" applyBorder="1" applyAlignment="1">
      <alignment horizontal="center" vertical="center" wrapText="1"/>
    </xf>
    <xf numFmtId="1" fontId="5" fillId="19" borderId="15" xfId="0" applyNumberFormat="1" applyFont="1" applyFill="1" applyBorder="1" applyAlignment="1">
      <alignment horizontal="center" vertical="center" wrapText="1"/>
    </xf>
    <xf numFmtId="1" fontId="5" fillId="19" borderId="21" xfId="0" applyNumberFormat="1" applyFont="1" applyFill="1" applyBorder="1" applyAlignment="1">
      <alignment horizontal="center" vertical="center" wrapText="1"/>
    </xf>
    <xf numFmtId="1" fontId="5" fillId="19" borderId="16" xfId="0" applyNumberFormat="1" applyFont="1" applyFill="1" applyBorder="1" applyAlignment="1">
      <alignment horizontal="center" vertical="center" wrapText="1"/>
    </xf>
    <xf numFmtId="1" fontId="5" fillId="19" borderId="19" xfId="0" applyNumberFormat="1" applyFont="1" applyFill="1" applyBorder="1" applyAlignment="1">
      <alignment horizontal="center" vertical="center" wrapText="1"/>
    </xf>
    <xf numFmtId="166" fontId="5" fillId="0" borderId="0" xfId="0" applyNumberFormat="1" applyFont="1" applyFill="1" applyBorder="1" applyAlignment="1">
      <alignment horizontal="center"/>
    </xf>
    <xf numFmtId="172" fontId="0" fillId="19" borderId="31" xfId="0" applyFill="1" applyBorder="1" applyAlignment="1">
      <alignment horizontal="center" vertical="center"/>
    </xf>
    <xf numFmtId="172" fontId="5" fillId="19" borderId="42" xfId="0" applyFont="1" applyFill="1" applyBorder="1" applyAlignment="1">
      <alignment horizontal="center" vertical="center"/>
    </xf>
    <xf numFmtId="172" fontId="2" fillId="19" borderId="20" xfId="0" applyFont="1" applyFill="1" applyBorder="1" applyAlignment="1">
      <alignment horizontal="center" vertical="center"/>
    </xf>
    <xf numFmtId="172" fontId="2" fillId="19" borderId="12" xfId="0" applyFont="1" applyFill="1" applyBorder="1" applyAlignment="1">
      <alignment horizontal="center" vertical="center" wrapText="1"/>
    </xf>
    <xf numFmtId="172" fontId="2" fillId="19" borderId="114" xfId="0" applyFont="1" applyFill="1" applyBorder="1" applyAlignment="1">
      <alignment horizontal="center" vertical="center" wrapText="1"/>
    </xf>
    <xf numFmtId="172" fontId="2" fillId="19" borderId="14" xfId="0" applyFont="1" applyFill="1" applyBorder="1" applyAlignment="1">
      <alignment horizontal="center" vertical="center" wrapText="1"/>
    </xf>
    <xf numFmtId="172" fontId="2" fillId="19" borderId="22" xfId="0" applyFont="1" applyFill="1" applyBorder="1" applyAlignment="1">
      <alignment horizontal="center" vertical="center"/>
    </xf>
    <xf numFmtId="172" fontId="2" fillId="19" borderId="33" xfId="0" applyFont="1" applyFill="1" applyBorder="1" applyAlignment="1">
      <alignment horizontal="center" vertical="center"/>
    </xf>
    <xf numFmtId="172" fontId="2" fillId="19" borderId="43" xfId="0" applyFont="1" applyFill="1" applyBorder="1" applyAlignment="1">
      <alignment horizontal="center" vertical="center"/>
    </xf>
    <xf numFmtId="172" fontId="2" fillId="19" borderId="0" xfId="0" applyFont="1" applyFill="1" applyBorder="1" applyAlignment="1">
      <alignment horizontal="center" vertical="center"/>
    </xf>
    <xf numFmtId="172" fontId="2" fillId="19" borderId="27" xfId="0" applyFont="1" applyFill="1" applyBorder="1" applyAlignment="1">
      <alignment horizontal="center" vertical="center"/>
    </xf>
    <xf numFmtId="172" fontId="2" fillId="19" borderId="42" xfId="0" applyFont="1" applyFill="1" applyBorder="1" applyAlignment="1">
      <alignment horizontal="center" vertical="center"/>
    </xf>
    <xf numFmtId="172" fontId="2" fillId="19" borderId="27" xfId="0" applyFont="1" applyFill="1" applyBorder="1" applyAlignment="1">
      <alignment horizontal="center" vertical="center" wrapText="1"/>
    </xf>
    <xf numFmtId="172" fontId="2" fillId="19" borderId="116" xfId="0" applyFont="1" applyFill="1" applyBorder="1" applyAlignment="1">
      <alignment horizontal="center" vertical="center" wrapText="1"/>
    </xf>
    <xf numFmtId="172" fontId="2" fillId="19" borderId="15" xfId="0" applyFont="1" applyFill="1" applyBorder="1" applyAlignment="1">
      <alignment horizontal="center" vertical="center" wrapText="1"/>
    </xf>
    <xf numFmtId="172" fontId="2" fillId="19" borderId="41" xfId="0" applyFont="1" applyFill="1" applyBorder="1" applyAlignment="1">
      <alignment horizontal="center" vertical="center"/>
    </xf>
  </cellXfs>
  <cellStyles count="53">
    <cellStyle name="20% - Énfasis1 2" xfId="1"/>
    <cellStyle name="20% - Énfasis2 2" xfId="2"/>
    <cellStyle name="20% - Énfasis3 2" xfId="3"/>
    <cellStyle name="20% - Énfasis4 2" xfId="4"/>
    <cellStyle name="20% - Énfasis5 2" xfId="5"/>
    <cellStyle name="20% - Énfasis6 2" xfId="6"/>
    <cellStyle name="40% - Énfasis1 2" xfId="7"/>
    <cellStyle name="40% - Énfasis2 2" xfId="8"/>
    <cellStyle name="40% - Énfasis3 2" xfId="9"/>
    <cellStyle name="40% - Énfasis4 2" xfId="10"/>
    <cellStyle name="40% - Énfasis5 2" xfId="11"/>
    <cellStyle name="40% - Énfasis6 2" xfId="12"/>
    <cellStyle name="60% - Énfasis1 2" xfId="13"/>
    <cellStyle name="60% - Énfasis2 2" xfId="14"/>
    <cellStyle name="60% - Énfasis3 2" xfId="15"/>
    <cellStyle name="60% - Énfasis4 2" xfId="16"/>
    <cellStyle name="60% - Énfasis5 2" xfId="17"/>
    <cellStyle name="60% - Énfasis6 2" xfId="18"/>
    <cellStyle name="Buena 2" xfId="19"/>
    <cellStyle name="Cálculo 2" xfId="20"/>
    <cellStyle name="Celda de comprobación 2" xfId="21"/>
    <cellStyle name="Celda vinculada 2" xfId="22"/>
    <cellStyle name="Encabezado 1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2" xfId="51"/>
    <cellStyle name="Hipervínculo" xfId="33" builtinId="8"/>
    <cellStyle name="Incorrecto 2" xfId="34"/>
    <cellStyle name="Millares" xfId="35" builtinId="3"/>
    <cellStyle name="Neutral 2" xfId="36"/>
    <cellStyle name="Normal" xfId="0" builtinId="0"/>
    <cellStyle name="Normal 2" xfId="37"/>
    <cellStyle name="Normal_faoagricola2.0_AEA2001-C06" xfId="38"/>
    <cellStyle name="Notas 2" xfId="39"/>
    <cellStyle name="pepe" xfId="40"/>
    <cellStyle name="pepe 2" xfId="41"/>
    <cellStyle name="pepe 3" xfId="52"/>
    <cellStyle name="Porcentaje" xfId="42" builtinId="5"/>
    <cellStyle name="Porcentual 2" xfId="43"/>
    <cellStyle name="Salida 2" xfId="44"/>
    <cellStyle name="Texto de advertencia 2" xfId="45"/>
    <cellStyle name="Texto explicativo 2" xfId="46"/>
    <cellStyle name="Título 2 2" xfId="47"/>
    <cellStyle name="Título 3 2" xfId="48"/>
    <cellStyle name="Título 4" xfId="49"/>
    <cellStyle name="Total 2" xfId="50"/>
  </cellStyles>
  <dxfs count="0"/>
  <tableStyles count="0" defaultTableStyle="TableStyleMedium9" defaultPivotStyle="PivotStyleLight16"/>
  <colors>
    <mruColors>
      <color rgb="FF9933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externalLink" Target="externalLinks/externalLink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externalLink" Target="externalLinks/externalLink20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externalLink" Target="externalLinks/externalLink1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theme" Target="theme/theme1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externalLink" Target="externalLinks/externalLink1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externalLink" Target="externalLinks/externalLink1.xml"/><Relationship Id="rId379" Type="http://schemas.openxmlformats.org/officeDocument/2006/relationships/connections" Target="connections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externalLink" Target="externalLinks/externalLink1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styles" Target="styles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externalLink" Target="externalLinks/externalLink13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externalLink" Target="externalLinks/externalLink3.xml"/><Relationship Id="rId381" Type="http://schemas.openxmlformats.org/officeDocument/2006/relationships/sharedStrings" Target="sharedStrings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externalLink" Target="externalLinks/externalLink14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externalLink" Target="externalLinks/externalLink4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calcChain" Target="calcChain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externalLink" Target="externalLinks/externalLink15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externalLink" Target="externalLinks/externalLink5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externalLink" Target="externalLinks/externalLink6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externalLink" Target="externalLinks/externalLink1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externalLink" Target="externalLinks/externalLink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externalLink" Target="externalLinks/externalLink8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cereales grano
 (miles de hectáreas) </a:t>
            </a:r>
          </a:p>
        </c:rich>
      </c:tx>
      <c:layout>
        <c:manualLayout>
          <c:xMode val="edge"/>
          <c:yMode val="edge"/>
          <c:x val="0.22272079218797244"/>
          <c:y val="3.712296983758699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210778696601199"/>
          <c:y val="0.19953596287703379"/>
          <c:w val="0.85500872192743649"/>
          <c:h val="0.71693735498839961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'13.1.1.1'!$B$7:$B$17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'13.1.1.1'!$C$7:$C$17</c:f>
              <c:numCache>
                <c:formatCode>#,##0__;\–#,##0__;0__;@__</c:formatCode>
                <c:ptCount val="11"/>
                <c:pt idx="0">
                  <c:v>6304.5510000000004</c:v>
                </c:pt>
                <c:pt idx="1">
                  <c:v>6244.2920000000004</c:v>
                </c:pt>
                <c:pt idx="2">
                  <c:v>6740.0709999999999</c:v>
                </c:pt>
                <c:pt idx="3">
                  <c:v>6076.74</c:v>
                </c:pt>
                <c:pt idx="4">
                  <c:v>6039.7889999999998</c:v>
                </c:pt>
                <c:pt idx="5">
                  <c:v>5985.4920000000002</c:v>
                </c:pt>
                <c:pt idx="6">
                  <c:v>6170.107</c:v>
                </c:pt>
                <c:pt idx="7">
                  <c:v>6268.0259999999998</c:v>
                </c:pt>
                <c:pt idx="8">
                  <c:v>6316.7939999999999</c:v>
                </c:pt>
                <c:pt idx="9">
                  <c:v>6195.8590000000004</c:v>
                </c:pt>
                <c:pt idx="10">
                  <c:v>6239.8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65240"/>
        <c:axId val="765660536"/>
      </c:lineChart>
      <c:catAx>
        <c:axId val="7656652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60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60536"/>
        <c:scaling>
          <c:orientation val="minMax"/>
          <c:min val="56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65240"/>
        <c:crosses val="autoZero"/>
        <c:crossBetween val="between"/>
        <c:majorUnit val="2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cebada (miles de hectáreas)</a:t>
            </a:r>
          </a:p>
        </c:rich>
      </c:tx>
      <c:layout>
        <c:manualLayout>
          <c:xMode val="edge"/>
          <c:yMode val="edge"/>
          <c:x val="0.20134248131264654"/>
          <c:y val="3.002309468822188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067120692062315"/>
          <c:y val="0.13163987131011737"/>
          <c:w val="0.86443009675840365"/>
          <c:h val="0.78522028500771857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'13.1.3.1'!$A$10:$A$20</c:f>
              <c:numCache>
                <c:formatCode>General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'13.1.3.1'!$B$10:$B$20</c:f>
              <c:numCache>
                <c:formatCode>#,##0.0_);\(#,##0.0\)</c:formatCode>
                <c:ptCount val="11"/>
                <c:pt idx="0">
                  <c:v>3197.3649999999998</c:v>
                </c:pt>
                <c:pt idx="1">
                  <c:v>3228.357</c:v>
                </c:pt>
                <c:pt idx="2">
                  <c:v>3486.9349999999999</c:v>
                </c:pt>
                <c:pt idx="3">
                  <c:v>3024.7260000000001</c:v>
                </c:pt>
                <c:pt idx="4">
                  <c:v>2885.6120000000001</c:v>
                </c:pt>
                <c:pt idx="5">
                  <c:v>2700.6790000000001</c:v>
                </c:pt>
                <c:pt idx="6">
                  <c:v>2691.0859999999998</c:v>
                </c:pt>
                <c:pt idx="7">
                  <c:v>2784.2809999999999</c:v>
                </c:pt>
                <c:pt idx="8">
                  <c:v>2792.2260000000001</c:v>
                </c:pt>
                <c:pt idx="9">
                  <c:v>2598.8960000000002</c:v>
                </c:pt>
                <c:pt idx="10">
                  <c:v>2563.1950000000002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71904"/>
        <c:axId val="765683664"/>
      </c:lineChart>
      <c:catAx>
        <c:axId val="76567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8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83664"/>
        <c:scaling>
          <c:orientation val="minMax"/>
          <c:max val="5000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719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pimiento para pimentón (miles toneladas)</a:t>
            </a:r>
          </a:p>
        </c:rich>
      </c:tx>
      <c:layout>
        <c:manualLayout>
          <c:xMode val="edge"/>
          <c:yMode val="edge"/>
          <c:x val="0.21484625176765368"/>
          <c:y val="7.068423129686356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671593202264778E-2"/>
          <c:y val="0.19474819745892852"/>
          <c:w val="0.86715390279560822"/>
          <c:h val="0.71694628335392563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'13.4.15.1'!$A$10:$A$20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'13.4.15.1'!$D$10:$D$20</c:f>
              <c:numCache>
                <c:formatCode>#,##0_);\(#,##0\)</c:formatCode>
                <c:ptCount val="11"/>
                <c:pt idx="0">
                  <c:v>5727</c:v>
                </c:pt>
                <c:pt idx="1">
                  <c:v>4939</c:v>
                </c:pt>
                <c:pt idx="2">
                  <c:v>4969</c:v>
                </c:pt>
                <c:pt idx="3">
                  <c:v>5314</c:v>
                </c:pt>
                <c:pt idx="4">
                  <c:v>4882</c:v>
                </c:pt>
                <c:pt idx="5">
                  <c:v>5658</c:v>
                </c:pt>
                <c:pt idx="6">
                  <c:v>5652</c:v>
                </c:pt>
                <c:pt idx="7">
                  <c:v>4327</c:v>
                </c:pt>
                <c:pt idx="8">
                  <c:v>5630</c:v>
                </c:pt>
                <c:pt idx="9">
                  <c:v>4736</c:v>
                </c:pt>
                <c:pt idx="10">
                  <c:v>5726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81408"/>
        <c:axId val="703782192"/>
      </c:lineChart>
      <c:catAx>
        <c:axId val="7037814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8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82192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81408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pimiento para pimentón (miles de euros)</a:t>
            </a:r>
          </a:p>
        </c:rich>
      </c:tx>
      <c:layout>
        <c:manualLayout>
          <c:xMode val="edge"/>
          <c:yMode val="edge"/>
          <c:x val="0.24737465092405217"/>
          <c:y val="5.20057442587838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771485471657775"/>
          <c:y val="0.15366465735967363"/>
          <c:w val="0.85152959471889056"/>
          <c:h val="0.7612310718433066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'13.4.15.1'!$A$10:$A$20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'13.4.15.1'!$F$10:$F$20</c:f>
              <c:numCache>
                <c:formatCode>#,##0_);\(#,##0\)</c:formatCode>
                <c:ptCount val="11"/>
                <c:pt idx="0">
                  <c:v>20516.4048</c:v>
                </c:pt>
                <c:pt idx="1">
                  <c:v>14247.0394</c:v>
                </c:pt>
                <c:pt idx="2">
                  <c:v>17258.827700000002</c:v>
                </c:pt>
                <c:pt idx="3">
                  <c:v>17665.3302</c:v>
                </c:pt>
                <c:pt idx="4">
                  <c:v>18201.072400000001</c:v>
                </c:pt>
                <c:pt idx="5">
                  <c:v>19672.300200000001</c:v>
                </c:pt>
                <c:pt idx="6">
                  <c:v>18426.650399999999</c:v>
                </c:pt>
                <c:pt idx="7">
                  <c:v>15378.157999999998</c:v>
                </c:pt>
                <c:pt idx="8">
                  <c:v>18538.464</c:v>
                </c:pt>
                <c:pt idx="9">
                  <c:v>14208</c:v>
                </c:pt>
                <c:pt idx="10">
                  <c:v>17155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79448"/>
        <c:axId val="703777488"/>
      </c:lineChart>
      <c:catAx>
        <c:axId val="7037794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7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77488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794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azafrán  (estigmas tostados) 
(hectáreas)</a:t>
            </a:r>
          </a:p>
        </c:rich>
      </c:tx>
      <c:layout>
        <c:manualLayout>
          <c:xMode val="edge"/>
          <c:yMode val="edge"/>
          <c:x val="0.23270975477892691"/>
          <c:y val="5.77637296525590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430723533533544E-2"/>
          <c:y val="0.19002397336138538"/>
          <c:w val="0.87445317807166456"/>
          <c:h val="0.72209109877326461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'13.4.16.1'!$A$10:$A$20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'13.4.16.1'!$B$10:$B$20</c:f>
              <c:numCache>
                <c:formatCode>#,##0_);\(#,##0\)</c:formatCode>
                <c:ptCount val="11"/>
                <c:pt idx="0">
                  <c:v>116</c:v>
                </c:pt>
                <c:pt idx="1">
                  <c:v>112</c:v>
                </c:pt>
                <c:pt idx="2">
                  <c:v>136</c:v>
                </c:pt>
                <c:pt idx="3">
                  <c:v>143</c:v>
                </c:pt>
                <c:pt idx="4">
                  <c:v>165</c:v>
                </c:pt>
                <c:pt idx="5">
                  <c:v>150</c:v>
                </c:pt>
                <c:pt idx="6">
                  <c:v>155</c:v>
                </c:pt>
                <c:pt idx="7">
                  <c:v>166</c:v>
                </c:pt>
                <c:pt idx="8">
                  <c:v>171</c:v>
                </c:pt>
                <c:pt idx="9">
                  <c:v>170</c:v>
                </c:pt>
                <c:pt idx="10">
                  <c:v>183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76312"/>
        <c:axId val="703779840"/>
      </c:lineChart>
      <c:catAx>
        <c:axId val="7037763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7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7984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763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azafrán (estigmas tostados) 
(kilogramos)</a:t>
            </a:r>
          </a:p>
        </c:rich>
      </c:tx>
      <c:layout>
        <c:manualLayout>
          <c:xMode val="edge"/>
          <c:yMode val="edge"/>
          <c:x val="0.24698897030934724"/>
          <c:y val="6.921942976306041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678840441691712"/>
          <c:y val="0.23516034166386121"/>
          <c:w val="0.8423363668570012"/>
          <c:h val="0.67123437329296276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'13.4.16.1'!$A$10:$A$20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'13.4.16.1'!$D$10:$D$20</c:f>
              <c:numCache>
                <c:formatCode>#,##0_);\(#,##0\)</c:formatCode>
                <c:ptCount val="11"/>
                <c:pt idx="0">
                  <c:v>1330</c:v>
                </c:pt>
                <c:pt idx="1">
                  <c:v>1345</c:v>
                </c:pt>
                <c:pt idx="2">
                  <c:v>1843</c:v>
                </c:pt>
                <c:pt idx="3">
                  <c:v>1829</c:v>
                </c:pt>
                <c:pt idx="4">
                  <c:v>2332</c:v>
                </c:pt>
                <c:pt idx="5">
                  <c:v>1954</c:v>
                </c:pt>
                <c:pt idx="6">
                  <c:v>1827</c:v>
                </c:pt>
                <c:pt idx="7">
                  <c:v>1918</c:v>
                </c:pt>
                <c:pt idx="8">
                  <c:v>1892</c:v>
                </c:pt>
                <c:pt idx="9">
                  <c:v>1793</c:v>
                </c:pt>
                <c:pt idx="10">
                  <c:v>1973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81016"/>
        <c:axId val="703773960"/>
      </c:lineChart>
      <c:catAx>
        <c:axId val="7037810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73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739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810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azafrán (estigmas tostados) 
(miles de euros)</a:t>
            </a:r>
          </a:p>
        </c:rich>
      </c:tx>
      <c:layout>
        <c:manualLayout>
          <c:xMode val="edge"/>
          <c:yMode val="edge"/>
          <c:x val="0.25931927474583188"/>
          <c:y val="4.640789619607407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480364242694175"/>
          <c:y val="0.19249049739849763"/>
          <c:w val="0.85735201929815363"/>
          <c:h val="0.72300457454331346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'13.4.16.1'!$A$10:$A$20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'13.4.16.1'!$F$10:$F$20</c:f>
              <c:numCache>
                <c:formatCode>#,##0_);\(#,##0\)</c:formatCode>
                <c:ptCount val="11"/>
                <c:pt idx="0">
                  <c:v>1745.4387999999999</c:v>
                </c:pt>
                <c:pt idx="1">
                  <c:v>1898.8575499999999</c:v>
                </c:pt>
                <c:pt idx="2">
                  <c:v>3257.2076200000001</c:v>
                </c:pt>
                <c:pt idx="3">
                  <c:v>5000.5408699999998</c:v>
                </c:pt>
                <c:pt idx="4">
                  <c:v>7014.4694399999998</c:v>
                </c:pt>
                <c:pt idx="5">
                  <c:v>5438.1773999999996</c:v>
                </c:pt>
                <c:pt idx="6">
                  <c:v>5071.9895100000003</c:v>
                </c:pt>
                <c:pt idx="7">
                  <c:v>5302.2534599999999</c:v>
                </c:pt>
                <c:pt idx="8">
                  <c:v>4841.32528</c:v>
                </c:pt>
                <c:pt idx="9">
                  <c:v>4331</c:v>
                </c:pt>
                <c:pt idx="10">
                  <c:v>4587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71216"/>
        <c:axId val="703774352"/>
      </c:lineChart>
      <c:catAx>
        <c:axId val="7037712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7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743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71216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tabaco (seco y no fermentado) 
(miles de hectáreas)</a:t>
            </a:r>
          </a:p>
        </c:rich>
      </c:tx>
      <c:layout>
        <c:manualLayout>
          <c:xMode val="edge"/>
          <c:yMode val="edge"/>
          <c:x val="0.26463238170314035"/>
          <c:y val="4.565296562810031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886297376094034E-2"/>
          <c:y val="0.18181839420697263"/>
          <c:w val="0.88775510204081665"/>
          <c:h val="0.72488122953568834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'13.4.18.1'!$A$10:$A$20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'13.4.18.1'!$B$10:$B$20</c:f>
              <c:numCache>
                <c:formatCode>#,##0.0_);\(#,##0.0\)</c:formatCode>
                <c:ptCount val="11"/>
                <c:pt idx="0">
                  <c:v>10.122999999999999</c:v>
                </c:pt>
                <c:pt idx="1">
                  <c:v>9.9860000000000007</c:v>
                </c:pt>
                <c:pt idx="2">
                  <c:v>9.7919999999999998</c:v>
                </c:pt>
                <c:pt idx="3">
                  <c:v>10.115</c:v>
                </c:pt>
                <c:pt idx="4">
                  <c:v>10.516999999999999</c:v>
                </c:pt>
                <c:pt idx="5">
                  <c:v>10.175000000000001</c:v>
                </c:pt>
                <c:pt idx="6">
                  <c:v>9.6590000000000007</c:v>
                </c:pt>
                <c:pt idx="7">
                  <c:v>9.6929999999999996</c:v>
                </c:pt>
                <c:pt idx="8">
                  <c:v>10.215</c:v>
                </c:pt>
                <c:pt idx="9">
                  <c:v>9.0220000000000002</c:v>
                </c:pt>
                <c:pt idx="10">
                  <c:v>8.9489999999999998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77096"/>
        <c:axId val="703775528"/>
      </c:lineChart>
      <c:catAx>
        <c:axId val="7037770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75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7552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770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tabaco (seco y no fermentado)
(miles toneladas)</a:t>
            </a:r>
          </a:p>
        </c:rich>
      </c:tx>
      <c:layout>
        <c:manualLayout>
          <c:xMode val="edge"/>
          <c:yMode val="edge"/>
          <c:x val="0.20277903618212692"/>
          <c:y val="6.23700542105134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471698113207544E-2"/>
          <c:y val="0.19392523364485981"/>
          <c:w val="0.88534107402031925"/>
          <c:h val="0.7242990654205696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'13.4.18.1'!$A$10:$A$20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'13.4.18.1'!$D$10:$D$20</c:f>
              <c:numCache>
                <c:formatCode>#,##0.0_);\(#,##0.0\)</c:formatCode>
                <c:ptCount val="11"/>
                <c:pt idx="0">
                  <c:v>32.563000000000002</c:v>
                </c:pt>
                <c:pt idx="1">
                  <c:v>29.248000000000001</c:v>
                </c:pt>
                <c:pt idx="2">
                  <c:v>31.126999999999999</c:v>
                </c:pt>
                <c:pt idx="3">
                  <c:v>34.826999999999998</c:v>
                </c:pt>
                <c:pt idx="4">
                  <c:v>33.409999999999997</c:v>
                </c:pt>
                <c:pt idx="5">
                  <c:v>33.692</c:v>
                </c:pt>
                <c:pt idx="6">
                  <c:v>32.308</c:v>
                </c:pt>
                <c:pt idx="7">
                  <c:v>31.332999999999998</c:v>
                </c:pt>
                <c:pt idx="8">
                  <c:v>33.557000000000002</c:v>
                </c:pt>
                <c:pt idx="9">
                  <c:v>29.533999999999999</c:v>
                </c:pt>
                <c:pt idx="10">
                  <c:v>20.238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84152"/>
        <c:axId val="703795912"/>
      </c:lineChart>
      <c:catAx>
        <c:axId val="7037841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95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95912"/>
        <c:scaling>
          <c:orientation val="minMax"/>
          <c:max val="39"/>
          <c:min val="1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84152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tabaco (seco y no fermentado)
(miles de euros)</a:t>
            </a:r>
          </a:p>
        </c:rich>
      </c:tx>
      <c:layout>
        <c:manualLayout>
          <c:xMode val="edge"/>
          <c:yMode val="edge"/>
          <c:x val="0.28362198779512698"/>
          <c:y val="7.56562606144820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822526073410285"/>
          <c:y val="0.20941176470588241"/>
          <c:w val="0.85425805806116162"/>
          <c:h val="0.7058823529411766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'13.4.18.1'!$A$10:$A$20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'13.4.18.1'!$F$10:$F$20</c:f>
              <c:numCache>
                <c:formatCode>#,##0.0_);\(#,##0.0\)</c:formatCode>
                <c:ptCount val="11"/>
                <c:pt idx="0">
                  <c:v>16864.377700000001</c:v>
                </c:pt>
                <c:pt idx="1">
                  <c:v>16185.843200000001</c:v>
                </c:pt>
                <c:pt idx="2">
                  <c:v>20011.548300000002</c:v>
                </c:pt>
                <c:pt idx="3">
                  <c:v>33141.373200000002</c:v>
                </c:pt>
                <c:pt idx="4">
                  <c:v>70384.846999999994</c:v>
                </c:pt>
                <c:pt idx="5">
                  <c:v>63219.668799999999</c:v>
                </c:pt>
                <c:pt idx="6">
                  <c:v>59963.647999999994</c:v>
                </c:pt>
                <c:pt idx="7">
                  <c:v>64900.0429</c:v>
                </c:pt>
                <c:pt idx="8">
                  <c:v>70983.122100000008</c:v>
                </c:pt>
                <c:pt idx="9">
                  <c:v>61634.5</c:v>
                </c:pt>
                <c:pt idx="10">
                  <c:v>44972.9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88856"/>
        <c:axId val="703791208"/>
      </c:lineChart>
      <c:catAx>
        <c:axId val="7037888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9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91208"/>
        <c:scaling>
          <c:orientation val="minMax"/>
          <c:max val="9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88856"/>
        <c:crosses val="autoZero"/>
        <c:crossBetween val="between"/>
        <c:maj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lúpulo (en seco)
(hectáreas)</a:t>
            </a:r>
          </a:p>
        </c:rich>
      </c:tx>
      <c:layout>
        <c:manualLayout>
          <c:xMode val="edge"/>
          <c:yMode val="edge"/>
          <c:x val="0.34238583259132521"/>
          <c:y val="5.928888561826967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194743132168764E-2"/>
          <c:y val="0.18691588785047514"/>
          <c:w val="0.8635614337119073"/>
          <c:h val="0.7266355140187089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'13.4.19.1'!$A$10:$A$20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'13.4.19.1'!$B$10:$B$20</c:f>
              <c:numCache>
                <c:formatCode>#,##0_);\(#,##0\)</c:formatCode>
                <c:ptCount val="11"/>
                <c:pt idx="0">
                  <c:v>600</c:v>
                </c:pt>
                <c:pt idx="1">
                  <c:v>600</c:v>
                </c:pt>
                <c:pt idx="2">
                  <c:v>498</c:v>
                </c:pt>
                <c:pt idx="3">
                  <c:v>502</c:v>
                </c:pt>
                <c:pt idx="4">
                  <c:v>514</c:v>
                </c:pt>
                <c:pt idx="5">
                  <c:v>533</c:v>
                </c:pt>
                <c:pt idx="6">
                  <c:v>539</c:v>
                </c:pt>
                <c:pt idx="7">
                  <c:v>539</c:v>
                </c:pt>
                <c:pt idx="8">
                  <c:v>559</c:v>
                </c:pt>
                <c:pt idx="9">
                  <c:v>515</c:v>
                </c:pt>
                <c:pt idx="10">
                  <c:v>522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83760"/>
        <c:axId val="703784936"/>
      </c:lineChart>
      <c:catAx>
        <c:axId val="7037837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8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84936"/>
        <c:scaling>
          <c:orientation val="minMax"/>
          <c:max val="750"/>
          <c:min val="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83760"/>
        <c:crosses val="autoZero"/>
        <c:crossBetween val="between"/>
        <c:maj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lúpulo (en seco)
(toneladas) </a:t>
            </a:r>
          </a:p>
        </c:rich>
      </c:tx>
      <c:layout>
        <c:manualLayout>
          <c:xMode val="edge"/>
          <c:yMode val="edge"/>
          <c:x val="0.31523607433258038"/>
          <c:y val="4.35164339541110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437727597800329"/>
          <c:y val="0.19093078758950024"/>
          <c:w val="0.84175222562905361"/>
          <c:h val="0.7231503579952267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'13.4.19.1'!$A$10:$A$20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'13.4.19.1'!$D$10:$D$20</c:f>
              <c:numCache>
                <c:formatCode>#,##0_);\(#,##0\)</c:formatCode>
                <c:ptCount val="11"/>
                <c:pt idx="0">
                  <c:v>1135</c:v>
                </c:pt>
                <c:pt idx="1">
                  <c:v>948</c:v>
                </c:pt>
                <c:pt idx="2">
                  <c:v>819</c:v>
                </c:pt>
                <c:pt idx="3">
                  <c:v>1028</c:v>
                </c:pt>
                <c:pt idx="4">
                  <c:v>1048</c:v>
                </c:pt>
                <c:pt idx="5">
                  <c:v>956</c:v>
                </c:pt>
                <c:pt idx="6">
                  <c:v>1037</c:v>
                </c:pt>
                <c:pt idx="7">
                  <c:v>868</c:v>
                </c:pt>
                <c:pt idx="8">
                  <c:v>958</c:v>
                </c:pt>
                <c:pt idx="9">
                  <c:v>897</c:v>
                </c:pt>
                <c:pt idx="10">
                  <c:v>967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92384"/>
        <c:axId val="703790032"/>
      </c:lineChart>
      <c:catAx>
        <c:axId val="7037923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9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90032"/>
        <c:scaling>
          <c:orientation val="minMax"/>
          <c:max val="1400"/>
          <c:min val="7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92384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cebada (miles toneladas)</a:t>
            </a:r>
          </a:p>
        </c:rich>
      </c:tx>
      <c:layout>
        <c:manualLayout>
          <c:xMode val="edge"/>
          <c:yMode val="edge"/>
          <c:x val="0.22356116220594938"/>
          <c:y val="4.225352112676056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441780718944194"/>
          <c:y val="0.13145570041011134"/>
          <c:w val="0.86345494406655798"/>
          <c:h val="0.7769970863526256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'13.1.2.1'!$A$9:$A$19</c:f>
              <c:numCache>
                <c:formatCode>0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'13.1.3.1'!$D$10:$D$20</c:f>
              <c:numCache>
                <c:formatCode>#,##0.0_);\(#,##0.0\)</c:formatCode>
                <c:ptCount val="11"/>
                <c:pt idx="0">
                  <c:v>8136.3890000000001</c:v>
                </c:pt>
                <c:pt idx="1">
                  <c:v>11945.319</c:v>
                </c:pt>
                <c:pt idx="2">
                  <c:v>11269.691000000001</c:v>
                </c:pt>
                <c:pt idx="3">
                  <c:v>7295.9340000000002</c:v>
                </c:pt>
                <c:pt idx="4">
                  <c:v>8154.3919999999998</c:v>
                </c:pt>
                <c:pt idx="5">
                  <c:v>8287.0730000000003</c:v>
                </c:pt>
                <c:pt idx="6">
                  <c:v>5956.3469999999998</c:v>
                </c:pt>
                <c:pt idx="7">
                  <c:v>10004.998</c:v>
                </c:pt>
                <c:pt idx="8">
                  <c:v>6983.2889999999998</c:v>
                </c:pt>
                <c:pt idx="9">
                  <c:v>6705.1059999999998</c:v>
                </c:pt>
                <c:pt idx="10">
                  <c:v>9176.1589999999997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77392"/>
        <c:axId val="765673080"/>
      </c:lineChart>
      <c:catAx>
        <c:axId val="7656773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73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73080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773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lúpulo (en seco)
(miles de euros)</a:t>
            </a:r>
          </a:p>
        </c:rich>
      </c:tx>
      <c:layout>
        <c:manualLayout>
          <c:xMode val="edge"/>
          <c:yMode val="edge"/>
          <c:x val="0.3763583257845099"/>
          <c:y val="3.882321047897287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779453609967179"/>
          <c:y val="0.17370931839907591"/>
          <c:w val="0.83913900409898956"/>
          <c:h val="0.73943831480687661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'13.4.19.1'!$A$10:$A$20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'13.4.19.1'!$F$10:$F$20</c:f>
              <c:numCache>
                <c:formatCode>#,##0_);\(#,##0\)</c:formatCode>
                <c:ptCount val="11"/>
                <c:pt idx="0">
                  <c:v>3518.5</c:v>
                </c:pt>
                <c:pt idx="1">
                  <c:v>3185.28</c:v>
                </c:pt>
                <c:pt idx="2">
                  <c:v>4045.86</c:v>
                </c:pt>
                <c:pt idx="3">
                  <c:v>4841.88</c:v>
                </c:pt>
                <c:pt idx="4">
                  <c:v>5145.68</c:v>
                </c:pt>
                <c:pt idx="5">
                  <c:v>3575.44</c:v>
                </c:pt>
                <c:pt idx="6">
                  <c:v>3629.5</c:v>
                </c:pt>
                <c:pt idx="7">
                  <c:v>3307.08</c:v>
                </c:pt>
                <c:pt idx="8">
                  <c:v>3927.8</c:v>
                </c:pt>
                <c:pt idx="9">
                  <c:v>3588</c:v>
                </c:pt>
                <c:pt idx="10">
                  <c:v>3870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85720"/>
        <c:axId val="703791992"/>
      </c:lineChart>
      <c:catAx>
        <c:axId val="7037857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91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91992"/>
        <c:scaling>
          <c:orientation val="minMax"/>
          <c:max val="8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85720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gramíneas forrajeras (miles de hectáreas)</a:t>
            </a:r>
          </a:p>
        </c:rich>
      </c:tx>
      <c:layout>
        <c:manualLayout>
          <c:xMode val="edge"/>
          <c:yMode val="edge"/>
          <c:x val="0.32137935644292348"/>
          <c:y val="3.002309468822188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903614457833488E-2"/>
          <c:y val="0.11778304275116078"/>
          <c:w val="0.89036144578313248"/>
          <c:h val="0.79907711356667865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'13.5.3'!$A$9:$A$19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Lit>
              <c:formatCode>General</c:formatCode>
              <c:ptCount val="11"/>
              <c:pt idx="0">
                <c:v>438.1</c:v>
              </c:pt>
              <c:pt idx="1">
                <c:v>454.5</c:v>
              </c:pt>
              <c:pt idx="2">
                <c:v>470.6</c:v>
              </c:pt>
              <c:pt idx="3">
                <c:v>484.6</c:v>
              </c:pt>
              <c:pt idx="4">
                <c:v>428.3</c:v>
              </c:pt>
              <c:pt idx="5">
                <c:v>384.5</c:v>
              </c:pt>
              <c:pt idx="6">
                <c:v>418.2</c:v>
              </c:pt>
              <c:pt idx="7">
                <c:v>393</c:v>
              </c:pt>
              <c:pt idx="8">
                <c:v>381.9</c:v>
              </c:pt>
              <c:pt idx="9">
                <c:v>369.8</c:v>
              </c:pt>
              <c:pt idx="10">
                <c:v>368.5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90424"/>
        <c:axId val="703786112"/>
      </c:lineChart>
      <c:catAx>
        <c:axId val="7037904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8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86112"/>
        <c:scaling>
          <c:orientation val="minMax"/>
          <c:max val="500"/>
          <c:min val="3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90424"/>
        <c:crosses val="autoZero"/>
        <c:crossBetween val="between"/>
        <c:majorUnit val="25"/>
        <c:min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gramíneas forrajeras (miles de toneladas)</a:t>
            </a:r>
          </a:p>
        </c:rich>
      </c:tx>
      <c:layout>
        <c:manualLayout>
          <c:xMode val="edge"/>
          <c:yMode val="edge"/>
          <c:x val="0.28276654607363266"/>
          <c:y val="6.317675807765396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879780431826812E-2"/>
          <c:y val="0.15521667068391848"/>
          <c:w val="0.86522364012630693"/>
          <c:h val="0.75318253315475203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'13.5.3'!$A$9:$A$19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Lit>
              <c:formatCode>General</c:formatCode>
              <c:ptCount val="11"/>
              <c:pt idx="0">
                <c:v>9260</c:v>
              </c:pt>
              <c:pt idx="1">
                <c:v>9382</c:v>
              </c:pt>
              <c:pt idx="2">
                <c:v>8102</c:v>
              </c:pt>
              <c:pt idx="3">
                <c:v>8479</c:v>
              </c:pt>
              <c:pt idx="4">
                <c:v>7925</c:v>
              </c:pt>
              <c:pt idx="5">
                <c:v>7469</c:v>
              </c:pt>
              <c:pt idx="6">
                <c:v>8369</c:v>
              </c:pt>
              <c:pt idx="7">
                <c:v>8543</c:v>
              </c:pt>
              <c:pt idx="8">
                <c:v>7334</c:v>
              </c:pt>
              <c:pt idx="9">
                <c:v>7774</c:v>
              </c:pt>
              <c:pt idx="10">
                <c:v>8249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89248"/>
        <c:axId val="703786504"/>
      </c:lineChart>
      <c:catAx>
        <c:axId val="7037892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86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86504"/>
        <c:scaling>
          <c:orientation val="minMax"/>
          <c:max val="10500"/>
          <c:min val="65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89248"/>
        <c:crosses val="autoZero"/>
        <c:crossBetween val="between"/>
        <c:majorUnit val="500"/>
        <c:minorUnit val="2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alfalfa (miles de hectáreas)</a:t>
            </a:r>
          </a:p>
        </c:rich>
      </c:tx>
      <c:layout>
        <c:manualLayout>
          <c:xMode val="edge"/>
          <c:yMode val="edge"/>
          <c:x val="0.24667482741127947"/>
          <c:y val="4.70588235294118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714631197100236E-2"/>
          <c:y val="0.17176470588235651"/>
          <c:w val="0.90810157194679553"/>
          <c:h val="0.74352941176471365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'13.5.9.1'!$A$10:$A$20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'13.5.9.1'!$B$10:$B$20</c:f>
              <c:numCache>
                <c:formatCode>#,##0.0_);\(#,##0.0\)</c:formatCode>
                <c:ptCount val="11"/>
                <c:pt idx="0">
                  <c:v>253.88300000000001</c:v>
                </c:pt>
                <c:pt idx="1">
                  <c:v>250.92500000000001</c:v>
                </c:pt>
                <c:pt idx="2">
                  <c:v>216.28100000000001</c:v>
                </c:pt>
                <c:pt idx="3">
                  <c:v>245.96600000000001</c:v>
                </c:pt>
                <c:pt idx="4">
                  <c:v>271.20400000000001</c:v>
                </c:pt>
                <c:pt idx="5">
                  <c:v>260.53100000000001</c:v>
                </c:pt>
                <c:pt idx="6">
                  <c:v>261.52600000000001</c:v>
                </c:pt>
                <c:pt idx="7">
                  <c:v>248.80099999999999</c:v>
                </c:pt>
                <c:pt idx="8">
                  <c:v>247.63900000000001</c:v>
                </c:pt>
                <c:pt idx="9">
                  <c:v>256.952</c:v>
                </c:pt>
                <c:pt idx="10">
                  <c:v>270.87400000000002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95128"/>
        <c:axId val="703792776"/>
      </c:lineChart>
      <c:catAx>
        <c:axId val="7037951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9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92776"/>
        <c:scaling>
          <c:orientation val="minMax"/>
          <c:max val="280"/>
          <c:min val="2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95128"/>
        <c:crosses val="autoZero"/>
        <c:crossBetween val="between"/>
        <c:majorUnit val="10"/>
        <c:min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1200" verticalDpi="120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alfalfa (miles toneladas)</a:t>
            </a:r>
          </a:p>
        </c:rich>
      </c:tx>
      <c:layout>
        <c:manualLayout>
          <c:xMode val="edge"/>
          <c:yMode val="edge"/>
          <c:x val="0.2698633398673268"/>
          <c:y val="6.813214041675445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324503871079868E-2"/>
          <c:y val="0.1581512273590219"/>
          <c:w val="0.90435888811318565"/>
          <c:h val="0.7347949332681018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'13.5.9.1'!$A$10:$A$20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'13.5.9.1'!$D$10:$D$20</c:f>
              <c:numCache>
                <c:formatCode>#,##0_);\(#,##0\)</c:formatCode>
                <c:ptCount val="11"/>
                <c:pt idx="0">
                  <c:v>12740.174999999999</c:v>
                </c:pt>
                <c:pt idx="1">
                  <c:v>12685.642</c:v>
                </c:pt>
                <c:pt idx="2">
                  <c:v>10471.156000000001</c:v>
                </c:pt>
                <c:pt idx="3">
                  <c:v>10799.35</c:v>
                </c:pt>
                <c:pt idx="4">
                  <c:v>12051.422</c:v>
                </c:pt>
                <c:pt idx="5">
                  <c:v>11474.192999999999</c:v>
                </c:pt>
                <c:pt idx="6">
                  <c:v>10342.799000000001</c:v>
                </c:pt>
                <c:pt idx="7">
                  <c:v>10806.54</c:v>
                </c:pt>
                <c:pt idx="8">
                  <c:v>10126.971</c:v>
                </c:pt>
                <c:pt idx="9">
                  <c:v>9664.7279999999992</c:v>
                </c:pt>
                <c:pt idx="10">
                  <c:v>11143.962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86896"/>
        <c:axId val="703788464"/>
      </c:lineChart>
      <c:catAx>
        <c:axId val="7037868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8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88464"/>
        <c:scaling>
          <c:orientation val="minMax"/>
          <c:max val="13000"/>
          <c:min val="95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86896"/>
        <c:crosses val="autoZero"/>
        <c:crossBetween val="between"/>
        <c:majorUnit val="3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alfalfa (miles de euros)</a:t>
            </a:r>
          </a:p>
        </c:rich>
      </c:tx>
      <c:layout>
        <c:manualLayout>
          <c:xMode val="edge"/>
          <c:yMode val="edge"/>
          <c:x val="0.30512150949285227"/>
          <c:y val="0.11263185205297613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333431618724932E-2"/>
          <c:y val="0.25977069812028136"/>
          <c:w val="0.89734405351759083"/>
          <c:h val="0.657472740375225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'13.5.9.1'!$A$10:$A$20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'13.5.9.1'!$F$10:$F$20</c:f>
              <c:numCache>
                <c:formatCode>#,##0_);\(#,##0\)</c:formatCode>
                <c:ptCount val="11"/>
                <c:pt idx="0">
                  <c:v>328989.80971281807</c:v>
                </c:pt>
                <c:pt idx="1">
                  <c:v>369764.89870859997</c:v>
                </c:pt>
                <c:pt idx="2">
                  <c:v>408419.06285519997</c:v>
                </c:pt>
                <c:pt idx="3">
                  <c:v>364856.03975000005</c:v>
                </c:pt>
                <c:pt idx="4">
                  <c:v>326568.22821380006</c:v>
                </c:pt>
                <c:pt idx="5">
                  <c:v>374822.87305380002</c:v>
                </c:pt>
                <c:pt idx="6">
                  <c:v>400520.75415540009</c:v>
                </c:pt>
                <c:pt idx="7">
                  <c:v>417975.35412000009</c:v>
                </c:pt>
                <c:pt idx="8">
                  <c:v>348510.59269109997</c:v>
                </c:pt>
                <c:pt idx="9">
                  <c:v>340064</c:v>
                </c:pt>
                <c:pt idx="10">
                  <c:v>354947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91600"/>
        <c:axId val="703793168"/>
      </c:lineChart>
      <c:catAx>
        <c:axId val="7037916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9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93168"/>
        <c:scaling>
          <c:orientation val="minMax"/>
          <c:max val="430000"/>
          <c:min val="25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916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veza forraje (miles de hectáreas)</a:t>
            </a:r>
          </a:p>
        </c:rich>
      </c:tx>
      <c:layout>
        <c:manualLayout>
          <c:xMode val="edge"/>
          <c:yMode val="edge"/>
          <c:x val="0.21077861412697871"/>
          <c:y val="4.640371229698376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658723953688912E-2"/>
          <c:y val="0.16473317865429241"/>
          <c:w val="0.90538975099980767"/>
          <c:h val="0.75174013921114935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'13.5.10.1'!$A$10:$A$20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'13.5.10.1'!$B$10:$B$20</c:f>
              <c:numCache>
                <c:formatCode>#,##0.0_);\(#,##0.0\)</c:formatCode>
                <c:ptCount val="11"/>
                <c:pt idx="0">
                  <c:v>59.927</c:v>
                </c:pt>
                <c:pt idx="1">
                  <c:v>52.887</c:v>
                </c:pt>
                <c:pt idx="2">
                  <c:v>44.94</c:v>
                </c:pt>
                <c:pt idx="3">
                  <c:v>60.618000000000002</c:v>
                </c:pt>
                <c:pt idx="4">
                  <c:v>85.153999999999996</c:v>
                </c:pt>
                <c:pt idx="5">
                  <c:v>94.325000000000003</c:v>
                </c:pt>
                <c:pt idx="6">
                  <c:v>94.498999999999995</c:v>
                </c:pt>
                <c:pt idx="7">
                  <c:v>99.876999999999995</c:v>
                </c:pt>
                <c:pt idx="8">
                  <c:v>113.72499999999999</c:v>
                </c:pt>
                <c:pt idx="9">
                  <c:v>120.90300000000001</c:v>
                </c:pt>
                <c:pt idx="10">
                  <c:v>116.79600000000001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93952"/>
        <c:axId val="703794344"/>
      </c:lineChart>
      <c:catAx>
        <c:axId val="7037939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94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94344"/>
        <c:scaling>
          <c:orientation val="minMax"/>
          <c:max val="125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939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veza forraje (miles toneladas)</a:t>
            </a:r>
          </a:p>
        </c:rich>
      </c:tx>
      <c:layout>
        <c:manualLayout>
          <c:xMode val="edge"/>
          <c:yMode val="edge"/>
          <c:x val="0.20552892214440044"/>
          <c:y val="4.662004662004661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3701960462106827E-2"/>
          <c:y val="0.20279766443961347"/>
          <c:w val="0.9134620745509523"/>
          <c:h val="0.7109573293572538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'13.5.10.1'!$A$10:$A$20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'13.5.10.1'!$D$10:$D$20</c:f>
              <c:numCache>
                <c:formatCode>#,##0_);\(#,##0\)</c:formatCode>
                <c:ptCount val="11"/>
                <c:pt idx="0">
                  <c:v>756.947</c:v>
                </c:pt>
                <c:pt idx="1">
                  <c:v>686.57100000000003</c:v>
                </c:pt>
                <c:pt idx="2">
                  <c:v>605.65</c:v>
                </c:pt>
                <c:pt idx="3">
                  <c:v>791.875</c:v>
                </c:pt>
                <c:pt idx="4">
                  <c:v>1232.646</c:v>
                </c:pt>
                <c:pt idx="5">
                  <c:v>1212.4259999999999</c:v>
                </c:pt>
                <c:pt idx="6">
                  <c:v>986.26300000000003</c:v>
                </c:pt>
                <c:pt idx="7">
                  <c:v>1442.069</c:v>
                </c:pt>
                <c:pt idx="8">
                  <c:v>1290.5650000000001</c:v>
                </c:pt>
                <c:pt idx="9">
                  <c:v>1369.5319999999999</c:v>
                </c:pt>
                <c:pt idx="10">
                  <c:v>1740.854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96304"/>
        <c:axId val="703800224"/>
      </c:lineChart>
      <c:catAx>
        <c:axId val="7037963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80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80022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963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veza forraje (miles de euros)</a:t>
            </a:r>
          </a:p>
        </c:rich>
      </c:tx>
      <c:layout>
        <c:manualLayout>
          <c:xMode val="edge"/>
          <c:yMode val="edge"/>
          <c:x val="0.26746982208619274"/>
          <c:y val="4.866180048661785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493975903614533E-2"/>
          <c:y val="0.20924623927501707"/>
          <c:w val="0.91084337349398925"/>
          <c:h val="0.7031646877962529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'13.5.10.1'!$A$10:$A$20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'13.5.10.1'!$F$10:$F$20</c:f>
              <c:numCache>
                <c:formatCode>#,##0_);\(#,##0\)</c:formatCode>
                <c:ptCount val="11"/>
                <c:pt idx="0">
                  <c:v>20881.990928438412</c:v>
                </c:pt>
                <c:pt idx="1">
                  <c:v>19961.227939799999</c:v>
                </c:pt>
                <c:pt idx="2">
                  <c:v>20170.08308</c:v>
                </c:pt>
                <c:pt idx="3">
                  <c:v>28162.400874999999</c:v>
                </c:pt>
                <c:pt idx="4">
                  <c:v>32296.557846</c:v>
                </c:pt>
                <c:pt idx="5">
                  <c:v>33540.552864000005</c:v>
                </c:pt>
                <c:pt idx="6">
                  <c:v>34393.555093800001</c:v>
                </c:pt>
                <c:pt idx="7">
                  <c:v>48025.512320799993</c:v>
                </c:pt>
                <c:pt idx="8">
                  <c:v>52077.136993000007</c:v>
                </c:pt>
                <c:pt idx="9">
                  <c:v>46338</c:v>
                </c:pt>
                <c:pt idx="10">
                  <c:v>43806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804928"/>
        <c:axId val="703796696"/>
      </c:lineChart>
      <c:catAx>
        <c:axId val="7038049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9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96696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8049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otras leguminosas forrajeras (miles de hectáreas)</a:t>
            </a:r>
          </a:p>
        </c:rich>
      </c:tx>
      <c:layout>
        <c:manualLayout>
          <c:xMode val="edge"/>
          <c:yMode val="edge"/>
          <c:x val="0.2851486260000633"/>
          <c:y val="7.71040914003397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7567368819065573E-2"/>
          <c:y val="0.28235294117647797"/>
          <c:w val="0.88393766315725253"/>
          <c:h val="0.63294117647061299"/>
        </c:manualLayout>
      </c:layout>
      <c:lineChart>
        <c:grouping val="standard"/>
        <c:varyColors val="0"/>
        <c:ser>
          <c:idx val="3"/>
          <c:order val="0"/>
          <c:tx>
            <c:v>Trébol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'13.5.11.1'!$A$8:$A$18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'13.5.11.1'!$B$8:$B$18</c:f>
              <c:numCache>
                <c:formatCode>#,##0.0__;\–#,##0.0__;0.0__;@__</c:formatCode>
                <c:ptCount val="11"/>
                <c:pt idx="0">
                  <c:v>10.102</c:v>
                </c:pt>
                <c:pt idx="1">
                  <c:v>6.7919999999999998</c:v>
                </c:pt>
                <c:pt idx="2">
                  <c:v>6.5510000000000002</c:v>
                </c:pt>
                <c:pt idx="3">
                  <c:v>6.149</c:v>
                </c:pt>
                <c:pt idx="4">
                  <c:v>5.9770000000000003</c:v>
                </c:pt>
                <c:pt idx="5">
                  <c:v>5.8360000000000003</c:v>
                </c:pt>
                <c:pt idx="6">
                  <c:v>1.782</c:v>
                </c:pt>
                <c:pt idx="7">
                  <c:v>2.77</c:v>
                </c:pt>
                <c:pt idx="8">
                  <c:v>3.3610000000000002</c:v>
                </c:pt>
                <c:pt idx="9">
                  <c:v>4.4039999999999999</c:v>
                </c:pt>
                <c:pt idx="10">
                  <c:v>3.2410000000000001</c:v>
                </c:pt>
              </c:numCache>
            </c:numRef>
          </c:val>
          <c:smooth val="0"/>
        </c:ser>
        <c:ser>
          <c:idx val="0"/>
          <c:order val="1"/>
          <c:tx>
            <c:v>Esparceta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val>
            <c:numRef>
              <c:f>'13.5.11.1'!$D$8:$D$18</c:f>
              <c:numCache>
                <c:formatCode>#,##0.0__;\–#,##0.0__;0.0__;@__</c:formatCode>
                <c:ptCount val="11"/>
                <c:pt idx="0">
                  <c:v>14.776</c:v>
                </c:pt>
                <c:pt idx="1">
                  <c:v>16.940000000000001</c:v>
                </c:pt>
                <c:pt idx="2">
                  <c:v>15.978999999999999</c:v>
                </c:pt>
                <c:pt idx="3">
                  <c:v>15.028</c:v>
                </c:pt>
                <c:pt idx="4">
                  <c:v>20.154</c:v>
                </c:pt>
                <c:pt idx="5">
                  <c:v>20.216000000000001</c:v>
                </c:pt>
                <c:pt idx="6">
                  <c:v>19.86</c:v>
                </c:pt>
                <c:pt idx="7">
                  <c:v>17.645</c:v>
                </c:pt>
                <c:pt idx="8">
                  <c:v>15.981</c:v>
                </c:pt>
                <c:pt idx="9">
                  <c:v>22.35</c:v>
                </c:pt>
                <c:pt idx="10">
                  <c:v>25.024999999999999</c:v>
                </c:pt>
              </c:numCache>
            </c:numRef>
          </c:val>
          <c:smooth val="0"/>
        </c:ser>
        <c:ser>
          <c:idx val="1"/>
          <c:order val="2"/>
          <c:tx>
            <c:v>Zulla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val>
            <c:numRef>
              <c:f>'13.5.11.1'!$F$8:$F$18</c:f>
              <c:numCache>
                <c:formatCode>#,##0.0__;\–#,##0.0__;0.0__;@__</c:formatCode>
                <c:ptCount val="11"/>
                <c:pt idx="0">
                  <c:v>0.48799999999999999</c:v>
                </c:pt>
                <c:pt idx="1">
                  <c:v>0.70299999999999996</c:v>
                </c:pt>
                <c:pt idx="2">
                  <c:v>1.06</c:v>
                </c:pt>
                <c:pt idx="3">
                  <c:v>0.66700000000000004</c:v>
                </c:pt>
                <c:pt idx="4">
                  <c:v>0.95699999999999996</c:v>
                </c:pt>
                <c:pt idx="5">
                  <c:v>0.11700000000000001</c:v>
                </c:pt>
                <c:pt idx="6">
                  <c:v>0.20200000000000001</c:v>
                </c:pt>
                <c:pt idx="7">
                  <c:v>0.8</c:v>
                </c:pt>
                <c:pt idx="8">
                  <c:v>0.92</c:v>
                </c:pt>
                <c:pt idx="9">
                  <c:v>0.69299999999999995</c:v>
                </c:pt>
                <c:pt idx="10">
                  <c:v>0.42299999999999999</c:v>
                </c:pt>
              </c:numCache>
            </c:numRef>
          </c:val>
          <c:smooth val="0"/>
        </c:ser>
        <c:ser>
          <c:idx val="2"/>
          <c:order val="3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'13.5.11.1'!$H$8:$H$18</c:f>
              <c:numCache>
                <c:formatCode>#,##0.0__;\–#,##0.0__;0.0__;@__</c:formatCode>
                <c:ptCount val="11"/>
                <c:pt idx="0">
                  <c:v>4.1539999999999999</c:v>
                </c:pt>
                <c:pt idx="1">
                  <c:v>4.9489999999999998</c:v>
                </c:pt>
                <c:pt idx="2">
                  <c:v>5.1920000000000002</c:v>
                </c:pt>
                <c:pt idx="3">
                  <c:v>6.1589999999999998</c:v>
                </c:pt>
                <c:pt idx="4">
                  <c:v>7.056</c:v>
                </c:pt>
                <c:pt idx="5">
                  <c:v>5.61</c:v>
                </c:pt>
                <c:pt idx="6">
                  <c:v>14.331</c:v>
                </c:pt>
                <c:pt idx="7">
                  <c:v>10.366</c:v>
                </c:pt>
                <c:pt idx="8">
                  <c:v>15.244</c:v>
                </c:pt>
                <c:pt idx="9">
                  <c:v>6.8460000000000001</c:v>
                </c:pt>
                <c:pt idx="10">
                  <c:v>9.2240000000000002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806888"/>
        <c:axId val="703805320"/>
      </c:lineChart>
      <c:catAx>
        <c:axId val="7038068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805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80532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8068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4076170825032415"/>
          <c:y val="0.16"/>
          <c:w val="0.29990750403187588"/>
          <c:h val="5.88235294117647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cebada (miles de euros)</a:t>
            </a:r>
          </a:p>
        </c:rich>
      </c:tx>
      <c:layout>
        <c:manualLayout>
          <c:xMode val="edge"/>
          <c:yMode val="edge"/>
          <c:x val="0.25503375235990239"/>
          <c:y val="3.132530120481928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409403451003752"/>
          <c:y val="0.14216884197199994"/>
          <c:w val="0.84698042089215919"/>
          <c:h val="0.77108524459391148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'13.1.2.1'!$A$9:$A$19</c:f>
              <c:numCache>
                <c:formatCode>0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'13.1.3.1'!$G$10:$G$20</c:f>
              <c:numCache>
                <c:formatCode>#,##0_);\(#,##0\)</c:formatCode>
                <c:ptCount val="11"/>
                <c:pt idx="0">
                  <c:v>1022744.0973</c:v>
                </c:pt>
                <c:pt idx="1">
                  <c:v>2193160.5683999998</c:v>
                </c:pt>
                <c:pt idx="2">
                  <c:v>1912466.5627000001</c:v>
                </c:pt>
                <c:pt idx="3">
                  <c:v>909802.96980000008</c:v>
                </c:pt>
                <c:pt idx="4">
                  <c:v>1225605.1176</c:v>
                </c:pt>
                <c:pt idx="5">
                  <c:v>1614321.8204000001</c:v>
                </c:pt>
                <c:pt idx="6">
                  <c:v>1330052.2851</c:v>
                </c:pt>
                <c:pt idx="7">
                  <c:v>1807903.1385999999</c:v>
                </c:pt>
                <c:pt idx="8">
                  <c:v>1138276.1070000001</c:v>
                </c:pt>
                <c:pt idx="9">
                  <c:v>1166688</c:v>
                </c:pt>
                <c:pt idx="10">
                  <c:v>1388353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75432"/>
        <c:axId val="765679744"/>
      </c:lineChart>
      <c:catAx>
        <c:axId val="7656754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79744"/>
        <c:crossesAt val="300000"/>
        <c:auto val="1"/>
        <c:lblAlgn val="ctr"/>
        <c:lblOffset val="100"/>
        <c:tickLblSkip val="1"/>
        <c:tickMarkSkip val="1"/>
        <c:noMultiLvlLbl val="0"/>
      </c:catAx>
      <c:valAx>
        <c:axId val="765679744"/>
        <c:scaling>
          <c:orientation val="minMax"/>
          <c:min val="3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75432"/>
        <c:crosses val="autoZero"/>
        <c:crossBetween val="between"/>
        <c:majorUnit val="4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otras leguminosas forrajeras (miles de hectáreas)</a:t>
            </a:r>
          </a:p>
        </c:rich>
      </c:tx>
      <c:layout>
        <c:manualLayout>
          <c:xMode val="edge"/>
          <c:yMode val="edge"/>
          <c:x val="0.27341324931194538"/>
          <c:y val="4.362011200212876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543131092662882E-2"/>
          <c:y val="0.23445003463530451"/>
          <c:w val="0.87734162619752221"/>
          <c:h val="0.67942663098393463"/>
        </c:manualLayout>
      </c:layout>
      <c:lineChart>
        <c:grouping val="standard"/>
        <c:varyColors val="0"/>
        <c:ser>
          <c:idx val="3"/>
          <c:order val="0"/>
          <c:tx>
            <c:v>Trébol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'13.5.11.1'!$A$8:$A$18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'13.5.11.1'!$C$8:$C$18</c:f>
              <c:numCache>
                <c:formatCode>#,##0__;\–#,##0__;0__;@__</c:formatCode>
                <c:ptCount val="11"/>
                <c:pt idx="0">
                  <c:v>7.9429999999999996</c:v>
                </c:pt>
                <c:pt idx="1">
                  <c:v>2.089</c:v>
                </c:pt>
                <c:pt idx="2">
                  <c:v>10.657</c:v>
                </c:pt>
                <c:pt idx="3">
                  <c:v>7.859</c:v>
                </c:pt>
                <c:pt idx="4">
                  <c:v>10.903</c:v>
                </c:pt>
                <c:pt idx="5">
                  <c:v>2.9550000000000001</c:v>
                </c:pt>
                <c:pt idx="6">
                  <c:v>5.5309999999999997</c:v>
                </c:pt>
                <c:pt idx="7">
                  <c:v>5.2430000000000003</c:v>
                </c:pt>
                <c:pt idx="8">
                  <c:v>8</c:v>
                </c:pt>
                <c:pt idx="9">
                  <c:v>28.241</c:v>
                </c:pt>
                <c:pt idx="10">
                  <c:v>30.989000000000001</c:v>
                </c:pt>
              </c:numCache>
            </c:numRef>
          </c:val>
          <c:smooth val="0"/>
        </c:ser>
        <c:ser>
          <c:idx val="1"/>
          <c:order val="1"/>
          <c:tx>
            <c:v>Esparceta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val>
            <c:numRef>
              <c:f>'13.5.11.1'!$E$8:$E$18</c:f>
              <c:numCache>
                <c:formatCode>#,##0__;\–#,##0__;0__;@__</c:formatCode>
                <c:ptCount val="11"/>
                <c:pt idx="0">
                  <c:v>114.89</c:v>
                </c:pt>
                <c:pt idx="1">
                  <c:v>137.07599999999999</c:v>
                </c:pt>
                <c:pt idx="2">
                  <c:v>157.58799999999999</c:v>
                </c:pt>
                <c:pt idx="3">
                  <c:v>178.059</c:v>
                </c:pt>
                <c:pt idx="4">
                  <c:v>268.01600000000002</c:v>
                </c:pt>
                <c:pt idx="5">
                  <c:v>168.90600000000001</c:v>
                </c:pt>
                <c:pt idx="6">
                  <c:v>125.242</c:v>
                </c:pt>
                <c:pt idx="7">
                  <c:v>154.21600000000001</c:v>
                </c:pt>
                <c:pt idx="8">
                  <c:v>105.99</c:v>
                </c:pt>
                <c:pt idx="9">
                  <c:v>144.12799999999999</c:v>
                </c:pt>
                <c:pt idx="10">
                  <c:v>240.40799999999999</c:v>
                </c:pt>
              </c:numCache>
            </c:numRef>
          </c:val>
          <c:smooth val="0"/>
        </c:ser>
        <c:ser>
          <c:idx val="0"/>
          <c:order val="2"/>
          <c:tx>
            <c:v>Zulla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val>
            <c:numRef>
              <c:f>'13.5.11.1'!$G$8:$G$18</c:f>
              <c:numCache>
                <c:formatCode>#,##0__;\–#,##0__;0__;@__</c:formatCode>
                <c:ptCount val="11"/>
                <c:pt idx="0">
                  <c:v>15.778</c:v>
                </c:pt>
                <c:pt idx="1">
                  <c:v>22.847999999999999</c:v>
                </c:pt>
                <c:pt idx="2">
                  <c:v>33.338999999999999</c:v>
                </c:pt>
                <c:pt idx="3">
                  <c:v>21.305</c:v>
                </c:pt>
                <c:pt idx="4">
                  <c:v>28.536999999999999</c:v>
                </c:pt>
                <c:pt idx="5">
                  <c:v>3.64</c:v>
                </c:pt>
                <c:pt idx="6">
                  <c:v>6.24</c:v>
                </c:pt>
                <c:pt idx="7">
                  <c:v>2.3069999999999999</c:v>
                </c:pt>
                <c:pt idx="8">
                  <c:v>2.8130000000000002</c:v>
                </c:pt>
                <c:pt idx="9">
                  <c:v>3.1</c:v>
                </c:pt>
                <c:pt idx="10">
                  <c:v>6.9450000000000003</c:v>
                </c:pt>
              </c:numCache>
            </c:numRef>
          </c:val>
          <c:smooth val="0"/>
        </c:ser>
        <c:ser>
          <c:idx val="2"/>
          <c:order val="3"/>
          <c:tx>
            <c:v>Otras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val>
            <c:numRef>
              <c:f>'13.5.11.1'!$I$8:$I$18</c:f>
              <c:numCache>
                <c:formatCode>#,##0__;\–#,##0__;0__;@__</c:formatCode>
                <c:ptCount val="11"/>
                <c:pt idx="0">
                  <c:v>45.954000000000001</c:v>
                </c:pt>
                <c:pt idx="1">
                  <c:v>48.521000000000001</c:v>
                </c:pt>
                <c:pt idx="2">
                  <c:v>71.317999999999998</c:v>
                </c:pt>
                <c:pt idx="3">
                  <c:v>67.326999999999998</c:v>
                </c:pt>
                <c:pt idx="4">
                  <c:v>103.706</c:v>
                </c:pt>
                <c:pt idx="5">
                  <c:v>62.872999999999998</c:v>
                </c:pt>
                <c:pt idx="6">
                  <c:v>105.056</c:v>
                </c:pt>
                <c:pt idx="7">
                  <c:v>122.265</c:v>
                </c:pt>
                <c:pt idx="8">
                  <c:v>139.02500000000001</c:v>
                </c:pt>
                <c:pt idx="9">
                  <c:v>31.635000000000002</c:v>
                </c:pt>
                <c:pt idx="10">
                  <c:v>37.170999999999999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97872"/>
        <c:axId val="703804536"/>
      </c:lineChart>
      <c:catAx>
        <c:axId val="7037978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804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80453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978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2209766489895691"/>
          <c:y val="0.1339714793715302"/>
          <c:w val="0.30992540511024907"/>
          <c:h val="5.98086529506410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praderas polifitas
(miles de hectáreas)</a:t>
            </a:r>
          </a:p>
        </c:rich>
      </c:tx>
      <c:layout>
        <c:manualLayout>
          <c:xMode val="edge"/>
          <c:yMode val="edge"/>
          <c:x val="0.29379692595244633"/>
          <c:y val="8.510226076812864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617397909129969E-2"/>
          <c:y val="0.20289902933233001"/>
          <c:w val="0.89043344068504149"/>
          <c:h val="0.7101466026631644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'13.5.12.1'!$A$10:$A$20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'13.5.12.1'!$B$10:$B$20</c:f>
              <c:numCache>
                <c:formatCode>#,##0.0_);\(#,##0.0\)</c:formatCode>
                <c:ptCount val="11"/>
                <c:pt idx="0">
                  <c:v>353.54399999999998</c:v>
                </c:pt>
                <c:pt idx="1">
                  <c:v>291.68799999999999</c:v>
                </c:pt>
                <c:pt idx="2">
                  <c:v>287.48700000000002</c:v>
                </c:pt>
                <c:pt idx="3">
                  <c:v>280.26600000000002</c:v>
                </c:pt>
                <c:pt idx="4">
                  <c:v>264.03699999999998</c:v>
                </c:pt>
                <c:pt idx="5">
                  <c:v>279.178</c:v>
                </c:pt>
                <c:pt idx="6">
                  <c:v>276.78399999999999</c:v>
                </c:pt>
                <c:pt idx="7">
                  <c:v>278.08199999999999</c:v>
                </c:pt>
                <c:pt idx="8">
                  <c:v>278.25700000000001</c:v>
                </c:pt>
                <c:pt idx="9">
                  <c:v>274.64100000000002</c:v>
                </c:pt>
                <c:pt idx="10">
                  <c:v>289.46800000000002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801400"/>
        <c:axId val="703802184"/>
      </c:lineChart>
      <c:catAx>
        <c:axId val="7038014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802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802184"/>
        <c:scaling>
          <c:orientation val="minMax"/>
          <c:max val="390"/>
          <c:min val="2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801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praderas polifitas
(miles toneladas)</a:t>
            </a:r>
          </a:p>
        </c:rich>
      </c:tx>
      <c:layout>
        <c:manualLayout>
          <c:xMode val="edge"/>
          <c:yMode val="edge"/>
          <c:x val="0.3046239220097488"/>
          <c:y val="4.64700984228608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28129829984544E-2"/>
          <c:y val="0.1990846681922197"/>
          <c:w val="0.87944358578052551"/>
          <c:h val="0.7116704805492113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'13.5.12.1'!$A$10:$A$20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'13.5.12.1'!$D$10:$D$20</c:f>
              <c:numCache>
                <c:formatCode>#,##0_);\(#,##0\)</c:formatCode>
                <c:ptCount val="11"/>
                <c:pt idx="0">
                  <c:v>7451.6350000000002</c:v>
                </c:pt>
                <c:pt idx="1">
                  <c:v>11965.253000000001</c:v>
                </c:pt>
                <c:pt idx="2">
                  <c:v>13031.127</c:v>
                </c:pt>
                <c:pt idx="3">
                  <c:v>6281.8159999999998</c:v>
                </c:pt>
                <c:pt idx="4">
                  <c:v>5997.652</c:v>
                </c:pt>
                <c:pt idx="5">
                  <c:v>5773.366</c:v>
                </c:pt>
                <c:pt idx="6">
                  <c:v>5584.28</c:v>
                </c:pt>
                <c:pt idx="7">
                  <c:v>6180.1639999999998</c:v>
                </c:pt>
                <c:pt idx="8">
                  <c:v>6413.1350000000002</c:v>
                </c:pt>
                <c:pt idx="9">
                  <c:v>5907.8760000000002</c:v>
                </c:pt>
                <c:pt idx="10">
                  <c:v>6204.0829999999996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806496"/>
        <c:axId val="703801008"/>
      </c:lineChart>
      <c:catAx>
        <c:axId val="7038064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80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801008"/>
        <c:scaling>
          <c:orientation val="minMax"/>
          <c:max val="14000"/>
          <c:min val="5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806496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praderas polifitas (miles de euros)</a:t>
            </a:r>
          </a:p>
        </c:rich>
      </c:tx>
      <c:layout>
        <c:manualLayout>
          <c:xMode val="edge"/>
          <c:yMode val="edge"/>
          <c:x val="0.32253088363955679"/>
          <c:y val="4.78468899521531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664605873261461"/>
          <c:y val="0.1435408375318212"/>
          <c:w val="0.87944358578052551"/>
          <c:h val="0.74402000787325262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'13.5.12.1'!$A$10:$A$20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'13.5.12.1'!$F$10:$F$20</c:f>
              <c:numCache>
                <c:formatCode>#,##0_);\(#,##0\)</c:formatCode>
                <c:ptCount val="11"/>
                <c:pt idx="0">
                  <c:v>212371.59750000003</c:v>
                </c:pt>
                <c:pt idx="1">
                  <c:v>364940.21650000004</c:v>
                </c:pt>
                <c:pt idx="2">
                  <c:v>444361.43070000003</c:v>
                </c:pt>
                <c:pt idx="3">
                  <c:v>211697.1992</c:v>
                </c:pt>
                <c:pt idx="4">
                  <c:v>257899.03599999996</c:v>
                </c:pt>
                <c:pt idx="5">
                  <c:v>288090.96340000001</c:v>
                </c:pt>
                <c:pt idx="6">
                  <c:v>333939.94400000002</c:v>
                </c:pt>
                <c:pt idx="7">
                  <c:v>329402.74120000005</c:v>
                </c:pt>
                <c:pt idx="8">
                  <c:v>237285.995</c:v>
                </c:pt>
                <c:pt idx="9">
                  <c:v>212093</c:v>
                </c:pt>
                <c:pt idx="10">
                  <c:v>230171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98264"/>
        <c:axId val="703797480"/>
      </c:lineChart>
      <c:catAx>
        <c:axId val="7037982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97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97480"/>
        <c:scaling>
          <c:orientation val="minMax"/>
          <c:min val="1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98264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cultivos forrajeros (miles de hectáreas)</a:t>
            </a:r>
          </a:p>
        </c:rich>
      </c:tx>
      <c:layout>
        <c:manualLayout>
          <c:xMode val="edge"/>
          <c:yMode val="edge"/>
          <c:x val="0.13009929000284429"/>
          <c:y val="3.962694449779144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516129032258132E-2"/>
          <c:y val="0.27039688591949645"/>
          <c:w val="0.88225806451612898"/>
          <c:h val="0.64568911551464481"/>
        </c:manualLayout>
      </c:layout>
      <c:lineChart>
        <c:grouping val="standard"/>
        <c:varyColors val="0"/>
        <c:ser>
          <c:idx val="0"/>
          <c:order val="0"/>
          <c:tx>
            <c:v>Nabo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'13.5.13.1'!$B$9:$B$19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'13.5.13.1'!$C$9:$C$19</c:f>
              <c:numCache>
                <c:formatCode>#,##0.0_);\(#,##0.0\)</c:formatCode>
                <c:ptCount val="11"/>
                <c:pt idx="0">
                  <c:v>1.79</c:v>
                </c:pt>
                <c:pt idx="1">
                  <c:v>1.6739999999999999</c:v>
                </c:pt>
                <c:pt idx="2">
                  <c:v>1.67</c:v>
                </c:pt>
                <c:pt idx="3">
                  <c:v>1.623</c:v>
                </c:pt>
                <c:pt idx="4">
                  <c:v>1.395</c:v>
                </c:pt>
                <c:pt idx="5">
                  <c:v>4.6470000000000002</c:v>
                </c:pt>
                <c:pt idx="6">
                  <c:v>4.4669999999999996</c:v>
                </c:pt>
                <c:pt idx="7">
                  <c:v>1.647</c:v>
                </c:pt>
                <c:pt idx="8">
                  <c:v>1.603</c:v>
                </c:pt>
                <c:pt idx="9">
                  <c:v>1.208</c:v>
                </c:pt>
                <c:pt idx="10">
                  <c:v>1.165</c:v>
                </c:pt>
              </c:numCache>
            </c:numRef>
          </c:val>
          <c:smooth val="0"/>
        </c:ser>
        <c:ser>
          <c:idx val="1"/>
          <c:order val="1"/>
          <c:tx>
            <c:v>Remolacha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'13.5.13.1'!$E$9:$E$19</c:f>
              <c:numCache>
                <c:formatCode>#,##0.0_);\(#,##0.0\)</c:formatCode>
                <c:ptCount val="11"/>
                <c:pt idx="0">
                  <c:v>1.488</c:v>
                </c:pt>
                <c:pt idx="1">
                  <c:v>1.2669999999999999</c:v>
                </c:pt>
                <c:pt idx="2">
                  <c:v>1.212</c:v>
                </c:pt>
                <c:pt idx="3">
                  <c:v>1.175</c:v>
                </c:pt>
                <c:pt idx="4">
                  <c:v>1.06</c:v>
                </c:pt>
                <c:pt idx="5">
                  <c:v>0.92500000000000004</c:v>
                </c:pt>
                <c:pt idx="6">
                  <c:v>0.91300000000000003</c:v>
                </c:pt>
                <c:pt idx="7">
                  <c:v>0.91700000000000004</c:v>
                </c:pt>
                <c:pt idx="8">
                  <c:v>0.94899999999999995</c:v>
                </c:pt>
                <c:pt idx="9">
                  <c:v>0.88100000000000001</c:v>
                </c:pt>
                <c:pt idx="10">
                  <c:v>0.85399999999999998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98656"/>
        <c:axId val="703808064"/>
      </c:lineChart>
      <c:catAx>
        <c:axId val="7037986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80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80806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986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41934601925553"/>
          <c:y val="0.19813568758450648"/>
          <c:w val="0.28548392388452387"/>
          <c:h val="5.827530299971235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cultivos forrajeros (miles de hectáreas)</a:t>
            </a:r>
          </a:p>
        </c:rich>
      </c:tx>
      <c:layout>
        <c:manualLayout>
          <c:xMode val="edge"/>
          <c:yMode val="edge"/>
          <c:x val="0.12377473259513813"/>
          <c:y val="3.967082499485664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741935483870974E-2"/>
          <c:y val="0.32445520581113801"/>
          <c:w val="0.8725806451612903"/>
          <c:h val="0.58837772397092636"/>
        </c:manualLayout>
      </c:layout>
      <c:lineChart>
        <c:grouping val="standard"/>
        <c:varyColors val="0"/>
        <c:ser>
          <c:idx val="0"/>
          <c:order val="0"/>
          <c:tx>
            <c:v>Nabo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'13.5.13.1'!$B$9:$B$19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'13.5.13.1'!$D$9:$D$19</c:f>
              <c:numCache>
                <c:formatCode>#,##0_);\(#,##0\)</c:formatCode>
                <c:ptCount val="11"/>
                <c:pt idx="0">
                  <c:v>49.908999999999999</c:v>
                </c:pt>
                <c:pt idx="1">
                  <c:v>45.792999999999999</c:v>
                </c:pt>
                <c:pt idx="2">
                  <c:v>45.389000000000003</c:v>
                </c:pt>
                <c:pt idx="3">
                  <c:v>33.406999999999996</c:v>
                </c:pt>
                <c:pt idx="4">
                  <c:v>28.523</c:v>
                </c:pt>
                <c:pt idx="5">
                  <c:v>72.546999999999997</c:v>
                </c:pt>
                <c:pt idx="6">
                  <c:v>54.203000000000003</c:v>
                </c:pt>
                <c:pt idx="7">
                  <c:v>29.798999999999999</c:v>
                </c:pt>
                <c:pt idx="8">
                  <c:v>29.363</c:v>
                </c:pt>
                <c:pt idx="9">
                  <c:v>17.256</c:v>
                </c:pt>
                <c:pt idx="10">
                  <c:v>16.64</c:v>
                </c:pt>
              </c:numCache>
            </c:numRef>
          </c:val>
          <c:smooth val="0"/>
        </c:ser>
        <c:ser>
          <c:idx val="1"/>
          <c:order val="1"/>
          <c:tx>
            <c:v>Remolacha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val>
            <c:numRef>
              <c:f>'13.5.13.1'!$F$9:$F$19</c:f>
              <c:numCache>
                <c:formatCode>#,##0_);\(#,##0\)</c:formatCode>
                <c:ptCount val="11"/>
                <c:pt idx="0">
                  <c:v>55.02</c:v>
                </c:pt>
                <c:pt idx="1">
                  <c:v>43.417999999999999</c:v>
                </c:pt>
                <c:pt idx="2">
                  <c:v>42.447000000000003</c:v>
                </c:pt>
                <c:pt idx="3">
                  <c:v>29.491</c:v>
                </c:pt>
                <c:pt idx="4">
                  <c:v>26.462</c:v>
                </c:pt>
                <c:pt idx="5">
                  <c:v>27.888000000000002</c:v>
                </c:pt>
                <c:pt idx="6">
                  <c:v>25.459</c:v>
                </c:pt>
                <c:pt idx="7">
                  <c:v>26.018999999999998</c:v>
                </c:pt>
                <c:pt idx="8">
                  <c:v>27.616</c:v>
                </c:pt>
                <c:pt idx="9">
                  <c:v>21.393000000000001</c:v>
                </c:pt>
                <c:pt idx="10">
                  <c:v>22.03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99048"/>
        <c:axId val="703802968"/>
      </c:lineChart>
      <c:catAx>
        <c:axId val="7037990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802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80296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990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35490485565708"/>
          <c:y val="0.21791767554479846"/>
          <c:w val="0.28548392388452376"/>
          <c:h val="6.05326876513338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cultivos forrajeros (miles de hectáreas)</a:t>
            </a:r>
          </a:p>
        </c:rich>
      </c:tx>
      <c:layout>
        <c:manualLayout>
          <c:xMode val="edge"/>
          <c:yMode val="edge"/>
          <c:x val="0.14153852188152694"/>
          <c:y val="4.028436018957345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307692307692434E-2"/>
          <c:y val="0.2393420226034875"/>
          <c:w val="0.87538461538461565"/>
          <c:h val="0.67535000030495795"/>
        </c:manualLayout>
      </c:layout>
      <c:lineChart>
        <c:grouping val="standard"/>
        <c:varyColors val="0"/>
        <c:ser>
          <c:idx val="2"/>
          <c:order val="0"/>
          <c:tx>
            <c:v>Col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'13.5.14.1'!$B$9:$B$19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'13.5.14.1'!$C$9:$C$19</c:f>
              <c:numCache>
                <c:formatCode>#,##0.0_);\(#,##0.0\)</c:formatCode>
                <c:ptCount val="11"/>
                <c:pt idx="0">
                  <c:v>5.7220000000000004</c:v>
                </c:pt>
                <c:pt idx="1">
                  <c:v>5.431</c:v>
                </c:pt>
                <c:pt idx="2">
                  <c:v>5.3330000000000002</c:v>
                </c:pt>
                <c:pt idx="3">
                  <c:v>4.9960000000000004</c:v>
                </c:pt>
                <c:pt idx="4">
                  <c:v>4.899</c:v>
                </c:pt>
                <c:pt idx="5">
                  <c:v>4.9820000000000002</c:v>
                </c:pt>
                <c:pt idx="6">
                  <c:v>5.09</c:v>
                </c:pt>
                <c:pt idx="7">
                  <c:v>4.8650000000000002</c:v>
                </c:pt>
                <c:pt idx="8">
                  <c:v>4.875</c:v>
                </c:pt>
                <c:pt idx="9">
                  <c:v>4.7709999999999999</c:v>
                </c:pt>
                <c:pt idx="10">
                  <c:v>4.7809999999999997</c:v>
                </c:pt>
              </c:numCache>
            </c:numRef>
          </c:val>
          <c:smooth val="0"/>
        </c:ser>
        <c:ser>
          <c:idx val="3"/>
          <c:order val="1"/>
          <c:tx>
            <c:v>Otros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'13.5.14.1'!$B$9:$B$19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'13.5.14.1'!$E$9:$E$19</c:f>
              <c:numCache>
                <c:formatCode>#,##0.0_);\(#,##0.0\)</c:formatCode>
                <c:ptCount val="11"/>
                <c:pt idx="0">
                  <c:v>17.126999999999999</c:v>
                </c:pt>
                <c:pt idx="1">
                  <c:v>29.302</c:v>
                </c:pt>
                <c:pt idx="2">
                  <c:v>24.321000000000002</c:v>
                </c:pt>
                <c:pt idx="3">
                  <c:v>38.075000000000003</c:v>
                </c:pt>
                <c:pt idx="4">
                  <c:v>27.997</c:v>
                </c:pt>
                <c:pt idx="5">
                  <c:v>50.317</c:v>
                </c:pt>
                <c:pt idx="6">
                  <c:v>20.245000000000001</c:v>
                </c:pt>
                <c:pt idx="7">
                  <c:v>20.658999999999999</c:v>
                </c:pt>
                <c:pt idx="8">
                  <c:v>24.797000000000001</c:v>
                </c:pt>
                <c:pt idx="9">
                  <c:v>37.463999999999999</c:v>
                </c:pt>
                <c:pt idx="10">
                  <c:v>20.965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99832"/>
        <c:axId val="703801792"/>
      </c:lineChart>
      <c:catAx>
        <c:axId val="7037998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80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80179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998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2574793343881"/>
          <c:y val="0.13434787476210044"/>
          <c:w val="0.19846154349013082"/>
          <c:h val="5.924170616113744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cultivos forrajeros (miles de hectáreas)</a:t>
            </a:r>
          </a:p>
        </c:rich>
      </c:tx>
      <c:layout>
        <c:manualLayout>
          <c:xMode val="edge"/>
          <c:yMode val="edge"/>
          <c:x val="0.17991594528945123"/>
          <c:y val="4.16291492975127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814912493538934E-2"/>
          <c:y val="0.22823525136281322"/>
          <c:w val="0.87654453086499762"/>
          <c:h val="0.68705875227135071"/>
        </c:manualLayout>
      </c:layout>
      <c:lineChart>
        <c:grouping val="standard"/>
        <c:varyColors val="0"/>
        <c:ser>
          <c:idx val="2"/>
          <c:order val="0"/>
          <c:tx>
            <c:v>Col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'13.5.14.1'!$B$9:$B$19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'13.5.14.1'!$D$9:$D$19</c:f>
              <c:numCache>
                <c:formatCode>#,##0_);\(#,##0\)</c:formatCode>
                <c:ptCount val="11"/>
                <c:pt idx="0">
                  <c:v>152.73500000000001</c:v>
                </c:pt>
                <c:pt idx="1">
                  <c:v>148.42500000000001</c:v>
                </c:pt>
                <c:pt idx="2">
                  <c:v>145.208</c:v>
                </c:pt>
                <c:pt idx="3">
                  <c:v>120.292</c:v>
                </c:pt>
                <c:pt idx="4">
                  <c:v>117.345</c:v>
                </c:pt>
                <c:pt idx="5">
                  <c:v>118.869</c:v>
                </c:pt>
                <c:pt idx="6">
                  <c:v>122.008</c:v>
                </c:pt>
                <c:pt idx="7">
                  <c:v>121.04300000000001</c:v>
                </c:pt>
                <c:pt idx="8">
                  <c:v>120.63800000000001</c:v>
                </c:pt>
                <c:pt idx="9">
                  <c:v>118.726</c:v>
                </c:pt>
                <c:pt idx="10">
                  <c:v>111.47199999999999</c:v>
                </c:pt>
              </c:numCache>
            </c:numRef>
          </c:val>
          <c:smooth val="0"/>
        </c:ser>
        <c:ser>
          <c:idx val="3"/>
          <c:order val="1"/>
          <c:tx>
            <c:v>Otros</c:v>
          </c:tx>
          <c:spPr>
            <a:ln w="254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'13.5.14.1'!$B$9:$B$19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'13.5.14.1'!$F$9:$F$19</c:f>
              <c:numCache>
                <c:formatCode>#,##0_);\(#,##0\)</c:formatCode>
                <c:ptCount val="11"/>
                <c:pt idx="0">
                  <c:v>179.84299999999999</c:v>
                </c:pt>
                <c:pt idx="1">
                  <c:v>339.36900000000003</c:v>
                </c:pt>
                <c:pt idx="2">
                  <c:v>211.15600000000001</c:v>
                </c:pt>
                <c:pt idx="3">
                  <c:v>438.536</c:v>
                </c:pt>
                <c:pt idx="4">
                  <c:v>221.87200000000001</c:v>
                </c:pt>
                <c:pt idx="5">
                  <c:v>341.87299999999999</c:v>
                </c:pt>
                <c:pt idx="6">
                  <c:v>96.566999999999993</c:v>
                </c:pt>
                <c:pt idx="7">
                  <c:v>164.745</c:v>
                </c:pt>
                <c:pt idx="8">
                  <c:v>202.44499999999999</c:v>
                </c:pt>
                <c:pt idx="9">
                  <c:v>193.29300000000001</c:v>
                </c:pt>
                <c:pt idx="10">
                  <c:v>197.303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809240"/>
        <c:axId val="703808848"/>
      </c:lineChart>
      <c:catAx>
        <c:axId val="7038092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80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80884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8092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014091716797047"/>
          <c:y val="0.13719462714219546"/>
          <c:w val="0.19907442004532044"/>
          <c:h val="5.88235294117647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hortalizas         
(miles de hectáreas)</a:t>
            </a:r>
          </a:p>
        </c:rich>
      </c:tx>
      <c:layout>
        <c:manualLayout>
          <c:xMode val="edge"/>
          <c:yMode val="edge"/>
          <c:x val="0.21034500859806687"/>
          <c:y val="2.022471910112360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068975677680409"/>
          <c:y val="0.17977547815953976"/>
          <c:w val="0.86034555188034745"/>
          <c:h val="0.73707946045413186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'13.6.1 '!$A$7:$A$17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'13.6.1 '!$B$7:$B$17</c:f>
              <c:numCache>
                <c:formatCode>#,##0__;\–#,##0__;0__;@__</c:formatCode>
                <c:ptCount val="11"/>
                <c:pt idx="0">
                  <c:v>394.71800000000002</c:v>
                </c:pt>
                <c:pt idx="1">
                  <c:v>379.56400000000002</c:v>
                </c:pt>
                <c:pt idx="2">
                  <c:v>360.53899999999999</c:v>
                </c:pt>
                <c:pt idx="3">
                  <c:v>379.47899999999998</c:v>
                </c:pt>
                <c:pt idx="4">
                  <c:v>363.72899999999998</c:v>
                </c:pt>
                <c:pt idx="5">
                  <c:v>351.14499999999998</c:v>
                </c:pt>
                <c:pt idx="6">
                  <c:v>348.35899999999998</c:v>
                </c:pt>
                <c:pt idx="7">
                  <c:v>348.85300000000001</c:v>
                </c:pt>
                <c:pt idx="8">
                  <c:v>365.38499999999999</c:v>
                </c:pt>
                <c:pt idx="9">
                  <c:v>365.178</c:v>
                </c:pt>
                <c:pt idx="10">
                  <c:v>381.94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810024"/>
        <c:axId val="703810808"/>
      </c:lineChart>
      <c:catAx>
        <c:axId val="7038100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8108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03810808"/>
        <c:scaling>
          <c:orientation val="minMax"/>
          <c:min val="32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8100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hortalizas 
(miles toneladas)</a:t>
            </a:r>
          </a:p>
        </c:rich>
      </c:tx>
      <c:layout>
        <c:manualLayout>
          <c:xMode val="edge"/>
          <c:yMode val="edge"/>
          <c:x val="0.22547332185886404"/>
          <c:y val="2.739726027397261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3253012048192794"/>
          <c:y val="0.17351636860634725"/>
          <c:w val="0.8485370051635116"/>
          <c:h val="0.7442938969166983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'13.6.1 '!$A$7:$A$17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'13.6.1 '!$C$7:$C$17</c:f>
              <c:numCache>
                <c:formatCode>#,##0__;\–#,##0__;0__;@__</c:formatCode>
                <c:ptCount val="11"/>
                <c:pt idx="0">
                  <c:v>13511.668</c:v>
                </c:pt>
                <c:pt idx="1">
                  <c:v>13500.62</c:v>
                </c:pt>
                <c:pt idx="2">
                  <c:v>13006.460999999999</c:v>
                </c:pt>
                <c:pt idx="3">
                  <c:v>14030.874</c:v>
                </c:pt>
                <c:pt idx="4">
                  <c:v>13148.152</c:v>
                </c:pt>
                <c:pt idx="5">
                  <c:v>12972.603999999999</c:v>
                </c:pt>
                <c:pt idx="6">
                  <c:v>13282.939</c:v>
                </c:pt>
                <c:pt idx="7">
                  <c:v>13201.084999999999</c:v>
                </c:pt>
                <c:pt idx="8">
                  <c:v>14626.126</c:v>
                </c:pt>
                <c:pt idx="9">
                  <c:v>14772.495999999999</c:v>
                </c:pt>
                <c:pt idx="10">
                  <c:v>15456.102000000001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811200"/>
        <c:axId val="509784328"/>
      </c:lineChart>
      <c:catAx>
        <c:axId val="7038112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84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84328"/>
        <c:scaling>
          <c:orientation val="minMax"/>
          <c:max val="15500"/>
          <c:min val="127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811200"/>
        <c:crosses val="autoZero"/>
        <c:crossBetween val="between"/>
        <c:majorUnit val="25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cebada según tipo 
(miles de hectáreas)</a:t>
            </a:r>
          </a:p>
        </c:rich>
      </c:tx>
      <c:layout>
        <c:manualLayout>
          <c:xMode val="edge"/>
          <c:yMode val="edge"/>
          <c:x val="0.23482234543167321"/>
          <c:y val="3.189066059225515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7451345702647268E-2"/>
          <c:y val="0.26651510281168006"/>
          <c:w val="0.87856136279616259"/>
          <c:h val="0.6514813624285648"/>
        </c:manualLayout>
      </c:layout>
      <c:lineChart>
        <c:grouping val="standard"/>
        <c:varyColors val="0"/>
        <c:ser>
          <c:idx val="0"/>
          <c:order val="0"/>
          <c:tx>
            <c:v>De 2 carreras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'13.1.3.2'!$A$8:$B$18</c:f>
              <c:strCache>
                <c:ptCount val="11"/>
                <c:pt idx="0">
                  <c:v>2006 </c:v>
                </c:pt>
                <c:pt idx="1">
                  <c:v>2007 </c:v>
                </c:pt>
                <c:pt idx="2">
                  <c:v>2008 </c:v>
                </c:pt>
                <c:pt idx="3">
                  <c:v>2009 </c:v>
                </c:pt>
                <c:pt idx="4">
                  <c:v>2010 </c:v>
                </c:pt>
                <c:pt idx="5">
                  <c:v>2011 </c:v>
                </c:pt>
                <c:pt idx="6">
                  <c:v>2012 </c:v>
                </c:pt>
                <c:pt idx="7">
                  <c:v>2013 </c:v>
                </c:pt>
                <c:pt idx="8">
                  <c:v>2014 </c:v>
                </c:pt>
                <c:pt idx="9">
                  <c:v>2015 </c:v>
                </c:pt>
                <c:pt idx="10">
                  <c:v>2016 </c:v>
                </c:pt>
              </c:strCache>
            </c:strRef>
          </c:cat>
          <c:val>
            <c:numRef>
              <c:f>'13.1.3.2'!$C$8:$C$18</c:f>
              <c:numCache>
                <c:formatCode>#,##0.0_);\(#,##0.0\)</c:formatCode>
                <c:ptCount val="11"/>
                <c:pt idx="0">
                  <c:v>2491.6849999999999</c:v>
                </c:pt>
                <c:pt idx="1">
                  <c:v>2416.48</c:v>
                </c:pt>
                <c:pt idx="2">
                  <c:v>2878.48</c:v>
                </c:pt>
                <c:pt idx="3">
                  <c:v>2538.7669999999998</c:v>
                </c:pt>
                <c:pt idx="4">
                  <c:v>2436.4349999999999</c:v>
                </c:pt>
                <c:pt idx="5">
                  <c:v>2289.9760000000001</c:v>
                </c:pt>
                <c:pt idx="6">
                  <c:v>2276.855</c:v>
                </c:pt>
                <c:pt idx="7">
                  <c:v>2360.1289999999999</c:v>
                </c:pt>
                <c:pt idx="8">
                  <c:v>2407.6930000000002</c:v>
                </c:pt>
                <c:pt idx="9">
                  <c:v>2230.462</c:v>
                </c:pt>
                <c:pt idx="10">
                  <c:v>2241.3850000000002</c:v>
                </c:pt>
              </c:numCache>
            </c:numRef>
          </c:val>
          <c:smooth val="0"/>
        </c:ser>
        <c:ser>
          <c:idx val="1"/>
          <c:order val="1"/>
          <c:tx>
            <c:v>De 6 carreras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'13.1.3.2'!$A$8:$B$18</c:f>
              <c:strCache>
                <c:ptCount val="11"/>
                <c:pt idx="0">
                  <c:v>2006 </c:v>
                </c:pt>
                <c:pt idx="1">
                  <c:v>2007 </c:v>
                </c:pt>
                <c:pt idx="2">
                  <c:v>2008 </c:v>
                </c:pt>
                <c:pt idx="3">
                  <c:v>2009 </c:v>
                </c:pt>
                <c:pt idx="4">
                  <c:v>2010 </c:v>
                </c:pt>
                <c:pt idx="5">
                  <c:v>2011 </c:v>
                </c:pt>
                <c:pt idx="6">
                  <c:v>2012 </c:v>
                </c:pt>
                <c:pt idx="7">
                  <c:v>2013 </c:v>
                </c:pt>
                <c:pt idx="8">
                  <c:v>2014 </c:v>
                </c:pt>
                <c:pt idx="9">
                  <c:v>2015 </c:v>
                </c:pt>
                <c:pt idx="10">
                  <c:v>2016 </c:v>
                </c:pt>
              </c:strCache>
            </c:strRef>
          </c:cat>
          <c:val>
            <c:numRef>
              <c:f>'13.1.3.2'!$E$8:$E$18</c:f>
              <c:numCache>
                <c:formatCode>#,##0.0_);\(#,##0.0\)</c:formatCode>
                <c:ptCount val="11"/>
                <c:pt idx="0">
                  <c:v>705.68</c:v>
                </c:pt>
                <c:pt idx="1">
                  <c:v>811.87699999999995</c:v>
                </c:pt>
                <c:pt idx="2">
                  <c:v>608.45500000000004</c:v>
                </c:pt>
                <c:pt idx="3">
                  <c:v>485.959</c:v>
                </c:pt>
                <c:pt idx="4">
                  <c:v>449.17700000000002</c:v>
                </c:pt>
                <c:pt idx="5">
                  <c:v>410.70299999999997</c:v>
                </c:pt>
                <c:pt idx="6">
                  <c:v>414.23099999999999</c:v>
                </c:pt>
                <c:pt idx="7">
                  <c:v>424.15300000000002</c:v>
                </c:pt>
                <c:pt idx="8">
                  <c:v>384.53300000000002</c:v>
                </c:pt>
                <c:pt idx="9">
                  <c:v>368.43400000000003</c:v>
                </c:pt>
                <c:pt idx="10">
                  <c:v>321.81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80528"/>
        <c:axId val="765680920"/>
      </c:lineChart>
      <c:catAx>
        <c:axId val="76568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8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8092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805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388309183245703"/>
          <c:y val="0.17084306375143168"/>
          <c:w val="0.37031517805836917"/>
          <c:h val="5.69476082004554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hortalizas (miles de euros)</a:t>
            </a:r>
          </a:p>
        </c:rich>
      </c:tx>
      <c:layout>
        <c:manualLayout>
          <c:xMode val="edge"/>
          <c:yMode val="edge"/>
          <c:x val="0.17504350950931841"/>
          <c:y val="4.81927710843387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4038140129221174"/>
          <c:y val="0.15180740752942926"/>
          <c:w val="0.83015668171567059"/>
          <c:h val="0.7614466790364843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'13.6.1 '!$A$7:$A$17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'13.6.1 '!$D$7:$D$17</c:f>
              <c:numCache>
                <c:formatCode>#,##0__;\–#,##0__;0__;@__</c:formatCode>
                <c:ptCount val="11"/>
                <c:pt idx="0">
                  <c:v>5796221.0373000009</c:v>
                </c:pt>
                <c:pt idx="1">
                  <c:v>6287554.8954821825</c:v>
                </c:pt>
                <c:pt idx="2">
                  <c:v>6263457.8511821805</c:v>
                </c:pt>
                <c:pt idx="3">
                  <c:v>6061506.8109512506</c:v>
                </c:pt>
                <c:pt idx="4">
                  <c:v>6931312.0641077748</c:v>
                </c:pt>
                <c:pt idx="5">
                  <c:v>5220724.6494825687</c:v>
                </c:pt>
                <c:pt idx="6">
                  <c:v>5654821.0847201459</c:v>
                </c:pt>
                <c:pt idx="7">
                  <c:v>6025736</c:v>
                </c:pt>
                <c:pt idx="8">
                  <c:v>5945397.6147747003</c:v>
                </c:pt>
                <c:pt idx="9">
                  <c:v>7705933</c:v>
                </c:pt>
                <c:pt idx="10">
                  <c:v>7225476.3417316098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0992"/>
        <c:axId val="509787072"/>
      </c:lineChart>
      <c:catAx>
        <c:axId val="5097909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8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87072"/>
        <c:scaling>
          <c:orientation val="minMax"/>
          <c:max val="8000000"/>
          <c:min val="50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90992"/>
        <c:crosses val="autoZero"/>
        <c:crossBetween val="between"/>
        <c:majorUnit val="2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 (miles de hectáreas)</a:t>
            </a:r>
          </a:p>
        </c:rich>
      </c:tx>
      <c:layout>
        <c:manualLayout>
          <c:xMode val="edge"/>
          <c:yMode val="edge"/>
          <c:x val="0.20110971565447522"/>
          <c:y val="5.93609702896728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509065038971103E-2"/>
          <c:y val="0.23287723155061971"/>
          <c:w val="0.88349574395895458"/>
          <c:h val="0.6849330339724109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'13.6.7.1'!$A$10:$A$20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'13.6.7.1'!$B$10:$B$20</c:f>
              <c:numCache>
                <c:formatCode>#,##0.0__;\–#,##0.0__;0.0__;@__</c:formatCode>
                <c:ptCount val="11"/>
                <c:pt idx="0">
                  <c:v>8.2609999999999992</c:v>
                </c:pt>
                <c:pt idx="1">
                  <c:v>7.8570000000000002</c:v>
                </c:pt>
                <c:pt idx="2">
                  <c:v>8.9870000000000001</c:v>
                </c:pt>
                <c:pt idx="3">
                  <c:v>7.8949999999999996</c:v>
                </c:pt>
                <c:pt idx="4">
                  <c:v>7.43</c:v>
                </c:pt>
                <c:pt idx="5">
                  <c:v>6.1079999999999997</c:v>
                </c:pt>
                <c:pt idx="6">
                  <c:v>6.6689999999999996</c:v>
                </c:pt>
                <c:pt idx="7">
                  <c:v>6.2240000000000002</c:v>
                </c:pt>
                <c:pt idx="8">
                  <c:v>5.4889999999999999</c:v>
                </c:pt>
                <c:pt idx="9">
                  <c:v>5.8609999999999998</c:v>
                </c:pt>
                <c:pt idx="10">
                  <c:v>6.7990000000000004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0600"/>
        <c:axId val="509787856"/>
      </c:lineChart>
      <c:catAx>
        <c:axId val="5097906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8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87856"/>
        <c:scaling>
          <c:orientation val="minMax"/>
          <c:max val="11"/>
          <c:min val="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906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 (miles toneladas)</a:t>
            </a:r>
          </a:p>
        </c:rich>
      </c:tx>
      <c:layout>
        <c:manualLayout>
          <c:xMode val="edge"/>
          <c:yMode val="edge"/>
          <c:x val="0.2066575658625196"/>
          <c:y val="5.896226415094518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6282992021573792E-2"/>
          <c:y val="0.20990590210641119"/>
          <c:w val="0.88488270745024544"/>
          <c:h val="0.7028309980641468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'13.6.7.1'!$A$10:$A$20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'13.6.7.1'!$D$10:$D$20</c:f>
              <c:numCache>
                <c:formatCode>#,##0.0__;\–#,##0.0__;0.0__;@__</c:formatCode>
                <c:ptCount val="11"/>
                <c:pt idx="0">
                  <c:v>259.15899999999999</c:v>
                </c:pt>
                <c:pt idx="1">
                  <c:v>239.97300000000001</c:v>
                </c:pt>
                <c:pt idx="2">
                  <c:v>251.99</c:v>
                </c:pt>
                <c:pt idx="3">
                  <c:v>233.86600000000001</c:v>
                </c:pt>
                <c:pt idx="4">
                  <c:v>237.56</c:v>
                </c:pt>
                <c:pt idx="5">
                  <c:v>213.12700000000001</c:v>
                </c:pt>
                <c:pt idx="6">
                  <c:v>215.88499999999999</c:v>
                </c:pt>
                <c:pt idx="7">
                  <c:v>195.30099999999999</c:v>
                </c:pt>
                <c:pt idx="8">
                  <c:v>173.45400000000001</c:v>
                </c:pt>
                <c:pt idx="9">
                  <c:v>186.202</c:v>
                </c:pt>
                <c:pt idx="10">
                  <c:v>229.61799999999999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87464"/>
        <c:axId val="509785504"/>
      </c:lineChart>
      <c:catAx>
        <c:axId val="5097874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8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85504"/>
        <c:scaling>
          <c:orientation val="minMax"/>
          <c:max val="290"/>
          <c:min val="1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874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col (miles de euros)</a:t>
            </a:r>
          </a:p>
        </c:rich>
      </c:tx>
      <c:layout>
        <c:manualLayout>
          <c:xMode val="edge"/>
          <c:yMode val="edge"/>
          <c:x val="0.24722251385243896"/>
          <c:y val="4.33734939759039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833463315787265E-2"/>
          <c:y val="0.17108453864427081"/>
          <c:w val="0.86389006061479734"/>
          <c:h val="0.73975990653226964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'13.6.7.1'!$A$10:$A$20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'13.6.7.1'!$F$10:$F$20</c:f>
              <c:numCache>
                <c:formatCode>#,##0.0__;\–#,##0.0__;0.0__;@__</c:formatCode>
                <c:ptCount val="11"/>
                <c:pt idx="0">
                  <c:v>77851.363599999997</c:v>
                </c:pt>
                <c:pt idx="1">
                  <c:v>71751.926999999996</c:v>
                </c:pt>
                <c:pt idx="2">
                  <c:v>75521.403000000006</c:v>
                </c:pt>
                <c:pt idx="3">
                  <c:v>68429.191600000006</c:v>
                </c:pt>
                <c:pt idx="4">
                  <c:v>59556.292000000001</c:v>
                </c:pt>
                <c:pt idx="5">
                  <c:v>52642.368999999999</c:v>
                </c:pt>
                <c:pt idx="6">
                  <c:v>65369.978000000003</c:v>
                </c:pt>
                <c:pt idx="7">
                  <c:v>57574.734799999998</c:v>
                </c:pt>
                <c:pt idx="8">
                  <c:v>46884.616200000004</c:v>
                </c:pt>
                <c:pt idx="9">
                  <c:v>82468.899999999994</c:v>
                </c:pt>
                <c:pt idx="10">
                  <c:v>108241.9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85896"/>
        <c:axId val="509781192"/>
      </c:lineChart>
      <c:catAx>
        <c:axId val="5097858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81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81192"/>
        <c:scaling>
          <c:orientation val="minMax"/>
          <c:min val="4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85896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 según tipos (miles de hectáreas)</a:t>
            </a:r>
          </a:p>
        </c:rich>
      </c:tx>
      <c:layout>
        <c:manualLayout>
          <c:xMode val="edge"/>
          <c:yMode val="edge"/>
          <c:x val="0.2569834357297584"/>
          <c:y val="2.60047281323877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5865972585301536E-2"/>
          <c:y val="0.21040237700017156"/>
          <c:w val="0.90037325816644309"/>
          <c:h val="0.70449335220281162"/>
        </c:manualLayout>
      </c:layout>
      <c:lineChart>
        <c:grouping val="standard"/>
        <c:varyColors val="0"/>
        <c:ser>
          <c:idx val="0"/>
          <c:order val="0"/>
          <c:tx>
            <c:v>De hojas lisas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'13.6.7.2'!$B$9:$B$19</c:f>
              <c:numCache>
                <c:formatCode>#,##0.0__;\–#,##0.0__;0.0__;@__</c:formatCode>
                <c:ptCount val="11"/>
                <c:pt idx="0">
                  <c:v>4.3140000000000001</c:v>
                </c:pt>
                <c:pt idx="1">
                  <c:v>4.2610000000000001</c:v>
                </c:pt>
                <c:pt idx="2">
                  <c:v>3.923</c:v>
                </c:pt>
                <c:pt idx="3">
                  <c:v>2.8820000000000001</c:v>
                </c:pt>
                <c:pt idx="4">
                  <c:v>3.008</c:v>
                </c:pt>
                <c:pt idx="5">
                  <c:v>2.6480000000000001</c:v>
                </c:pt>
                <c:pt idx="6">
                  <c:v>2.7069999999999999</c:v>
                </c:pt>
                <c:pt idx="7">
                  <c:v>2.6309999999999998</c:v>
                </c:pt>
                <c:pt idx="8">
                  <c:v>2.4500000000000002</c:v>
                </c:pt>
                <c:pt idx="9">
                  <c:v>2.7069999999999999</c:v>
                </c:pt>
                <c:pt idx="10">
                  <c:v>2.5569999999999999</c:v>
                </c:pt>
              </c:numCache>
            </c:numRef>
          </c:val>
          <c:smooth val="0"/>
        </c:ser>
        <c:ser>
          <c:idx val="1"/>
          <c:order val="1"/>
          <c:tx>
            <c:v>De hojas rizadas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'13.6.7.2'!$D$9:$D$19</c:f>
              <c:numCache>
                <c:formatCode>#,##0.0__;\–#,##0.0__;0.0__;@__</c:formatCode>
                <c:ptCount val="11"/>
                <c:pt idx="0">
                  <c:v>1.1359999999999999</c:v>
                </c:pt>
                <c:pt idx="1">
                  <c:v>1.43</c:v>
                </c:pt>
                <c:pt idx="2">
                  <c:v>1.194</c:v>
                </c:pt>
                <c:pt idx="3">
                  <c:v>1.738</c:v>
                </c:pt>
                <c:pt idx="4">
                  <c:v>1.9870000000000001</c:v>
                </c:pt>
                <c:pt idx="5">
                  <c:v>2.008</c:v>
                </c:pt>
                <c:pt idx="6">
                  <c:v>2.0139999999999998</c:v>
                </c:pt>
                <c:pt idx="7">
                  <c:v>1.962</c:v>
                </c:pt>
                <c:pt idx="8">
                  <c:v>2.0670000000000002</c:v>
                </c:pt>
                <c:pt idx="9">
                  <c:v>2.2879999999999998</c:v>
                </c:pt>
                <c:pt idx="10">
                  <c:v>2.1859999999999999</c:v>
                </c:pt>
              </c:numCache>
            </c:numRef>
          </c:val>
          <c:smooth val="0"/>
        </c:ser>
        <c:ser>
          <c:idx val="2"/>
          <c:order val="2"/>
          <c:tx>
            <c:v>Otras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'13.6.7.2'!$H$9:$H$19</c:f>
              <c:numCache>
                <c:formatCode>#,##0.0__;\–#,##0.0__;0.0__;@__</c:formatCode>
                <c:ptCount val="11"/>
                <c:pt idx="0">
                  <c:v>2.67</c:v>
                </c:pt>
                <c:pt idx="1">
                  <c:v>2.1019999999999999</c:v>
                </c:pt>
                <c:pt idx="2">
                  <c:v>3.1890000000000001</c:v>
                </c:pt>
                <c:pt idx="3">
                  <c:v>3.1970000000000001</c:v>
                </c:pt>
                <c:pt idx="4">
                  <c:v>2.3519999999999999</c:v>
                </c:pt>
                <c:pt idx="5">
                  <c:v>1.3540000000000001</c:v>
                </c:pt>
                <c:pt idx="6">
                  <c:v>1.895</c:v>
                </c:pt>
                <c:pt idx="7">
                  <c:v>1.5880000000000001</c:v>
                </c:pt>
                <c:pt idx="8">
                  <c:v>0.91400000000000003</c:v>
                </c:pt>
                <c:pt idx="9">
                  <c:v>0.78600000000000003</c:v>
                </c:pt>
                <c:pt idx="10">
                  <c:v>1.994</c:v>
                </c:pt>
              </c:numCache>
            </c:numRef>
          </c:val>
          <c:smooth val="0"/>
        </c:ser>
        <c:ser>
          <c:idx val="3"/>
          <c:order val="3"/>
          <c:tx>
            <c:v>De Bruselas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'13.6.7.2'!$F$9:$F$19</c:f>
              <c:numCache>
                <c:formatCode>#,##0.0__;\–#,##0.0__;0.0__;@__</c:formatCode>
                <c:ptCount val="11"/>
                <c:pt idx="0">
                  <c:v>0.14099999999999999</c:v>
                </c:pt>
                <c:pt idx="1">
                  <c:v>6.4000000000000001E-2</c:v>
                </c:pt>
                <c:pt idx="2">
                  <c:v>0.68200000000000005</c:v>
                </c:pt>
                <c:pt idx="3">
                  <c:v>7.8E-2</c:v>
                </c:pt>
                <c:pt idx="4">
                  <c:v>8.3000000000000004E-2</c:v>
                </c:pt>
                <c:pt idx="5">
                  <c:v>9.8000000000000004E-2</c:v>
                </c:pt>
                <c:pt idx="6">
                  <c:v>5.2999999999999999E-2</c:v>
                </c:pt>
                <c:pt idx="7">
                  <c:v>4.2999999999999997E-2</c:v>
                </c:pt>
                <c:pt idx="8">
                  <c:v>4.8000000000000001E-2</c:v>
                </c:pt>
                <c:pt idx="9">
                  <c:v>0.08</c:v>
                </c:pt>
                <c:pt idx="10">
                  <c:v>0.92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82368"/>
        <c:axId val="509786680"/>
      </c:lineChart>
      <c:catAx>
        <c:axId val="5097823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86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86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823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353846830599351"/>
          <c:y val="0.13238795505171783"/>
          <c:w val="0.41527040963455758"/>
          <c:h val="5.91019030422615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 según tipos (miles de toneladas)</a:t>
            </a:r>
          </a:p>
        </c:rich>
      </c:tx>
      <c:layout>
        <c:manualLayout>
          <c:xMode val="edge"/>
          <c:yMode val="edge"/>
          <c:x val="0.25622119815668204"/>
          <c:y val="4.228855721393036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3456221198156934E-2"/>
          <c:y val="0.22139357264840967"/>
          <c:w val="0.8949308755760369"/>
          <c:h val="0.68905640026527581"/>
        </c:manualLayout>
      </c:layout>
      <c:lineChart>
        <c:grouping val="standard"/>
        <c:varyColors val="0"/>
        <c:ser>
          <c:idx val="0"/>
          <c:order val="0"/>
          <c:tx>
            <c:v>De hojas lisas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'13.6.7.2'!$C$9:$C$19</c:f>
              <c:numCache>
                <c:formatCode>#,##0.0__;\–#,##0.0__;0.0__;@__</c:formatCode>
                <c:ptCount val="11"/>
                <c:pt idx="0">
                  <c:v>153.99199999999999</c:v>
                </c:pt>
                <c:pt idx="1">
                  <c:v>143.47</c:v>
                </c:pt>
                <c:pt idx="2">
                  <c:v>141.86699999999999</c:v>
                </c:pt>
                <c:pt idx="3">
                  <c:v>105.759</c:v>
                </c:pt>
                <c:pt idx="4">
                  <c:v>112.708</c:v>
                </c:pt>
                <c:pt idx="5">
                  <c:v>94.724000000000004</c:v>
                </c:pt>
                <c:pt idx="6">
                  <c:v>93.549000000000007</c:v>
                </c:pt>
                <c:pt idx="7">
                  <c:v>85.206999999999994</c:v>
                </c:pt>
                <c:pt idx="8">
                  <c:v>82.165000000000006</c:v>
                </c:pt>
                <c:pt idx="9">
                  <c:v>91.025000000000006</c:v>
                </c:pt>
                <c:pt idx="10">
                  <c:v>89.718999999999994</c:v>
                </c:pt>
              </c:numCache>
            </c:numRef>
          </c:val>
          <c:smooth val="0"/>
        </c:ser>
        <c:ser>
          <c:idx val="1"/>
          <c:order val="1"/>
          <c:tx>
            <c:v>De hojas rizadas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'13.6.7.2'!$E$9:$E$19</c:f>
              <c:numCache>
                <c:formatCode>#,##0.0__;\–#,##0.0__;0.0__;@__</c:formatCode>
                <c:ptCount val="11"/>
                <c:pt idx="0">
                  <c:v>33.232999999999997</c:v>
                </c:pt>
                <c:pt idx="1">
                  <c:v>40.048999999999999</c:v>
                </c:pt>
                <c:pt idx="2">
                  <c:v>34.216000000000001</c:v>
                </c:pt>
                <c:pt idx="3">
                  <c:v>70.664000000000001</c:v>
                </c:pt>
                <c:pt idx="4">
                  <c:v>80.921999999999997</c:v>
                </c:pt>
                <c:pt idx="5">
                  <c:v>73.590999999999994</c:v>
                </c:pt>
                <c:pt idx="6">
                  <c:v>70.007999999999996</c:v>
                </c:pt>
                <c:pt idx="7">
                  <c:v>68.536000000000001</c:v>
                </c:pt>
                <c:pt idx="8">
                  <c:v>69.097999999999999</c:v>
                </c:pt>
                <c:pt idx="9">
                  <c:v>74.745999999999995</c:v>
                </c:pt>
                <c:pt idx="10">
                  <c:v>73.058000000000007</c:v>
                </c:pt>
              </c:numCache>
            </c:numRef>
          </c:val>
          <c:smooth val="0"/>
        </c:ser>
        <c:ser>
          <c:idx val="2"/>
          <c:order val="2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'13.6.7.2'!$G$9:$G$19</c:f>
              <c:numCache>
                <c:formatCode>#,##0.0__;\–#,##0.0__;0.0__;@__</c:formatCode>
                <c:ptCount val="11"/>
                <c:pt idx="0">
                  <c:v>6.7279999999999998</c:v>
                </c:pt>
                <c:pt idx="1">
                  <c:v>1.6319999999999999</c:v>
                </c:pt>
                <c:pt idx="2">
                  <c:v>14.143000000000001</c:v>
                </c:pt>
                <c:pt idx="3">
                  <c:v>2.0049999999999999</c:v>
                </c:pt>
                <c:pt idx="4">
                  <c:v>1.972</c:v>
                </c:pt>
                <c:pt idx="5">
                  <c:v>2.2370000000000001</c:v>
                </c:pt>
                <c:pt idx="6">
                  <c:v>0.73099999999999998</c:v>
                </c:pt>
                <c:pt idx="7">
                  <c:v>0.96499999999999997</c:v>
                </c:pt>
                <c:pt idx="8">
                  <c:v>1.0249999999999999</c:v>
                </c:pt>
                <c:pt idx="9">
                  <c:v>1.371</c:v>
                </c:pt>
                <c:pt idx="10">
                  <c:v>2.0230000000000001</c:v>
                </c:pt>
              </c:numCache>
            </c:numRef>
          </c:val>
          <c:smooth val="0"/>
        </c:ser>
        <c:ser>
          <c:idx val="3"/>
          <c:order val="3"/>
          <c:tx>
            <c:v>De Bruselas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'13.6.7.2'!$A$9:$A$19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'13.6.7.2'!$I$9:$I$19</c:f>
              <c:numCache>
                <c:formatCode>#,##0.0__;\–#,##0.0__;0.0__;@__</c:formatCode>
                <c:ptCount val="11"/>
                <c:pt idx="0">
                  <c:v>65.206000000000003</c:v>
                </c:pt>
                <c:pt idx="1">
                  <c:v>54.822000000000003</c:v>
                </c:pt>
                <c:pt idx="2">
                  <c:v>61.764000000000003</c:v>
                </c:pt>
                <c:pt idx="3">
                  <c:v>55.438000000000002</c:v>
                </c:pt>
                <c:pt idx="4">
                  <c:v>41.957999999999998</c:v>
                </c:pt>
                <c:pt idx="5">
                  <c:v>42.575000000000003</c:v>
                </c:pt>
                <c:pt idx="6">
                  <c:v>51.595999999999997</c:v>
                </c:pt>
                <c:pt idx="7">
                  <c:v>40.593000000000004</c:v>
                </c:pt>
                <c:pt idx="8">
                  <c:v>21.166</c:v>
                </c:pt>
                <c:pt idx="9">
                  <c:v>19.059999999999999</c:v>
                </c:pt>
                <c:pt idx="10">
                  <c:v>64.817999999999998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88248"/>
        <c:axId val="509789424"/>
      </c:lineChart>
      <c:catAx>
        <c:axId val="5097882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8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894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882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861751152073734"/>
          <c:y val="0.14179130593750441"/>
          <c:w val="0.41105990783410723"/>
          <c:h val="6.21893158877527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espárrago (miles de hectáreas)</a:t>
            </a:r>
          </a:p>
        </c:rich>
      </c:tx>
      <c:layout>
        <c:manualLayout>
          <c:xMode val="edge"/>
          <c:yMode val="edge"/>
          <c:x val="0.18124006359300837"/>
          <c:y val="6.6825775656324568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3593004769475353E-2"/>
          <c:y val="0.1766109785202864"/>
          <c:w val="0.88394276629570745"/>
          <c:h val="0.7374701670644391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'13.6.8.1'!$A$10:$A$20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'13.6.8.1'!$B$10:$B$20</c:f>
              <c:numCache>
                <c:formatCode>#,##0.0__;\–#,##0.0__;0.0__;@__</c:formatCode>
                <c:ptCount val="11"/>
                <c:pt idx="0">
                  <c:v>11.999000000000001</c:v>
                </c:pt>
                <c:pt idx="1">
                  <c:v>11.012</c:v>
                </c:pt>
                <c:pt idx="2">
                  <c:v>10.243</c:v>
                </c:pt>
                <c:pt idx="3">
                  <c:v>10.387</c:v>
                </c:pt>
                <c:pt idx="4">
                  <c:v>10.178000000000001</c:v>
                </c:pt>
                <c:pt idx="5">
                  <c:v>11.065</c:v>
                </c:pt>
                <c:pt idx="6">
                  <c:v>10.231</c:v>
                </c:pt>
                <c:pt idx="7">
                  <c:v>10.132</c:v>
                </c:pt>
                <c:pt idx="8">
                  <c:v>10.112</c:v>
                </c:pt>
                <c:pt idx="9">
                  <c:v>11.250999999999999</c:v>
                </c:pt>
                <c:pt idx="10">
                  <c:v>12.589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85112"/>
        <c:axId val="509788640"/>
      </c:lineChart>
      <c:catAx>
        <c:axId val="5097851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8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88640"/>
        <c:scaling>
          <c:orientation val="minMax"/>
          <c:max val="14"/>
          <c:min val="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85112"/>
        <c:crosses val="autoZero"/>
        <c:crossBetween val="between"/>
        <c:majorUnit val="1"/>
        <c:min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espárrago (miles toneladas)</a:t>
            </a:r>
          </a:p>
        </c:rich>
      </c:tx>
      <c:layout>
        <c:manualLayout>
          <c:xMode val="edge"/>
          <c:yMode val="edge"/>
          <c:x val="0.12816455696202531"/>
          <c:y val="6.97674418604659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7025316455697568E-2"/>
          <c:y val="0.23255840361373956"/>
          <c:w val="0.8670886075949471"/>
          <c:h val="0.68372170662441789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'13.6.8.1'!$A$10:$A$20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'13.6.8.1'!$D$10:$D$20</c:f>
              <c:numCache>
                <c:formatCode>#,##0.0__;\–#,##0.0__;0.0__;@__</c:formatCode>
                <c:ptCount val="11"/>
                <c:pt idx="0">
                  <c:v>56.21</c:v>
                </c:pt>
                <c:pt idx="1">
                  <c:v>35.396000000000001</c:v>
                </c:pt>
                <c:pt idx="2">
                  <c:v>44.168999999999997</c:v>
                </c:pt>
                <c:pt idx="3">
                  <c:v>46.323999999999998</c:v>
                </c:pt>
                <c:pt idx="4">
                  <c:v>50.362000000000002</c:v>
                </c:pt>
                <c:pt idx="5">
                  <c:v>58.496000000000002</c:v>
                </c:pt>
                <c:pt idx="6">
                  <c:v>50.212000000000003</c:v>
                </c:pt>
                <c:pt idx="7">
                  <c:v>49.351999999999997</c:v>
                </c:pt>
                <c:pt idx="8">
                  <c:v>48.814</c:v>
                </c:pt>
                <c:pt idx="9">
                  <c:v>50.771000000000001</c:v>
                </c:pt>
                <c:pt idx="10">
                  <c:v>59.869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89032"/>
        <c:axId val="509789816"/>
      </c:lineChart>
      <c:catAx>
        <c:axId val="5097890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89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89816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890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espárragos (miles de euros)</a:t>
            </a:r>
          </a:p>
        </c:rich>
      </c:tx>
      <c:layout>
        <c:manualLayout>
          <c:xMode val="edge"/>
          <c:yMode val="edge"/>
          <c:x val="0.16954490578787873"/>
          <c:y val="4.866180048661785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146005404058792"/>
          <c:y val="0.16301741897006874"/>
          <c:w val="0.84929421459096865"/>
          <c:h val="0.74939350810121108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'13.6.8.1'!$A$10:$A$20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'13.6.8.1'!$F$10:$F$20</c:f>
              <c:numCache>
                <c:formatCode>#,##0__;\–#,##0__;0__;@__</c:formatCode>
                <c:ptCount val="11"/>
                <c:pt idx="0">
                  <c:v>90627.382999999987</c:v>
                </c:pt>
                <c:pt idx="1">
                  <c:v>56130.976800000004</c:v>
                </c:pt>
                <c:pt idx="2">
                  <c:v>76743.637499999997</c:v>
                </c:pt>
                <c:pt idx="3">
                  <c:v>73215.081999999995</c:v>
                </c:pt>
                <c:pt idx="4">
                  <c:v>78781.276600000012</c:v>
                </c:pt>
                <c:pt idx="5">
                  <c:v>83128.665600000008</c:v>
                </c:pt>
                <c:pt idx="6">
                  <c:v>79103.984800000006</c:v>
                </c:pt>
                <c:pt idx="7">
                  <c:v>88833.599999999991</c:v>
                </c:pt>
                <c:pt idx="8">
                  <c:v>83613.500599999985</c:v>
                </c:pt>
                <c:pt idx="9">
                  <c:v>108300</c:v>
                </c:pt>
                <c:pt idx="10">
                  <c:v>126575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1384"/>
        <c:axId val="509782760"/>
      </c:lineChart>
      <c:catAx>
        <c:axId val="5097913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82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82760"/>
        <c:scaling>
          <c:orientation val="minMax"/>
          <c:min val="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91384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lechuga (miles de hectáreas)</a:t>
            </a:r>
          </a:p>
        </c:rich>
      </c:tx>
      <c:layout>
        <c:manualLayout>
          <c:xMode val="edge"/>
          <c:yMode val="edge"/>
          <c:x val="0.21271103757945237"/>
          <c:y val="0.1012348271280905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336017722542194E-2"/>
          <c:y val="0.23950675035385405"/>
          <c:w val="0.8897546937757046"/>
          <c:h val="0.6716065576933051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'13.6.9.1'!$A$10:$A$20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'13.6.9.1'!$B$10:$B$20</c:f>
              <c:numCache>
                <c:formatCode>#,##0.0__;\–#,##0.0__;0.0__;@__</c:formatCode>
                <c:ptCount val="11"/>
                <c:pt idx="0">
                  <c:v>37.298000000000002</c:v>
                </c:pt>
                <c:pt idx="1">
                  <c:v>34.911999999999999</c:v>
                </c:pt>
                <c:pt idx="2">
                  <c:v>32.86</c:v>
                </c:pt>
                <c:pt idx="3">
                  <c:v>32.557000000000002</c:v>
                </c:pt>
                <c:pt idx="4">
                  <c:v>31.256</c:v>
                </c:pt>
                <c:pt idx="5">
                  <c:v>32.619999999999997</c:v>
                </c:pt>
                <c:pt idx="6">
                  <c:v>33.195999999999998</c:v>
                </c:pt>
                <c:pt idx="7">
                  <c:v>33.668999999999997</c:v>
                </c:pt>
                <c:pt idx="8">
                  <c:v>33.923999999999999</c:v>
                </c:pt>
                <c:pt idx="9">
                  <c:v>34.314</c:v>
                </c:pt>
                <c:pt idx="10">
                  <c:v>33.646000000000001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2168"/>
        <c:axId val="509783152"/>
      </c:lineChart>
      <c:catAx>
        <c:axId val="5097921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83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83152"/>
        <c:scaling>
          <c:orientation val="minMax"/>
          <c:max val="40"/>
          <c:min val="3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921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cebada según tipo 
(miles de toneladas)</a:t>
            </a:r>
          </a:p>
        </c:rich>
      </c:tx>
      <c:layout>
        <c:manualLayout>
          <c:xMode val="edge"/>
          <c:yMode val="edge"/>
          <c:x val="0.23325698488872351"/>
          <c:y val="3.12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995550325291487"/>
          <c:y val="0.29807692307692946"/>
          <c:w val="0.86627105941146465"/>
          <c:h val="0.61538461538461564"/>
        </c:manualLayout>
      </c:layout>
      <c:lineChart>
        <c:grouping val="standard"/>
        <c:varyColors val="0"/>
        <c:ser>
          <c:idx val="0"/>
          <c:order val="0"/>
          <c:tx>
            <c:v>De 2 carreras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'13.1.3.2'!$A$8:$B$18</c:f>
              <c:strCache>
                <c:ptCount val="11"/>
                <c:pt idx="0">
                  <c:v>2006 </c:v>
                </c:pt>
                <c:pt idx="1">
                  <c:v>2007 </c:v>
                </c:pt>
                <c:pt idx="2">
                  <c:v>2008 </c:v>
                </c:pt>
                <c:pt idx="3">
                  <c:v>2009 </c:v>
                </c:pt>
                <c:pt idx="4">
                  <c:v>2010 </c:v>
                </c:pt>
                <c:pt idx="5">
                  <c:v>2011 </c:v>
                </c:pt>
                <c:pt idx="6">
                  <c:v>2012 </c:v>
                </c:pt>
                <c:pt idx="7">
                  <c:v>2013 </c:v>
                </c:pt>
                <c:pt idx="8">
                  <c:v>2014 </c:v>
                </c:pt>
                <c:pt idx="9">
                  <c:v>2015 </c:v>
                </c:pt>
                <c:pt idx="10">
                  <c:v>2016 </c:v>
                </c:pt>
              </c:strCache>
            </c:strRef>
          </c:cat>
          <c:val>
            <c:numRef>
              <c:f>'13.1.3.2'!$D$8:$D$18</c:f>
              <c:numCache>
                <c:formatCode>#,##0.0_);\(#,##0.0\)</c:formatCode>
                <c:ptCount val="11"/>
                <c:pt idx="0">
                  <c:v>6329.9040000000005</c:v>
                </c:pt>
                <c:pt idx="1">
                  <c:v>9276.0560000000005</c:v>
                </c:pt>
                <c:pt idx="2">
                  <c:v>9554.8289999999997</c:v>
                </c:pt>
                <c:pt idx="3">
                  <c:v>6287.1049999999996</c:v>
                </c:pt>
                <c:pt idx="4">
                  <c:v>7113.1220000000003</c:v>
                </c:pt>
                <c:pt idx="5">
                  <c:v>6787.058</c:v>
                </c:pt>
                <c:pt idx="6">
                  <c:v>5147.5209999999997</c:v>
                </c:pt>
                <c:pt idx="7">
                  <c:v>8817.6479999999992</c:v>
                </c:pt>
                <c:pt idx="8">
                  <c:v>6278.9669999999996</c:v>
                </c:pt>
                <c:pt idx="9">
                  <c:v>5895.8059999999996</c:v>
                </c:pt>
                <c:pt idx="10">
                  <c:v>8298.027</c:v>
                </c:pt>
              </c:numCache>
            </c:numRef>
          </c:val>
          <c:smooth val="0"/>
        </c:ser>
        <c:ser>
          <c:idx val="1"/>
          <c:order val="1"/>
          <c:tx>
            <c:v>De 6 carreras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'13.1.3.2'!$A$8:$B$18</c:f>
              <c:strCache>
                <c:ptCount val="11"/>
                <c:pt idx="0">
                  <c:v>2006 </c:v>
                </c:pt>
                <c:pt idx="1">
                  <c:v>2007 </c:v>
                </c:pt>
                <c:pt idx="2">
                  <c:v>2008 </c:v>
                </c:pt>
                <c:pt idx="3">
                  <c:v>2009 </c:v>
                </c:pt>
                <c:pt idx="4">
                  <c:v>2010 </c:v>
                </c:pt>
                <c:pt idx="5">
                  <c:v>2011 </c:v>
                </c:pt>
                <c:pt idx="6">
                  <c:v>2012 </c:v>
                </c:pt>
                <c:pt idx="7">
                  <c:v>2013 </c:v>
                </c:pt>
                <c:pt idx="8">
                  <c:v>2014 </c:v>
                </c:pt>
                <c:pt idx="9">
                  <c:v>2015 </c:v>
                </c:pt>
                <c:pt idx="10">
                  <c:v>2016 </c:v>
                </c:pt>
              </c:strCache>
            </c:strRef>
          </c:cat>
          <c:val>
            <c:numRef>
              <c:f>'13.1.3.2'!$F$8:$F$18</c:f>
              <c:numCache>
                <c:formatCode>#,##0.0_);\(#,##0.0\)</c:formatCode>
                <c:ptCount val="11"/>
                <c:pt idx="0">
                  <c:v>1806.4849999999999</c:v>
                </c:pt>
                <c:pt idx="1">
                  <c:v>2669.2629999999999</c:v>
                </c:pt>
                <c:pt idx="2">
                  <c:v>1714.8620000000001</c:v>
                </c:pt>
                <c:pt idx="3">
                  <c:v>1008.829</c:v>
                </c:pt>
                <c:pt idx="4">
                  <c:v>1041.27</c:v>
                </c:pt>
                <c:pt idx="5">
                  <c:v>1500.0150000000001</c:v>
                </c:pt>
                <c:pt idx="6">
                  <c:v>808.82399999999996</c:v>
                </c:pt>
                <c:pt idx="7">
                  <c:v>1187.3499999999999</c:v>
                </c:pt>
                <c:pt idx="8">
                  <c:v>704.322</c:v>
                </c:pt>
                <c:pt idx="9">
                  <c:v>809.3</c:v>
                </c:pt>
                <c:pt idx="10">
                  <c:v>878.13199999999995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73472"/>
        <c:axId val="765682488"/>
      </c:lineChart>
      <c:catAx>
        <c:axId val="7656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82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824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734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5215493329606573"/>
          <c:y val="0.19951923076923603"/>
          <c:w val="0.36701362033888441"/>
          <c:h val="6.00961538461540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lechuga (miles toneladas)</a:t>
            </a:r>
          </a:p>
        </c:rich>
      </c:tx>
      <c:layout>
        <c:manualLayout>
          <c:xMode val="edge"/>
          <c:yMode val="edge"/>
          <c:x val="0.20233490268969295"/>
          <c:y val="6.991525423728853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900239771096524E-2"/>
          <c:y val="0.20339004091428689"/>
          <c:w val="0.87937854574333452"/>
          <c:h val="0.7182210819785890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'13.6.9.1'!$A$10:$A$20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'13.6.9.1'!$D$10:$D$20</c:f>
              <c:numCache>
                <c:formatCode>#,##0.0__;\–#,##0.0__;0.0__;@__</c:formatCode>
                <c:ptCount val="11"/>
                <c:pt idx="0">
                  <c:v>985.86099999999999</c:v>
                </c:pt>
                <c:pt idx="1">
                  <c:v>947.61199999999997</c:v>
                </c:pt>
                <c:pt idx="2">
                  <c:v>889.23299999999995</c:v>
                </c:pt>
                <c:pt idx="3">
                  <c:v>852.98800000000006</c:v>
                </c:pt>
                <c:pt idx="4">
                  <c:v>809.39</c:v>
                </c:pt>
                <c:pt idx="5">
                  <c:v>868.43600000000004</c:v>
                </c:pt>
                <c:pt idx="6">
                  <c:v>876.92600000000004</c:v>
                </c:pt>
                <c:pt idx="7">
                  <c:v>904.28300000000002</c:v>
                </c:pt>
                <c:pt idx="8">
                  <c:v>904.80200000000002</c:v>
                </c:pt>
                <c:pt idx="9">
                  <c:v>927.37800000000004</c:v>
                </c:pt>
                <c:pt idx="10">
                  <c:v>929.94399999999996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5696"/>
        <c:axId val="509796088"/>
      </c:lineChart>
      <c:catAx>
        <c:axId val="5097956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96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96088"/>
        <c:scaling>
          <c:orientation val="minMax"/>
          <c:max val="1100"/>
          <c:min val="7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9569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lechuga (miles de euros)</a:t>
            </a:r>
          </a:p>
        </c:rich>
      </c:tx>
      <c:layout>
        <c:manualLayout>
          <c:xMode val="edge"/>
          <c:yMode val="edge"/>
          <c:x val="0.24643347597114887"/>
          <c:y val="4.950495049504950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979369299420747E-2"/>
          <c:y val="0.15594059405941052"/>
          <c:w val="0.87159643471905768"/>
          <c:h val="0.75247524752476591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'13.6.9.1'!$A$10:$A$20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'13.6.9.1'!$F$10:$F$20</c:f>
              <c:numCache>
                <c:formatCode>#,##0__;\–#,##0__;0__;@__</c:formatCode>
                <c:ptCount val="11"/>
                <c:pt idx="0">
                  <c:v>388429.234</c:v>
                </c:pt>
                <c:pt idx="1">
                  <c:v>399513.21919999993</c:v>
                </c:pt>
                <c:pt idx="2">
                  <c:v>435724.17</c:v>
                </c:pt>
                <c:pt idx="3">
                  <c:v>321491.17719999998</c:v>
                </c:pt>
                <c:pt idx="4">
                  <c:v>379118.27600000007</c:v>
                </c:pt>
                <c:pt idx="5">
                  <c:v>260530.8</c:v>
                </c:pt>
                <c:pt idx="6">
                  <c:v>384970.51400000002</c:v>
                </c:pt>
                <c:pt idx="7">
                  <c:v>377357.29589999997</c:v>
                </c:pt>
                <c:pt idx="8">
                  <c:v>302294.34820000001</c:v>
                </c:pt>
                <c:pt idx="9">
                  <c:v>232957</c:v>
                </c:pt>
                <c:pt idx="10">
                  <c:v>297768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6480"/>
        <c:axId val="509796872"/>
      </c:lineChart>
      <c:catAx>
        <c:axId val="5097964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9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96872"/>
        <c:scaling>
          <c:orientation val="minMax"/>
          <c:max val="60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964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lechuga según clases
(miles de hectáreas)</a:t>
            </a:r>
          </a:p>
        </c:rich>
      </c:tx>
      <c:layout>
        <c:manualLayout>
          <c:xMode val="edge"/>
          <c:yMode val="edge"/>
          <c:x val="0.19620012196806588"/>
          <c:y val="4.627450980392156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475298126065245E-2"/>
          <c:y val="0.31058823529412738"/>
          <c:w val="0.87563884156729765"/>
          <c:h val="0.60470588235294165"/>
        </c:manualLayout>
      </c:layout>
      <c:lineChart>
        <c:grouping val="standard"/>
        <c:varyColors val="0"/>
        <c:ser>
          <c:idx val="2"/>
          <c:order val="0"/>
          <c:tx>
            <c:v>Romana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'13.6.9.2'!$A$9:$A$19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'13.6.9.2'!$B$9:$B$19</c:f>
              <c:numCache>
                <c:formatCode>#,##0.0__;\–#,##0.0__;0.0__;@__</c:formatCode>
                <c:ptCount val="11"/>
                <c:pt idx="0">
                  <c:v>11.817</c:v>
                </c:pt>
                <c:pt idx="1">
                  <c:v>9.8800000000000008</c:v>
                </c:pt>
                <c:pt idx="2">
                  <c:v>8.7989999999999995</c:v>
                </c:pt>
                <c:pt idx="3">
                  <c:v>9.0449999999999999</c:v>
                </c:pt>
                <c:pt idx="4">
                  <c:v>7.7069999999999999</c:v>
                </c:pt>
                <c:pt idx="5">
                  <c:v>8.6050000000000004</c:v>
                </c:pt>
                <c:pt idx="6">
                  <c:v>8.4969999999999999</c:v>
                </c:pt>
                <c:pt idx="7">
                  <c:v>8.23</c:v>
                </c:pt>
                <c:pt idx="8">
                  <c:v>8.0410000000000004</c:v>
                </c:pt>
                <c:pt idx="9">
                  <c:v>8.0630000000000006</c:v>
                </c:pt>
                <c:pt idx="10">
                  <c:v>8.1449999999999996</c:v>
                </c:pt>
              </c:numCache>
            </c:numRef>
          </c:val>
          <c:smooth val="0"/>
        </c:ser>
        <c:ser>
          <c:idx val="3"/>
          <c:order val="1"/>
          <c:tx>
            <c:v>Acogollada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'13.6.9.2'!$A$9:$A$19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'13.6.9.2'!$D$9:$D$19</c:f>
              <c:numCache>
                <c:formatCode>#,##0.0__;\–#,##0.0__;0.0__;@__</c:formatCode>
                <c:ptCount val="11"/>
                <c:pt idx="0">
                  <c:v>25.481999999999999</c:v>
                </c:pt>
                <c:pt idx="1">
                  <c:v>25.033000000000001</c:v>
                </c:pt>
                <c:pt idx="2">
                  <c:v>24.061</c:v>
                </c:pt>
                <c:pt idx="3">
                  <c:v>23.512</c:v>
                </c:pt>
                <c:pt idx="4">
                  <c:v>23.548999999999999</c:v>
                </c:pt>
                <c:pt idx="5">
                  <c:v>24.015000000000001</c:v>
                </c:pt>
                <c:pt idx="6">
                  <c:v>24.699000000000002</c:v>
                </c:pt>
                <c:pt idx="7">
                  <c:v>25.437999999999999</c:v>
                </c:pt>
                <c:pt idx="8">
                  <c:v>25.882999999999999</c:v>
                </c:pt>
                <c:pt idx="9">
                  <c:v>26.251000000000001</c:v>
                </c:pt>
                <c:pt idx="10">
                  <c:v>27.501000000000001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4912"/>
        <c:axId val="509795304"/>
      </c:lineChart>
      <c:catAx>
        <c:axId val="5097949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95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953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949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264054514481158"/>
          <c:y val="0.24235294117647493"/>
          <c:w val="0.33390119250426692"/>
          <c:h val="5.88235294117646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lechugas según tipo (miles de toneladas)</a:t>
            </a:r>
          </a:p>
        </c:rich>
      </c:tx>
      <c:layout>
        <c:manualLayout>
          <c:xMode val="edge"/>
          <c:yMode val="edge"/>
          <c:x val="0.12931052583944247"/>
          <c:y val="4.337899543378995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206969126288766E-2"/>
          <c:y val="0.27853943381544732"/>
          <c:w val="0.87241452755802762"/>
          <c:h val="0.63927083170759691"/>
        </c:manualLayout>
      </c:layout>
      <c:lineChart>
        <c:grouping val="standard"/>
        <c:varyColors val="0"/>
        <c:ser>
          <c:idx val="0"/>
          <c:order val="0"/>
          <c:tx>
            <c:v>Romana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'13.6.9.2'!$A$9:$A$19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'13.6.9.2'!$C$9:$C$19</c:f>
              <c:numCache>
                <c:formatCode>#,##0.0__;\–#,##0.0__;0.0__;@__</c:formatCode>
                <c:ptCount val="11"/>
                <c:pt idx="0">
                  <c:v>341.25400000000002</c:v>
                </c:pt>
                <c:pt idx="1">
                  <c:v>306.01900000000001</c:v>
                </c:pt>
                <c:pt idx="2">
                  <c:v>270.572</c:v>
                </c:pt>
                <c:pt idx="3">
                  <c:v>267.56200000000001</c:v>
                </c:pt>
                <c:pt idx="4">
                  <c:v>225.82900000000001</c:v>
                </c:pt>
                <c:pt idx="5">
                  <c:v>244.577</c:v>
                </c:pt>
                <c:pt idx="6">
                  <c:v>248.374</c:v>
                </c:pt>
                <c:pt idx="7">
                  <c:v>228.928</c:v>
                </c:pt>
                <c:pt idx="8">
                  <c:v>195.06800000000001</c:v>
                </c:pt>
                <c:pt idx="9">
                  <c:v>219.245</c:v>
                </c:pt>
                <c:pt idx="10">
                  <c:v>217.42699999999999</c:v>
                </c:pt>
              </c:numCache>
            </c:numRef>
          </c:val>
          <c:smooth val="0"/>
        </c:ser>
        <c:ser>
          <c:idx val="3"/>
          <c:order val="1"/>
          <c:tx>
            <c:v>Acogollada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'13.6.9.2'!$A$9:$A$19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'13.6.9.2'!$E$9:$E$19</c:f>
              <c:numCache>
                <c:formatCode>#,##0.0__;\–#,##0.0__;0.0__;@__</c:formatCode>
                <c:ptCount val="11"/>
                <c:pt idx="0">
                  <c:v>644.60699999999997</c:v>
                </c:pt>
                <c:pt idx="1">
                  <c:v>641.59299999999996</c:v>
                </c:pt>
                <c:pt idx="2">
                  <c:v>618.66099999999994</c:v>
                </c:pt>
                <c:pt idx="3">
                  <c:v>585.42600000000004</c:v>
                </c:pt>
                <c:pt idx="4">
                  <c:v>583.56100000000004</c:v>
                </c:pt>
                <c:pt idx="5">
                  <c:v>623.85900000000004</c:v>
                </c:pt>
                <c:pt idx="6">
                  <c:v>628.55200000000002</c:v>
                </c:pt>
                <c:pt idx="7">
                  <c:v>675.35500000000002</c:v>
                </c:pt>
                <c:pt idx="8">
                  <c:v>709.73400000000004</c:v>
                </c:pt>
                <c:pt idx="9">
                  <c:v>708.13300000000004</c:v>
                </c:pt>
                <c:pt idx="10">
                  <c:v>712.51700000000005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623656"/>
        <c:axId val="598625224"/>
      </c:lineChart>
      <c:catAx>
        <c:axId val="5986236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25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86252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236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17277581682588"/>
          <c:y val="0.18949819628711381"/>
          <c:w val="0.3379313965064713"/>
          <c:h val="5.707786526684163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escarola (miles de hectáreas)</a:t>
            </a:r>
          </a:p>
        </c:rich>
      </c:tx>
      <c:layout>
        <c:manualLayout>
          <c:xMode val="edge"/>
          <c:yMode val="edge"/>
          <c:x val="0.24629216416327893"/>
          <c:y val="8.9288003705419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637148132274725E-2"/>
          <c:y val="0.24460488938120739"/>
          <c:w val="0.89446701866531253"/>
          <c:h val="0.6666682279213226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'13.6.10.1'!$B$10:$B$20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'13.6.10.1'!$C$10:$C$20</c:f>
              <c:numCache>
                <c:formatCode>#,##0.0__;\–#,##0.0__;0.0__;@__</c:formatCode>
                <c:ptCount val="11"/>
                <c:pt idx="0">
                  <c:v>2.855</c:v>
                </c:pt>
                <c:pt idx="1">
                  <c:v>2.516</c:v>
                </c:pt>
                <c:pt idx="2">
                  <c:v>2.3969999999999998</c:v>
                </c:pt>
                <c:pt idx="3">
                  <c:v>2.492</c:v>
                </c:pt>
                <c:pt idx="4">
                  <c:v>2.3940000000000001</c:v>
                </c:pt>
                <c:pt idx="5">
                  <c:v>2.4969999999999999</c:v>
                </c:pt>
                <c:pt idx="6">
                  <c:v>2.3969999999999998</c:v>
                </c:pt>
                <c:pt idx="7">
                  <c:v>2.2309999999999999</c:v>
                </c:pt>
                <c:pt idx="8">
                  <c:v>2.4649999999999999</c:v>
                </c:pt>
                <c:pt idx="9">
                  <c:v>2.5910000000000002</c:v>
                </c:pt>
                <c:pt idx="10">
                  <c:v>2.226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629536"/>
        <c:axId val="598627576"/>
      </c:lineChart>
      <c:catAx>
        <c:axId val="5986295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27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8627576"/>
        <c:scaling>
          <c:orientation val="minMax"/>
          <c:max val="3.4"/>
          <c:min val="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295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escarola (miles toneladas)</a:t>
            </a:r>
          </a:p>
        </c:rich>
      </c:tx>
      <c:layout>
        <c:manualLayout>
          <c:xMode val="edge"/>
          <c:yMode val="edge"/>
          <c:x val="0.24853092614671091"/>
          <c:y val="9.572261094481834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767529886762533E-2"/>
          <c:y val="0.23209932508517844"/>
          <c:w val="0.90310191464530165"/>
          <c:h val="0.6790139829619573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'13.6.10.1'!$B$10:$B$20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'13.6.10.1'!$E$10:$E$20</c:f>
              <c:numCache>
                <c:formatCode>#,##0.0__;\–#,##0.0__;0.0__;@__</c:formatCode>
                <c:ptCount val="11"/>
                <c:pt idx="0">
                  <c:v>72.186999999999998</c:v>
                </c:pt>
                <c:pt idx="1">
                  <c:v>63.686</c:v>
                </c:pt>
                <c:pt idx="2">
                  <c:v>61.886000000000003</c:v>
                </c:pt>
                <c:pt idx="3">
                  <c:v>62.3</c:v>
                </c:pt>
                <c:pt idx="4">
                  <c:v>59.802999999999997</c:v>
                </c:pt>
                <c:pt idx="5">
                  <c:v>60.737000000000002</c:v>
                </c:pt>
                <c:pt idx="6">
                  <c:v>58.957000000000001</c:v>
                </c:pt>
                <c:pt idx="7">
                  <c:v>58.686999999999998</c:v>
                </c:pt>
                <c:pt idx="8">
                  <c:v>69.619</c:v>
                </c:pt>
                <c:pt idx="9">
                  <c:v>63.881999999999998</c:v>
                </c:pt>
                <c:pt idx="10">
                  <c:v>59.872999999999998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622088"/>
        <c:axId val="598630712"/>
      </c:lineChart>
      <c:catAx>
        <c:axId val="5986220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30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8630712"/>
        <c:scaling>
          <c:orientation val="minMax"/>
          <c:max val="90"/>
          <c:min val="4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2208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escarola (miles de euros)</a:t>
            </a:r>
          </a:p>
        </c:rich>
      </c:tx>
      <c:layout>
        <c:manualLayout>
          <c:xMode val="edge"/>
          <c:yMode val="edge"/>
          <c:x val="0.27837519470083188"/>
          <c:y val="5.504760394493817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8507177177818813E-2"/>
          <c:y val="0.14218009478672991"/>
          <c:w val="0.89446701866531253"/>
          <c:h val="0.77014218009478674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'13.6.10.1'!$B$10:$B$20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'13.6.10.1'!$G$10:$G$20</c:f>
              <c:numCache>
                <c:formatCode>#,##0__;\–#,##0__;0__;@__</c:formatCode>
                <c:ptCount val="11"/>
                <c:pt idx="0">
                  <c:v>39977.160600000003</c:v>
                </c:pt>
                <c:pt idx="1">
                  <c:v>35250.201000000001</c:v>
                </c:pt>
                <c:pt idx="2">
                  <c:v>30534.5524</c:v>
                </c:pt>
                <c:pt idx="3">
                  <c:v>28477.33</c:v>
                </c:pt>
                <c:pt idx="4">
                  <c:v>32371.3639</c:v>
                </c:pt>
                <c:pt idx="5">
                  <c:v>30423.1633</c:v>
                </c:pt>
                <c:pt idx="6">
                  <c:v>29537.456999999999</c:v>
                </c:pt>
                <c:pt idx="7">
                  <c:v>28639.255999999994</c:v>
                </c:pt>
                <c:pt idx="8">
                  <c:v>35074.052199999998</c:v>
                </c:pt>
                <c:pt idx="9">
                  <c:v>34867</c:v>
                </c:pt>
                <c:pt idx="10">
                  <c:v>29152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629144"/>
        <c:axId val="598626400"/>
      </c:lineChart>
      <c:catAx>
        <c:axId val="5986291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2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8626400"/>
        <c:scaling>
          <c:orientation val="minMax"/>
          <c:max val="50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291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espinaca (miles de hectáreas)</a:t>
            </a:r>
          </a:p>
        </c:rich>
      </c:tx>
      <c:layout>
        <c:manualLayout>
          <c:xMode val="edge"/>
          <c:yMode val="edge"/>
          <c:x val="0.21935497417661501"/>
          <c:y val="9.523835836310022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838756828853922E-2"/>
          <c:y val="0.22807073364743324"/>
          <c:w val="0.89290378837184248"/>
          <c:h val="0.67919965734567811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'13.6.11.1'!$A$10:$A$20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'13.6.11.1'!$B$10:$B$20</c:f>
              <c:numCache>
                <c:formatCode>#,##0.0__;\–#,##0.0__;0.0__;@__</c:formatCode>
                <c:ptCount val="11"/>
                <c:pt idx="0">
                  <c:v>3.367</c:v>
                </c:pt>
                <c:pt idx="1">
                  <c:v>3.2250000000000001</c:v>
                </c:pt>
                <c:pt idx="2">
                  <c:v>2.919</c:v>
                </c:pt>
                <c:pt idx="3">
                  <c:v>2.4409999999999998</c:v>
                </c:pt>
                <c:pt idx="4">
                  <c:v>3.0489999999999999</c:v>
                </c:pt>
                <c:pt idx="5">
                  <c:v>3.6469999999999998</c:v>
                </c:pt>
                <c:pt idx="6">
                  <c:v>3.2890000000000001</c:v>
                </c:pt>
                <c:pt idx="7">
                  <c:v>2.9079999999999999</c:v>
                </c:pt>
                <c:pt idx="8">
                  <c:v>3.335</c:v>
                </c:pt>
                <c:pt idx="9">
                  <c:v>3.7170000000000001</c:v>
                </c:pt>
                <c:pt idx="10">
                  <c:v>5.1079999999999997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631496"/>
        <c:axId val="598628360"/>
      </c:lineChart>
      <c:catAx>
        <c:axId val="5986314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28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8628360"/>
        <c:scaling>
          <c:orientation val="minMax"/>
          <c:max val="3.8"/>
          <c:min val="2.200000000000000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314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espinaca (miles toneladas)</a:t>
            </a:r>
          </a:p>
        </c:rich>
      </c:tx>
      <c:layout>
        <c:manualLayout>
          <c:xMode val="edge"/>
          <c:yMode val="edge"/>
          <c:x val="0.2131785658575624"/>
          <c:y val="6.038672702144350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519477651957394E-2"/>
          <c:y val="0.20531449396724058"/>
          <c:w val="0.89793394946850469"/>
          <c:h val="0.70773113802823562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'13.6.11.1'!$A$10:$A$20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'13.6.11.1'!$D$10:$D$20</c:f>
              <c:numCache>
                <c:formatCode>#,##0.0__;\–#,##0.0__;0.0__;@__</c:formatCode>
                <c:ptCount val="11"/>
                <c:pt idx="0">
                  <c:v>65.03</c:v>
                </c:pt>
                <c:pt idx="1">
                  <c:v>67.167000000000002</c:v>
                </c:pt>
                <c:pt idx="2">
                  <c:v>59.475999999999999</c:v>
                </c:pt>
                <c:pt idx="3">
                  <c:v>47.982999999999997</c:v>
                </c:pt>
                <c:pt idx="4">
                  <c:v>59.402999999999999</c:v>
                </c:pt>
                <c:pt idx="5">
                  <c:v>70.570999999999998</c:v>
                </c:pt>
                <c:pt idx="6">
                  <c:v>61.814</c:v>
                </c:pt>
                <c:pt idx="7">
                  <c:v>55.11</c:v>
                </c:pt>
                <c:pt idx="8">
                  <c:v>63.363999999999997</c:v>
                </c:pt>
                <c:pt idx="9">
                  <c:v>66.989000000000004</c:v>
                </c:pt>
                <c:pt idx="10">
                  <c:v>86.99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631888"/>
        <c:axId val="598621304"/>
      </c:lineChart>
      <c:catAx>
        <c:axId val="5986318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21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8621304"/>
        <c:scaling>
          <c:orientation val="minMax"/>
          <c:max val="75"/>
          <c:min val="4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3188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espinaca (miles de euros)</a:t>
            </a:r>
          </a:p>
        </c:rich>
      </c:tx>
      <c:layout>
        <c:manualLayout>
          <c:xMode val="edge"/>
          <c:yMode val="edge"/>
          <c:x val="0.24513645910993001"/>
          <c:y val="5.655526992287916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870424811558653E-2"/>
          <c:y val="0.2287917737789204"/>
          <c:w val="0.87159643471905768"/>
          <c:h val="0.67609254498714655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'13.6.11.1'!$A$10:$A$20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'13.6.11.1'!$F$10:$F$20</c:f>
              <c:numCache>
                <c:formatCode>#,##0__;\–#,##0__;0__;@__</c:formatCode>
                <c:ptCount val="11"/>
                <c:pt idx="0">
                  <c:v>39323.640999999996</c:v>
                </c:pt>
                <c:pt idx="1">
                  <c:v>45310.858199999995</c:v>
                </c:pt>
                <c:pt idx="2">
                  <c:v>41526.143199999999</c:v>
                </c:pt>
                <c:pt idx="3">
                  <c:v>35291.496500000001</c:v>
                </c:pt>
                <c:pt idx="4">
                  <c:v>35154.695399999997</c:v>
                </c:pt>
                <c:pt idx="5">
                  <c:v>35899.467699999994</c:v>
                </c:pt>
                <c:pt idx="6">
                  <c:v>30801.9162</c:v>
                </c:pt>
                <c:pt idx="7">
                  <c:v>27951.792000000001</c:v>
                </c:pt>
                <c:pt idx="8">
                  <c:v>34558.725599999998</c:v>
                </c:pt>
                <c:pt idx="9">
                  <c:v>40502</c:v>
                </c:pt>
                <c:pt idx="10">
                  <c:v>42355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622480"/>
        <c:axId val="598632280"/>
      </c:lineChart>
      <c:catAx>
        <c:axId val="5986224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32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8632280"/>
        <c:scaling>
          <c:orientation val="minMax"/>
          <c:max val="50000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22480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avena (miles de hectáreas) </a:t>
            </a:r>
          </a:p>
        </c:rich>
      </c:tx>
      <c:layout>
        <c:manualLayout>
          <c:xMode val="edge"/>
          <c:yMode val="edge"/>
          <c:x val="0.26471182594936682"/>
          <c:y val="4.657962523596744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345088161209068E-2"/>
          <c:y val="0.13461538461538491"/>
          <c:w val="0.88790931989924438"/>
          <c:h val="0.77884615384615385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'13.1.4.1'!$B$9:$B$19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'13.1.4.1'!$C$9:$C$19</c:f>
              <c:numCache>
                <c:formatCode>#,##0.0_);\(#,##0.0\)</c:formatCode>
                <c:ptCount val="11"/>
                <c:pt idx="0">
                  <c:v>524.38900000000001</c:v>
                </c:pt>
                <c:pt idx="1">
                  <c:v>531.43200000000002</c:v>
                </c:pt>
                <c:pt idx="2">
                  <c:v>505.51100000000002</c:v>
                </c:pt>
                <c:pt idx="3">
                  <c:v>561.23800000000006</c:v>
                </c:pt>
                <c:pt idx="4">
                  <c:v>511.32900000000001</c:v>
                </c:pt>
                <c:pt idx="5">
                  <c:v>508.34399999999999</c:v>
                </c:pt>
                <c:pt idx="6">
                  <c:v>438.745</c:v>
                </c:pt>
                <c:pt idx="7">
                  <c:v>444.47399999999999</c:v>
                </c:pt>
                <c:pt idx="8">
                  <c:v>430.41899999999998</c:v>
                </c:pt>
                <c:pt idx="9">
                  <c:v>483.72699999999998</c:v>
                </c:pt>
                <c:pt idx="10">
                  <c:v>509.84899999999999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72688"/>
        <c:axId val="765674648"/>
      </c:lineChart>
      <c:catAx>
        <c:axId val="7656726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74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74648"/>
        <c:scaling>
          <c:orientation val="minMax"/>
          <c:max val="590"/>
          <c:min val="3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72688"/>
        <c:crosses val="autoZero"/>
        <c:crossBetween val="between"/>
        <c:majorUnit val="3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acelga  
(miles de hectáreas)</a:t>
            </a:r>
          </a:p>
        </c:rich>
      </c:tx>
      <c:layout>
        <c:manualLayout>
          <c:xMode val="edge"/>
          <c:yMode val="edge"/>
          <c:x val="0.24958420130927894"/>
          <c:y val="5.399085677670569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858637994811706E-2"/>
          <c:y val="0.19248870417194874"/>
          <c:w val="0.89683933096477464"/>
          <c:h val="0.72300635225561261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'13.6.12.1'!$A$10:$A$20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'13.6.12.1'!$B$10:$B$20</c:f>
              <c:numCache>
                <c:formatCode>#,##0.0__;\–#,##0.0__;0.0__;@__</c:formatCode>
                <c:ptCount val="11"/>
                <c:pt idx="0">
                  <c:v>2.4089999999999998</c:v>
                </c:pt>
                <c:pt idx="1">
                  <c:v>2.4430000000000001</c:v>
                </c:pt>
                <c:pt idx="2">
                  <c:v>2.3079999999999998</c:v>
                </c:pt>
                <c:pt idx="3">
                  <c:v>2.13</c:v>
                </c:pt>
                <c:pt idx="4">
                  <c:v>2.1869999999999998</c:v>
                </c:pt>
                <c:pt idx="5">
                  <c:v>2.0640000000000001</c:v>
                </c:pt>
                <c:pt idx="6">
                  <c:v>2.327</c:v>
                </c:pt>
                <c:pt idx="7">
                  <c:v>2.0550000000000002</c:v>
                </c:pt>
                <c:pt idx="8">
                  <c:v>2.0840000000000001</c:v>
                </c:pt>
                <c:pt idx="9">
                  <c:v>2.1309999999999998</c:v>
                </c:pt>
                <c:pt idx="10">
                  <c:v>2.7709999999999999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627184"/>
        <c:axId val="598620912"/>
      </c:lineChart>
      <c:catAx>
        <c:axId val="5986271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209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98620912"/>
        <c:scaling>
          <c:orientation val="minMax"/>
          <c:max val="3.2"/>
          <c:min val="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27184"/>
        <c:crosses val="autoZero"/>
        <c:crossBetween val="between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acelga (miles toneladas)</a:t>
            </a:r>
          </a:p>
        </c:rich>
      </c:tx>
      <c:layout>
        <c:manualLayout>
          <c:xMode val="edge"/>
          <c:yMode val="edge"/>
          <c:x val="0.14451827242525223"/>
          <c:y val="3.722084367245689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378737541527639E-2"/>
          <c:y val="0.15880912541815947"/>
          <c:w val="0.89867109634553699"/>
          <c:h val="0.75186195315160065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'13.6.12.1'!$A$10:$A$20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'13.6.12.1'!$D$10:$D$20</c:f>
              <c:numCache>
                <c:formatCode>#,##0.0__;\–#,##0.0__;0.0__;@__</c:formatCode>
                <c:ptCount val="11"/>
                <c:pt idx="0">
                  <c:v>63.947000000000003</c:v>
                </c:pt>
                <c:pt idx="1">
                  <c:v>67.16</c:v>
                </c:pt>
                <c:pt idx="2">
                  <c:v>64.734999999999999</c:v>
                </c:pt>
                <c:pt idx="3">
                  <c:v>66.495000000000005</c:v>
                </c:pt>
                <c:pt idx="4">
                  <c:v>59.386000000000003</c:v>
                </c:pt>
                <c:pt idx="5">
                  <c:v>58.965000000000003</c:v>
                </c:pt>
                <c:pt idx="6">
                  <c:v>61.637999999999998</c:v>
                </c:pt>
                <c:pt idx="7">
                  <c:v>57.773000000000003</c:v>
                </c:pt>
                <c:pt idx="8">
                  <c:v>57.619</c:v>
                </c:pt>
                <c:pt idx="9">
                  <c:v>57.167999999999999</c:v>
                </c:pt>
                <c:pt idx="10">
                  <c:v>58.348999999999997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622872"/>
        <c:axId val="598621696"/>
      </c:lineChart>
      <c:catAx>
        <c:axId val="5986228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2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8621696"/>
        <c:scaling>
          <c:orientation val="minMax"/>
          <c:max val="10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2287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acelga (miles de euros)</a:t>
            </a:r>
          </a:p>
        </c:rich>
      </c:tx>
      <c:layout>
        <c:manualLayout>
          <c:xMode val="edge"/>
          <c:yMode val="edge"/>
          <c:x val="0.1722409782389242"/>
          <c:y val="4.379562043795703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200677225417347"/>
          <c:y val="0.15328503574798008"/>
          <c:w val="0.8695659274126053"/>
          <c:h val="0.7591258913233238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'13.6.12.1'!$A$10:$A$20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'13.6.12.1'!$F$10:$F$20</c:f>
              <c:numCache>
                <c:formatCode>#,##0__;\–#,##0__;0__;@__</c:formatCode>
                <c:ptCount val="11"/>
                <c:pt idx="0">
                  <c:v>29895.2225</c:v>
                </c:pt>
                <c:pt idx="1">
                  <c:v>34674.707999999999</c:v>
                </c:pt>
                <c:pt idx="2">
                  <c:v>30140.616000000002</c:v>
                </c:pt>
                <c:pt idx="3">
                  <c:v>27076.764000000003</c:v>
                </c:pt>
                <c:pt idx="4">
                  <c:v>24959.935800000003</c:v>
                </c:pt>
                <c:pt idx="5">
                  <c:v>21822.946499999998</c:v>
                </c:pt>
                <c:pt idx="6">
                  <c:v>24870.933000000001</c:v>
                </c:pt>
                <c:pt idx="7">
                  <c:v>22693.234400000001</c:v>
                </c:pt>
                <c:pt idx="8">
                  <c:v>22344.648200000003</c:v>
                </c:pt>
                <c:pt idx="9">
                  <c:v>28487</c:v>
                </c:pt>
                <c:pt idx="10">
                  <c:v>26648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624440"/>
        <c:axId val="598626008"/>
      </c:lineChart>
      <c:catAx>
        <c:axId val="5986244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26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8626008"/>
        <c:scaling>
          <c:orientation val="minMax"/>
          <c:max val="40000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24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sandía (miles de hectáreas)</a:t>
            </a:r>
          </a:p>
        </c:rich>
      </c:tx>
      <c:layout>
        <c:manualLayout>
          <c:xMode val="edge"/>
          <c:yMode val="edge"/>
          <c:x val="0.21400805444066884"/>
          <c:y val="8.153502394934472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9662851186125992E-2"/>
          <c:y val="0.19184697206368967"/>
          <c:w val="0.90142786031212041"/>
          <c:h val="0.72182423238965399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'13.6.20.1'!$B$10:$B$20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'13.6.20.1'!$C$10:$C$20</c:f>
              <c:numCache>
                <c:formatCode>#,##0.0__;\–#,##0.0__;0.0__;@__</c:formatCode>
                <c:ptCount val="11"/>
                <c:pt idx="0">
                  <c:v>16.173999999999999</c:v>
                </c:pt>
                <c:pt idx="1">
                  <c:v>16.861000000000001</c:v>
                </c:pt>
                <c:pt idx="2">
                  <c:v>15.673999999999999</c:v>
                </c:pt>
                <c:pt idx="3">
                  <c:v>18.082000000000001</c:v>
                </c:pt>
                <c:pt idx="4">
                  <c:v>18.648</c:v>
                </c:pt>
                <c:pt idx="5">
                  <c:v>17.783000000000001</c:v>
                </c:pt>
                <c:pt idx="6">
                  <c:v>18.942</c:v>
                </c:pt>
                <c:pt idx="7">
                  <c:v>17.952999999999999</c:v>
                </c:pt>
                <c:pt idx="8">
                  <c:v>18.059000000000001</c:v>
                </c:pt>
                <c:pt idx="9">
                  <c:v>19.146999999999998</c:v>
                </c:pt>
                <c:pt idx="10">
                  <c:v>19.155999999999999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633064"/>
        <c:axId val="598634240"/>
      </c:lineChart>
      <c:catAx>
        <c:axId val="5986330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3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8634240"/>
        <c:scaling>
          <c:orientation val="minMax"/>
          <c:min val="1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33064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sandía (miles toneladas)</a:t>
            </a:r>
          </a:p>
        </c:rich>
      </c:tx>
      <c:layout>
        <c:manualLayout>
          <c:xMode val="edge"/>
          <c:yMode val="edge"/>
          <c:x val="0.21604139715394993"/>
          <c:y val="7.600950118764847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857697283313647E-2"/>
          <c:y val="0.20902637069752394"/>
          <c:w val="0.89780077619663645"/>
          <c:h val="0.7054640011041432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'13.6.20.1'!$B$10:$B$20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'13.6.20.1'!$E$10:$E$20</c:f>
              <c:numCache>
                <c:formatCode>#,##0.0__;\–#,##0.0__;0.0__;@__</c:formatCode>
                <c:ptCount val="11"/>
                <c:pt idx="0">
                  <c:v>730.90200000000004</c:v>
                </c:pt>
                <c:pt idx="1">
                  <c:v>790.947</c:v>
                </c:pt>
                <c:pt idx="2">
                  <c:v>723.16399999999999</c:v>
                </c:pt>
                <c:pt idx="3">
                  <c:v>851.976</c:v>
                </c:pt>
                <c:pt idx="4">
                  <c:v>782.43</c:v>
                </c:pt>
                <c:pt idx="5">
                  <c:v>766.30100000000004</c:v>
                </c:pt>
                <c:pt idx="6">
                  <c:v>871.32399999999996</c:v>
                </c:pt>
                <c:pt idx="7">
                  <c:v>869.49900000000002</c:v>
                </c:pt>
                <c:pt idx="8">
                  <c:v>923.32</c:v>
                </c:pt>
                <c:pt idx="9">
                  <c:v>1039.6980000000001</c:v>
                </c:pt>
                <c:pt idx="10">
                  <c:v>1092.075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634632"/>
        <c:axId val="598635416"/>
      </c:lineChart>
      <c:catAx>
        <c:axId val="5986346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35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8635416"/>
        <c:scaling>
          <c:orientation val="minMax"/>
          <c:max val="1100"/>
          <c:min val="7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346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sandía (miles de euros)</a:t>
            </a:r>
          </a:p>
        </c:rich>
      </c:tx>
      <c:layout>
        <c:manualLayout>
          <c:xMode val="edge"/>
          <c:yMode val="edge"/>
          <c:x val="0.24677029712371223"/>
          <c:y val="4.215456674473068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147399299751046E-2"/>
          <c:y val="0.21311499779872994"/>
          <c:w val="0.87209412358453753"/>
          <c:h val="0.70491883887272078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'13.6.20.1'!$B$10:$B$20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'13.6.20.1'!$G$10:$G$20</c:f>
              <c:numCache>
                <c:formatCode>#,##0__;\–#,##0__;0__;@__</c:formatCode>
                <c:ptCount val="11"/>
                <c:pt idx="0">
                  <c:v>157801.74179999999</c:v>
                </c:pt>
                <c:pt idx="1">
                  <c:v>190776.41640000002</c:v>
                </c:pt>
                <c:pt idx="2">
                  <c:v>268149.21120000002</c:v>
                </c:pt>
                <c:pt idx="3">
                  <c:v>196465.66560000001</c:v>
                </c:pt>
                <c:pt idx="4">
                  <c:v>314067.402</c:v>
                </c:pt>
                <c:pt idx="5">
                  <c:v>186441.03329999998</c:v>
                </c:pt>
                <c:pt idx="6">
                  <c:v>177750.09599999996</c:v>
                </c:pt>
                <c:pt idx="7">
                  <c:v>236329.82820000002</c:v>
                </c:pt>
                <c:pt idx="8">
                  <c:v>161950.32800000001</c:v>
                </c:pt>
                <c:pt idx="9">
                  <c:v>284357</c:v>
                </c:pt>
                <c:pt idx="10">
                  <c:v>278370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635024"/>
        <c:axId val="598633456"/>
      </c:lineChart>
      <c:catAx>
        <c:axId val="5986350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3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8633456"/>
        <c:scaling>
          <c:orientation val="minMax"/>
          <c:max val="350000"/>
          <c:min val="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986350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melón (miles de hectáreas)</a:t>
            </a:r>
          </a:p>
        </c:rich>
      </c:tx>
      <c:layout>
        <c:manualLayout>
          <c:xMode val="edge"/>
          <c:yMode val="edge"/>
          <c:x val="0.21066333548358471"/>
          <c:y val="6.053268765133380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221110907219525E-2"/>
          <c:y val="0.20581113801452791"/>
          <c:w val="0.89857014142386449"/>
          <c:h val="0.7070217917675545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'13.6.21.1'!$B$10:$B$20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'13.6.21.1'!$C$10:$C$20</c:f>
              <c:numCache>
                <c:formatCode>#,##0.0__;\–#,##0.0__;0.0__;@__</c:formatCode>
                <c:ptCount val="11"/>
                <c:pt idx="0">
                  <c:v>40.293999999999997</c:v>
                </c:pt>
                <c:pt idx="1">
                  <c:v>38.688000000000002</c:v>
                </c:pt>
                <c:pt idx="2">
                  <c:v>33.387999999999998</c:v>
                </c:pt>
                <c:pt idx="3">
                  <c:v>31.327000000000002</c:v>
                </c:pt>
                <c:pt idx="4">
                  <c:v>30.600999999999999</c:v>
                </c:pt>
                <c:pt idx="5">
                  <c:v>28.561</c:v>
                </c:pt>
                <c:pt idx="6">
                  <c:v>28.13</c:v>
                </c:pt>
                <c:pt idx="7">
                  <c:v>26.722999999999999</c:v>
                </c:pt>
                <c:pt idx="8">
                  <c:v>23.8</c:v>
                </c:pt>
                <c:pt idx="9">
                  <c:v>22.143999999999998</c:v>
                </c:pt>
                <c:pt idx="10">
                  <c:v>20.686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755208"/>
        <c:axId val="600755992"/>
      </c:lineChart>
      <c:catAx>
        <c:axId val="6007552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0755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0755992"/>
        <c:scaling>
          <c:orientation val="minMax"/>
          <c:max val="50"/>
          <c:min val="2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0755208"/>
        <c:crosses val="autoZero"/>
        <c:crossBetween val="between"/>
        <c:majorUnit val="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melón (miles toneladas)</a:t>
            </a:r>
          </a:p>
        </c:rich>
      </c:tx>
      <c:layout>
        <c:manualLayout>
          <c:xMode val="edge"/>
          <c:yMode val="edge"/>
          <c:x val="0.21919612188554249"/>
          <c:y val="7.744874715261959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603221267050278E-2"/>
          <c:y val="0.22323487244055237"/>
          <c:w val="0.89105171227976065"/>
          <c:h val="0.6924836859380335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'13.6.21.1'!$B$10:$B$20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'13.6.21.1'!$E$10:$E$20</c:f>
              <c:numCache>
                <c:formatCode>#,##0.0__;\–#,##0.0__;0.0__;@__</c:formatCode>
                <c:ptCount val="11"/>
                <c:pt idx="0">
                  <c:v>1087.9169999999999</c:v>
                </c:pt>
                <c:pt idx="1">
                  <c:v>1183.154</c:v>
                </c:pt>
                <c:pt idx="2">
                  <c:v>1042.4390000000001</c:v>
                </c:pt>
                <c:pt idx="3">
                  <c:v>984.78599999999994</c:v>
                </c:pt>
                <c:pt idx="4">
                  <c:v>926.69299999999998</c:v>
                </c:pt>
                <c:pt idx="5">
                  <c:v>871.99599999999998</c:v>
                </c:pt>
                <c:pt idx="6">
                  <c:v>882.86900000000003</c:v>
                </c:pt>
                <c:pt idx="7">
                  <c:v>856.95100000000002</c:v>
                </c:pt>
                <c:pt idx="8">
                  <c:v>750.59199999999998</c:v>
                </c:pt>
                <c:pt idx="9">
                  <c:v>692.05600000000004</c:v>
                </c:pt>
                <c:pt idx="10">
                  <c:v>649.76700000000005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756384"/>
        <c:axId val="600756776"/>
      </c:lineChart>
      <c:catAx>
        <c:axId val="6007563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0756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0756776"/>
        <c:scaling>
          <c:orientation val="minMax"/>
          <c:max val="1200"/>
          <c:min val="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075638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melón (miles de euros)</a:t>
            </a:r>
          </a:p>
        </c:rich>
      </c:tx>
      <c:layout>
        <c:manualLayout>
          <c:xMode val="edge"/>
          <c:yMode val="edge"/>
          <c:x val="0.24415584415584421"/>
          <c:y val="4.368932038834946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610389610389668E-2"/>
          <c:y val="0.21116529880596563"/>
          <c:w val="0.87532467532468983"/>
          <c:h val="0.7038843293532043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'13.6.21.1'!$B$10:$B$20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'13.6.21.1'!$G$10:$G$20</c:f>
              <c:numCache>
                <c:formatCode>#,##0.0__;\–#,##0.0__;0.0__;@__</c:formatCode>
                <c:ptCount val="11"/>
                <c:pt idx="0">
                  <c:v>337363.06169999996</c:v>
                </c:pt>
                <c:pt idx="1">
                  <c:v>409844.54559999995</c:v>
                </c:pt>
                <c:pt idx="2">
                  <c:v>438449.84340000001</c:v>
                </c:pt>
                <c:pt idx="3">
                  <c:v>296322.10739999998</c:v>
                </c:pt>
                <c:pt idx="4">
                  <c:v>343061.74859999999</c:v>
                </c:pt>
                <c:pt idx="5">
                  <c:v>226631.76039999997</c:v>
                </c:pt>
                <c:pt idx="6">
                  <c:v>241464.6715</c:v>
                </c:pt>
                <c:pt idx="7">
                  <c:v>287421.36540000001</c:v>
                </c:pt>
                <c:pt idx="8">
                  <c:v>197555.81439999997</c:v>
                </c:pt>
                <c:pt idx="9">
                  <c:v>293985.40000000002</c:v>
                </c:pt>
                <c:pt idx="10">
                  <c:v>220336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758344"/>
        <c:axId val="600760696"/>
      </c:lineChart>
      <c:catAx>
        <c:axId val="6007583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0760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0760696"/>
        <c:scaling>
          <c:orientation val="minMax"/>
          <c:max val="50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0758344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melón según tipo (miles de hectáreas)</a:t>
            </a:r>
          </a:p>
        </c:rich>
      </c:tx>
      <c:layout>
        <c:manualLayout>
          <c:xMode val="edge"/>
          <c:yMode val="edge"/>
          <c:x val="0.24929709465792585"/>
          <c:y val="4.157043879907620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6232427366447992E-2"/>
          <c:y val="0.21478084266387606"/>
          <c:w val="0.90065604498593077"/>
          <c:h val="0.7020793136539768"/>
        </c:manualLayout>
      </c:layout>
      <c:lineChart>
        <c:grouping val="standard"/>
        <c:varyColors val="0"/>
        <c:ser>
          <c:idx val="0"/>
          <c:order val="0"/>
          <c:tx>
            <c:v>Piel lisa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'13.6.21.2'!$B$9:$B$19</c:f>
              <c:numCache>
                <c:formatCode>#,##0.0__;\–#,##0.0__;0.0__;@__</c:formatCode>
                <c:ptCount val="11"/>
                <c:pt idx="0">
                  <c:v>7.0380000000000003</c:v>
                </c:pt>
                <c:pt idx="1">
                  <c:v>5.3529999999999998</c:v>
                </c:pt>
                <c:pt idx="2">
                  <c:v>4.3120000000000003</c:v>
                </c:pt>
                <c:pt idx="3">
                  <c:v>4.319</c:v>
                </c:pt>
                <c:pt idx="4">
                  <c:v>3.9249999999999998</c:v>
                </c:pt>
                <c:pt idx="5">
                  <c:v>6.109</c:v>
                </c:pt>
                <c:pt idx="6">
                  <c:v>6.2649999999999997</c:v>
                </c:pt>
                <c:pt idx="7">
                  <c:v>5.109</c:v>
                </c:pt>
                <c:pt idx="8">
                  <c:v>4.5030000000000001</c:v>
                </c:pt>
                <c:pt idx="9">
                  <c:v>4.6980000000000004</c:v>
                </c:pt>
              </c:numCache>
            </c:numRef>
          </c:val>
          <c:smooth val="0"/>
        </c:ser>
        <c:ser>
          <c:idx val="1"/>
          <c:order val="1"/>
          <c:tx>
            <c:v>Tendral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'13.6.21.2'!$D$9:$D$19</c:f>
              <c:numCache>
                <c:formatCode>#,##0.0__;\–#,##0.0__;0.0__;@__</c:formatCode>
                <c:ptCount val="11"/>
                <c:pt idx="0">
                  <c:v>4.625</c:v>
                </c:pt>
                <c:pt idx="1">
                  <c:v>3.3849999999999998</c:v>
                </c:pt>
                <c:pt idx="2">
                  <c:v>3.181</c:v>
                </c:pt>
                <c:pt idx="3">
                  <c:v>1.7549999999999999</c:v>
                </c:pt>
                <c:pt idx="4">
                  <c:v>1.546</c:v>
                </c:pt>
                <c:pt idx="5">
                  <c:v>2.3180000000000001</c:v>
                </c:pt>
                <c:pt idx="6">
                  <c:v>1.708</c:v>
                </c:pt>
                <c:pt idx="7">
                  <c:v>0.93899999999999995</c:v>
                </c:pt>
                <c:pt idx="8">
                  <c:v>0.97299999999999998</c:v>
                </c:pt>
                <c:pt idx="9">
                  <c:v>0.96</c:v>
                </c:pt>
                <c:pt idx="10">
                  <c:v>0.96599999999999997</c:v>
                </c:pt>
              </c:numCache>
            </c:numRef>
          </c:val>
          <c:smooth val="0"/>
        </c:ser>
        <c:ser>
          <c:idx val="2"/>
          <c:order val="2"/>
          <c:tx>
            <c:v>Cantalupo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'13.6.21.2'!$F$9:$F$19</c:f>
              <c:numCache>
                <c:formatCode>#,##0.0__;\–#,##0.0__;0.0__;@__</c:formatCode>
                <c:ptCount val="11"/>
                <c:pt idx="0">
                  <c:v>2.4740000000000002</c:v>
                </c:pt>
                <c:pt idx="1">
                  <c:v>2.669</c:v>
                </c:pt>
                <c:pt idx="2">
                  <c:v>2.02</c:v>
                </c:pt>
                <c:pt idx="3">
                  <c:v>2.33</c:v>
                </c:pt>
                <c:pt idx="4">
                  <c:v>2.3079999999999998</c:v>
                </c:pt>
                <c:pt idx="5">
                  <c:v>3.7909999999999999</c:v>
                </c:pt>
                <c:pt idx="6">
                  <c:v>4.2699999999999996</c:v>
                </c:pt>
                <c:pt idx="7">
                  <c:v>2.1520000000000001</c:v>
                </c:pt>
                <c:pt idx="8">
                  <c:v>2.2770000000000001</c:v>
                </c:pt>
                <c:pt idx="9">
                  <c:v>2.7229999999999999</c:v>
                </c:pt>
                <c:pt idx="10">
                  <c:v>2.7930000000000001</c:v>
                </c:pt>
              </c:numCache>
            </c:numRef>
          </c:val>
          <c:smooth val="0"/>
        </c:ser>
        <c:ser>
          <c:idx val="3"/>
          <c:order val="3"/>
          <c:tx>
            <c:v>Otros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'13.6.21.2'!$H$9:$H$19</c:f>
              <c:numCache>
                <c:formatCode>#,##0.0__;\–#,##0.0__;0.0__;@__</c:formatCode>
                <c:ptCount val="11"/>
                <c:pt idx="0">
                  <c:v>26.157</c:v>
                </c:pt>
                <c:pt idx="1">
                  <c:v>27.280999999999999</c:v>
                </c:pt>
                <c:pt idx="2">
                  <c:v>23.875</c:v>
                </c:pt>
                <c:pt idx="3">
                  <c:v>22.922999999999998</c:v>
                </c:pt>
                <c:pt idx="4">
                  <c:v>23.408999999999999</c:v>
                </c:pt>
                <c:pt idx="5">
                  <c:v>16.343</c:v>
                </c:pt>
                <c:pt idx="6">
                  <c:v>15.887</c:v>
                </c:pt>
                <c:pt idx="7">
                  <c:v>18.523</c:v>
                </c:pt>
                <c:pt idx="8">
                  <c:v>16.047000000000001</c:v>
                </c:pt>
                <c:pt idx="9">
                  <c:v>13.763</c:v>
                </c:pt>
                <c:pt idx="10">
                  <c:v>11.853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760304"/>
        <c:axId val="600749328"/>
      </c:lineChart>
      <c:catAx>
        <c:axId val="6007603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074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07493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07603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13870665417058"/>
          <c:y val="0.13856837179417344"/>
          <c:w val="0.31677600749766655"/>
          <c:h val="5.77367205542741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avena (miles toneladas)</a:t>
            </a:r>
          </a:p>
        </c:rich>
      </c:tx>
      <c:layout>
        <c:manualLayout>
          <c:xMode val="edge"/>
          <c:yMode val="edge"/>
          <c:x val="0.26532935958048581"/>
          <c:y val="3.081607935061898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858691725225547E-2"/>
          <c:y val="0.1313364055299539"/>
          <c:w val="0.87878896236409376"/>
          <c:h val="0.78571428571428559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'13.1.4.1'!$B$9:$B$19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'13.1.4.1'!$E$9:$E$19</c:f>
              <c:numCache>
                <c:formatCode>#,##0.0_);\(#,##0.0\)</c:formatCode>
                <c:ptCount val="11"/>
                <c:pt idx="0">
                  <c:v>948.11500000000001</c:v>
                </c:pt>
                <c:pt idx="1">
                  <c:v>1309.9449999999999</c:v>
                </c:pt>
                <c:pt idx="2">
                  <c:v>1188.33</c:v>
                </c:pt>
                <c:pt idx="3">
                  <c:v>923.94600000000003</c:v>
                </c:pt>
                <c:pt idx="4">
                  <c:v>1024.6610000000001</c:v>
                </c:pt>
                <c:pt idx="5">
                  <c:v>1119.2139999999999</c:v>
                </c:pt>
                <c:pt idx="6">
                  <c:v>683.48199999999997</c:v>
                </c:pt>
                <c:pt idx="7">
                  <c:v>957.66200000000003</c:v>
                </c:pt>
                <c:pt idx="8">
                  <c:v>649.19399999999996</c:v>
                </c:pt>
                <c:pt idx="9">
                  <c:v>781.048</c:v>
                </c:pt>
                <c:pt idx="10">
                  <c:v>1110.117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78960"/>
        <c:axId val="765675040"/>
      </c:lineChart>
      <c:catAx>
        <c:axId val="7656789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7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75040"/>
        <c:scaling>
          <c:orientation val="minMax"/>
          <c:max val="1400"/>
          <c:min val="2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789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melón según tipo (miles de toneladas)</a:t>
            </a:r>
          </a:p>
        </c:rich>
      </c:tx>
      <c:layout>
        <c:manualLayout>
          <c:xMode val="edge"/>
          <c:yMode val="edge"/>
          <c:x val="0.24602442000643637"/>
          <c:y val="4.00000000000000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3610880318054397E-2"/>
          <c:y val="0.21882352941176469"/>
          <c:w val="0.89335868681973452"/>
          <c:h val="0.69647058823529406"/>
        </c:manualLayout>
      </c:layout>
      <c:lineChart>
        <c:grouping val="standard"/>
        <c:varyColors val="0"/>
        <c:ser>
          <c:idx val="0"/>
          <c:order val="0"/>
          <c:tx>
            <c:v>Piel lisa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'13.6.21.2'!$C$9:$C$19</c:f>
              <c:numCache>
                <c:formatCode>#,##0.0__;\–#,##0.0__;0.0__;@__</c:formatCode>
                <c:ptCount val="11"/>
                <c:pt idx="0">
                  <c:v>168.64599999999999</c:v>
                </c:pt>
                <c:pt idx="1">
                  <c:v>149.06399999999999</c:v>
                </c:pt>
                <c:pt idx="2">
                  <c:v>121.633</c:v>
                </c:pt>
                <c:pt idx="3">
                  <c:v>118.315</c:v>
                </c:pt>
                <c:pt idx="4">
                  <c:v>108.94</c:v>
                </c:pt>
                <c:pt idx="5">
                  <c:v>179.51900000000001</c:v>
                </c:pt>
                <c:pt idx="6">
                  <c:v>191.89599999999999</c:v>
                </c:pt>
                <c:pt idx="7">
                  <c:v>155.12100000000001</c:v>
                </c:pt>
                <c:pt idx="8">
                  <c:v>140.68199999999999</c:v>
                </c:pt>
                <c:pt idx="9">
                  <c:v>139.48599999999999</c:v>
                </c:pt>
              </c:numCache>
            </c:numRef>
          </c:val>
          <c:smooth val="0"/>
        </c:ser>
        <c:ser>
          <c:idx val="1"/>
          <c:order val="1"/>
          <c:tx>
            <c:v>Tendral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'13.6.21.2'!$E$9:$E$19</c:f>
              <c:numCache>
                <c:formatCode>#,##0.0__;\–#,##0.0__;0.0__;@__</c:formatCode>
                <c:ptCount val="11"/>
                <c:pt idx="0">
                  <c:v>97.840999999999994</c:v>
                </c:pt>
                <c:pt idx="1">
                  <c:v>92.263000000000005</c:v>
                </c:pt>
                <c:pt idx="2">
                  <c:v>84.85</c:v>
                </c:pt>
                <c:pt idx="3">
                  <c:v>37.372</c:v>
                </c:pt>
                <c:pt idx="4">
                  <c:v>28.98</c:v>
                </c:pt>
                <c:pt idx="5">
                  <c:v>56.591000000000001</c:v>
                </c:pt>
                <c:pt idx="6">
                  <c:v>49.168999999999997</c:v>
                </c:pt>
                <c:pt idx="7">
                  <c:v>28.073</c:v>
                </c:pt>
                <c:pt idx="8">
                  <c:v>27.23</c:v>
                </c:pt>
                <c:pt idx="9">
                  <c:v>27.748000000000001</c:v>
                </c:pt>
                <c:pt idx="10">
                  <c:v>28.45</c:v>
                </c:pt>
              </c:numCache>
            </c:numRef>
          </c:val>
          <c:smooth val="0"/>
        </c:ser>
        <c:ser>
          <c:idx val="2"/>
          <c:order val="2"/>
          <c:tx>
            <c:v>Cantalupo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'13.6.21.2'!$G$9:$G$19</c:f>
              <c:numCache>
                <c:formatCode>#,##0.0__;\–#,##0.0__;0.0__;@__</c:formatCode>
                <c:ptCount val="11"/>
                <c:pt idx="0">
                  <c:v>84.082999999999998</c:v>
                </c:pt>
                <c:pt idx="1">
                  <c:v>90.873000000000005</c:v>
                </c:pt>
                <c:pt idx="2">
                  <c:v>72.334000000000003</c:v>
                </c:pt>
                <c:pt idx="3">
                  <c:v>81.013000000000005</c:v>
                </c:pt>
                <c:pt idx="4">
                  <c:v>55.598999999999997</c:v>
                </c:pt>
                <c:pt idx="5">
                  <c:v>124.015</c:v>
                </c:pt>
                <c:pt idx="6">
                  <c:v>136.333</c:v>
                </c:pt>
                <c:pt idx="7">
                  <c:v>66.453000000000003</c:v>
                </c:pt>
                <c:pt idx="8">
                  <c:v>67.816000000000003</c:v>
                </c:pt>
                <c:pt idx="9">
                  <c:v>84.305000000000007</c:v>
                </c:pt>
                <c:pt idx="10">
                  <c:v>89.424999999999997</c:v>
                </c:pt>
              </c:numCache>
            </c:numRef>
          </c:val>
          <c:smooth val="0"/>
        </c:ser>
        <c:ser>
          <c:idx val="3"/>
          <c:order val="3"/>
          <c:tx>
            <c:v>Otros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'13.6.21.2'!$A$9:$A$19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'13.6.21.2'!$I$9:$I$19</c:f>
              <c:numCache>
                <c:formatCode>#,##0.0__;\–#,##0.0__;0.0__;@__</c:formatCode>
                <c:ptCount val="11"/>
                <c:pt idx="0">
                  <c:v>737.34699999999998</c:v>
                </c:pt>
                <c:pt idx="1">
                  <c:v>850.95399999999995</c:v>
                </c:pt>
                <c:pt idx="2">
                  <c:v>763.62199999999996</c:v>
                </c:pt>
                <c:pt idx="3">
                  <c:v>748.08600000000001</c:v>
                </c:pt>
                <c:pt idx="4">
                  <c:v>737.03599999999994</c:v>
                </c:pt>
                <c:pt idx="5">
                  <c:v>511.87099999999998</c:v>
                </c:pt>
                <c:pt idx="6">
                  <c:v>505.471</c:v>
                </c:pt>
                <c:pt idx="7">
                  <c:v>607.30399999999997</c:v>
                </c:pt>
                <c:pt idx="8">
                  <c:v>514.86400000000003</c:v>
                </c:pt>
                <c:pt idx="9">
                  <c:v>440.517</c:v>
                </c:pt>
                <c:pt idx="10">
                  <c:v>373.00599999999997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761088"/>
        <c:axId val="600762656"/>
      </c:lineChart>
      <c:catAx>
        <c:axId val="6007610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076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07626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07610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985987836647492"/>
          <c:y val="0.13411764705882354"/>
          <c:w val="0.31618344713459573"/>
          <c:h val="5.88235294117647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pepino (miles de hectáreas)</a:t>
            </a:r>
          </a:p>
        </c:rich>
      </c:tx>
      <c:layout>
        <c:manualLayout>
          <c:xMode val="edge"/>
          <c:yMode val="edge"/>
          <c:x val="0.18604678291183063"/>
          <c:y val="7.63546798029557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6847616944768933E-2"/>
          <c:y val="0.20197068625246406"/>
          <c:w val="0.89534996688010593"/>
          <c:h val="0.70936045903303369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'13.6.23.1'!$B$10:$B$20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'13.6.23.1'!$C$10:$C$20</c:f>
              <c:numCache>
                <c:formatCode>#,##0.0__;\–#,##0.0__;0.0__;@__</c:formatCode>
                <c:ptCount val="11"/>
                <c:pt idx="0">
                  <c:v>7.9790000000000001</c:v>
                </c:pt>
                <c:pt idx="1">
                  <c:v>7.3070000000000004</c:v>
                </c:pt>
                <c:pt idx="2">
                  <c:v>8.2859999999999996</c:v>
                </c:pt>
                <c:pt idx="3">
                  <c:v>8.0310000000000006</c:v>
                </c:pt>
                <c:pt idx="4">
                  <c:v>8.1479999999999997</c:v>
                </c:pt>
                <c:pt idx="5">
                  <c:v>8.2119999999999997</c:v>
                </c:pt>
                <c:pt idx="6">
                  <c:v>8.8109999999999999</c:v>
                </c:pt>
                <c:pt idx="7">
                  <c:v>8.9019999999999992</c:v>
                </c:pt>
                <c:pt idx="8">
                  <c:v>8.9209999999999994</c:v>
                </c:pt>
                <c:pt idx="9">
                  <c:v>8.0950000000000006</c:v>
                </c:pt>
                <c:pt idx="10">
                  <c:v>7.4370000000000003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764224"/>
        <c:axId val="600761872"/>
      </c:lineChart>
      <c:catAx>
        <c:axId val="6007642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076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0761872"/>
        <c:scaling>
          <c:orientation val="minMax"/>
          <c:max val="10"/>
          <c:min val="6.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07642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pepino (miles toneladas)</a:t>
            </a:r>
          </a:p>
        </c:rich>
      </c:tx>
      <c:layout>
        <c:manualLayout>
          <c:xMode val="edge"/>
          <c:yMode val="edge"/>
          <c:x val="0.22136449160071206"/>
          <c:y val="7.565036639923555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49815684593974E-2"/>
          <c:y val="0.21985866360691769"/>
          <c:w val="0.89832802737897965"/>
          <c:h val="0.6950370655960623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'13.6.23.1'!$B$10:$B$20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'13.6.23.1'!$E$10:$E$20</c:f>
              <c:numCache>
                <c:formatCode>#,##0.0__;\–#,##0.0__;0.0__;@__</c:formatCode>
                <c:ptCount val="11"/>
                <c:pt idx="0">
                  <c:v>634.86400000000003</c:v>
                </c:pt>
                <c:pt idx="1">
                  <c:v>558.81700000000001</c:v>
                </c:pt>
                <c:pt idx="2">
                  <c:v>670.16200000000003</c:v>
                </c:pt>
                <c:pt idx="3">
                  <c:v>563.56600000000003</c:v>
                </c:pt>
                <c:pt idx="4">
                  <c:v>664.97500000000002</c:v>
                </c:pt>
                <c:pt idx="5">
                  <c:v>719.21900000000005</c:v>
                </c:pt>
                <c:pt idx="6">
                  <c:v>748.5</c:v>
                </c:pt>
                <c:pt idx="7">
                  <c:v>753.94100000000003</c:v>
                </c:pt>
                <c:pt idx="8">
                  <c:v>778.57100000000003</c:v>
                </c:pt>
                <c:pt idx="9">
                  <c:v>705.22299999999996</c:v>
                </c:pt>
                <c:pt idx="10">
                  <c:v>630.52499999999998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761480"/>
        <c:axId val="600763832"/>
      </c:lineChart>
      <c:catAx>
        <c:axId val="6007614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0763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0763832"/>
        <c:scaling>
          <c:orientation val="minMax"/>
          <c:max val="850"/>
          <c:min val="3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0761480"/>
        <c:crosses val="autoZero"/>
        <c:crossBetween val="between"/>
        <c:majorUnit val="1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Pepino (miles de euros)</a:t>
            </a:r>
          </a:p>
        </c:rich>
      </c:tx>
      <c:layout>
        <c:manualLayout>
          <c:xMode val="edge"/>
          <c:yMode val="edge"/>
          <c:x val="0.24903239353145956"/>
          <c:y val="3.755868544600940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032314158464243E-2"/>
          <c:y val="0.14554023973976976"/>
          <c:w val="0.8812908778294346"/>
          <c:h val="0.77230223990940461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'13.6.23.1'!$B$10:$B$20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'13.6.23.1'!$G$10:$G$20</c:f>
              <c:numCache>
                <c:formatCode>#,##0__;\–#,##0__;0__;@__</c:formatCode>
                <c:ptCount val="11"/>
                <c:pt idx="0">
                  <c:v>266388.93440000003</c:v>
                </c:pt>
                <c:pt idx="1">
                  <c:v>271361.53519999998</c:v>
                </c:pt>
                <c:pt idx="2">
                  <c:v>297618.94420000003</c:v>
                </c:pt>
                <c:pt idx="3">
                  <c:v>238895.6274</c:v>
                </c:pt>
                <c:pt idx="4">
                  <c:v>322047.39250000002</c:v>
                </c:pt>
                <c:pt idx="5">
                  <c:v>267189.85850000003</c:v>
                </c:pt>
                <c:pt idx="6">
                  <c:v>298950.89999999997</c:v>
                </c:pt>
                <c:pt idx="7">
                  <c:v>368300.17850000004</c:v>
                </c:pt>
                <c:pt idx="8">
                  <c:v>362347</c:v>
                </c:pt>
                <c:pt idx="9">
                  <c:v>410299</c:v>
                </c:pt>
                <c:pt idx="10">
                  <c:v>325360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763048"/>
        <c:axId val="504217000"/>
      </c:lineChart>
      <c:catAx>
        <c:axId val="6007630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217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4217000"/>
        <c:scaling>
          <c:orientation val="minMax"/>
          <c:max val="425000"/>
          <c:min val="22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0763048"/>
        <c:crosses val="autoZero"/>
        <c:crossBetween val="between"/>
        <c:majorUnit val="25000"/>
        <c:min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calabacín (miles de hectáreas)</a:t>
            </a:r>
          </a:p>
        </c:rich>
      </c:tx>
      <c:layout>
        <c:manualLayout>
          <c:xMode val="edge"/>
          <c:yMode val="edge"/>
          <c:x val="0.1737156248109504"/>
          <c:y val="8.169960372600486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235109717868343E-2"/>
          <c:y val="0.21323580450512825"/>
          <c:w val="0.88557993730408779"/>
          <c:h val="0.69853108372368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'13.6.24.1'!$A$10:$A$20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'13.6.24.1'!$B$10:$B$20</c:f>
              <c:numCache>
                <c:formatCode>#,##0.0__;\–#,##0.0__;0.0__;@__</c:formatCode>
                <c:ptCount val="11"/>
                <c:pt idx="0">
                  <c:v>7.1180000000000003</c:v>
                </c:pt>
                <c:pt idx="1">
                  <c:v>6.7240000000000002</c:v>
                </c:pt>
                <c:pt idx="2">
                  <c:v>7.2290000000000001</c:v>
                </c:pt>
                <c:pt idx="3">
                  <c:v>7.41</c:v>
                </c:pt>
                <c:pt idx="4">
                  <c:v>7.6180000000000003</c:v>
                </c:pt>
                <c:pt idx="5">
                  <c:v>8.1440000000000001</c:v>
                </c:pt>
                <c:pt idx="6">
                  <c:v>8.8789999999999996</c:v>
                </c:pt>
                <c:pt idx="7">
                  <c:v>9.5820000000000007</c:v>
                </c:pt>
                <c:pt idx="8">
                  <c:v>10.102</c:v>
                </c:pt>
                <c:pt idx="9">
                  <c:v>10.717000000000001</c:v>
                </c:pt>
                <c:pt idx="10">
                  <c:v>11.081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4219352"/>
        <c:axId val="504217392"/>
      </c:lineChart>
      <c:catAx>
        <c:axId val="5042193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21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4217392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2193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calabacín (miles toneladas)</a:t>
            </a:r>
          </a:p>
        </c:rich>
      </c:tx>
      <c:layout>
        <c:manualLayout>
          <c:xMode val="edge"/>
          <c:yMode val="edge"/>
          <c:x val="0.19684429522953439"/>
          <c:y val="7.880245465770695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93756556516198E-2"/>
          <c:y val="0.21985866360691769"/>
          <c:w val="0.8796881711488258"/>
          <c:h val="0.6950370655960623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'13.6.24.1'!$A$10:$A$20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'13.6.24.1'!$D$10:$D$20</c:f>
              <c:numCache>
                <c:formatCode>#,##0.0__;\–#,##0.0__;0.0__;@__</c:formatCode>
                <c:ptCount val="11"/>
                <c:pt idx="0">
                  <c:v>334.04300000000001</c:v>
                </c:pt>
                <c:pt idx="1">
                  <c:v>316.72500000000002</c:v>
                </c:pt>
                <c:pt idx="2">
                  <c:v>346.959</c:v>
                </c:pt>
                <c:pt idx="3">
                  <c:v>362.77300000000002</c:v>
                </c:pt>
                <c:pt idx="4">
                  <c:v>366.49799999999999</c:v>
                </c:pt>
                <c:pt idx="5">
                  <c:v>403.38</c:v>
                </c:pt>
                <c:pt idx="6">
                  <c:v>465.03899999999999</c:v>
                </c:pt>
                <c:pt idx="7">
                  <c:v>489.29700000000003</c:v>
                </c:pt>
                <c:pt idx="8">
                  <c:v>464.49599999999998</c:v>
                </c:pt>
                <c:pt idx="9">
                  <c:v>543.19500000000005</c:v>
                </c:pt>
                <c:pt idx="10">
                  <c:v>581.50300000000004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4224056"/>
        <c:axId val="504220920"/>
      </c:lineChart>
      <c:catAx>
        <c:axId val="5042240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220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4220920"/>
        <c:scaling>
          <c:orientation val="minMax"/>
          <c:max val="600"/>
          <c:min val="2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422405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calabacín (miles de euros)</a:t>
            </a:r>
          </a:p>
        </c:rich>
      </c:tx>
      <c:layout>
        <c:manualLayout>
          <c:xMode val="edge"/>
          <c:yMode val="edge"/>
          <c:x val="0.18973577758456744"/>
          <c:y val="3.722084367245689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730956826944033"/>
          <c:y val="0.15384634024884244"/>
          <c:w val="0.85381091275250365"/>
          <c:h val="0.756824738320928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'13.6.24.1'!$A$10:$A$20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'13.6.24.1'!$F$10:$F$20</c:f>
              <c:numCache>
                <c:formatCode>#,##0__;\–#,##0__;0__;@__</c:formatCode>
                <c:ptCount val="11"/>
                <c:pt idx="0">
                  <c:v>153425.94990000001</c:v>
                </c:pt>
                <c:pt idx="1">
                  <c:v>137236.9425</c:v>
                </c:pt>
                <c:pt idx="2">
                  <c:v>177885.87930000003</c:v>
                </c:pt>
                <c:pt idx="3">
                  <c:v>155520.78509999998</c:v>
                </c:pt>
                <c:pt idx="4">
                  <c:v>201170.75219999999</c:v>
                </c:pt>
                <c:pt idx="5">
                  <c:v>118311.35399999999</c:v>
                </c:pt>
                <c:pt idx="6">
                  <c:v>207035.3628</c:v>
                </c:pt>
                <c:pt idx="7">
                  <c:v>253994.07269999999</c:v>
                </c:pt>
                <c:pt idx="8">
                  <c:v>205307.23200000002</c:v>
                </c:pt>
                <c:pt idx="9">
                  <c:v>401801.34</c:v>
                </c:pt>
                <c:pt idx="10">
                  <c:v>267259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92600"/>
        <c:axId val="509685936"/>
      </c:lineChart>
      <c:catAx>
        <c:axId val="5096926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8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685936"/>
        <c:scaling>
          <c:orientation val="minMax"/>
          <c:max val="45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92600"/>
        <c:crosses val="autoZero"/>
        <c:crossBetween val="between"/>
        <c:majorUnit val="4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berenjena (miles de hectáreas)</a:t>
            </a:r>
          </a:p>
        </c:rich>
      </c:tx>
      <c:layout>
        <c:manualLayout>
          <c:xMode val="edge"/>
          <c:yMode val="edge"/>
          <c:x val="0.19431312792062128"/>
          <c:y val="8.196721311475405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510375799725702E-2"/>
          <c:y val="0.2318503822205959"/>
          <c:w val="0.89573597905555613"/>
          <c:h val="0.68384153139813986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'13.6.26.1'!$B$10:$B$20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'13.6.26.1'!$C$10:$C$20</c:f>
              <c:numCache>
                <c:formatCode>#,##0.0__;\–#,##0.0__;0.0__;@__</c:formatCode>
                <c:ptCount val="11"/>
                <c:pt idx="0">
                  <c:v>3.4350000000000001</c:v>
                </c:pt>
                <c:pt idx="1">
                  <c:v>3.617</c:v>
                </c:pt>
                <c:pt idx="2">
                  <c:v>3.5960000000000001</c:v>
                </c:pt>
                <c:pt idx="3">
                  <c:v>3.7469999999999999</c:v>
                </c:pt>
                <c:pt idx="4">
                  <c:v>3.4380000000000002</c:v>
                </c:pt>
                <c:pt idx="5">
                  <c:v>3.6669999999999998</c:v>
                </c:pt>
                <c:pt idx="6">
                  <c:v>3.8929999999999998</c:v>
                </c:pt>
                <c:pt idx="7">
                  <c:v>3.665</c:v>
                </c:pt>
                <c:pt idx="8">
                  <c:v>3.423</c:v>
                </c:pt>
                <c:pt idx="9">
                  <c:v>3.8359999999999999</c:v>
                </c:pt>
                <c:pt idx="10">
                  <c:v>3.7530000000000001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84760"/>
        <c:axId val="509681232"/>
      </c:lineChart>
      <c:catAx>
        <c:axId val="5096847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8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681232"/>
        <c:scaling>
          <c:orientation val="minMax"/>
          <c:max val="4.4000000000000004"/>
          <c:min val="3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847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berenjena (miles toneladas)</a:t>
            </a:r>
          </a:p>
        </c:rich>
      </c:tx>
      <c:layout>
        <c:manualLayout>
          <c:xMode val="edge"/>
          <c:yMode val="edge"/>
          <c:x val="0.20243419208521454"/>
          <c:y val="8.293833139176742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887969749657248E-2"/>
          <c:y val="0.22037914691943128"/>
          <c:w val="0.88309772891015148"/>
          <c:h val="0.6943127962085308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'13.6.26.1'!$B$10:$B$20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'13.6.26.1'!$E$10:$E$20</c:f>
              <c:numCache>
                <c:formatCode>#,##0.0__;\–#,##0.0__;0.0__;@__</c:formatCode>
                <c:ptCount val="11"/>
                <c:pt idx="0">
                  <c:v>167.99100000000001</c:v>
                </c:pt>
                <c:pt idx="1">
                  <c:v>179.82599999999999</c:v>
                </c:pt>
                <c:pt idx="2">
                  <c:v>198.768</c:v>
                </c:pt>
                <c:pt idx="3">
                  <c:v>207.26900000000001</c:v>
                </c:pt>
                <c:pt idx="4">
                  <c:v>190.19499999999999</c:v>
                </c:pt>
                <c:pt idx="5">
                  <c:v>215.76900000000001</c:v>
                </c:pt>
                <c:pt idx="6">
                  <c:v>246.142</c:v>
                </c:pt>
                <c:pt idx="7">
                  <c:v>206.333</c:v>
                </c:pt>
                <c:pt idx="8">
                  <c:v>208.821</c:v>
                </c:pt>
                <c:pt idx="9">
                  <c:v>244.54</c:v>
                </c:pt>
                <c:pt idx="10">
                  <c:v>242.643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87896"/>
        <c:axId val="509683976"/>
      </c:lineChart>
      <c:catAx>
        <c:axId val="5096878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83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683976"/>
        <c:scaling>
          <c:orientation val="minMax"/>
          <c:max val="280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8789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berenjena (miles de euros)</a:t>
            </a:r>
          </a:p>
        </c:rich>
      </c:tx>
      <c:layout>
        <c:manualLayout>
          <c:xMode val="edge"/>
          <c:yMode val="edge"/>
          <c:x val="0.24934472281873871"/>
          <c:y val="4.107823424872550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883289138968499"/>
          <c:y val="0.15365258192865167"/>
          <c:w val="0.85331296002635471"/>
          <c:h val="0.75314954092896569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'13.6.26.1'!$B$10:$B$20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'13.6.26.1'!$G$10:$G$20</c:f>
              <c:numCache>
                <c:formatCode>#,##0__;\–#,##0__;0__;@__</c:formatCode>
                <c:ptCount val="11"/>
                <c:pt idx="0">
                  <c:v>90580.747200000013</c:v>
                </c:pt>
                <c:pt idx="1">
                  <c:v>99479.743199999997</c:v>
                </c:pt>
                <c:pt idx="2">
                  <c:v>128841.41759999999</c:v>
                </c:pt>
                <c:pt idx="3">
                  <c:v>103302.86960000001</c:v>
                </c:pt>
                <c:pt idx="4">
                  <c:v>114934.83849999998</c:v>
                </c:pt>
                <c:pt idx="5">
                  <c:v>113149.26359999999</c:v>
                </c:pt>
                <c:pt idx="6">
                  <c:v>110271.61599999999</c:v>
                </c:pt>
                <c:pt idx="7">
                  <c:v>126461.4957</c:v>
                </c:pt>
                <c:pt idx="8">
                  <c:v>108753.9768</c:v>
                </c:pt>
                <c:pt idx="9">
                  <c:v>172694</c:v>
                </c:pt>
                <c:pt idx="10">
                  <c:v>128140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86720"/>
        <c:axId val="509681624"/>
      </c:lineChart>
      <c:catAx>
        <c:axId val="5096867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81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681624"/>
        <c:scaling>
          <c:orientation val="minMax"/>
          <c:max val="180000"/>
          <c:min val="8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86720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avena (miles de euros)</a:t>
            </a:r>
          </a:p>
        </c:rich>
      </c:tx>
      <c:layout>
        <c:manualLayout>
          <c:xMode val="edge"/>
          <c:yMode val="edge"/>
          <c:x val="0.27269379265565008"/>
          <c:y val="3.023263312646554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901763224181333E-2"/>
          <c:y val="0.13023270602369416"/>
          <c:w val="0.87657430730479846"/>
          <c:h val="0.78604740421443975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'13.1.4.1'!$B$9:$B$19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'13.1.4.1'!$H$9:$H$19</c:f>
              <c:numCache>
                <c:formatCode>#,##0_);\(#,##0\)</c:formatCode>
                <c:ptCount val="11"/>
                <c:pt idx="0">
                  <c:v>121358.72</c:v>
                </c:pt>
                <c:pt idx="1">
                  <c:v>207233.299</c:v>
                </c:pt>
                <c:pt idx="2">
                  <c:v>203323.26299999998</c:v>
                </c:pt>
                <c:pt idx="3">
                  <c:v>117248.74739999999</c:v>
                </c:pt>
                <c:pt idx="4">
                  <c:v>143145.14170000004</c:v>
                </c:pt>
                <c:pt idx="5">
                  <c:v>203137.34099999999</c:v>
                </c:pt>
                <c:pt idx="6">
                  <c:v>148383.94219999999</c:v>
                </c:pt>
                <c:pt idx="7">
                  <c:v>160216.85260000001</c:v>
                </c:pt>
                <c:pt idx="8">
                  <c:v>103741</c:v>
                </c:pt>
                <c:pt idx="9">
                  <c:v>142229</c:v>
                </c:pt>
                <c:pt idx="10">
                  <c:v>175065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77000"/>
        <c:axId val="765678176"/>
      </c:lineChart>
      <c:catAx>
        <c:axId val="7656770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78176"/>
        <c:crossesAt val="10000"/>
        <c:auto val="1"/>
        <c:lblAlgn val="ctr"/>
        <c:lblOffset val="100"/>
        <c:tickLblSkip val="1"/>
        <c:tickMarkSkip val="1"/>
        <c:noMultiLvlLbl val="0"/>
      </c:catAx>
      <c:valAx>
        <c:axId val="765678176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770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tomate (miles de hectáreas)</a:t>
            </a:r>
          </a:p>
        </c:rich>
      </c:tx>
      <c:layout>
        <c:manualLayout>
          <c:xMode val="edge"/>
          <c:yMode val="edge"/>
          <c:x val="0.2261796107603338"/>
          <c:y val="8.09748427672959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056919004177134E-2"/>
          <c:y val="0.19811343569593712"/>
          <c:w val="0.89597841538066669"/>
          <c:h val="0.7146234644746295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'13.6.27.1'!$B$10:$B$20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'13.6.27.1'!$C$10:$C$20</c:f>
              <c:numCache>
                <c:formatCode>#,##0.0__;\–#,##0.0__;0.0__;@__</c:formatCode>
                <c:ptCount val="11"/>
                <c:pt idx="0">
                  <c:v>56.69</c:v>
                </c:pt>
                <c:pt idx="1">
                  <c:v>53.296999999999997</c:v>
                </c:pt>
                <c:pt idx="2">
                  <c:v>54.868000000000002</c:v>
                </c:pt>
                <c:pt idx="3">
                  <c:v>63.838000000000001</c:v>
                </c:pt>
                <c:pt idx="4">
                  <c:v>59.267000000000003</c:v>
                </c:pt>
                <c:pt idx="5">
                  <c:v>51.204000000000001</c:v>
                </c:pt>
                <c:pt idx="6">
                  <c:v>48.616999999999997</c:v>
                </c:pt>
                <c:pt idx="7">
                  <c:v>46.622999999999998</c:v>
                </c:pt>
                <c:pt idx="8">
                  <c:v>54.674999999999997</c:v>
                </c:pt>
                <c:pt idx="9">
                  <c:v>58.134</c:v>
                </c:pt>
                <c:pt idx="10">
                  <c:v>62.715000000000003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85152"/>
        <c:axId val="509691816"/>
      </c:lineChart>
      <c:catAx>
        <c:axId val="5096851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91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691816"/>
        <c:scaling>
          <c:orientation val="minMax"/>
          <c:max val="75"/>
          <c:min val="4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851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tomate (miles toneladas)</a:t>
            </a:r>
          </a:p>
        </c:rich>
      </c:tx>
      <c:layout>
        <c:manualLayout>
          <c:xMode val="edge"/>
          <c:yMode val="edge"/>
          <c:x val="0.22665346145661106"/>
          <c:y val="7.407432226999990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922715277211077E-2"/>
          <c:y val="0.21985866360691769"/>
          <c:w val="0.87845363112215069"/>
          <c:h val="0.6950370655960623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'13.6.27.1'!$B$10:$B$20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'13.6.27.1'!$E$10:$E$20</c:f>
              <c:numCache>
                <c:formatCode>#,##0.0__;\–#,##0.0__;0.0__;@__</c:formatCode>
                <c:ptCount val="11"/>
                <c:pt idx="0">
                  <c:v>3800.5520000000001</c:v>
                </c:pt>
                <c:pt idx="1">
                  <c:v>4081.4769999999999</c:v>
                </c:pt>
                <c:pt idx="2">
                  <c:v>4049.7530000000002</c:v>
                </c:pt>
                <c:pt idx="3">
                  <c:v>4798.0529999999999</c:v>
                </c:pt>
                <c:pt idx="4">
                  <c:v>4312.7089999999998</c:v>
                </c:pt>
                <c:pt idx="5">
                  <c:v>3864.12</c:v>
                </c:pt>
                <c:pt idx="6">
                  <c:v>4046.413</c:v>
                </c:pt>
                <c:pt idx="7">
                  <c:v>3772.846</c:v>
                </c:pt>
                <c:pt idx="8">
                  <c:v>4865.46</c:v>
                </c:pt>
                <c:pt idx="9">
                  <c:v>4832.7</c:v>
                </c:pt>
                <c:pt idx="10">
                  <c:v>5233.5420000000004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92992"/>
        <c:axId val="509683192"/>
      </c:lineChart>
      <c:catAx>
        <c:axId val="5096929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83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683192"/>
        <c:scaling>
          <c:orientation val="minMax"/>
          <c:max val="5500"/>
          <c:min val="3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929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tomate (miles de euros)</a:t>
            </a:r>
          </a:p>
        </c:rich>
      </c:tx>
      <c:layout>
        <c:manualLayout>
          <c:xMode val="edge"/>
          <c:yMode val="edge"/>
          <c:x val="0.2220689655172445"/>
          <c:y val="3.886010362694301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172413793103705"/>
          <c:y val="0.15544041450777854"/>
          <c:w val="0.85517241379311693"/>
          <c:h val="0.7487046632124466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'13.6.27.1'!$B$10:$B$20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'13.6.27.1'!$G$10:$G$20</c:f>
              <c:numCache>
                <c:formatCode>#,##0__;\–#,##0__;0__;@__</c:formatCode>
                <c:ptCount val="11"/>
                <c:pt idx="0">
                  <c:v>1415325.5648000001</c:v>
                </c:pt>
                <c:pt idx="1">
                  <c:v>1622795.2552</c:v>
                </c:pt>
                <c:pt idx="2">
                  <c:v>1508532.9925000002</c:v>
                </c:pt>
                <c:pt idx="3">
                  <c:v>1556488.3932</c:v>
                </c:pt>
                <c:pt idx="4">
                  <c:v>1629341.4601999999</c:v>
                </c:pt>
                <c:pt idx="5">
                  <c:v>1069974.828</c:v>
                </c:pt>
                <c:pt idx="6">
                  <c:v>1215542.4652</c:v>
                </c:pt>
                <c:pt idx="7">
                  <c:v>1130344.6616</c:v>
                </c:pt>
                <c:pt idx="8">
                  <c:v>1410496.8539999998</c:v>
                </c:pt>
                <c:pt idx="9">
                  <c:v>1573527</c:v>
                </c:pt>
                <c:pt idx="10">
                  <c:v>1471672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83584"/>
        <c:axId val="509686328"/>
      </c:lineChart>
      <c:catAx>
        <c:axId val="5096835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86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686328"/>
        <c:scaling>
          <c:orientation val="minMax"/>
          <c:max val="30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835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tomate según época de recolección 
(miles de hectáreas)</a:t>
            </a:r>
          </a:p>
        </c:rich>
      </c:tx>
      <c:layout>
        <c:manualLayout>
          <c:xMode val="edge"/>
          <c:yMode val="edge"/>
          <c:x val="0.22631521636013421"/>
          <c:y val="3.156274056966899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910055160402368E-2"/>
          <c:y val="0.24018502835530225"/>
          <c:w val="0.88321272811729212"/>
          <c:h val="0.67667512796254781"/>
        </c:manualLayout>
      </c:layout>
      <c:lineChart>
        <c:grouping val="standard"/>
        <c:varyColors val="0"/>
        <c:ser>
          <c:idx val="1"/>
          <c:order val="0"/>
          <c:tx>
            <c:v>Del 1-I al 31-V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'13.6.27.2'!$B$8:$B$18</c:f>
              <c:numCache>
                <c:formatCode>#,##0.0__;\–#,##0.0__;0.0__;@__</c:formatCode>
                <c:ptCount val="11"/>
                <c:pt idx="0">
                  <c:v>11.311999999999999</c:v>
                </c:pt>
                <c:pt idx="1">
                  <c:v>11.625999999999999</c:v>
                </c:pt>
                <c:pt idx="2">
                  <c:v>12.07</c:v>
                </c:pt>
                <c:pt idx="3">
                  <c:v>11.670999999999999</c:v>
                </c:pt>
                <c:pt idx="4">
                  <c:v>10.742000000000001</c:v>
                </c:pt>
                <c:pt idx="5">
                  <c:v>6.4909999999999997</c:v>
                </c:pt>
                <c:pt idx="6">
                  <c:v>7.0860000000000003</c:v>
                </c:pt>
                <c:pt idx="7">
                  <c:v>11.18</c:v>
                </c:pt>
                <c:pt idx="8">
                  <c:v>11.722</c:v>
                </c:pt>
                <c:pt idx="9">
                  <c:v>10.933999999999999</c:v>
                </c:pt>
                <c:pt idx="10">
                  <c:v>11.478999999999999</c:v>
                </c:pt>
              </c:numCache>
            </c:numRef>
          </c:val>
          <c:smooth val="0"/>
        </c:ser>
        <c:ser>
          <c:idx val="2"/>
          <c:order val="1"/>
          <c:tx>
            <c:v>Del 1-VI al 30-IX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'13.6.27.2'!$D$8:$D$18</c:f>
              <c:numCache>
                <c:formatCode>#,##0.0__;\–#,##0.0__;0.0__;@__</c:formatCode>
                <c:ptCount val="11"/>
                <c:pt idx="0">
                  <c:v>35.942</c:v>
                </c:pt>
                <c:pt idx="1">
                  <c:v>33.450000000000003</c:v>
                </c:pt>
                <c:pt idx="2">
                  <c:v>34.991</c:v>
                </c:pt>
                <c:pt idx="3">
                  <c:v>45.383000000000003</c:v>
                </c:pt>
                <c:pt idx="4">
                  <c:v>42.348999999999997</c:v>
                </c:pt>
                <c:pt idx="5">
                  <c:v>35.619999999999997</c:v>
                </c:pt>
                <c:pt idx="6">
                  <c:v>29.888999999999999</c:v>
                </c:pt>
                <c:pt idx="7">
                  <c:v>28.439</c:v>
                </c:pt>
                <c:pt idx="8">
                  <c:v>38.024000000000001</c:v>
                </c:pt>
                <c:pt idx="9">
                  <c:v>41.207999999999998</c:v>
                </c:pt>
                <c:pt idx="10">
                  <c:v>46.658999999999999</c:v>
                </c:pt>
              </c:numCache>
            </c:numRef>
          </c:val>
          <c:smooth val="0"/>
        </c:ser>
        <c:ser>
          <c:idx val="3"/>
          <c:order val="2"/>
          <c:tx>
            <c:v>Del 1-X al 31-XII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'13.6.27.2'!$F$8:$F$18</c:f>
              <c:numCache>
                <c:formatCode>#,##0.0__;\–#,##0.0__;0.0__;@__</c:formatCode>
                <c:ptCount val="11"/>
                <c:pt idx="0">
                  <c:v>9.4359999999999999</c:v>
                </c:pt>
                <c:pt idx="1">
                  <c:v>8.2210000000000001</c:v>
                </c:pt>
                <c:pt idx="2">
                  <c:v>7.8070000000000004</c:v>
                </c:pt>
                <c:pt idx="3">
                  <c:v>6.7839999999999998</c:v>
                </c:pt>
                <c:pt idx="4">
                  <c:v>6.1760000000000002</c:v>
                </c:pt>
                <c:pt idx="5">
                  <c:v>9.093</c:v>
                </c:pt>
                <c:pt idx="6">
                  <c:v>11.641</c:v>
                </c:pt>
                <c:pt idx="7">
                  <c:v>7.0049999999999999</c:v>
                </c:pt>
                <c:pt idx="8">
                  <c:v>4.9290000000000003</c:v>
                </c:pt>
                <c:pt idx="9">
                  <c:v>5.992</c:v>
                </c:pt>
                <c:pt idx="10">
                  <c:v>4.577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82016"/>
        <c:axId val="509688680"/>
      </c:lineChart>
      <c:catAx>
        <c:axId val="5096820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88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6886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820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7737264593751537"/>
          <c:y val="0.14780624708285744"/>
          <c:w val="0.48418555344815478"/>
          <c:h val="5.77367205542741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tomate según época de recolección 
(miles de toneladas)</a:t>
            </a:r>
          </a:p>
        </c:rich>
      </c:tx>
      <c:layout>
        <c:manualLayout>
          <c:xMode val="edge"/>
          <c:yMode val="edge"/>
          <c:x val="0.22103346456692952"/>
          <c:y val="4.033485540334855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0799085151925946E-2"/>
          <c:y val="0.28538876415518188"/>
          <c:w val="0.8644072906463347"/>
          <c:h val="0.63242150136785968"/>
        </c:manualLayout>
      </c:layout>
      <c:lineChart>
        <c:grouping val="standard"/>
        <c:varyColors val="0"/>
        <c:ser>
          <c:idx val="1"/>
          <c:order val="0"/>
          <c:tx>
            <c:v>Del 1-I al 31-V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'13.6.27.2'!$C$8:$C$18</c:f>
              <c:numCache>
                <c:formatCode>#,##0.0__;\–#,##0.0__;0.0__;@__</c:formatCode>
                <c:ptCount val="11"/>
                <c:pt idx="0">
                  <c:v>947.77499999999998</c:v>
                </c:pt>
                <c:pt idx="1">
                  <c:v>1039.1369999999999</c:v>
                </c:pt>
                <c:pt idx="2">
                  <c:v>1201.903</c:v>
                </c:pt>
                <c:pt idx="3">
                  <c:v>1048.6510000000001</c:v>
                </c:pt>
                <c:pt idx="4">
                  <c:v>946.17399999999998</c:v>
                </c:pt>
                <c:pt idx="5">
                  <c:v>603.26599999999996</c:v>
                </c:pt>
                <c:pt idx="6">
                  <c:v>652.74400000000003</c:v>
                </c:pt>
                <c:pt idx="7">
                  <c:v>1015.956</c:v>
                </c:pt>
                <c:pt idx="8">
                  <c:v>1061.306</c:v>
                </c:pt>
                <c:pt idx="9">
                  <c:v>1017.886</c:v>
                </c:pt>
                <c:pt idx="10">
                  <c:v>1174.4459999999999</c:v>
                </c:pt>
              </c:numCache>
            </c:numRef>
          </c:val>
          <c:smooth val="0"/>
        </c:ser>
        <c:ser>
          <c:idx val="2"/>
          <c:order val="1"/>
          <c:tx>
            <c:v>Del 1.VI al 30-IX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'13.6.27.2'!$E$8:$E$18</c:f>
              <c:numCache>
                <c:formatCode>#,##0.0__;\–#,##0.0__;0.0__;@__</c:formatCode>
                <c:ptCount val="11"/>
                <c:pt idx="0">
                  <c:v>2147.386</c:v>
                </c:pt>
                <c:pt idx="1">
                  <c:v>2134.8249999999998</c:v>
                </c:pt>
                <c:pt idx="2">
                  <c:v>2157.0630000000001</c:v>
                </c:pt>
                <c:pt idx="3">
                  <c:v>3182.5450000000001</c:v>
                </c:pt>
                <c:pt idx="4">
                  <c:v>2862.288</c:v>
                </c:pt>
                <c:pt idx="5">
                  <c:v>2389.1770000000001</c:v>
                </c:pt>
                <c:pt idx="6">
                  <c:v>2292.6019999999999</c:v>
                </c:pt>
                <c:pt idx="7">
                  <c:v>2108.9899999999998</c:v>
                </c:pt>
                <c:pt idx="8">
                  <c:v>3300.096</c:v>
                </c:pt>
                <c:pt idx="9">
                  <c:v>3275.48</c:v>
                </c:pt>
                <c:pt idx="10">
                  <c:v>3611.1579999999999</c:v>
                </c:pt>
              </c:numCache>
            </c:numRef>
          </c:val>
          <c:smooth val="0"/>
        </c:ser>
        <c:ser>
          <c:idx val="3"/>
          <c:order val="2"/>
          <c:tx>
            <c:v>Del 1-X al 31-XII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'13.6.27.2'!$A$8:$A$18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'13.6.27.2'!$G$8:$G$18</c:f>
              <c:numCache>
                <c:formatCode>#,##0.0__;\–#,##0.0__;0.0__;@__</c:formatCode>
                <c:ptCount val="11"/>
                <c:pt idx="0">
                  <c:v>705.39099999999996</c:v>
                </c:pt>
                <c:pt idx="1">
                  <c:v>907.51499999999999</c:v>
                </c:pt>
                <c:pt idx="2">
                  <c:v>690.78700000000003</c:v>
                </c:pt>
                <c:pt idx="3">
                  <c:v>566.85699999999997</c:v>
                </c:pt>
                <c:pt idx="4">
                  <c:v>504.24700000000001</c:v>
                </c:pt>
                <c:pt idx="5">
                  <c:v>871.67899999999997</c:v>
                </c:pt>
                <c:pt idx="6">
                  <c:v>1101.067</c:v>
                </c:pt>
                <c:pt idx="7">
                  <c:v>647.9</c:v>
                </c:pt>
                <c:pt idx="8">
                  <c:v>504.05799999999999</c:v>
                </c:pt>
                <c:pt idx="9">
                  <c:v>539.33399999999995</c:v>
                </c:pt>
                <c:pt idx="10">
                  <c:v>447.93799999999999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89464"/>
        <c:axId val="509689856"/>
      </c:lineChart>
      <c:catAx>
        <c:axId val="5096894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8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6898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894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881357203230952"/>
          <c:y val="0.18493198624145032"/>
          <c:w val="0.48062979415709217"/>
          <c:h val="5.707786526684163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pimiento (miles de hectáreas)</a:t>
            </a:r>
          </a:p>
        </c:rich>
      </c:tx>
      <c:layout>
        <c:manualLayout>
          <c:xMode val="edge"/>
          <c:yMode val="edge"/>
          <c:x val="0.17881720080726368"/>
          <c:y val="9.405940594059526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775837114101429E-2"/>
          <c:y val="0.23514851485148541"/>
          <c:w val="0.89546139922559997"/>
          <c:h val="0.6757425742574374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'13.6.28.1'!$B$10:$B$20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'13.6.28.1'!$C$10:$C$20</c:f>
              <c:numCache>
                <c:formatCode>#,##0.0_);\(#,##0.0\)</c:formatCode>
                <c:ptCount val="11"/>
                <c:pt idx="0">
                  <c:v>23.699000000000002</c:v>
                </c:pt>
                <c:pt idx="1">
                  <c:v>21.797999999999998</c:v>
                </c:pt>
                <c:pt idx="2">
                  <c:v>18.681000000000001</c:v>
                </c:pt>
                <c:pt idx="3">
                  <c:v>18.931000000000001</c:v>
                </c:pt>
                <c:pt idx="4">
                  <c:v>17.975000000000001</c:v>
                </c:pt>
                <c:pt idx="5">
                  <c:v>17.594999999999999</c:v>
                </c:pt>
                <c:pt idx="6">
                  <c:v>17.440000000000001</c:v>
                </c:pt>
                <c:pt idx="7">
                  <c:v>18.108000000000001</c:v>
                </c:pt>
                <c:pt idx="8">
                  <c:v>18.513000000000002</c:v>
                </c:pt>
                <c:pt idx="9">
                  <c:v>18.263000000000002</c:v>
                </c:pt>
                <c:pt idx="10">
                  <c:v>19.468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84368"/>
        <c:axId val="509690248"/>
      </c:lineChart>
      <c:catAx>
        <c:axId val="5096843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90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690248"/>
        <c:scaling>
          <c:orientation val="minMax"/>
          <c:max val="26"/>
          <c:min val="16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843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pimiento (miles toneladas)</a:t>
            </a:r>
          </a:p>
        </c:rich>
      </c:tx>
      <c:layout>
        <c:manualLayout>
          <c:xMode val="edge"/>
          <c:yMode val="edge"/>
          <c:x val="0.18244198899006442"/>
          <c:y val="7.621247113164168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1906844654016565E-2"/>
          <c:y val="0.21939978551686851"/>
          <c:w val="0.87654438408830604"/>
          <c:h val="0.6974603708009735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'13.6.28.1'!$B$10:$B$20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'13.6.28.1'!$E$10:$E$20</c:f>
              <c:numCache>
                <c:formatCode>#,##0.0_);\(#,##0.0\)</c:formatCode>
                <c:ptCount val="11"/>
                <c:pt idx="0">
                  <c:v>1147.7739999999999</c:v>
                </c:pt>
                <c:pt idx="1">
                  <c:v>1057.5329999999999</c:v>
                </c:pt>
                <c:pt idx="2">
                  <c:v>918.14</c:v>
                </c:pt>
                <c:pt idx="3">
                  <c:v>929.31700000000001</c:v>
                </c:pt>
                <c:pt idx="4">
                  <c:v>873.01099999999997</c:v>
                </c:pt>
                <c:pt idx="5">
                  <c:v>918.54899999999998</c:v>
                </c:pt>
                <c:pt idx="6">
                  <c:v>970.29600000000005</c:v>
                </c:pt>
                <c:pt idx="7">
                  <c:v>1016.811</c:v>
                </c:pt>
                <c:pt idx="8">
                  <c:v>1130.8630000000001</c:v>
                </c:pt>
                <c:pt idx="9">
                  <c:v>1102.5219999999999</c:v>
                </c:pt>
                <c:pt idx="10">
                  <c:v>1172.6389999999999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91032"/>
        <c:axId val="509691424"/>
      </c:lineChart>
      <c:catAx>
        <c:axId val="5096910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9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691424"/>
        <c:scaling>
          <c:orientation val="minMax"/>
          <c:max val="1200"/>
          <c:min val="8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910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pimiento (miles de euros)</a:t>
            </a:r>
          </a:p>
        </c:rich>
      </c:tx>
      <c:layout>
        <c:manualLayout>
          <c:xMode val="edge"/>
          <c:yMode val="edge"/>
          <c:x val="0.23770520488218175"/>
          <c:y val="3.291139240506455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065588533113117"/>
          <c:y val="0.17468354430379737"/>
          <c:w val="0.85382627570318592"/>
          <c:h val="0.7367088607595070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'13.6.28.1'!$B$10:$B$20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'13.6.28.1'!$G$10:$G$20</c:f>
              <c:numCache>
                <c:formatCode>#,##0_);\(#,##0\)</c:formatCode>
                <c:ptCount val="11"/>
                <c:pt idx="0">
                  <c:v>793226.61139999994</c:v>
                </c:pt>
                <c:pt idx="1">
                  <c:v>901441.12919999985</c:v>
                </c:pt>
                <c:pt idx="2">
                  <c:v>778215.46400000004</c:v>
                </c:pt>
                <c:pt idx="3">
                  <c:v>650428.96829999995</c:v>
                </c:pt>
                <c:pt idx="4">
                  <c:v>731583.21799999988</c:v>
                </c:pt>
                <c:pt idx="5">
                  <c:v>607528.30859999999</c:v>
                </c:pt>
                <c:pt idx="6">
                  <c:v>593530.06320000009</c:v>
                </c:pt>
                <c:pt idx="7">
                  <c:v>703328.16870000004</c:v>
                </c:pt>
                <c:pt idx="8">
                  <c:v>736417.98560000013</c:v>
                </c:pt>
                <c:pt idx="9">
                  <c:v>1008587</c:v>
                </c:pt>
                <c:pt idx="10">
                  <c:v>974815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98872"/>
        <c:axId val="509694168"/>
      </c:lineChart>
      <c:catAx>
        <c:axId val="5096988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94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694168"/>
        <c:scaling>
          <c:orientation val="minMax"/>
          <c:max val="1100000"/>
          <c:min val="5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98872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fresa y fresón (miles de hectáreas)</a:t>
            </a:r>
          </a:p>
        </c:rich>
      </c:tx>
      <c:layout>
        <c:manualLayout>
          <c:xMode val="edge"/>
          <c:yMode val="edge"/>
          <c:x val="0.18490000768393941"/>
          <c:y val="8.313539192399174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8582493636917133E-2"/>
          <c:y val="0.25890766370489693"/>
          <c:w val="0.895224094177411"/>
          <c:h val="0.6555827080967795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'13.6.30.1'!$A$10:$A$20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'13.6.30.1'!$B$10:$B$20</c:f>
              <c:numCache>
                <c:formatCode>#,##0.0_);\(#,##0.0\)</c:formatCode>
                <c:ptCount val="11"/>
                <c:pt idx="0">
                  <c:v>8.2959999999999994</c:v>
                </c:pt>
                <c:pt idx="1">
                  <c:v>8.0779999999999994</c:v>
                </c:pt>
                <c:pt idx="2">
                  <c:v>8.1340000000000003</c:v>
                </c:pt>
                <c:pt idx="3">
                  <c:v>7.0110000000000001</c:v>
                </c:pt>
                <c:pt idx="4">
                  <c:v>7.5640000000000001</c:v>
                </c:pt>
                <c:pt idx="5">
                  <c:v>6.8959999999999999</c:v>
                </c:pt>
                <c:pt idx="6">
                  <c:v>7.6449999999999996</c:v>
                </c:pt>
                <c:pt idx="7">
                  <c:v>7.9720000000000004</c:v>
                </c:pt>
                <c:pt idx="8">
                  <c:v>7.7910000000000004</c:v>
                </c:pt>
                <c:pt idx="9">
                  <c:v>7.2670000000000003</c:v>
                </c:pt>
                <c:pt idx="10">
                  <c:v>6.867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98088"/>
        <c:axId val="509703968"/>
      </c:lineChart>
      <c:catAx>
        <c:axId val="5096980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0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0396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98088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fresa y fresón (miles toneladas)</a:t>
            </a:r>
          </a:p>
        </c:rich>
      </c:tx>
      <c:layout>
        <c:manualLayout>
          <c:xMode val="edge"/>
          <c:yMode val="edge"/>
          <c:x val="0.19379877515310584"/>
          <c:y val="8.196721311475405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271446934724646E-2"/>
          <c:y val="0.26697922801159524"/>
          <c:w val="0.88682304812113633"/>
          <c:h val="0.6487126856071218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'13.6.30.1'!$A$10:$A$20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'13.6.30.1'!$D$10:$D$20</c:f>
              <c:numCache>
                <c:formatCode>#,##0.0_);\(#,##0.0\)</c:formatCode>
                <c:ptCount val="11"/>
                <c:pt idx="0">
                  <c:v>330.48500000000001</c:v>
                </c:pt>
                <c:pt idx="1">
                  <c:v>269.13900000000001</c:v>
                </c:pt>
                <c:pt idx="2">
                  <c:v>281.24</c:v>
                </c:pt>
                <c:pt idx="3">
                  <c:v>266.77199999999999</c:v>
                </c:pt>
                <c:pt idx="4">
                  <c:v>275.35500000000002</c:v>
                </c:pt>
                <c:pt idx="5">
                  <c:v>262.89600000000002</c:v>
                </c:pt>
                <c:pt idx="6">
                  <c:v>290.84300000000002</c:v>
                </c:pt>
                <c:pt idx="7">
                  <c:v>312.46600000000001</c:v>
                </c:pt>
                <c:pt idx="8">
                  <c:v>292.101</c:v>
                </c:pt>
                <c:pt idx="9">
                  <c:v>399.21699999999998</c:v>
                </c:pt>
                <c:pt idx="10">
                  <c:v>377.596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97304"/>
        <c:axId val="509697696"/>
      </c:lineChart>
      <c:catAx>
        <c:axId val="5096973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9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697696"/>
        <c:scaling>
          <c:orientation val="minMax"/>
          <c:max val="450"/>
          <c:min val="2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9730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centeno (miles de hectáreas)</a:t>
            </a:r>
          </a:p>
        </c:rich>
      </c:tx>
      <c:layout>
        <c:manualLayout>
          <c:xMode val="edge"/>
          <c:yMode val="edge"/>
          <c:x val="0.23630427004027021"/>
          <c:y val="2.960976131041680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68846245467959E-2"/>
          <c:y val="0.13397144836302941"/>
          <c:w val="0.88888999751805664"/>
          <c:h val="0.7799052172562253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'13.1.5.1'!$A$9:$A$19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'13.1.5.1'!$B$9:$B$19</c:f>
              <c:numCache>
                <c:formatCode>#,##0.0_);\(#,##0.0\)</c:formatCode>
                <c:ptCount val="11"/>
                <c:pt idx="0">
                  <c:v>106.07299999999999</c:v>
                </c:pt>
                <c:pt idx="1">
                  <c:v>111.744</c:v>
                </c:pt>
                <c:pt idx="2">
                  <c:v>111.51300000000001</c:v>
                </c:pt>
                <c:pt idx="3">
                  <c:v>132.161</c:v>
                </c:pt>
                <c:pt idx="4">
                  <c:v>135.488</c:v>
                </c:pt>
                <c:pt idx="5">
                  <c:v>149.321</c:v>
                </c:pt>
                <c:pt idx="6">
                  <c:v>161.702</c:v>
                </c:pt>
                <c:pt idx="7">
                  <c:v>155.73400000000001</c:v>
                </c:pt>
                <c:pt idx="8">
                  <c:v>134.56299999999999</c:v>
                </c:pt>
                <c:pt idx="9">
                  <c:v>146.625</c:v>
                </c:pt>
                <c:pt idx="10">
                  <c:v>155.256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80136"/>
        <c:axId val="765676608"/>
      </c:lineChart>
      <c:catAx>
        <c:axId val="7656801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7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76608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801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fresa y fresón (miles de euros)</a:t>
            </a:r>
          </a:p>
        </c:rich>
      </c:tx>
      <c:layout>
        <c:manualLayout>
          <c:xMode val="edge"/>
          <c:yMode val="edge"/>
          <c:x val="0.17619783616692897"/>
          <c:y val="3.529411764705885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664605873261461"/>
          <c:y val="0.14352941176470591"/>
          <c:w val="0.85780525502320426"/>
          <c:h val="0.76941176470588235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'13.6.30.1'!$A$10:$A$20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'13.6.30.1'!$F$10:$F$20</c:f>
              <c:numCache>
                <c:formatCode>#,##0_);\(#,##0\)</c:formatCode>
                <c:ptCount val="11"/>
                <c:pt idx="0">
                  <c:v>313299.78000000003</c:v>
                </c:pt>
                <c:pt idx="1">
                  <c:v>294464.97989999998</c:v>
                </c:pt>
                <c:pt idx="2">
                  <c:v>439353.12800000003</c:v>
                </c:pt>
                <c:pt idx="3">
                  <c:v>337386.54839999997</c:v>
                </c:pt>
                <c:pt idx="4">
                  <c:v>368287.31250000006</c:v>
                </c:pt>
                <c:pt idx="5">
                  <c:v>344604.07680000004</c:v>
                </c:pt>
                <c:pt idx="6">
                  <c:v>324144.52350000001</c:v>
                </c:pt>
                <c:pt idx="7">
                  <c:v>304404.37719999999</c:v>
                </c:pt>
                <c:pt idx="8">
                  <c:v>267944.24730000005</c:v>
                </c:pt>
                <c:pt idx="9">
                  <c:v>457982</c:v>
                </c:pt>
                <c:pt idx="10">
                  <c:v>391643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02792"/>
        <c:axId val="509694560"/>
      </c:lineChart>
      <c:catAx>
        <c:axId val="5097027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9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694560"/>
        <c:scaling>
          <c:orientation val="minMax"/>
          <c:max val="470000"/>
          <c:min val="2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027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alcachofa (miles de hectáreas)</a:t>
            </a:r>
          </a:p>
        </c:rich>
      </c:tx>
      <c:layout>
        <c:manualLayout>
          <c:xMode val="edge"/>
          <c:yMode val="edge"/>
          <c:x val="0.17980665279910549"/>
          <c:y val="7.656612529002319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2240747969544166E-2"/>
          <c:y val="0.22041763341067291"/>
          <c:w val="0.90041615395940156"/>
          <c:h val="0.6960556844547566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'13.6.31.1'!$B$10:$B$20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'13.6.31.1'!$C$10:$C$20</c:f>
              <c:numCache>
                <c:formatCode>#,##0.0_);\(#,##0.0\)</c:formatCode>
                <c:ptCount val="11"/>
                <c:pt idx="0">
                  <c:v>18.097000000000001</c:v>
                </c:pt>
                <c:pt idx="1">
                  <c:v>17.277000000000001</c:v>
                </c:pt>
                <c:pt idx="2">
                  <c:v>16.042000000000002</c:v>
                </c:pt>
                <c:pt idx="3">
                  <c:v>15.19</c:v>
                </c:pt>
                <c:pt idx="4">
                  <c:v>14.726000000000001</c:v>
                </c:pt>
                <c:pt idx="5">
                  <c:v>15.1</c:v>
                </c:pt>
                <c:pt idx="6">
                  <c:v>15.638</c:v>
                </c:pt>
                <c:pt idx="7">
                  <c:v>15.375999999999999</c:v>
                </c:pt>
                <c:pt idx="8">
                  <c:v>15.678000000000001</c:v>
                </c:pt>
                <c:pt idx="9">
                  <c:v>15.002000000000001</c:v>
                </c:pt>
                <c:pt idx="10">
                  <c:v>16.045000000000002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01224"/>
        <c:axId val="509703184"/>
      </c:lineChart>
      <c:catAx>
        <c:axId val="5097012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0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03184"/>
        <c:scaling>
          <c:orientation val="minMax"/>
          <c:max val="20"/>
          <c:min val="14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012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alcachofa (miles toneladas)</a:t>
            </a:r>
          </a:p>
        </c:rich>
      </c:tx>
      <c:layout>
        <c:manualLayout>
          <c:xMode val="edge"/>
          <c:yMode val="edge"/>
          <c:x val="0.17475742716626894"/>
          <c:y val="8.139534883721076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6282992021573792E-2"/>
          <c:y val="0.22790723554147235"/>
          <c:w val="0.89043056141544796"/>
          <c:h val="0.6883728746966690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'13.6.31.1'!$B$10:$B$20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'13.6.31.1'!$E$10:$E$20</c:f>
              <c:numCache>
                <c:formatCode>#,##0.0_);\(#,##0.0\)</c:formatCode>
                <c:ptCount val="11"/>
                <c:pt idx="0">
                  <c:v>228.21899999999999</c:v>
                </c:pt>
                <c:pt idx="1">
                  <c:v>226.28100000000001</c:v>
                </c:pt>
                <c:pt idx="2">
                  <c:v>203.30099999999999</c:v>
                </c:pt>
                <c:pt idx="3">
                  <c:v>194.09899999999999</c:v>
                </c:pt>
                <c:pt idx="4">
                  <c:v>166.66200000000001</c:v>
                </c:pt>
                <c:pt idx="5">
                  <c:v>182.1</c:v>
                </c:pt>
                <c:pt idx="6">
                  <c:v>195.34200000000001</c:v>
                </c:pt>
                <c:pt idx="7">
                  <c:v>199.94499999999999</c:v>
                </c:pt>
                <c:pt idx="8">
                  <c:v>213.25800000000001</c:v>
                </c:pt>
                <c:pt idx="9">
                  <c:v>204.11099999999999</c:v>
                </c:pt>
                <c:pt idx="10">
                  <c:v>225.61600000000001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04360"/>
        <c:axId val="509695344"/>
      </c:lineChart>
      <c:catAx>
        <c:axId val="5097043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9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695344"/>
        <c:scaling>
          <c:orientation val="minMax"/>
          <c:max val="350"/>
          <c:min val="1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043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alcachofa (miles de euros)</a:t>
            </a:r>
          </a:p>
        </c:rich>
      </c:tx>
      <c:layout>
        <c:manualLayout>
          <c:xMode val="edge"/>
          <c:yMode val="edge"/>
          <c:x val="0.21220541607056709"/>
          <c:y val="3.747072599531624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700480899792564E-2"/>
          <c:y val="0.14051538316400275"/>
          <c:w val="0.87101307253724269"/>
          <c:h val="0.77283460740200105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'13.6.31.1'!$B$10:$B$20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'13.6.31.1'!$G$10:$G$20</c:f>
              <c:numCache>
                <c:formatCode>#,##0_);\(#,##0\)</c:formatCode>
                <c:ptCount val="11"/>
                <c:pt idx="0">
                  <c:v>131796.4725</c:v>
                </c:pt>
                <c:pt idx="1">
                  <c:v>133505.79</c:v>
                </c:pt>
                <c:pt idx="2">
                  <c:v>95815.761299999998</c:v>
                </c:pt>
                <c:pt idx="3">
                  <c:v>99068.129599999986</c:v>
                </c:pt>
                <c:pt idx="4">
                  <c:v>142879.33260000002</c:v>
                </c:pt>
                <c:pt idx="5">
                  <c:v>120418</c:v>
                </c:pt>
                <c:pt idx="6">
                  <c:v>117146.59740000001</c:v>
                </c:pt>
                <c:pt idx="7">
                  <c:v>89795.299499999979</c:v>
                </c:pt>
                <c:pt idx="8">
                  <c:v>101254.89840000001</c:v>
                </c:pt>
                <c:pt idx="9">
                  <c:v>132897</c:v>
                </c:pt>
                <c:pt idx="10">
                  <c:v>148974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93776"/>
        <c:axId val="509702400"/>
      </c:lineChart>
      <c:catAx>
        <c:axId val="5096937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0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02400"/>
        <c:scaling>
          <c:orientation val="minMax"/>
          <c:max val="180000"/>
          <c:min val="8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93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coliflor (miles de hectáreas)</a:t>
            </a:r>
          </a:p>
        </c:rich>
      </c:tx>
      <c:layout>
        <c:manualLayout>
          <c:xMode val="edge"/>
          <c:yMode val="edge"/>
          <c:x val="0.26721922917530044"/>
          <c:y val="9.908798783329653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429289910947474E-2"/>
          <c:y val="0.21666717045008024"/>
          <c:w val="0.89113597997664318"/>
          <c:h val="0.6547634271843199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'13.6.32.1 '!$B$10:$B$20</c:f>
              <c:strCache>
                <c:ptCount val="11"/>
                <c:pt idx="0">
                  <c:v>2006 </c:v>
                </c:pt>
                <c:pt idx="1">
                  <c:v>2007 </c:v>
                </c:pt>
                <c:pt idx="2">
                  <c:v>2008 </c:v>
                </c:pt>
                <c:pt idx="3">
                  <c:v>2009 (*)</c:v>
                </c:pt>
                <c:pt idx="4">
                  <c:v>2010 </c:v>
                </c:pt>
                <c:pt idx="5">
                  <c:v>2011 </c:v>
                </c:pt>
                <c:pt idx="6">
                  <c:v>2012 </c:v>
                </c:pt>
                <c:pt idx="7">
                  <c:v>2013 </c:v>
                </c:pt>
                <c:pt idx="8">
                  <c:v>2014 </c:v>
                </c:pt>
                <c:pt idx="9">
                  <c:v>2015 </c:v>
                </c:pt>
                <c:pt idx="10">
                  <c:v>2016 </c:v>
                </c:pt>
              </c:strCache>
            </c:strRef>
          </c:cat>
          <c:val>
            <c:numRef>
              <c:f>'13.6.32.1 '!$C$10:$C$20</c:f>
              <c:numCache>
                <c:formatCode>#,##0.0_);\(#,##0.0\)</c:formatCode>
                <c:ptCount val="11"/>
                <c:pt idx="0">
                  <c:v>24.9</c:v>
                </c:pt>
                <c:pt idx="1">
                  <c:v>24.768000000000001</c:v>
                </c:pt>
                <c:pt idx="2">
                  <c:v>23.856999999999999</c:v>
                </c:pt>
                <c:pt idx="3">
                  <c:v>6.9649999999999999</c:v>
                </c:pt>
                <c:pt idx="4">
                  <c:v>6.8259999999999996</c:v>
                </c:pt>
                <c:pt idx="5">
                  <c:v>6.7590000000000003</c:v>
                </c:pt>
                <c:pt idx="6">
                  <c:v>6.5869999999999997</c:v>
                </c:pt>
                <c:pt idx="7">
                  <c:v>6.4180000000000001</c:v>
                </c:pt>
                <c:pt idx="8">
                  <c:v>6.61</c:v>
                </c:pt>
                <c:pt idx="9">
                  <c:v>6.6639999999999997</c:v>
                </c:pt>
                <c:pt idx="10">
                  <c:v>7.0140000000000002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01616"/>
        <c:axId val="509704752"/>
      </c:lineChart>
      <c:catAx>
        <c:axId val="50970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0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04752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016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coliflor (miles toneladas)</a:t>
            </a:r>
          </a:p>
        </c:rich>
      </c:tx>
      <c:layout>
        <c:manualLayout>
          <c:xMode val="edge"/>
          <c:yMode val="edge"/>
          <c:x val="0.26031476742387977"/>
          <c:y val="8.359595722176524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243369734789728E-2"/>
          <c:y val="0.23287723155061971"/>
          <c:w val="0.87987519500780065"/>
          <c:h val="0.643837051934066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'13.6.32.1 '!$B$10:$B$20</c:f>
              <c:strCache>
                <c:ptCount val="11"/>
                <c:pt idx="0">
                  <c:v>2006 </c:v>
                </c:pt>
                <c:pt idx="1">
                  <c:v>2007 </c:v>
                </c:pt>
                <c:pt idx="2">
                  <c:v>2008 </c:v>
                </c:pt>
                <c:pt idx="3">
                  <c:v>2009 (*)</c:v>
                </c:pt>
                <c:pt idx="4">
                  <c:v>2010 </c:v>
                </c:pt>
                <c:pt idx="5">
                  <c:v>2011 </c:v>
                </c:pt>
                <c:pt idx="6">
                  <c:v>2012 </c:v>
                </c:pt>
                <c:pt idx="7">
                  <c:v>2013 </c:v>
                </c:pt>
                <c:pt idx="8">
                  <c:v>2014 </c:v>
                </c:pt>
                <c:pt idx="9">
                  <c:v>2015 </c:v>
                </c:pt>
                <c:pt idx="10">
                  <c:v>2016 </c:v>
                </c:pt>
              </c:strCache>
            </c:strRef>
          </c:cat>
          <c:val>
            <c:numRef>
              <c:f>'13.6.32.1 '!$E$10:$E$20</c:f>
              <c:numCache>
                <c:formatCode>#,##0.0_);\(#,##0.0\)</c:formatCode>
                <c:ptCount val="11"/>
                <c:pt idx="0">
                  <c:v>460</c:v>
                </c:pt>
                <c:pt idx="1">
                  <c:v>440.25400000000002</c:v>
                </c:pt>
                <c:pt idx="2">
                  <c:v>431.911</c:v>
                </c:pt>
                <c:pt idx="3">
                  <c:v>156.93700000000001</c:v>
                </c:pt>
                <c:pt idx="4">
                  <c:v>151.57300000000001</c:v>
                </c:pt>
                <c:pt idx="5">
                  <c:v>147.30000000000001</c:v>
                </c:pt>
                <c:pt idx="6">
                  <c:v>145.268</c:v>
                </c:pt>
                <c:pt idx="7">
                  <c:v>146.72399999999999</c:v>
                </c:pt>
                <c:pt idx="8">
                  <c:v>151.65100000000001</c:v>
                </c:pt>
                <c:pt idx="9">
                  <c:v>158.34</c:v>
                </c:pt>
                <c:pt idx="10">
                  <c:v>161.42400000000001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05144"/>
        <c:axId val="509703576"/>
      </c:lineChart>
      <c:catAx>
        <c:axId val="509705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03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03576"/>
        <c:scaling>
          <c:orientation val="minMax"/>
          <c:max val="550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0514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coliflor (miles de euros)</a:t>
            </a:r>
          </a:p>
        </c:rich>
      </c:tx>
      <c:layout>
        <c:manualLayout>
          <c:xMode val="edge"/>
          <c:yMode val="edge"/>
          <c:x val="0.26793518761118079"/>
          <c:y val="4.90497880072683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714285714285714"/>
          <c:y val="0.1364705882352942"/>
          <c:w val="0.85869565217394073"/>
          <c:h val="0.7364705882352941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strRef>
              <c:f>'13.6.32.1 '!$B$10:$B$20</c:f>
              <c:strCache>
                <c:ptCount val="11"/>
                <c:pt idx="0">
                  <c:v>2006 </c:v>
                </c:pt>
                <c:pt idx="1">
                  <c:v>2007 </c:v>
                </c:pt>
                <c:pt idx="2">
                  <c:v>2008 </c:v>
                </c:pt>
                <c:pt idx="3">
                  <c:v>2009 (*)</c:v>
                </c:pt>
                <c:pt idx="4">
                  <c:v>2010 </c:v>
                </c:pt>
                <c:pt idx="5">
                  <c:v>2011 </c:v>
                </c:pt>
                <c:pt idx="6">
                  <c:v>2012 </c:v>
                </c:pt>
                <c:pt idx="7">
                  <c:v>2013 </c:v>
                </c:pt>
                <c:pt idx="8">
                  <c:v>2014 </c:v>
                </c:pt>
                <c:pt idx="9">
                  <c:v>2015 </c:v>
                </c:pt>
                <c:pt idx="10">
                  <c:v>2016 </c:v>
                </c:pt>
              </c:strCache>
            </c:strRef>
          </c:cat>
          <c:val>
            <c:numRef>
              <c:f>'13.6.32.1 '!$G$10:$G$20</c:f>
              <c:numCache>
                <c:formatCode>#,##0_);\(#,##0\)</c:formatCode>
                <c:ptCount val="11"/>
                <c:pt idx="0">
                  <c:v>214820</c:v>
                </c:pt>
                <c:pt idx="1">
                  <c:v>193667.7346</c:v>
                </c:pt>
                <c:pt idx="2">
                  <c:v>161966.625</c:v>
                </c:pt>
                <c:pt idx="3">
                  <c:v>63214.223600000005</c:v>
                </c:pt>
                <c:pt idx="4">
                  <c:v>82925.588300000003</c:v>
                </c:pt>
                <c:pt idx="5">
                  <c:v>47916.69</c:v>
                </c:pt>
                <c:pt idx="6">
                  <c:v>60097.371599999999</c:v>
                </c:pt>
                <c:pt idx="7">
                  <c:v>75196.049999999988</c:v>
                </c:pt>
                <c:pt idx="8">
                  <c:v>58249.149099999995</c:v>
                </c:pt>
                <c:pt idx="9">
                  <c:v>59963</c:v>
                </c:pt>
                <c:pt idx="10">
                  <c:v>78452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95736"/>
        <c:axId val="509696128"/>
      </c:lineChart>
      <c:catAx>
        <c:axId val="509695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96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696128"/>
        <c:scaling>
          <c:orientation val="minMax"/>
          <c:max val="240000"/>
          <c:min val="4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957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ajo (miles de hectáreas)</a:t>
            </a:r>
          </a:p>
        </c:rich>
      </c:tx>
      <c:layout>
        <c:manualLayout>
          <c:xMode val="edge"/>
          <c:yMode val="edge"/>
          <c:x val="0.15650758646932353"/>
          <c:y val="8.705882352941431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135150245146539E-2"/>
          <c:y val="0.21411764705882391"/>
          <c:w val="0.88962180294175663"/>
          <c:h val="0.70117647058823562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'13.6.33.1'!$A$10:$A$20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'13.6.33.1'!$B$10:$B$20</c:f>
              <c:numCache>
                <c:formatCode>#,##0.0_);\(#,##0.0\)</c:formatCode>
                <c:ptCount val="11"/>
                <c:pt idx="0">
                  <c:v>15.86</c:v>
                </c:pt>
                <c:pt idx="1">
                  <c:v>16.686</c:v>
                </c:pt>
                <c:pt idx="2">
                  <c:v>15.473000000000001</c:v>
                </c:pt>
                <c:pt idx="3">
                  <c:v>15.919</c:v>
                </c:pt>
                <c:pt idx="4">
                  <c:v>14.85</c:v>
                </c:pt>
                <c:pt idx="5">
                  <c:v>15.75</c:v>
                </c:pt>
                <c:pt idx="6">
                  <c:v>17.494</c:v>
                </c:pt>
                <c:pt idx="7">
                  <c:v>20.196999999999999</c:v>
                </c:pt>
                <c:pt idx="8">
                  <c:v>20.965</c:v>
                </c:pt>
                <c:pt idx="9">
                  <c:v>19.995999999999999</c:v>
                </c:pt>
                <c:pt idx="10">
                  <c:v>24.317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696912"/>
        <c:axId val="509715728"/>
      </c:lineChart>
      <c:catAx>
        <c:axId val="5096969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1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15728"/>
        <c:scaling>
          <c:orientation val="minMax"/>
          <c:max val="30"/>
          <c:min val="1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6969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ajo (miles toneladas)</a:t>
            </a:r>
          </a:p>
        </c:rich>
      </c:tx>
      <c:layout>
        <c:manualLayout>
          <c:xMode val="edge"/>
          <c:yMode val="edge"/>
          <c:x val="0.16501684814150724"/>
          <c:y val="7.1090047393364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0759222165104264E-2"/>
          <c:y val="0.23933649289100112"/>
          <c:w val="0.87458886813645453"/>
          <c:h val="0.6753554502369676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'13.6.33.1'!$A$10:$A$20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'13.6.33.1'!$D$10:$D$20</c:f>
              <c:numCache>
                <c:formatCode>#,##0.0_);\(#,##0.0\)</c:formatCode>
                <c:ptCount val="11"/>
                <c:pt idx="0">
                  <c:v>145.37200000000001</c:v>
                </c:pt>
                <c:pt idx="1">
                  <c:v>151.67400000000001</c:v>
                </c:pt>
                <c:pt idx="2">
                  <c:v>133.61000000000001</c:v>
                </c:pt>
                <c:pt idx="3">
                  <c:v>154.58699999999999</c:v>
                </c:pt>
                <c:pt idx="4">
                  <c:v>136.56100000000001</c:v>
                </c:pt>
                <c:pt idx="5">
                  <c:v>140.762</c:v>
                </c:pt>
                <c:pt idx="6">
                  <c:v>154.363</c:v>
                </c:pt>
                <c:pt idx="7">
                  <c:v>188.84</c:v>
                </c:pt>
                <c:pt idx="8">
                  <c:v>177.42699999999999</c:v>
                </c:pt>
                <c:pt idx="9">
                  <c:v>178.416</c:v>
                </c:pt>
                <c:pt idx="10">
                  <c:v>209.79499999999999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17296"/>
        <c:axId val="509710632"/>
      </c:lineChart>
      <c:catAx>
        <c:axId val="5097172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1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10632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1729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ajo (miles de euros)</a:t>
            </a:r>
          </a:p>
        </c:rich>
      </c:tx>
      <c:layout>
        <c:manualLayout>
          <c:xMode val="edge"/>
          <c:yMode val="edge"/>
          <c:x val="0.20327886063422398"/>
          <c:y val="1.474201474201474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11484464238973"/>
          <c:y val="0.14250614250614682"/>
          <c:w val="0.85082035317972748"/>
          <c:h val="0.76904176904176902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'13.6.33.1'!$A$10:$A$20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'13.6.33.1'!$F$10:$F$20</c:f>
              <c:numCache>
                <c:formatCode>#,##0_);\(#,##0\)</c:formatCode>
                <c:ptCount val="11"/>
                <c:pt idx="0">
                  <c:v>203360.89080000002</c:v>
                </c:pt>
                <c:pt idx="1">
                  <c:v>200088.34080000001</c:v>
                </c:pt>
                <c:pt idx="2">
                  <c:v>168388.68300000002</c:v>
                </c:pt>
                <c:pt idx="3">
                  <c:v>186354.62849999999</c:v>
                </c:pt>
                <c:pt idx="4">
                  <c:v>231334.33400000003</c:v>
                </c:pt>
                <c:pt idx="5">
                  <c:v>264505.87420000002</c:v>
                </c:pt>
                <c:pt idx="6">
                  <c:v>207093.40079999997</c:v>
                </c:pt>
                <c:pt idx="7">
                  <c:v>221679.27599999998</c:v>
                </c:pt>
                <c:pt idx="8">
                  <c:v>166479.75409999999</c:v>
                </c:pt>
                <c:pt idx="9">
                  <c:v>242093</c:v>
                </c:pt>
                <c:pt idx="10">
                  <c:v>422317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07496"/>
        <c:axId val="509712984"/>
      </c:lineChart>
      <c:catAx>
        <c:axId val="5097074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12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12984"/>
        <c:scaling>
          <c:orientation val="minMax"/>
          <c:max val="45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074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centeno (miles toneladas)</a:t>
            </a:r>
          </a:p>
        </c:rich>
      </c:tx>
      <c:layout>
        <c:manualLayout>
          <c:xMode val="edge"/>
          <c:yMode val="edge"/>
          <c:x val="0.23765581459967111"/>
          <c:y val="3.614467263993305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074166459838039E-2"/>
          <c:y val="0.13734955919328784"/>
          <c:w val="0.88888999751805664"/>
          <c:h val="0.77590452737260862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'13.1.5.1'!$A$9:$A$19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'13.1.5.1'!$D$9:$D$19</c:f>
              <c:numCache>
                <c:formatCode>#,##0.0_);\(#,##0.0\)</c:formatCode>
                <c:ptCount val="11"/>
                <c:pt idx="0">
                  <c:v>164.99700000000001</c:v>
                </c:pt>
                <c:pt idx="1">
                  <c:v>261.36900000000003</c:v>
                </c:pt>
                <c:pt idx="2">
                  <c:v>283.21199999999999</c:v>
                </c:pt>
                <c:pt idx="3">
                  <c:v>180.666</c:v>
                </c:pt>
                <c:pt idx="4">
                  <c:v>258.38</c:v>
                </c:pt>
                <c:pt idx="5">
                  <c:v>362.08</c:v>
                </c:pt>
                <c:pt idx="6">
                  <c:v>256.67500000000001</c:v>
                </c:pt>
                <c:pt idx="7">
                  <c:v>384.339</c:v>
                </c:pt>
                <c:pt idx="8">
                  <c:v>233.542</c:v>
                </c:pt>
                <c:pt idx="9">
                  <c:v>281.36599999999999</c:v>
                </c:pt>
                <c:pt idx="10">
                  <c:v>377.35500000000002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79352"/>
        <c:axId val="765681312"/>
      </c:lineChart>
      <c:catAx>
        <c:axId val="7656793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8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81312"/>
        <c:scaling>
          <c:orientation val="minMax"/>
          <c:max val="40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793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cebolla (miles de hectáreas)</a:t>
            </a:r>
          </a:p>
        </c:rich>
      </c:tx>
      <c:layout>
        <c:manualLayout>
          <c:xMode val="edge"/>
          <c:yMode val="edge"/>
          <c:x val="0.19358834984336662"/>
          <c:y val="9.375000000000023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074185706901219E-2"/>
          <c:y val="0.19711538461538491"/>
          <c:w val="0.88580380407836024"/>
          <c:h val="0.71634615384615352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'13.6.34.1'!$B$10:$B$20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'13.6.34.1'!$C$10:$C$20</c:f>
              <c:numCache>
                <c:formatCode>#,##0.0_);\(#,##0.0\)</c:formatCode>
                <c:ptCount val="11"/>
                <c:pt idx="0">
                  <c:v>21.108000000000001</c:v>
                </c:pt>
                <c:pt idx="1">
                  <c:v>22.324000000000002</c:v>
                </c:pt>
                <c:pt idx="2">
                  <c:v>20.867999999999999</c:v>
                </c:pt>
                <c:pt idx="3">
                  <c:v>23.850999999999999</c:v>
                </c:pt>
                <c:pt idx="4">
                  <c:v>22.478000000000002</c:v>
                </c:pt>
                <c:pt idx="5">
                  <c:v>24.526</c:v>
                </c:pt>
                <c:pt idx="6">
                  <c:v>22.867000000000001</c:v>
                </c:pt>
                <c:pt idx="7">
                  <c:v>22.007999999999999</c:v>
                </c:pt>
                <c:pt idx="8">
                  <c:v>24.960999999999999</c:v>
                </c:pt>
                <c:pt idx="9">
                  <c:v>23.48</c:v>
                </c:pt>
                <c:pt idx="10">
                  <c:v>24.969000000000001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13768"/>
        <c:axId val="509706712"/>
      </c:lineChart>
      <c:catAx>
        <c:axId val="5097137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06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06712"/>
        <c:scaling>
          <c:orientation val="minMax"/>
          <c:max val="27"/>
          <c:min val="19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137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cebolla (miles toneladas)</a:t>
            </a:r>
          </a:p>
        </c:rich>
      </c:tx>
      <c:layout>
        <c:manualLayout>
          <c:xMode val="edge"/>
          <c:yMode val="edge"/>
          <c:x val="0.19218321292312687"/>
          <c:y val="6.42859642544683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631749139111998"/>
          <c:y val="0.19761950711380932"/>
          <c:w val="0.86440743000608333"/>
          <c:h val="0.71666833302719979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'13.6.34.1'!$B$10:$B$20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'13.6.34.1'!$E$10:$E$20</c:f>
              <c:numCache>
                <c:formatCode>#,##0.0_);\(#,##0.0\)</c:formatCode>
                <c:ptCount val="11"/>
                <c:pt idx="0">
                  <c:v>1099.5509999999999</c:v>
                </c:pt>
                <c:pt idx="1">
                  <c:v>1184.25</c:v>
                </c:pt>
                <c:pt idx="2">
                  <c:v>1062.537</c:v>
                </c:pt>
                <c:pt idx="3">
                  <c:v>1256.288</c:v>
                </c:pt>
                <c:pt idx="4">
                  <c:v>1105.1310000000001</c:v>
                </c:pt>
                <c:pt idx="5">
                  <c:v>1307.5309999999999</c:v>
                </c:pt>
                <c:pt idx="6">
                  <c:v>1169.721</c:v>
                </c:pt>
                <c:pt idx="7">
                  <c:v>1214.501</c:v>
                </c:pt>
                <c:pt idx="8">
                  <c:v>1364.117</c:v>
                </c:pt>
                <c:pt idx="9">
                  <c:v>1229.8420000000001</c:v>
                </c:pt>
                <c:pt idx="10">
                  <c:v>1384.098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10240"/>
        <c:axId val="509716120"/>
      </c:lineChart>
      <c:catAx>
        <c:axId val="5097102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16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16120"/>
        <c:scaling>
          <c:orientation val="minMax"/>
          <c:max val="1500"/>
          <c:min val="8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1024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cebolla (miles de euros)</a:t>
            </a:r>
          </a:p>
        </c:rich>
      </c:tx>
      <c:layout>
        <c:manualLayout>
          <c:xMode val="edge"/>
          <c:yMode val="edge"/>
          <c:x val="0.20673813169984986"/>
          <c:y val="3.11750599520383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566615620214578"/>
          <c:y val="0.17506036200811698"/>
          <c:w val="0.85758039816232756"/>
          <c:h val="0.73861084244521868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'13.6.34.1'!$B$10:$B$20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'13.6.34.1'!$G$10:$G$20</c:f>
              <c:numCache>
                <c:formatCode>#,##0_);\(#,##0\)</c:formatCode>
                <c:ptCount val="11"/>
                <c:pt idx="0">
                  <c:v>206165.8125</c:v>
                </c:pt>
                <c:pt idx="1">
                  <c:v>290141.25</c:v>
                </c:pt>
                <c:pt idx="2">
                  <c:v>173831.05319999999</c:v>
                </c:pt>
                <c:pt idx="3">
                  <c:v>175000.91840000002</c:v>
                </c:pt>
                <c:pt idx="4">
                  <c:v>273851.46180000005</c:v>
                </c:pt>
                <c:pt idx="5">
                  <c:v>228687.17189999996</c:v>
                </c:pt>
                <c:pt idx="6">
                  <c:v>235464.83730000001</c:v>
                </c:pt>
                <c:pt idx="7">
                  <c:v>318927.96260000003</c:v>
                </c:pt>
                <c:pt idx="8">
                  <c:v>246223.11850000001</c:v>
                </c:pt>
                <c:pt idx="9">
                  <c:v>314225</c:v>
                </c:pt>
                <c:pt idx="10">
                  <c:v>268515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11024"/>
        <c:axId val="509707104"/>
      </c:lineChart>
      <c:catAx>
        <c:axId val="5097110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0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07104"/>
        <c:scaling>
          <c:orientation val="minMax"/>
          <c:max val="350000"/>
          <c:min val="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110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cebolla según tipos (miles de hectáreas)</a:t>
            </a:r>
          </a:p>
        </c:rich>
      </c:tx>
      <c:layout>
        <c:manualLayout>
          <c:xMode val="edge"/>
          <c:yMode val="edge"/>
          <c:x val="0.30935611714862465"/>
          <c:y val="4.317826115991476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5096468140629934E-2"/>
          <c:y val="0.24056631477363424"/>
          <c:w val="0.90174552856830326"/>
          <c:h val="0.67452907867903655"/>
        </c:manualLayout>
      </c:layout>
      <c:lineChart>
        <c:grouping val="standard"/>
        <c:varyColors val="0"/>
        <c:ser>
          <c:idx val="0"/>
          <c:order val="0"/>
          <c:tx>
            <c:v>Babosa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'13.6.34.2'!$B$9:$B$19</c:f>
              <c:numCache>
                <c:formatCode>#,##0.0_);\(#,##0.0\)</c:formatCode>
                <c:ptCount val="11"/>
                <c:pt idx="0">
                  <c:v>3.141</c:v>
                </c:pt>
                <c:pt idx="1">
                  <c:v>3.7280000000000002</c:v>
                </c:pt>
                <c:pt idx="2">
                  <c:v>3.278</c:v>
                </c:pt>
                <c:pt idx="3">
                  <c:v>4.0750000000000002</c:v>
                </c:pt>
                <c:pt idx="4">
                  <c:v>4.0910000000000002</c:v>
                </c:pt>
                <c:pt idx="5">
                  <c:v>4.4560000000000004</c:v>
                </c:pt>
                <c:pt idx="6">
                  <c:v>3.2120000000000002</c:v>
                </c:pt>
                <c:pt idx="7">
                  <c:v>4.5609999999999999</c:v>
                </c:pt>
                <c:pt idx="8">
                  <c:v>5.0140000000000002</c:v>
                </c:pt>
                <c:pt idx="9">
                  <c:v>5.04</c:v>
                </c:pt>
                <c:pt idx="10">
                  <c:v>5.4139999999999997</c:v>
                </c:pt>
              </c:numCache>
            </c:numRef>
          </c:val>
          <c:smooth val="0"/>
        </c:ser>
        <c:ser>
          <c:idx val="1"/>
          <c:order val="1"/>
          <c:tx>
            <c:v>Medio grano o Lira</c:v>
          </c:tx>
          <c:spPr>
            <a:ln w="3810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'13.6.34.2'!$D$9:$D$19</c:f>
              <c:numCache>
                <c:formatCode>#,##0.0_);\(#,##0.0\)</c:formatCode>
                <c:ptCount val="11"/>
                <c:pt idx="0">
                  <c:v>1.38</c:v>
                </c:pt>
                <c:pt idx="1">
                  <c:v>1.294</c:v>
                </c:pt>
                <c:pt idx="2">
                  <c:v>6.9370000000000003</c:v>
                </c:pt>
                <c:pt idx="3">
                  <c:v>2.0209999999999999</c:v>
                </c:pt>
                <c:pt idx="4">
                  <c:v>1.869</c:v>
                </c:pt>
                <c:pt idx="5">
                  <c:v>1.87</c:v>
                </c:pt>
                <c:pt idx="6">
                  <c:v>1.284</c:v>
                </c:pt>
                <c:pt idx="7">
                  <c:v>1.7350000000000001</c:v>
                </c:pt>
                <c:pt idx="8">
                  <c:v>2.4409999999999998</c:v>
                </c:pt>
                <c:pt idx="9">
                  <c:v>2.5209999999999999</c:v>
                </c:pt>
                <c:pt idx="10">
                  <c:v>2.6619999999999999</c:v>
                </c:pt>
              </c:numCache>
            </c:numRef>
          </c:val>
          <c:smooth val="0"/>
        </c:ser>
        <c:ser>
          <c:idx val="2"/>
          <c:order val="2"/>
          <c:tx>
            <c:v>Grano o Valenciana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'13.6.34.2'!$F$9:$F$19</c:f>
              <c:numCache>
                <c:formatCode>#,##0.0_);\(#,##0.0\)</c:formatCode>
                <c:ptCount val="11"/>
                <c:pt idx="0">
                  <c:v>10.888999999999999</c:v>
                </c:pt>
                <c:pt idx="1">
                  <c:v>11.510999999999999</c:v>
                </c:pt>
                <c:pt idx="2">
                  <c:v>4.7750000000000004</c:v>
                </c:pt>
                <c:pt idx="3">
                  <c:v>11.124000000000001</c:v>
                </c:pt>
                <c:pt idx="4">
                  <c:v>11.342000000000001</c:v>
                </c:pt>
                <c:pt idx="5">
                  <c:v>13.112</c:v>
                </c:pt>
                <c:pt idx="6">
                  <c:v>10.170999999999999</c:v>
                </c:pt>
                <c:pt idx="7">
                  <c:v>7.391</c:v>
                </c:pt>
                <c:pt idx="8">
                  <c:v>9.2539999999999996</c:v>
                </c:pt>
                <c:pt idx="9">
                  <c:v>8.109</c:v>
                </c:pt>
                <c:pt idx="10">
                  <c:v>8.2379999999999995</c:v>
                </c:pt>
              </c:numCache>
            </c:numRef>
          </c:val>
          <c:smooth val="0"/>
        </c:ser>
        <c:ser>
          <c:idx val="3"/>
          <c:order val="3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'13.6.34.2'!$H$9:$H$19</c:f>
              <c:numCache>
                <c:formatCode>#,##0.0_);\(#,##0.0\)</c:formatCode>
                <c:ptCount val="11"/>
                <c:pt idx="0">
                  <c:v>5.6980000000000004</c:v>
                </c:pt>
                <c:pt idx="1">
                  <c:v>5.7919999999999998</c:v>
                </c:pt>
                <c:pt idx="2">
                  <c:v>5.8780000000000001</c:v>
                </c:pt>
                <c:pt idx="3">
                  <c:v>6.6310000000000002</c:v>
                </c:pt>
                <c:pt idx="4">
                  <c:v>5.1760000000000002</c:v>
                </c:pt>
                <c:pt idx="5">
                  <c:v>5.0880000000000001</c:v>
                </c:pt>
                <c:pt idx="6">
                  <c:v>8.1999999999999993</c:v>
                </c:pt>
                <c:pt idx="7">
                  <c:v>8.3209999999999997</c:v>
                </c:pt>
                <c:pt idx="8">
                  <c:v>8.2520000000000007</c:v>
                </c:pt>
                <c:pt idx="9">
                  <c:v>7.81</c:v>
                </c:pt>
                <c:pt idx="10">
                  <c:v>8.6549999999999994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18080"/>
        <c:axId val="509711416"/>
      </c:lineChart>
      <c:catAx>
        <c:axId val="5097180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11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114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1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0119404495926133"/>
          <c:y val="0.14150968157282812"/>
          <c:w val="0.4306707253879884"/>
          <c:h val="5.896226415094517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cebolla según tipos (miles de toneladas)</a:t>
            </a:r>
          </a:p>
        </c:rich>
      </c:tx>
      <c:layout>
        <c:manualLayout>
          <c:xMode val="edge"/>
          <c:yMode val="edge"/>
          <c:x val="0.29546332768700789"/>
          <c:y val="1.968243050943964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2442663892714065E-2"/>
          <c:y val="0.20863627739303672"/>
          <c:w val="0.89439933281620609"/>
          <c:h val="0.70841428706953802"/>
        </c:manualLayout>
      </c:layout>
      <c:lineChart>
        <c:grouping val="standard"/>
        <c:varyColors val="0"/>
        <c:ser>
          <c:idx val="0"/>
          <c:order val="0"/>
          <c:tx>
            <c:v>Babosa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'13.6.34.2'!$C$9:$C$19</c:f>
              <c:numCache>
                <c:formatCode>#,##0.0_);\(#,##0.0\)</c:formatCode>
                <c:ptCount val="11"/>
                <c:pt idx="0">
                  <c:v>138.24100000000001</c:v>
                </c:pt>
                <c:pt idx="1">
                  <c:v>166.45699999999999</c:v>
                </c:pt>
                <c:pt idx="2">
                  <c:v>135.75</c:v>
                </c:pt>
                <c:pt idx="3">
                  <c:v>208.22900000000001</c:v>
                </c:pt>
                <c:pt idx="4">
                  <c:v>193.41499999999999</c:v>
                </c:pt>
                <c:pt idx="5">
                  <c:v>207.93299999999999</c:v>
                </c:pt>
                <c:pt idx="6">
                  <c:v>140.27199999999999</c:v>
                </c:pt>
                <c:pt idx="7">
                  <c:v>233.875</c:v>
                </c:pt>
                <c:pt idx="8">
                  <c:v>263.15499999999997</c:v>
                </c:pt>
                <c:pt idx="9">
                  <c:v>260.238</c:v>
                </c:pt>
                <c:pt idx="10">
                  <c:v>267.04000000000002</c:v>
                </c:pt>
              </c:numCache>
            </c:numRef>
          </c:val>
          <c:smooth val="0"/>
        </c:ser>
        <c:ser>
          <c:idx val="1"/>
          <c:order val="1"/>
          <c:tx>
            <c:v>Medio grano o Liria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'13.6.34.2'!$E$9:$E$19</c:f>
              <c:numCache>
                <c:formatCode>#,##0.0_);\(#,##0.0\)</c:formatCode>
                <c:ptCount val="11"/>
                <c:pt idx="0">
                  <c:v>61.280999999999999</c:v>
                </c:pt>
                <c:pt idx="1">
                  <c:v>59.421999999999997</c:v>
                </c:pt>
                <c:pt idx="2">
                  <c:v>449.96800000000002</c:v>
                </c:pt>
                <c:pt idx="3">
                  <c:v>123.904</c:v>
                </c:pt>
                <c:pt idx="4">
                  <c:v>95.013999999999996</c:v>
                </c:pt>
                <c:pt idx="5">
                  <c:v>92.32</c:v>
                </c:pt>
                <c:pt idx="6">
                  <c:v>70.819000000000003</c:v>
                </c:pt>
                <c:pt idx="7">
                  <c:v>99.561999999999998</c:v>
                </c:pt>
                <c:pt idx="8">
                  <c:v>128.911</c:v>
                </c:pt>
                <c:pt idx="9">
                  <c:v>132.601</c:v>
                </c:pt>
                <c:pt idx="10">
                  <c:v>140.214</c:v>
                </c:pt>
              </c:numCache>
            </c:numRef>
          </c:val>
          <c:smooth val="0"/>
        </c:ser>
        <c:ser>
          <c:idx val="2"/>
          <c:order val="2"/>
          <c:tx>
            <c:v>Grano o valenciana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'13.6.34.2'!$G$9:$G$19</c:f>
              <c:numCache>
                <c:formatCode>#,##0.0_);\(#,##0.0\)</c:formatCode>
                <c:ptCount val="11"/>
                <c:pt idx="0">
                  <c:v>666.346</c:v>
                </c:pt>
                <c:pt idx="1">
                  <c:v>722.92100000000005</c:v>
                </c:pt>
                <c:pt idx="2">
                  <c:v>243.37299999999999</c:v>
                </c:pt>
                <c:pt idx="3">
                  <c:v>639.65599999999995</c:v>
                </c:pt>
                <c:pt idx="4">
                  <c:v>602.70799999999997</c:v>
                </c:pt>
                <c:pt idx="5">
                  <c:v>804.93899999999996</c:v>
                </c:pt>
                <c:pt idx="6">
                  <c:v>582.33699999999999</c:v>
                </c:pt>
                <c:pt idx="7">
                  <c:v>468.75900000000001</c:v>
                </c:pt>
                <c:pt idx="8">
                  <c:v>613.774</c:v>
                </c:pt>
                <c:pt idx="9">
                  <c:v>486.45600000000002</c:v>
                </c:pt>
                <c:pt idx="10">
                  <c:v>541.05200000000002</c:v>
                </c:pt>
              </c:numCache>
            </c:numRef>
          </c:val>
          <c:smooth val="0"/>
        </c:ser>
        <c:ser>
          <c:idx val="3"/>
          <c:order val="3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'13.6.34.2'!$A$9:$A$19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'13.6.34.2'!$I$9:$I$19</c:f>
              <c:numCache>
                <c:formatCode>#,##0.0_);\(#,##0.0\)</c:formatCode>
                <c:ptCount val="11"/>
                <c:pt idx="0">
                  <c:v>233.68299999999999</c:v>
                </c:pt>
                <c:pt idx="1">
                  <c:v>235.45</c:v>
                </c:pt>
                <c:pt idx="2">
                  <c:v>233.447</c:v>
                </c:pt>
                <c:pt idx="3">
                  <c:v>284.49900000000002</c:v>
                </c:pt>
                <c:pt idx="4">
                  <c:v>213.99</c:v>
                </c:pt>
                <c:pt idx="5">
                  <c:v>202.339</c:v>
                </c:pt>
                <c:pt idx="6">
                  <c:v>376.29300000000001</c:v>
                </c:pt>
                <c:pt idx="7">
                  <c:v>412.30500000000001</c:v>
                </c:pt>
                <c:pt idx="8">
                  <c:v>358.887</c:v>
                </c:pt>
                <c:pt idx="9">
                  <c:v>350.54700000000003</c:v>
                </c:pt>
                <c:pt idx="10">
                  <c:v>435.79199999999997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08280"/>
        <c:axId val="509711808"/>
      </c:lineChart>
      <c:catAx>
        <c:axId val="5097082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1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11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082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97520952446095"/>
          <c:y val="0.11663694146665719"/>
          <c:w val="0.43158899903353237"/>
          <c:h val="5.760368663594492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zanahoria  
(miles de hectáreas)</a:t>
            </a:r>
          </a:p>
        </c:rich>
      </c:tx>
      <c:layout>
        <c:manualLayout>
          <c:xMode val="edge"/>
          <c:yMode val="edge"/>
          <c:x val="0.35627477599783808"/>
          <c:y val="4.793842287916953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7756563245824268E-2"/>
          <c:y val="0.19431279620853067"/>
          <c:w val="0.86378340310654911"/>
          <c:h val="0.72037914691943161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'13.6.38.1'!$A$10:$A$20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'13.6.38.1'!$B$10:$B$20</c:f>
              <c:numCache>
                <c:formatCode>#,##0_);\(#,##0\)</c:formatCode>
                <c:ptCount val="11"/>
                <c:pt idx="0">
                  <c:v>9019</c:v>
                </c:pt>
                <c:pt idx="1">
                  <c:v>7936</c:v>
                </c:pt>
                <c:pt idx="2">
                  <c:v>7492</c:v>
                </c:pt>
                <c:pt idx="3">
                  <c:v>7828</c:v>
                </c:pt>
                <c:pt idx="4">
                  <c:v>8157</c:v>
                </c:pt>
                <c:pt idx="5">
                  <c:v>7006</c:v>
                </c:pt>
                <c:pt idx="6">
                  <c:v>6745</c:v>
                </c:pt>
                <c:pt idx="7">
                  <c:v>6586</c:v>
                </c:pt>
                <c:pt idx="8">
                  <c:v>6926</c:v>
                </c:pt>
                <c:pt idx="9">
                  <c:v>6692</c:v>
                </c:pt>
                <c:pt idx="10">
                  <c:v>6705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07888"/>
        <c:axId val="509705928"/>
      </c:lineChart>
      <c:catAx>
        <c:axId val="5097078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059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9705928"/>
        <c:scaling>
          <c:orientation val="minMax"/>
          <c:max val="9500"/>
          <c:min val="6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078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zanahoria
(miles toneladas)</a:t>
            </a:r>
          </a:p>
        </c:rich>
      </c:tx>
      <c:layout>
        <c:manualLayout>
          <c:xMode val="edge"/>
          <c:yMode val="edge"/>
          <c:x val="0.34178521302661941"/>
          <c:y val="4.859564048396388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00480182914938"/>
          <c:y val="0.21911471790027204"/>
          <c:w val="0.85486576527886593"/>
          <c:h val="0.6969712835338597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'13.6.38.1'!$A$10:$A$20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'13.6.38.1'!$D$10:$D$20</c:f>
              <c:numCache>
                <c:formatCode>#,##0_);\(#,##0\)</c:formatCode>
                <c:ptCount val="11"/>
                <c:pt idx="0">
                  <c:v>489189</c:v>
                </c:pt>
                <c:pt idx="1">
                  <c:v>426074</c:v>
                </c:pt>
                <c:pt idx="2">
                  <c:v>414507</c:v>
                </c:pt>
                <c:pt idx="3">
                  <c:v>419662</c:v>
                </c:pt>
                <c:pt idx="4">
                  <c:v>424311</c:v>
                </c:pt>
                <c:pt idx="5">
                  <c:v>400628</c:v>
                </c:pt>
                <c:pt idx="6">
                  <c:v>370570</c:v>
                </c:pt>
                <c:pt idx="7">
                  <c:v>372714</c:v>
                </c:pt>
                <c:pt idx="8">
                  <c:v>376952</c:v>
                </c:pt>
                <c:pt idx="9">
                  <c:v>410865</c:v>
                </c:pt>
                <c:pt idx="10">
                  <c:v>404962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14552"/>
        <c:axId val="509713376"/>
      </c:lineChart>
      <c:catAx>
        <c:axId val="5097145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1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13376"/>
        <c:scaling>
          <c:orientation val="minMax"/>
          <c:max val="500000"/>
          <c:min val="3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145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zanahoria (miles de euros)</a:t>
            </a:r>
          </a:p>
        </c:rich>
      </c:tx>
      <c:layout>
        <c:manualLayout>
          <c:xMode val="edge"/>
          <c:yMode val="edge"/>
          <c:x val="0.27113445029897576"/>
          <c:y val="6.153964008087505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044383329709255"/>
          <c:y val="0.17317073170731706"/>
          <c:w val="0.85103076948077361"/>
          <c:h val="0.73658536585364687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'13.6.38.1'!$A$10:$A$20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'13.6.38.1'!$F$10:$F$20</c:f>
              <c:numCache>
                <c:formatCode>#,##0_);\(#,##0\)</c:formatCode>
                <c:ptCount val="11"/>
                <c:pt idx="0">
                  <c:v>136581.56880000001</c:v>
                </c:pt>
                <c:pt idx="1">
                  <c:v>114230.43939999999</c:v>
                </c:pt>
                <c:pt idx="2">
                  <c:v>120953.14259999999</c:v>
                </c:pt>
                <c:pt idx="3">
                  <c:v>131354.20600000001</c:v>
                </c:pt>
                <c:pt idx="4">
                  <c:v>146811.60600000003</c:v>
                </c:pt>
                <c:pt idx="5">
                  <c:v>113537.9752</c:v>
                </c:pt>
                <c:pt idx="6">
                  <c:v>101980.864</c:v>
                </c:pt>
                <c:pt idx="7">
                  <c:v>112485.0852</c:v>
                </c:pt>
                <c:pt idx="8">
                  <c:v>109919.2032</c:v>
                </c:pt>
                <c:pt idx="9">
                  <c:v>133120</c:v>
                </c:pt>
                <c:pt idx="10">
                  <c:v>120031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12592"/>
        <c:axId val="509715336"/>
      </c:lineChart>
      <c:catAx>
        <c:axId val="5097125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15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15336"/>
        <c:scaling>
          <c:orientation val="minMax"/>
          <c:max val="150000"/>
          <c:min val="9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125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verdes (miles de hectáreas)</a:t>
            </a:r>
          </a:p>
        </c:rich>
      </c:tx>
      <c:layout>
        <c:manualLayout>
          <c:xMode val="edge"/>
          <c:yMode val="edge"/>
          <c:x val="0.17438304008295274"/>
          <c:y val="6.588235294117653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160610111355513E-2"/>
          <c:y val="0.20941176470588241"/>
          <c:w val="0.88271737967390596"/>
          <c:h val="0.7058823529411766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'13.6.41.1'!$B$10:$B$20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'13.6.41.1'!$C$10:$C$20</c:f>
              <c:numCache>
                <c:formatCode>#,##0.0_);\(#,##0.0\)</c:formatCode>
                <c:ptCount val="11"/>
                <c:pt idx="0">
                  <c:v>16.366</c:v>
                </c:pt>
                <c:pt idx="1">
                  <c:v>14.920999999999999</c:v>
                </c:pt>
                <c:pt idx="2">
                  <c:v>13.153</c:v>
                </c:pt>
                <c:pt idx="3">
                  <c:v>12.162000000000001</c:v>
                </c:pt>
                <c:pt idx="4">
                  <c:v>8.8569999999999993</c:v>
                </c:pt>
                <c:pt idx="5">
                  <c:v>8.9390000000000001</c:v>
                </c:pt>
                <c:pt idx="6">
                  <c:v>9.6940000000000008</c:v>
                </c:pt>
                <c:pt idx="7">
                  <c:v>10.041</c:v>
                </c:pt>
                <c:pt idx="8">
                  <c:v>10.18</c:v>
                </c:pt>
                <c:pt idx="9">
                  <c:v>9.4450000000000003</c:v>
                </c:pt>
                <c:pt idx="10">
                  <c:v>9.4499999999999993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18864"/>
        <c:axId val="509720824"/>
      </c:lineChart>
      <c:catAx>
        <c:axId val="5097188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2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20824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18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verdes (miles toneladas)</a:t>
            </a:r>
          </a:p>
        </c:rich>
      </c:tx>
      <c:layout>
        <c:manualLayout>
          <c:xMode val="edge"/>
          <c:yMode val="edge"/>
          <c:x val="0.17103251924017968"/>
          <c:y val="8.624733097174046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745826471184268E-2"/>
          <c:y val="0.28904494701738032"/>
          <c:w val="0.88289742850889386"/>
          <c:h val="0.6270410544167515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'13.6.41.1'!$B$10:$B$20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'13.6.41.1'!$E$10:$E$20</c:f>
              <c:numCache>
                <c:formatCode>#,##0.0_);\(#,##0.0\)</c:formatCode>
                <c:ptCount val="11"/>
                <c:pt idx="0">
                  <c:v>247.89599999999999</c:v>
                </c:pt>
                <c:pt idx="1">
                  <c:v>220.38399999999999</c:v>
                </c:pt>
                <c:pt idx="2">
                  <c:v>187.672</c:v>
                </c:pt>
                <c:pt idx="3">
                  <c:v>196.10900000000001</c:v>
                </c:pt>
                <c:pt idx="4">
                  <c:v>144.30099999999999</c:v>
                </c:pt>
                <c:pt idx="5">
                  <c:v>152.50700000000001</c:v>
                </c:pt>
                <c:pt idx="6">
                  <c:v>167.816</c:v>
                </c:pt>
                <c:pt idx="7">
                  <c:v>177.58799999999999</c:v>
                </c:pt>
                <c:pt idx="8">
                  <c:v>188.38</c:v>
                </c:pt>
                <c:pt idx="9">
                  <c:v>179.947</c:v>
                </c:pt>
                <c:pt idx="10">
                  <c:v>181.72499999999999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26312"/>
        <c:axId val="509719648"/>
      </c:lineChart>
      <c:catAx>
        <c:axId val="5097263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1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19648"/>
        <c:scaling>
          <c:orientation val="minMax"/>
          <c:max val="300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26312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cereales grano (miles toneladas)</a:t>
            </a:r>
          </a:p>
        </c:rich>
      </c:tx>
      <c:layout>
        <c:manualLayout>
          <c:xMode val="edge"/>
          <c:yMode val="edge"/>
          <c:x val="0.16467065868263467"/>
          <c:y val="4.854368932038838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77245508982042"/>
          <c:y val="0.15533998992622908"/>
          <c:w val="0.85928143712575955"/>
          <c:h val="0.75728245089034396"/>
        </c:manualLayout>
      </c:layout>
      <c:lineChart>
        <c:grouping val="standard"/>
        <c:varyColors val="0"/>
        <c:ser>
          <c:idx val="3"/>
          <c:order val="0"/>
          <c:tx>
            <c:v>Produccion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'13.1.1.1'!$B$7:$B$17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'13.1.1.1'!$D$7:$D$17</c:f>
              <c:numCache>
                <c:formatCode>#,##0__;\–#,##0__;0__;@__</c:formatCode>
                <c:ptCount val="11"/>
                <c:pt idx="0">
                  <c:v>19091.804</c:v>
                </c:pt>
                <c:pt idx="1">
                  <c:v>24543.717000000001</c:v>
                </c:pt>
                <c:pt idx="2">
                  <c:v>24179.755000000001</c:v>
                </c:pt>
                <c:pt idx="3">
                  <c:v>17884.219000000001</c:v>
                </c:pt>
                <c:pt idx="4">
                  <c:v>19880.064999999999</c:v>
                </c:pt>
                <c:pt idx="5">
                  <c:v>22094.521000000001</c:v>
                </c:pt>
                <c:pt idx="6">
                  <c:v>17543.823</c:v>
                </c:pt>
                <c:pt idx="7">
                  <c:v>25374.359</c:v>
                </c:pt>
                <c:pt idx="8">
                  <c:v>20596.939999999999</c:v>
                </c:pt>
                <c:pt idx="9">
                  <c:v>20140.942999999999</c:v>
                </c:pt>
                <c:pt idx="10">
                  <c:v>24114.795999999998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62888"/>
        <c:axId val="765662496"/>
      </c:lineChart>
      <c:catAx>
        <c:axId val="7656628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6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62496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628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centeno (miles de euros)</a:t>
            </a:r>
          </a:p>
        </c:rich>
      </c:tx>
      <c:layout>
        <c:manualLayout>
          <c:xMode val="edge"/>
          <c:yMode val="edge"/>
          <c:x val="0.2772342613803368"/>
          <c:y val="3.016252727614960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014152067061267E-2"/>
          <c:y val="0.13225058004640391"/>
          <c:w val="0.88250429351289805"/>
          <c:h val="0.78422273781902552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'13.1.5.1'!$A$9:$A$19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'13.1.5.1'!$G$9:$G$19</c:f>
              <c:numCache>
                <c:formatCode>#,##0_);\(#,##0\)</c:formatCode>
                <c:ptCount val="11"/>
                <c:pt idx="0">
                  <c:v>21119.616000000002</c:v>
                </c:pt>
                <c:pt idx="1">
                  <c:v>46497.545100000003</c:v>
                </c:pt>
                <c:pt idx="2">
                  <c:v>45398.883600000001</c:v>
                </c:pt>
                <c:pt idx="3">
                  <c:v>22005.1188</c:v>
                </c:pt>
                <c:pt idx="4">
                  <c:v>37852.67</c:v>
                </c:pt>
                <c:pt idx="5">
                  <c:v>66477.887999999992</c:v>
                </c:pt>
                <c:pt idx="6">
                  <c:v>56263.16</c:v>
                </c:pt>
                <c:pt idx="7">
                  <c:v>65145.460500000001</c:v>
                </c:pt>
                <c:pt idx="8">
                  <c:v>35358</c:v>
                </c:pt>
                <c:pt idx="9">
                  <c:v>46088</c:v>
                </c:pt>
                <c:pt idx="10">
                  <c:v>50792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82096"/>
        <c:axId val="765682880"/>
      </c:lineChart>
      <c:catAx>
        <c:axId val="7656820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82880"/>
        <c:crossesAt val="10000"/>
        <c:auto val="1"/>
        <c:lblAlgn val="ctr"/>
        <c:lblOffset val="100"/>
        <c:tickLblSkip val="1"/>
        <c:tickMarkSkip val="1"/>
        <c:noMultiLvlLbl val="0"/>
      </c:catAx>
      <c:valAx>
        <c:axId val="765682880"/>
        <c:scaling>
          <c:orientation val="minMax"/>
          <c:max val="75000"/>
          <c:min val="15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82096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judías verdes (miles de euros)</a:t>
            </a:r>
          </a:p>
        </c:rich>
      </c:tx>
      <c:layout>
        <c:manualLayout>
          <c:xMode val="edge"/>
          <c:yMode val="edge"/>
          <c:x val="0.15644187881423269"/>
          <c:y val="2.750000000000001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582830011345808"/>
          <c:y val="0.15750019226097794"/>
          <c:w val="0.86043009222681865"/>
          <c:h val="0.75250091858022283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'13.6.41.1'!$B$10:$B$20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'13.6.41.1'!$G$10:$G$20</c:f>
              <c:numCache>
                <c:formatCode>#,##0_);\(#,##0\)</c:formatCode>
                <c:ptCount val="11"/>
                <c:pt idx="0">
                  <c:v>346955.24160000001</c:v>
                </c:pt>
                <c:pt idx="1">
                  <c:v>323171.09759999998</c:v>
                </c:pt>
                <c:pt idx="2">
                  <c:v>286762.81599999999</c:v>
                </c:pt>
                <c:pt idx="3">
                  <c:v>262825.28180000006</c:v>
                </c:pt>
                <c:pt idx="4">
                  <c:v>205008.4307</c:v>
                </c:pt>
                <c:pt idx="5">
                  <c:v>196749.28069999997</c:v>
                </c:pt>
                <c:pt idx="6">
                  <c:v>245279.86560000002</c:v>
                </c:pt>
                <c:pt idx="7">
                  <c:v>239211.03599999999</c:v>
                </c:pt>
                <c:pt idx="8">
                  <c:v>256441.69399999999</c:v>
                </c:pt>
                <c:pt idx="9">
                  <c:v>272296</c:v>
                </c:pt>
                <c:pt idx="10">
                  <c:v>247800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30624"/>
        <c:axId val="509729056"/>
      </c:lineChart>
      <c:catAx>
        <c:axId val="5097306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2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29056"/>
        <c:scaling>
          <c:orientation val="minMax"/>
          <c:max val="400000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306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verdes (miles de hectáreas)</a:t>
            </a:r>
          </a:p>
        </c:rich>
      </c:tx>
      <c:layout>
        <c:manualLayout>
          <c:xMode val="edge"/>
          <c:yMode val="edge"/>
          <c:x val="0.16641002309225991"/>
          <c:y val="9.48907663914303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4365922043767133E-2"/>
          <c:y val="0.17797630904729114"/>
          <c:w val="0.91789984100241184"/>
          <c:h val="0.7344345679940365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'13.6.42.1'!$A$10:$A$20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'13.6.42.1'!$B$10:$B$20</c:f>
              <c:numCache>
                <c:formatCode>#,##0.0_);\(#,##0.0\)</c:formatCode>
                <c:ptCount val="11"/>
                <c:pt idx="0">
                  <c:v>11.47</c:v>
                </c:pt>
                <c:pt idx="1">
                  <c:v>12.451000000000001</c:v>
                </c:pt>
                <c:pt idx="2">
                  <c:v>11.28</c:v>
                </c:pt>
                <c:pt idx="3">
                  <c:v>13.552</c:v>
                </c:pt>
                <c:pt idx="4">
                  <c:v>13.288</c:v>
                </c:pt>
                <c:pt idx="5">
                  <c:v>12.337999999999999</c:v>
                </c:pt>
                <c:pt idx="6">
                  <c:v>11.603999999999999</c:v>
                </c:pt>
                <c:pt idx="7">
                  <c:v>11.867000000000001</c:v>
                </c:pt>
                <c:pt idx="8">
                  <c:v>13.624000000000001</c:v>
                </c:pt>
                <c:pt idx="9">
                  <c:v>13.74</c:v>
                </c:pt>
                <c:pt idx="10">
                  <c:v>15.663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19256"/>
        <c:axId val="509728272"/>
      </c:lineChart>
      <c:catAx>
        <c:axId val="5097192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2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28272"/>
        <c:scaling>
          <c:orientation val="minMax"/>
          <c:max val="18"/>
          <c:min val="1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192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verdes (miles toneladas)</a:t>
            </a:r>
          </a:p>
        </c:rich>
      </c:tx>
      <c:layout>
        <c:manualLayout>
          <c:xMode val="edge"/>
          <c:yMode val="edge"/>
          <c:x val="0.17791427145227107"/>
          <c:y val="8.272531626977326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8220917475164659E-2"/>
          <c:y val="0.18789443682308554"/>
          <c:w val="0.89723993574453587"/>
          <c:h val="0.7245164402182424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'13.6.42.1'!$A$10:$A$20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'13.6.42.1'!$D$10:$D$20</c:f>
              <c:numCache>
                <c:formatCode>#,##0.0_);\(#,##0.0\)</c:formatCode>
                <c:ptCount val="11"/>
                <c:pt idx="0">
                  <c:v>77.793000000000006</c:v>
                </c:pt>
                <c:pt idx="1">
                  <c:v>73.936999999999998</c:v>
                </c:pt>
                <c:pt idx="2">
                  <c:v>75.438000000000002</c:v>
                </c:pt>
                <c:pt idx="3">
                  <c:v>91.846999999999994</c:v>
                </c:pt>
                <c:pt idx="4">
                  <c:v>83.53</c:v>
                </c:pt>
                <c:pt idx="5">
                  <c:v>85.3</c:v>
                </c:pt>
                <c:pt idx="6">
                  <c:v>79.510999999999996</c:v>
                </c:pt>
                <c:pt idx="7">
                  <c:v>85.600999999999999</c:v>
                </c:pt>
                <c:pt idx="8">
                  <c:v>98.878</c:v>
                </c:pt>
                <c:pt idx="9">
                  <c:v>84.704999999999998</c:v>
                </c:pt>
                <c:pt idx="10">
                  <c:v>117.126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25136"/>
        <c:axId val="509725920"/>
      </c:lineChart>
      <c:catAx>
        <c:axId val="5097251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2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25920"/>
        <c:scaling>
          <c:orientation val="minMax"/>
          <c:max val="12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251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guisantes verdes (miles de euros)</a:t>
            </a:r>
          </a:p>
        </c:rich>
      </c:tx>
      <c:layout>
        <c:manualLayout>
          <c:xMode val="edge"/>
          <c:yMode val="edge"/>
          <c:x val="0.1579756211455163"/>
          <c:y val="1.88235294117653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558352274220907E-2"/>
          <c:y val="0.12000000000000002"/>
          <c:w val="0.87423378354595749"/>
          <c:h val="0.79294117647060691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'13.6.42.1'!$A$10:$A$20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'13.6.42.1'!$F$10:$F$20</c:f>
              <c:numCache>
                <c:formatCode>#,##0_);\(#,##0\)</c:formatCode>
                <c:ptCount val="11"/>
                <c:pt idx="0">
                  <c:v>51039.987300000001</c:v>
                </c:pt>
                <c:pt idx="1">
                  <c:v>53737.411600000007</c:v>
                </c:pt>
                <c:pt idx="2">
                  <c:v>55115.002800000002</c:v>
                </c:pt>
                <c:pt idx="3">
                  <c:v>56100.147599999989</c:v>
                </c:pt>
                <c:pt idx="4">
                  <c:v>56808.753000000004</c:v>
                </c:pt>
                <c:pt idx="5">
                  <c:v>51384.72</c:v>
                </c:pt>
                <c:pt idx="6">
                  <c:v>47635.040099999998</c:v>
                </c:pt>
                <c:pt idx="7">
                  <c:v>55957.373700000011</c:v>
                </c:pt>
                <c:pt idx="8">
                  <c:v>60552.887200000005</c:v>
                </c:pt>
                <c:pt idx="9">
                  <c:v>44411</c:v>
                </c:pt>
                <c:pt idx="10">
                  <c:v>58153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26704"/>
        <c:axId val="509722392"/>
      </c:lineChart>
      <c:catAx>
        <c:axId val="5097267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22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22392"/>
        <c:scaling>
          <c:orientation val="minMax"/>
          <c:max val="65000"/>
          <c:min val="3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26704"/>
        <c:crosses val="autoZero"/>
        <c:crossBetween val="between"/>
        <c:majorUnit val="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verdes (miles de hectáreas)</a:t>
            </a:r>
          </a:p>
        </c:rich>
      </c:tx>
      <c:layout>
        <c:manualLayout>
          <c:xMode val="edge"/>
          <c:yMode val="edge"/>
          <c:x val="0.18209908946567319"/>
          <c:y val="0.10101036612847585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901336897992784E-2"/>
          <c:y val="0.28787949780890354"/>
          <c:w val="0.89197665288726857"/>
          <c:h val="0.6212136531665616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'13.6.43.1'!$B$10:$B$20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'13.6.43.1'!$C$10:$C$20</c:f>
              <c:numCache>
                <c:formatCode>#,##0.0_);\(#,##0.0\)</c:formatCode>
                <c:ptCount val="11"/>
                <c:pt idx="0">
                  <c:v>9.3580000000000005</c:v>
                </c:pt>
                <c:pt idx="1">
                  <c:v>9.2539999999999996</c:v>
                </c:pt>
                <c:pt idx="2">
                  <c:v>8.4359999999999999</c:v>
                </c:pt>
                <c:pt idx="3">
                  <c:v>8.92</c:v>
                </c:pt>
                <c:pt idx="4">
                  <c:v>8.5950000000000006</c:v>
                </c:pt>
                <c:pt idx="5">
                  <c:v>7.9930000000000003</c:v>
                </c:pt>
                <c:pt idx="6">
                  <c:v>6.2160000000000002</c:v>
                </c:pt>
                <c:pt idx="7">
                  <c:v>5.17</c:v>
                </c:pt>
                <c:pt idx="8">
                  <c:v>6.0010000000000003</c:v>
                </c:pt>
                <c:pt idx="9">
                  <c:v>6.1689999999999996</c:v>
                </c:pt>
                <c:pt idx="10">
                  <c:v>6.1189999999999998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27488"/>
        <c:axId val="509727096"/>
      </c:lineChart>
      <c:catAx>
        <c:axId val="5097274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27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27096"/>
        <c:scaling>
          <c:orientation val="minMax"/>
          <c:max val="11"/>
          <c:min val="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27488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verdes (miles toneladas)</a:t>
            </a:r>
          </a:p>
        </c:rich>
      </c:tx>
      <c:layout>
        <c:manualLayout>
          <c:xMode val="edge"/>
          <c:yMode val="edge"/>
          <c:x val="0.18701700154560025"/>
          <c:y val="7.15990453460620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64296754250392E-2"/>
          <c:y val="0.21957040572792819"/>
          <c:w val="0.89953632148377127"/>
          <c:h val="0.61575178997613367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'13.6.43.1'!$B$10:$B$20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'13.6.43.1'!$E$10:$E$20</c:f>
              <c:numCache>
                <c:formatCode>#,##0.0_);\(#,##0.0\)</c:formatCode>
                <c:ptCount val="11"/>
                <c:pt idx="0">
                  <c:v>69.402000000000001</c:v>
                </c:pt>
                <c:pt idx="1">
                  <c:v>67.944000000000003</c:v>
                </c:pt>
                <c:pt idx="2">
                  <c:v>66.031999999999996</c:v>
                </c:pt>
                <c:pt idx="3">
                  <c:v>69.903000000000006</c:v>
                </c:pt>
                <c:pt idx="4">
                  <c:v>80.156000000000006</c:v>
                </c:pt>
                <c:pt idx="5">
                  <c:v>67.971000000000004</c:v>
                </c:pt>
                <c:pt idx="6">
                  <c:v>50.149000000000001</c:v>
                </c:pt>
                <c:pt idx="7">
                  <c:v>45.317999999999998</c:v>
                </c:pt>
                <c:pt idx="8">
                  <c:v>51.081000000000003</c:v>
                </c:pt>
                <c:pt idx="9">
                  <c:v>49.478000000000002</c:v>
                </c:pt>
                <c:pt idx="10">
                  <c:v>57.4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24744"/>
        <c:axId val="509723568"/>
      </c:lineChart>
      <c:catAx>
        <c:axId val="5097247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2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23568"/>
        <c:scaling>
          <c:orientation val="minMax"/>
          <c:max val="85"/>
          <c:min val="4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2474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habas verdes (miles de euros)</a:t>
            </a:r>
          </a:p>
        </c:rich>
      </c:tx>
      <c:layout>
        <c:manualLayout>
          <c:xMode val="edge"/>
          <c:yMode val="edge"/>
          <c:x val="0.18125992315476694"/>
          <c:y val="1.941747572815579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702137490005583E-2"/>
          <c:y val="0.15291280258363163"/>
          <c:w val="0.86789684724351801"/>
          <c:h val="0.7572824508903439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'13.6.43.1'!$B$10:$B$20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'13.6.43.1'!$G$10:$G$20</c:f>
              <c:numCache>
                <c:formatCode>#,##0_);\(#,##0\)</c:formatCode>
                <c:ptCount val="11"/>
                <c:pt idx="0">
                  <c:v>53633.865599999997</c:v>
                </c:pt>
                <c:pt idx="1">
                  <c:v>69730.927199999991</c:v>
                </c:pt>
                <c:pt idx="2">
                  <c:v>62129.508800000003</c:v>
                </c:pt>
                <c:pt idx="3">
                  <c:v>43829.181000000011</c:v>
                </c:pt>
                <c:pt idx="4">
                  <c:v>67988.319199999998</c:v>
                </c:pt>
                <c:pt idx="5">
                  <c:v>53880.611700000001</c:v>
                </c:pt>
                <c:pt idx="6">
                  <c:v>37566.615899999997</c:v>
                </c:pt>
                <c:pt idx="7">
                  <c:v>30653.095199999996</c:v>
                </c:pt>
                <c:pt idx="8">
                  <c:v>33509.135999999999</c:v>
                </c:pt>
                <c:pt idx="9">
                  <c:v>35980</c:v>
                </c:pt>
                <c:pt idx="10">
                  <c:v>48480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29448"/>
        <c:axId val="509727880"/>
      </c:lineChart>
      <c:catAx>
        <c:axId val="5097294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27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27880"/>
        <c:scaling>
          <c:orientation val="minMax"/>
          <c:max val="80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294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champiñón (miles de hectáreas)</a:t>
            </a:r>
          </a:p>
        </c:rich>
      </c:tx>
      <c:layout>
        <c:manualLayout>
          <c:xMode val="edge"/>
          <c:yMode val="edge"/>
          <c:x val="0.22067337171088652"/>
          <c:y val="8.965531940086576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1803352173533748E-2"/>
          <c:y val="0.18918051033094538"/>
          <c:w val="0.87049250007404266"/>
          <c:h val="0.7280629921259842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'13.6.44.1'!$B$10:$B$20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'13.6.44.1'!$C$10:$C$20</c:f>
              <c:numCache>
                <c:formatCode>#,##0_);\(#,##0\)</c:formatCode>
                <c:ptCount val="11"/>
                <c:pt idx="0">
                  <c:v>29928</c:v>
                </c:pt>
                <c:pt idx="1">
                  <c:v>27253</c:v>
                </c:pt>
                <c:pt idx="2">
                  <c:v>24567</c:v>
                </c:pt>
                <c:pt idx="3">
                  <c:v>30509</c:v>
                </c:pt>
                <c:pt idx="4">
                  <c:v>45697</c:v>
                </c:pt>
                <c:pt idx="5">
                  <c:v>49173</c:v>
                </c:pt>
                <c:pt idx="6">
                  <c:v>47970</c:v>
                </c:pt>
                <c:pt idx="7">
                  <c:v>48261</c:v>
                </c:pt>
                <c:pt idx="8">
                  <c:v>48171</c:v>
                </c:pt>
                <c:pt idx="9">
                  <c:v>48998</c:v>
                </c:pt>
                <c:pt idx="10">
                  <c:v>48254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30232"/>
        <c:axId val="509718472"/>
      </c:lineChart>
      <c:catAx>
        <c:axId val="5097302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18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18472"/>
        <c:scaling>
          <c:orientation val="minMax"/>
          <c:max val="55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302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champiñón (miles toneladas)</a:t>
            </a:r>
          </a:p>
        </c:rich>
      </c:tx>
      <c:layout>
        <c:manualLayout>
          <c:xMode val="edge"/>
          <c:yMode val="edge"/>
          <c:x val="0.22617643413670879"/>
          <c:y val="9.643143198649464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947626841243862"/>
          <c:y val="0.18858008946064841"/>
          <c:w val="0.85106382978721951"/>
          <c:h val="0.7252966618609285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'13.6.44.1'!$B$10:$B$20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'13.6.44.1'!$E$10:$E$20</c:f>
              <c:numCache>
                <c:formatCode>#,##0_);\(#,##0\)</c:formatCode>
                <c:ptCount val="11"/>
                <c:pt idx="0">
                  <c:v>126463</c:v>
                </c:pt>
                <c:pt idx="1">
                  <c:v>123322</c:v>
                </c:pt>
                <c:pt idx="2">
                  <c:v>118398</c:v>
                </c:pt>
                <c:pt idx="3">
                  <c:v>125017</c:v>
                </c:pt>
                <c:pt idx="4">
                  <c:v>121248</c:v>
                </c:pt>
                <c:pt idx="5">
                  <c:v>135545</c:v>
                </c:pt>
                <c:pt idx="6">
                  <c:v>134676</c:v>
                </c:pt>
                <c:pt idx="7">
                  <c:v>134768</c:v>
                </c:pt>
                <c:pt idx="8">
                  <c:v>134317</c:v>
                </c:pt>
                <c:pt idx="9">
                  <c:v>201740</c:v>
                </c:pt>
                <c:pt idx="10">
                  <c:v>192191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23960"/>
        <c:axId val="509724352"/>
      </c:lineChart>
      <c:catAx>
        <c:axId val="5097239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2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24352"/>
        <c:scaling>
          <c:orientation val="minMax"/>
          <c:max val="210000"/>
          <c:min val="1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23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champiñón (miles de euros)</a:t>
            </a:r>
          </a:p>
        </c:rich>
      </c:tx>
      <c:layout>
        <c:manualLayout>
          <c:xMode val="edge"/>
          <c:yMode val="edge"/>
          <c:x val="0.21051886896490876"/>
          <c:y val="2.399321467453224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30067429423603"/>
          <c:y val="0.12187837050915258"/>
          <c:w val="0.84729199906993902"/>
          <c:h val="0.78966959515912605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'13.6.44.1'!$B$10:$B$20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'13.6.44.1'!$G$10:$G$20</c:f>
              <c:numCache>
                <c:formatCode>#,##0_);\(#,##0\)</c:formatCode>
                <c:ptCount val="11"/>
                <c:pt idx="0">
                  <c:v>143535.505</c:v>
                </c:pt>
                <c:pt idx="1">
                  <c:v>141006.37479999999</c:v>
                </c:pt>
                <c:pt idx="2">
                  <c:v>137424.55859999999</c:v>
                </c:pt>
                <c:pt idx="3">
                  <c:v>114028.00569999998</c:v>
                </c:pt>
                <c:pt idx="4">
                  <c:v>117998.5536</c:v>
                </c:pt>
                <c:pt idx="5">
                  <c:v>140234.85699999999</c:v>
                </c:pt>
                <c:pt idx="6">
                  <c:v>152884.19519999999</c:v>
                </c:pt>
                <c:pt idx="7">
                  <c:v>158028.95680000001</c:v>
                </c:pt>
                <c:pt idx="8">
                  <c:v>152745.29240000001</c:v>
                </c:pt>
                <c:pt idx="9">
                  <c:v>225505</c:v>
                </c:pt>
                <c:pt idx="10">
                  <c:v>214600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41208"/>
        <c:axId val="509741600"/>
      </c:lineChart>
      <c:catAx>
        <c:axId val="5097412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4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41600"/>
        <c:scaling>
          <c:orientation val="minMax"/>
          <c:max val="25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41208"/>
        <c:crosses val="autoZero"/>
        <c:crossBetween val="between"/>
        <c:majorUnit val="2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triticale (miles de hectáreas)</a:t>
            </a:r>
          </a:p>
        </c:rich>
      </c:tx>
      <c:layout>
        <c:manualLayout>
          <c:xMode val="edge"/>
          <c:yMode val="edge"/>
          <c:x val="0.29826926472900811"/>
          <c:y val="4.101318660468648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806170907263994E-2"/>
          <c:y val="0.15479115479115876"/>
          <c:w val="0.89795974292972669"/>
          <c:h val="0.7567567567567568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'13.1.6.1'!$A$9:$A$19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'13.1.6.1'!$B$9:$B$19</c:f>
              <c:numCache>
                <c:formatCode>#,##0.0_);\(#,##0.0\)</c:formatCode>
                <c:ptCount val="11"/>
                <c:pt idx="0">
                  <c:v>45.043999999999997</c:v>
                </c:pt>
                <c:pt idx="1">
                  <c:v>47.411000000000001</c:v>
                </c:pt>
                <c:pt idx="2">
                  <c:v>54.393999999999998</c:v>
                </c:pt>
                <c:pt idx="3">
                  <c:v>60.987000000000002</c:v>
                </c:pt>
                <c:pt idx="4">
                  <c:v>65.983999999999995</c:v>
                </c:pt>
                <c:pt idx="5">
                  <c:v>81.322000000000003</c:v>
                </c:pt>
                <c:pt idx="6">
                  <c:v>125.879</c:v>
                </c:pt>
                <c:pt idx="7">
                  <c:v>142.31</c:v>
                </c:pt>
                <c:pt idx="8">
                  <c:v>195.684</c:v>
                </c:pt>
                <c:pt idx="9">
                  <c:v>215.62</c:v>
                </c:pt>
                <c:pt idx="10">
                  <c:v>227.792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87584"/>
        <c:axId val="765696208"/>
      </c:lineChart>
      <c:catAx>
        <c:axId val="7656875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9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96208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875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flores 
y plantas ornamentales</a:t>
            </a:r>
          </a:p>
        </c:rich>
      </c:tx>
      <c:layout>
        <c:manualLayout>
          <c:xMode val="edge"/>
          <c:yMode val="edge"/>
          <c:x val="0.29513923564432493"/>
          <c:y val="3.217821782178249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800951697400917"/>
          <c:y val="0.37623762376237635"/>
          <c:w val="0.52199133073745241"/>
          <c:h val="0.4430693069306930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Lbls>
            <c:dLbl>
              <c:idx val="1"/>
              <c:layout>
                <c:manualLayout>
                  <c:x val="1.860217050497899E-2"/>
                  <c:y val="-3.78753275794559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3.3429451100064084E-4"/>
                  <c:y val="-6.9780568154730147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Claveles</c:v>
              </c:pt>
              <c:pt idx="1">
                <c:v>Rosas</c:v>
              </c:pt>
              <c:pt idx="2">
                <c:v>Otras flores</c:v>
              </c:pt>
              <c:pt idx="3">
                <c:v>Plantas ornamentales</c:v>
              </c:pt>
              <c:pt idx="4">
                <c:v>Esquejes</c:v>
              </c:pt>
            </c:strLit>
          </c:cat>
          <c:val>
            <c:numRef>
              <c:f>('13.7.1.1'!$I$11,'13.7.1.1'!$I$15,'13.7.1.1'!$I$17,'13.7.1.1'!$I$20,'13.7.1.1'!$I$22)</c:f>
              <c:numCache>
                <c:formatCode>#,##0__;\–#,##0;0__;@__</c:formatCode>
                <c:ptCount val="5"/>
                <c:pt idx="0">
                  <c:v>46856</c:v>
                </c:pt>
                <c:pt idx="1">
                  <c:v>8682</c:v>
                </c:pt>
                <c:pt idx="2">
                  <c:v>48997</c:v>
                </c:pt>
                <c:pt idx="3">
                  <c:v>257751</c:v>
                </c:pt>
                <c:pt idx="4">
                  <c:v>26168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flores 
y plantas ornamentales</a:t>
            </a:r>
          </a:p>
        </c:rich>
      </c:tx>
      <c:layout>
        <c:manualLayout>
          <c:xMode val="edge"/>
          <c:yMode val="edge"/>
          <c:x val="0.29976890083862084"/>
          <c:y val="3.080568720379147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981502935907371"/>
          <c:y val="0.34360189573459732"/>
          <c:w val="0.5972228972517194"/>
          <c:h val="0.4857819905213270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6707149682667474E-2"/>
                  <c:y val="-2.21792308198876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037746810993632E-2"/>
                  <c:y val="-6.52337411541742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9239664221806221E-3"/>
                  <c:y val="2.8430950011917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Claveles</c:v>
              </c:pt>
              <c:pt idx="1">
                <c:v>Rosas</c:v>
              </c:pt>
              <c:pt idx="2">
                <c:v>Otras flores</c:v>
              </c:pt>
              <c:pt idx="3">
                <c:v>Plantas ornamentales</c:v>
              </c:pt>
              <c:pt idx="4">
                <c:v>Esquejes</c:v>
              </c:pt>
            </c:strLit>
          </c:cat>
          <c:val>
            <c:numRef>
              <c:f>('13.7.1.1'!$E$11,'13.7.1.1'!$E$15,'13.7.1.1'!$E$17,'13.7.1.1'!$E$20,'13.7.1.1'!$E$22)</c:f>
              <c:numCache>
                <c:formatCode>#,##0__;\–#,##0;0__;@__</c:formatCode>
                <c:ptCount val="5"/>
                <c:pt idx="0">
                  <c:v>33880</c:v>
                </c:pt>
                <c:pt idx="1">
                  <c:v>12651</c:v>
                </c:pt>
                <c:pt idx="2">
                  <c:v>80884</c:v>
                </c:pt>
                <c:pt idx="3">
                  <c:v>516392</c:v>
                </c:pt>
                <c:pt idx="4">
                  <c:v>8856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claveles (áreas)</a:t>
            </a:r>
          </a:p>
        </c:rich>
      </c:tx>
      <c:layout>
        <c:manualLayout>
          <c:xMode val="edge"/>
          <c:yMode val="edge"/>
          <c:x val="0.14869905080960374"/>
          <c:y val="9.411764705882352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594805154729962"/>
          <c:y val="0.22823529411765023"/>
          <c:w val="0.85501936336418438"/>
          <c:h val="0.6870588235294250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'13.7.2.1'!$A$10:$A$20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'13.7.2.1'!$B$10:$B$20</c:f>
              <c:numCache>
                <c:formatCode>#,##0_);\(#,##0\)</c:formatCode>
                <c:ptCount val="11"/>
                <c:pt idx="0">
                  <c:v>101473</c:v>
                </c:pt>
                <c:pt idx="1">
                  <c:v>77836</c:v>
                </c:pt>
                <c:pt idx="2">
                  <c:v>92310</c:v>
                </c:pt>
                <c:pt idx="3">
                  <c:v>74481</c:v>
                </c:pt>
                <c:pt idx="4">
                  <c:v>59199</c:v>
                </c:pt>
                <c:pt idx="5">
                  <c:v>46860</c:v>
                </c:pt>
                <c:pt idx="6">
                  <c:v>42920</c:v>
                </c:pt>
                <c:pt idx="7">
                  <c:v>42572</c:v>
                </c:pt>
                <c:pt idx="8">
                  <c:v>41501</c:v>
                </c:pt>
                <c:pt idx="9">
                  <c:v>39713</c:v>
                </c:pt>
                <c:pt idx="10">
                  <c:v>33880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38856"/>
        <c:axId val="509740424"/>
      </c:lineChart>
      <c:catAx>
        <c:axId val="5097388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40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40424"/>
        <c:scaling>
          <c:orientation val="minMax"/>
          <c:max val="130000"/>
          <c:min val="2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38856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claveles (miles de docenas)</a:t>
            </a:r>
          </a:p>
        </c:rich>
      </c:tx>
      <c:layout>
        <c:manualLayout>
          <c:xMode val="edge"/>
          <c:yMode val="edge"/>
          <c:x val="0.13295895609042618"/>
          <c:y val="6.39810426540284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5168567065643773"/>
          <c:y val="0.26066350710900482"/>
          <c:w val="0.80899024350101301"/>
          <c:h val="0.6540284360189812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'13.7.2.1'!$A$10:$A$20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'13.7.2.1'!$D$10:$D$20</c:f>
              <c:numCache>
                <c:formatCode>#,##0_);\(#,##0\)</c:formatCode>
                <c:ptCount val="11"/>
                <c:pt idx="0">
                  <c:v>260265</c:v>
                </c:pt>
                <c:pt idx="1">
                  <c:v>127802</c:v>
                </c:pt>
                <c:pt idx="2">
                  <c:v>226062</c:v>
                </c:pt>
                <c:pt idx="3">
                  <c:v>110337</c:v>
                </c:pt>
                <c:pt idx="4">
                  <c:v>90126</c:v>
                </c:pt>
                <c:pt idx="5">
                  <c:v>71606</c:v>
                </c:pt>
                <c:pt idx="6">
                  <c:v>65631</c:v>
                </c:pt>
                <c:pt idx="7">
                  <c:v>54800</c:v>
                </c:pt>
                <c:pt idx="8">
                  <c:v>60277</c:v>
                </c:pt>
                <c:pt idx="9">
                  <c:v>49065</c:v>
                </c:pt>
                <c:pt idx="10">
                  <c:v>46856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31408"/>
        <c:axId val="509734544"/>
      </c:lineChart>
      <c:catAx>
        <c:axId val="5097314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3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34544"/>
        <c:scaling>
          <c:orientation val="minMax"/>
          <c:max val="435000"/>
          <c:min val="3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31408"/>
        <c:crosses val="autoZero"/>
        <c:crossBetween val="between"/>
        <c:majorUnit val="10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claveles según tipo (áreas)</a:t>
            </a:r>
          </a:p>
        </c:rich>
      </c:tx>
      <c:layout>
        <c:manualLayout>
          <c:xMode val="edge"/>
          <c:yMode val="edge"/>
          <c:x val="0.21086675048758971"/>
          <c:y val="3.11750599520383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1849935316946962E-2"/>
          <c:y val="0.23501254077802144"/>
          <c:w val="0.87580853816301796"/>
          <c:h val="0.67865866367532612"/>
        </c:manualLayout>
      </c:layout>
      <c:lineChart>
        <c:grouping val="standard"/>
        <c:varyColors val="0"/>
        <c:ser>
          <c:idx val="0"/>
          <c:order val="0"/>
          <c:tx>
            <c:v>Americano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'13.7.2.2'!$B$9:$B$19</c:f>
              <c:numCache>
                <c:formatCode>#,##0_);\(#,##0\)</c:formatCode>
                <c:ptCount val="11"/>
                <c:pt idx="0">
                  <c:v>18707</c:v>
                </c:pt>
                <c:pt idx="1">
                  <c:v>11725</c:v>
                </c:pt>
                <c:pt idx="2">
                  <c:v>19035</c:v>
                </c:pt>
                <c:pt idx="3">
                  <c:v>16320</c:v>
                </c:pt>
                <c:pt idx="4">
                  <c:v>13273</c:v>
                </c:pt>
                <c:pt idx="5">
                  <c:v>11730</c:v>
                </c:pt>
                <c:pt idx="6">
                  <c:v>10894</c:v>
                </c:pt>
                <c:pt idx="7">
                  <c:v>12913</c:v>
                </c:pt>
                <c:pt idx="8">
                  <c:v>13022</c:v>
                </c:pt>
                <c:pt idx="9">
                  <c:v>12405</c:v>
                </c:pt>
                <c:pt idx="10">
                  <c:v>9252</c:v>
                </c:pt>
              </c:numCache>
            </c:numRef>
          </c:val>
          <c:smooth val="0"/>
        </c:ser>
        <c:ser>
          <c:idx val="1"/>
          <c:order val="1"/>
          <c:tx>
            <c:v>Anita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'13.7.2.2'!$D$9:$D$19</c:f>
              <c:numCache>
                <c:formatCode>#,##0_);\(#,##0\)</c:formatCode>
                <c:ptCount val="11"/>
                <c:pt idx="0">
                  <c:v>3575</c:v>
                </c:pt>
                <c:pt idx="1">
                  <c:v>600</c:v>
                </c:pt>
                <c:pt idx="2">
                  <c:v>2700</c:v>
                </c:pt>
                <c:pt idx="3">
                  <c:v>2300</c:v>
                </c:pt>
                <c:pt idx="4">
                  <c:v>1800</c:v>
                </c:pt>
                <c:pt idx="5">
                  <c:v>30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Otras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'13.7.2.2'!$F$9:$F$19</c:f>
              <c:numCache>
                <c:formatCode>#,##0_);\(#,##0\)</c:formatCode>
                <c:ptCount val="11"/>
                <c:pt idx="0">
                  <c:v>79191</c:v>
                </c:pt>
                <c:pt idx="1">
                  <c:v>65511</c:v>
                </c:pt>
                <c:pt idx="2">
                  <c:v>70575</c:v>
                </c:pt>
                <c:pt idx="3">
                  <c:v>55861</c:v>
                </c:pt>
                <c:pt idx="4">
                  <c:v>44126</c:v>
                </c:pt>
                <c:pt idx="5">
                  <c:v>35100</c:v>
                </c:pt>
                <c:pt idx="6">
                  <c:v>35100</c:v>
                </c:pt>
                <c:pt idx="7">
                  <c:v>29659</c:v>
                </c:pt>
                <c:pt idx="8">
                  <c:v>28479</c:v>
                </c:pt>
                <c:pt idx="9">
                  <c:v>27308</c:v>
                </c:pt>
                <c:pt idx="10">
                  <c:v>24628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39248"/>
        <c:axId val="509736896"/>
      </c:lineChart>
      <c:catAx>
        <c:axId val="5097392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3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368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392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76451939940432"/>
          <c:y val="0.13908898078387691"/>
          <c:w val="0.31177225059178026"/>
          <c:h val="5.995229013639666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claveles según tipo (miles de docenas)</a:t>
            </a:r>
          </a:p>
        </c:rich>
      </c:tx>
      <c:layout>
        <c:manualLayout>
          <c:xMode val="edge"/>
          <c:yMode val="edge"/>
          <c:x val="0.1482890638670204"/>
          <c:y val="4.009433962264201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7452579724854124E-2"/>
          <c:y val="0.26650974087667312"/>
          <c:w val="0.86945608248189321"/>
          <c:h val="0.64858565257599543"/>
        </c:manualLayout>
      </c:layout>
      <c:lineChart>
        <c:grouping val="standard"/>
        <c:varyColors val="0"/>
        <c:ser>
          <c:idx val="0"/>
          <c:order val="0"/>
          <c:tx>
            <c:v>Americano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'13.7.2.2'!$C$9:$C$19</c:f>
              <c:numCache>
                <c:formatCode>#,##0_);\(#,##0\)</c:formatCode>
                <c:ptCount val="11"/>
                <c:pt idx="0">
                  <c:v>110407</c:v>
                </c:pt>
                <c:pt idx="1">
                  <c:v>15463</c:v>
                </c:pt>
                <c:pt idx="2">
                  <c:v>95155</c:v>
                </c:pt>
                <c:pt idx="3">
                  <c:v>24555</c:v>
                </c:pt>
                <c:pt idx="4">
                  <c:v>20931</c:v>
                </c:pt>
                <c:pt idx="5">
                  <c:v>15002</c:v>
                </c:pt>
                <c:pt idx="6">
                  <c:v>13658</c:v>
                </c:pt>
                <c:pt idx="7">
                  <c:v>148800</c:v>
                </c:pt>
                <c:pt idx="8">
                  <c:v>14528</c:v>
                </c:pt>
                <c:pt idx="9">
                  <c:v>13065</c:v>
                </c:pt>
                <c:pt idx="10">
                  <c:v>14654</c:v>
                </c:pt>
              </c:numCache>
            </c:numRef>
          </c:val>
          <c:smooth val="0"/>
        </c:ser>
        <c:ser>
          <c:idx val="1"/>
          <c:order val="1"/>
          <c:tx>
            <c:v>Anita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'13.7.2.2'!$E$9:$E$19</c:f>
              <c:numCache>
                <c:formatCode>#,##0_);\(#,##0\)</c:formatCode>
                <c:ptCount val="11"/>
                <c:pt idx="0">
                  <c:v>4860</c:v>
                </c:pt>
                <c:pt idx="1">
                  <c:v>580</c:v>
                </c:pt>
                <c:pt idx="2">
                  <c:v>3544</c:v>
                </c:pt>
                <c:pt idx="3">
                  <c:v>3160</c:v>
                </c:pt>
                <c:pt idx="4">
                  <c:v>2642</c:v>
                </c:pt>
                <c:pt idx="5">
                  <c:v>54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v>Otras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'13.7.2.2'!$A$9:$A$19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'13.7.2.2'!$G$9:$G$19</c:f>
              <c:numCache>
                <c:formatCode>#,##0_);\(#,##0\)</c:formatCode>
                <c:ptCount val="11"/>
                <c:pt idx="0">
                  <c:v>144998</c:v>
                </c:pt>
                <c:pt idx="1">
                  <c:v>111759</c:v>
                </c:pt>
                <c:pt idx="2">
                  <c:v>127363</c:v>
                </c:pt>
                <c:pt idx="3">
                  <c:v>82622</c:v>
                </c:pt>
                <c:pt idx="4">
                  <c:v>66553</c:v>
                </c:pt>
                <c:pt idx="5">
                  <c:v>56550</c:v>
                </c:pt>
                <c:pt idx="6">
                  <c:v>56550</c:v>
                </c:pt>
                <c:pt idx="7">
                  <c:v>39920</c:v>
                </c:pt>
                <c:pt idx="8">
                  <c:v>45749</c:v>
                </c:pt>
                <c:pt idx="9">
                  <c:v>35460</c:v>
                </c:pt>
                <c:pt idx="10">
                  <c:v>32202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43168"/>
        <c:axId val="509737288"/>
      </c:lineChart>
      <c:catAx>
        <c:axId val="5097431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37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372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4316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234510352872556"/>
          <c:y val="0.18160402119546706"/>
          <c:w val="0.30545031204432782"/>
          <c:h val="5.896226415094517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rosas (áreas)</a:t>
            </a:r>
          </a:p>
        </c:rich>
      </c:tx>
      <c:layout>
        <c:manualLayout>
          <c:xMode val="edge"/>
          <c:yMode val="edge"/>
          <c:x val="0.18333372313609494"/>
          <c:y val="7.76699029126215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083357916987952"/>
          <c:y val="0.24271873425972892"/>
          <c:w val="0.8541684044767347"/>
          <c:h val="0.6699037065568569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'13.7.3.1'!$A$10:$A$20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'13.7.3.1'!$B$10:$B$20</c:f>
              <c:numCache>
                <c:formatCode>#,##0_);\(#,##0\)</c:formatCode>
                <c:ptCount val="11"/>
                <c:pt idx="0">
                  <c:v>35447</c:v>
                </c:pt>
                <c:pt idx="1">
                  <c:v>35800</c:v>
                </c:pt>
                <c:pt idx="2">
                  <c:v>30773</c:v>
                </c:pt>
                <c:pt idx="3">
                  <c:v>23105</c:v>
                </c:pt>
                <c:pt idx="4">
                  <c:v>19496</c:v>
                </c:pt>
                <c:pt idx="5">
                  <c:v>17410</c:v>
                </c:pt>
                <c:pt idx="6">
                  <c:v>16373</c:v>
                </c:pt>
                <c:pt idx="7">
                  <c:v>15043</c:v>
                </c:pt>
                <c:pt idx="8">
                  <c:v>14063</c:v>
                </c:pt>
                <c:pt idx="9">
                  <c:v>14086</c:v>
                </c:pt>
                <c:pt idx="10">
                  <c:v>12651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41992"/>
        <c:axId val="509742384"/>
      </c:lineChart>
      <c:catAx>
        <c:axId val="5097419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423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9742384"/>
        <c:scaling>
          <c:orientation val="minMax"/>
          <c:max val="45000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419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rosas (miles de docenas)</a:t>
            </a:r>
          </a:p>
        </c:rich>
      </c:tx>
      <c:layout>
        <c:manualLayout>
          <c:xMode val="edge"/>
          <c:yMode val="edge"/>
          <c:x val="0.17610107432223146"/>
          <c:y val="5.841121495327272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4465438420135654"/>
          <c:y val="0.26869158878504684"/>
          <c:w val="0.82599749819325363"/>
          <c:h val="0.6471962616822429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'13.7.3.1'!$A$10:$A$20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'13.7.3.1'!$D$10:$D$20</c:f>
              <c:numCache>
                <c:formatCode>#,##0_);\(#,##0\)</c:formatCode>
                <c:ptCount val="11"/>
                <c:pt idx="0">
                  <c:v>34681</c:v>
                </c:pt>
                <c:pt idx="1">
                  <c:v>33616</c:v>
                </c:pt>
                <c:pt idx="2">
                  <c:v>34657</c:v>
                </c:pt>
                <c:pt idx="3">
                  <c:v>17983</c:v>
                </c:pt>
                <c:pt idx="4">
                  <c:v>15301</c:v>
                </c:pt>
                <c:pt idx="5">
                  <c:v>13840</c:v>
                </c:pt>
                <c:pt idx="6">
                  <c:v>13038</c:v>
                </c:pt>
                <c:pt idx="7">
                  <c:v>11993</c:v>
                </c:pt>
                <c:pt idx="8">
                  <c:v>10897</c:v>
                </c:pt>
                <c:pt idx="9">
                  <c:v>10725</c:v>
                </c:pt>
                <c:pt idx="10">
                  <c:v>8682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40032"/>
        <c:axId val="509733368"/>
      </c:lineChart>
      <c:catAx>
        <c:axId val="5097400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333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9733368"/>
        <c:scaling>
          <c:orientation val="minMax"/>
          <c:max val="40000"/>
          <c:min val="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400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rosas según tipo (áreas)</a:t>
            </a:r>
          </a:p>
        </c:rich>
      </c:tx>
      <c:layout>
        <c:manualLayout>
          <c:xMode val="edge"/>
          <c:yMode val="edge"/>
          <c:x val="0.21775188670521894"/>
          <c:y val="7.625786163522012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174263091602862"/>
          <c:y val="0.27830220728715505"/>
          <c:w val="0.8617440180812479"/>
          <c:h val="0.63679318616551783"/>
        </c:manualLayout>
      </c:layout>
      <c:lineChart>
        <c:grouping val="standard"/>
        <c:varyColors val="0"/>
        <c:ser>
          <c:idx val="0"/>
          <c:order val="0"/>
          <c:tx>
            <c:v>Baccara o Rouge Meiland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'13.7.3.2'!$A$10:$A$20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'13.7.3.2'!$B$10:$B$20</c:f>
              <c:numCache>
                <c:formatCode>#,##0_);\(#,##0\)</c:formatCode>
                <c:ptCount val="11"/>
                <c:pt idx="0">
                  <c:v>2992</c:v>
                </c:pt>
                <c:pt idx="1">
                  <c:v>2159</c:v>
                </c:pt>
                <c:pt idx="2">
                  <c:v>1760</c:v>
                </c:pt>
                <c:pt idx="3">
                  <c:v>1160</c:v>
                </c:pt>
                <c:pt idx="4">
                  <c:v>1050</c:v>
                </c:pt>
                <c:pt idx="5">
                  <c:v>1050</c:v>
                </c:pt>
                <c:pt idx="6">
                  <c:v>1050</c:v>
                </c:pt>
                <c:pt idx="7">
                  <c:v>950</c:v>
                </c:pt>
                <c:pt idx="8">
                  <c:v>1050</c:v>
                </c:pt>
                <c:pt idx="9">
                  <c:v>1070</c:v>
                </c:pt>
                <c:pt idx="10">
                  <c:v>79</c:v>
                </c:pt>
              </c:numCache>
            </c:numRef>
          </c:val>
          <c:smooth val="0"/>
        </c:ser>
        <c:ser>
          <c:idx val="1"/>
          <c:order val="1"/>
          <c:tx>
            <c:v>Otras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'13.7.3.2'!$A$10:$A$20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'13.7.3.2'!$D$10:$D$20</c:f>
              <c:numCache>
                <c:formatCode>#,##0_);\(#,##0\)</c:formatCode>
                <c:ptCount val="11"/>
                <c:pt idx="0">
                  <c:v>32455</c:v>
                </c:pt>
                <c:pt idx="1">
                  <c:v>33641</c:v>
                </c:pt>
                <c:pt idx="2">
                  <c:v>29013</c:v>
                </c:pt>
                <c:pt idx="3">
                  <c:v>21945</c:v>
                </c:pt>
                <c:pt idx="4">
                  <c:v>18446</c:v>
                </c:pt>
                <c:pt idx="5">
                  <c:v>16360</c:v>
                </c:pt>
                <c:pt idx="6">
                  <c:v>12133</c:v>
                </c:pt>
                <c:pt idx="7">
                  <c:v>14093</c:v>
                </c:pt>
                <c:pt idx="8">
                  <c:v>13013</c:v>
                </c:pt>
                <c:pt idx="9">
                  <c:v>13016</c:v>
                </c:pt>
                <c:pt idx="10">
                  <c:v>12572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42776"/>
        <c:axId val="509731800"/>
      </c:lineChart>
      <c:catAx>
        <c:axId val="5097427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318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97318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42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947008656438281"/>
          <c:y val="0.20990590798791744"/>
          <c:w val="0.51325850528846451"/>
          <c:h val="5.89622641509451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rosas según tipo (miles de docenas)</a:t>
            </a:r>
          </a:p>
        </c:rich>
      </c:tx>
      <c:layout>
        <c:manualLayout>
          <c:xMode val="edge"/>
          <c:yMode val="edge"/>
          <c:x val="0.21152472157196694"/>
          <c:y val="6.352941176470587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3018867924527985"/>
          <c:y val="0.25647058823529978"/>
          <c:w val="0.83018867924528361"/>
          <c:h val="0.6588235294117647"/>
        </c:manualLayout>
      </c:layout>
      <c:lineChart>
        <c:grouping val="standard"/>
        <c:varyColors val="0"/>
        <c:ser>
          <c:idx val="0"/>
          <c:order val="0"/>
          <c:tx>
            <c:v>Baccara o Rouge Meiland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'13.7.3.2'!$A$10:$A$20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'13.7.3.2'!$C$10:$C$20</c:f>
              <c:numCache>
                <c:formatCode>#,##0_);\(#,##0\)</c:formatCode>
                <c:ptCount val="11"/>
                <c:pt idx="0">
                  <c:v>2137</c:v>
                </c:pt>
                <c:pt idx="1">
                  <c:v>1675</c:v>
                </c:pt>
                <c:pt idx="2">
                  <c:v>1250</c:v>
                </c:pt>
                <c:pt idx="3">
                  <c:v>836</c:v>
                </c:pt>
                <c:pt idx="4">
                  <c:v>741</c:v>
                </c:pt>
                <c:pt idx="5">
                  <c:v>741</c:v>
                </c:pt>
                <c:pt idx="6">
                  <c:v>741</c:v>
                </c:pt>
                <c:pt idx="7">
                  <c:v>662</c:v>
                </c:pt>
                <c:pt idx="8">
                  <c:v>739</c:v>
                </c:pt>
                <c:pt idx="9">
                  <c:v>756</c:v>
                </c:pt>
                <c:pt idx="10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Otras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'13.7.3.2'!$A$10:$A$20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'13.7.3.2'!$E$10:$E$20</c:f>
              <c:numCache>
                <c:formatCode>#,##0_);\(#,##0\)</c:formatCode>
                <c:ptCount val="11"/>
                <c:pt idx="0">
                  <c:v>32544</c:v>
                </c:pt>
                <c:pt idx="1">
                  <c:v>31941</c:v>
                </c:pt>
                <c:pt idx="2">
                  <c:v>33407</c:v>
                </c:pt>
                <c:pt idx="3">
                  <c:v>17147</c:v>
                </c:pt>
                <c:pt idx="4">
                  <c:v>14560</c:v>
                </c:pt>
                <c:pt idx="5">
                  <c:v>13099</c:v>
                </c:pt>
                <c:pt idx="6">
                  <c:v>9551</c:v>
                </c:pt>
                <c:pt idx="7">
                  <c:v>11331</c:v>
                </c:pt>
                <c:pt idx="8">
                  <c:v>10158</c:v>
                </c:pt>
                <c:pt idx="9">
                  <c:v>9969</c:v>
                </c:pt>
                <c:pt idx="10">
                  <c:v>8644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34936"/>
        <c:axId val="509732584"/>
      </c:lineChart>
      <c:catAx>
        <c:axId val="5097349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325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973258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349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7735844505923885"/>
          <c:y val="0.16"/>
          <c:w val="0.51132070653330564"/>
          <c:h val="5.88235294117647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triticale (miles toneladas)</a:t>
            </a:r>
          </a:p>
        </c:rich>
      </c:tx>
      <c:layout>
        <c:manualLayout>
          <c:xMode val="edge"/>
          <c:yMode val="edge"/>
          <c:x val="0.30130304679656977"/>
          <c:y val="3.335173804493950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0357192904224245E-2"/>
          <c:y val="0.1771565804300072"/>
          <c:w val="0.8928576989358078"/>
          <c:h val="0.7365984133668953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'13.1.6.1'!$A$9:$A$19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'13.1.6.1'!$D$9:$D$19</c:f>
              <c:numCache>
                <c:formatCode>#,##0.0_);\(#,##0.0\)</c:formatCode>
                <c:ptCount val="11"/>
                <c:pt idx="0">
                  <c:v>114.31699999999999</c:v>
                </c:pt>
                <c:pt idx="1">
                  <c:v>133.75</c:v>
                </c:pt>
                <c:pt idx="2">
                  <c:v>136.24600000000001</c:v>
                </c:pt>
                <c:pt idx="3">
                  <c:v>138.49100000000001</c:v>
                </c:pt>
                <c:pt idx="4">
                  <c:v>144.99100000000001</c:v>
                </c:pt>
                <c:pt idx="5">
                  <c:v>207.21799999999999</c:v>
                </c:pt>
                <c:pt idx="6">
                  <c:v>217.31100000000001</c:v>
                </c:pt>
                <c:pt idx="7">
                  <c:v>394.75200000000001</c:v>
                </c:pt>
                <c:pt idx="8">
                  <c:v>449.67500000000001</c:v>
                </c:pt>
                <c:pt idx="9">
                  <c:v>449.983</c:v>
                </c:pt>
                <c:pt idx="10">
                  <c:v>550.83799999999997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89544"/>
        <c:axId val="765690328"/>
      </c:lineChart>
      <c:catAx>
        <c:axId val="765689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90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90328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895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plantación regular de cítricos. Año 2016</a:t>
            </a:r>
          </a:p>
        </c:rich>
      </c:tx>
      <c:layout>
        <c:manualLayout>
          <c:xMode val="edge"/>
          <c:yMode val="edge"/>
          <c:x val="0.24220195044427062"/>
          <c:y val="3.627679923020054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3368431698332656E-2"/>
          <c:y val="0.21279275261978245"/>
          <c:w val="0.84828294444845753"/>
          <c:h val="0.6456387809944026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8080"/>
              </a:solidFill>
              <a:ln w="38100">
                <a:solidFill>
                  <a:srgbClr val="FF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3086267427580833E-2"/>
                  <c:y val="-0.18965581984815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3025400214918269E-2"/>
                  <c:y val="2.78710403272061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6538582677165347E-2"/>
                  <c:y val="0.1155821021627140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9629572782021849E-3"/>
                  <c:y val="-3.07911023280474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5447189468425965E-2"/>
                  <c:y val="-1.77398645810301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5.7705210783786334E-2"/>
                  <c:y val="-1.54619577193918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6"/>
              <c:pt idx="0">
                <c:v>Naranjo dulce</c:v>
              </c:pt>
              <c:pt idx="1">
                <c:v>Naranjo amargo</c:v>
              </c:pt>
              <c:pt idx="2">
                <c:v>Mandarino</c:v>
              </c:pt>
              <c:pt idx="3">
                <c:v>Limonero</c:v>
              </c:pt>
              <c:pt idx="4">
                <c:v>Pomelo</c:v>
              </c:pt>
              <c:pt idx="5">
                <c:v>Otros</c:v>
              </c:pt>
            </c:strLit>
          </c:cat>
          <c:val>
            <c:numRef>
              <c:f>('13.8.1.1'!$B$26,'13.8.1.1'!$B$28,'13.8.1.1'!$B$34,'13.8.1.1'!$B$40,'13.8.1.1'!$B$42,'13.8.1.1'!$B$44)</c:f>
              <c:numCache>
                <c:formatCode>#,##0__;\–#,##0__;0__;@__</c:formatCode>
                <c:ptCount val="6"/>
                <c:pt idx="0">
                  <c:v>141639</c:v>
                </c:pt>
                <c:pt idx="1">
                  <c:v>532</c:v>
                </c:pt>
                <c:pt idx="2">
                  <c:v>109127</c:v>
                </c:pt>
                <c:pt idx="3">
                  <c:v>41099</c:v>
                </c:pt>
                <c:pt idx="4">
                  <c:v>1794</c:v>
                </c:pt>
                <c:pt idx="5">
                  <c:v>1140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1200" verticalDpi="1200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naranjo (miles de hectáreas)</a:t>
            </a:r>
          </a:p>
        </c:rich>
      </c:tx>
      <c:layout>
        <c:manualLayout>
          <c:xMode val="edge"/>
          <c:yMode val="edge"/>
          <c:x val="0.21040213944888372"/>
          <c:y val="7.009345794392772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196308912702434E-2"/>
          <c:y val="0.25233644859812415"/>
          <c:w val="0.88888991496046998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'13.8.2.1'!$A$9:$A$19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'13.8.2.1'!$B$9:$B$19</c:f>
              <c:numCache>
                <c:formatCode>#,##0.0_);\(#,##0.0\)</c:formatCode>
                <c:ptCount val="11"/>
                <c:pt idx="0">
                  <c:v>140.03899999999999</c:v>
                </c:pt>
                <c:pt idx="1">
                  <c:v>145.85599999999999</c:v>
                </c:pt>
                <c:pt idx="2">
                  <c:v>153.41999999999999</c:v>
                </c:pt>
                <c:pt idx="3">
                  <c:v>152.77600000000001</c:v>
                </c:pt>
                <c:pt idx="4">
                  <c:v>153.631</c:v>
                </c:pt>
                <c:pt idx="5">
                  <c:v>153.22200000000001</c:v>
                </c:pt>
                <c:pt idx="6">
                  <c:v>152.34</c:v>
                </c:pt>
                <c:pt idx="7">
                  <c:v>150.19800000000001</c:v>
                </c:pt>
                <c:pt idx="8">
                  <c:v>146.74199999999999</c:v>
                </c:pt>
                <c:pt idx="9">
                  <c:v>145.30600000000001</c:v>
                </c:pt>
                <c:pt idx="10">
                  <c:v>141.63900000000001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35720"/>
        <c:axId val="509745128"/>
      </c:lineChart>
      <c:catAx>
        <c:axId val="5097357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4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45128"/>
        <c:scaling>
          <c:orientation val="minMax"/>
          <c:max val="160"/>
          <c:min val="12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357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naranjo (miles toneladas)</a:t>
            </a:r>
          </a:p>
        </c:rich>
      </c:tx>
      <c:layout>
        <c:manualLayout>
          <c:xMode val="edge"/>
          <c:yMode val="edge"/>
          <c:x val="0.28172903394775556"/>
          <c:y val="7.692177221302834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159718584624647E-2"/>
          <c:y val="0.22654462242562928"/>
          <c:w val="0.89319351204141961"/>
          <c:h val="0.69107551487414265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'13.8.2.1'!$A$9:$A$19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'13.8.2.1'!$F$9:$F$19</c:f>
              <c:numCache>
                <c:formatCode>#,##0.0_);\(#,##0.0\)</c:formatCode>
                <c:ptCount val="11"/>
                <c:pt idx="0">
                  <c:v>3397.011</c:v>
                </c:pt>
                <c:pt idx="1">
                  <c:v>2740.28</c:v>
                </c:pt>
                <c:pt idx="2">
                  <c:v>3410.288</c:v>
                </c:pt>
                <c:pt idx="3">
                  <c:v>2669.355</c:v>
                </c:pt>
                <c:pt idx="4">
                  <c:v>3114.808</c:v>
                </c:pt>
                <c:pt idx="5">
                  <c:v>2818.8879999999999</c:v>
                </c:pt>
                <c:pt idx="6">
                  <c:v>2942.28</c:v>
                </c:pt>
                <c:pt idx="7">
                  <c:v>3536.7449999999999</c:v>
                </c:pt>
                <c:pt idx="8">
                  <c:v>3483.5030000000002</c:v>
                </c:pt>
                <c:pt idx="9">
                  <c:v>3086.8490000000002</c:v>
                </c:pt>
                <c:pt idx="10">
                  <c:v>3662.7179999999998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45912"/>
        <c:axId val="509744344"/>
      </c:lineChart>
      <c:catAx>
        <c:axId val="5097459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44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44344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4591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naranjo (miles de euros)</a:t>
            </a:r>
          </a:p>
        </c:rich>
      </c:tx>
      <c:layout>
        <c:manualLayout>
          <c:xMode val="edge"/>
          <c:yMode val="edge"/>
          <c:x val="0.26179245283018243"/>
          <c:y val="3.11750599520383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622641509434248E-2"/>
          <c:y val="0.15827375195254414"/>
          <c:w val="0.87853773584905659"/>
          <c:h val="0.75539745250080237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'13.8.2.1'!$A$9:$A$19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'13.8.2.1'!$H$9:$H$19</c:f>
              <c:numCache>
                <c:formatCode>#,##0_);\(#,##0\)</c:formatCode>
                <c:ptCount val="11"/>
                <c:pt idx="0">
                  <c:v>569678.74469999992</c:v>
                </c:pt>
                <c:pt idx="1">
                  <c:v>458174.81599999999</c:v>
                </c:pt>
                <c:pt idx="2">
                  <c:v>760835.25280000002</c:v>
                </c:pt>
                <c:pt idx="3">
                  <c:v>476479.86750000005</c:v>
                </c:pt>
                <c:pt idx="4">
                  <c:v>723258.41759999993</c:v>
                </c:pt>
                <c:pt idx="5">
                  <c:v>533897.3872</c:v>
                </c:pt>
                <c:pt idx="6">
                  <c:v>478708.95600000001</c:v>
                </c:pt>
                <c:pt idx="7">
                  <c:v>605137.06949999998</c:v>
                </c:pt>
                <c:pt idx="8">
                  <c:v>543774.81829999993</c:v>
                </c:pt>
                <c:pt idx="9">
                  <c:v>485218</c:v>
                </c:pt>
                <c:pt idx="10">
                  <c:v>806164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43952"/>
        <c:axId val="509744736"/>
      </c:lineChart>
      <c:catAx>
        <c:axId val="5097439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4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744736"/>
        <c:scaling>
          <c:orientation val="minMax"/>
          <c:max val="850000"/>
          <c:min val="2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509743952"/>
        <c:crosses val="autoZero"/>
        <c:crossBetween val="between"/>
        <c:majorUnit val="10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naranjo amargo (miles de hectáreas)</a:t>
            </a:r>
          </a:p>
        </c:rich>
      </c:tx>
      <c:layout>
        <c:manualLayout>
          <c:xMode val="edge"/>
          <c:yMode val="edge"/>
          <c:x val="0.14583348956380812"/>
          <c:y val="7.142882139732532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309649236260166E-2"/>
          <c:y val="0.30238165546329882"/>
          <c:w val="0.8794655637694786"/>
          <c:h val="0.61190618467769853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'13.8.2.6'!$B$10:$B$20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'13.8.2.6'!$C$10:$C$20</c:f>
              <c:numCache>
                <c:formatCode>#,##0.0__;\–#,##0.0__;0.0__;@__</c:formatCode>
                <c:ptCount val="11"/>
                <c:pt idx="0">
                  <c:v>1.151</c:v>
                </c:pt>
                <c:pt idx="1">
                  <c:v>0.97499999999999998</c:v>
                </c:pt>
                <c:pt idx="2">
                  <c:v>0.51900000000000002</c:v>
                </c:pt>
                <c:pt idx="3">
                  <c:v>0.63900000000000001</c:v>
                </c:pt>
                <c:pt idx="4">
                  <c:v>0.51800000000000002</c:v>
                </c:pt>
                <c:pt idx="5">
                  <c:v>0.64400000000000002</c:v>
                </c:pt>
                <c:pt idx="6">
                  <c:v>0.57499999999999996</c:v>
                </c:pt>
                <c:pt idx="7">
                  <c:v>0.55200000000000005</c:v>
                </c:pt>
                <c:pt idx="8">
                  <c:v>0.56899999999999995</c:v>
                </c:pt>
                <c:pt idx="9">
                  <c:v>0.55600000000000005</c:v>
                </c:pt>
                <c:pt idx="10">
                  <c:v>0.53200000000000003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208248"/>
        <c:axId val="607210992"/>
      </c:lineChart>
      <c:catAx>
        <c:axId val="6072082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10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210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082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naranjo amargo (miles toneladas)</a:t>
            </a:r>
          </a:p>
        </c:rich>
      </c:tx>
      <c:layout>
        <c:manualLayout>
          <c:xMode val="edge"/>
          <c:yMode val="edge"/>
          <c:x val="0.17261936007998999"/>
          <c:y val="7.092223401153037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404870031258813E-2"/>
          <c:y val="0.27896045489909987"/>
          <c:w val="0.89434653777573037"/>
          <c:h val="0.6359352743039048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'13.8.2.6'!$B$10:$B$20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'13.8.2.6'!$G$10:$G$20</c:f>
              <c:numCache>
                <c:formatCode>#,##0.0__;\–#,##0.0__;0.0__;@__</c:formatCode>
                <c:ptCount val="11"/>
                <c:pt idx="0">
                  <c:v>17.056999999999999</c:v>
                </c:pt>
                <c:pt idx="1">
                  <c:v>15.038</c:v>
                </c:pt>
                <c:pt idx="2">
                  <c:v>9.2870000000000008</c:v>
                </c:pt>
                <c:pt idx="3">
                  <c:v>6.5449999999999999</c:v>
                </c:pt>
                <c:pt idx="4">
                  <c:v>6.81</c:v>
                </c:pt>
                <c:pt idx="5">
                  <c:v>6.5010000000000003</c:v>
                </c:pt>
                <c:pt idx="6">
                  <c:v>7.798</c:v>
                </c:pt>
                <c:pt idx="7">
                  <c:v>11.051</c:v>
                </c:pt>
                <c:pt idx="8">
                  <c:v>11.914999999999999</c:v>
                </c:pt>
                <c:pt idx="9">
                  <c:v>11.247</c:v>
                </c:pt>
                <c:pt idx="10">
                  <c:v>11.196999999999999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212168"/>
        <c:axId val="607202760"/>
      </c:lineChart>
      <c:catAx>
        <c:axId val="6072121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02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20276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1216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mandarino (miles de hectáreas)</a:t>
            </a:r>
          </a:p>
        </c:rich>
      </c:tx>
      <c:layout>
        <c:manualLayout>
          <c:xMode val="edge"/>
          <c:yMode val="edge"/>
          <c:x val="0.20046349942063038"/>
          <c:y val="9.389696006309514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842410196987283E-2"/>
          <c:y val="0.23708974538252509"/>
          <c:w val="0.89339513325609365"/>
          <c:h val="0.67840531104503965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'13.8.3.1'!$B$10:$B$20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'13.8.3.1'!$C$10:$C$20</c:f>
              <c:numCache>
                <c:formatCode>#,##0.0__;\–#,##0.0__;0.0__;@__</c:formatCode>
                <c:ptCount val="11"/>
                <c:pt idx="0">
                  <c:v>121.292</c:v>
                </c:pt>
                <c:pt idx="1">
                  <c:v>121.727</c:v>
                </c:pt>
                <c:pt idx="2">
                  <c:v>119.875</c:v>
                </c:pt>
                <c:pt idx="3">
                  <c:v>119.154</c:v>
                </c:pt>
                <c:pt idx="4">
                  <c:v>120.256</c:v>
                </c:pt>
                <c:pt idx="5">
                  <c:v>120.212</c:v>
                </c:pt>
                <c:pt idx="6">
                  <c:v>115.92700000000001</c:v>
                </c:pt>
                <c:pt idx="7">
                  <c:v>114.07599999999999</c:v>
                </c:pt>
                <c:pt idx="8">
                  <c:v>113.102</c:v>
                </c:pt>
                <c:pt idx="9">
                  <c:v>111.467</c:v>
                </c:pt>
                <c:pt idx="10">
                  <c:v>109.127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209424"/>
        <c:axId val="607201192"/>
      </c:lineChart>
      <c:catAx>
        <c:axId val="6072094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01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201192"/>
        <c:scaling>
          <c:orientation val="minMax"/>
          <c:max val="15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094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mandarino (miles toneladas)</a:t>
            </a:r>
          </a:p>
        </c:rich>
      </c:tx>
      <c:layout>
        <c:manualLayout>
          <c:xMode val="edge"/>
          <c:yMode val="edge"/>
          <c:x val="0.20323325635104206"/>
          <c:y val="6.542056074766355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6212471131641688E-2"/>
          <c:y val="0.20794392523364486"/>
          <c:w val="0.88914549653581676"/>
          <c:h val="0.7079439252336449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'13.8.3.1'!$B$10:$B$20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'13.8.3.1'!$G$10:$G$20</c:f>
              <c:numCache>
                <c:formatCode>#,##0.0__;\–#,##0.0__;0.0__;@__</c:formatCode>
                <c:ptCount val="11"/>
                <c:pt idx="0">
                  <c:v>2508.049</c:v>
                </c:pt>
                <c:pt idx="1">
                  <c:v>1987.432</c:v>
                </c:pt>
                <c:pt idx="2">
                  <c:v>2227.9160000000002</c:v>
                </c:pt>
                <c:pt idx="3">
                  <c:v>2000.1489999999999</c:v>
                </c:pt>
                <c:pt idx="4">
                  <c:v>2196.89</c:v>
                </c:pt>
                <c:pt idx="5">
                  <c:v>2117.1190000000001</c:v>
                </c:pt>
                <c:pt idx="6">
                  <c:v>1871.2650000000001</c:v>
                </c:pt>
                <c:pt idx="7">
                  <c:v>2198.9259999999999</c:v>
                </c:pt>
                <c:pt idx="8">
                  <c:v>2389.8939999999998</c:v>
                </c:pt>
                <c:pt idx="9">
                  <c:v>2018.7550000000001</c:v>
                </c:pt>
                <c:pt idx="10">
                  <c:v>2382.0729999999999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206680"/>
        <c:axId val="607200800"/>
      </c:lineChart>
      <c:catAx>
        <c:axId val="6072066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0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200800"/>
        <c:scaling>
          <c:orientation val="minMax"/>
          <c:max val="3000"/>
          <c:min val="1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066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mandarino (miles de euros)</a:t>
            </a:r>
          </a:p>
        </c:rich>
      </c:tx>
      <c:layout>
        <c:manualLayout>
          <c:xMode val="edge"/>
          <c:yMode val="edge"/>
          <c:x val="0.24364896073903144"/>
          <c:y val="4.367816091954022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676674364896533E-2"/>
          <c:y val="0.15862104575486224"/>
          <c:w val="0.88221709006928406"/>
          <c:h val="0.75862239274064469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'13.8.3.1'!$B$10:$B$20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'13.8.3.1'!$I$10:$I$20</c:f>
              <c:numCache>
                <c:formatCode>#,##0__;\–#,##0__;0__;@__</c:formatCode>
                <c:ptCount val="11"/>
                <c:pt idx="0">
                  <c:v>498850.9461</c:v>
                </c:pt>
                <c:pt idx="1">
                  <c:v>442203.62</c:v>
                </c:pt>
                <c:pt idx="2">
                  <c:v>571014.87080000003</c:v>
                </c:pt>
                <c:pt idx="3">
                  <c:v>576642.95669999998</c:v>
                </c:pt>
                <c:pt idx="4">
                  <c:v>604584.12800000003</c:v>
                </c:pt>
                <c:pt idx="5">
                  <c:v>509378.83139999997</c:v>
                </c:pt>
                <c:pt idx="6">
                  <c:v>409245.65550000005</c:v>
                </c:pt>
                <c:pt idx="7">
                  <c:v>558087.41879999998</c:v>
                </c:pt>
                <c:pt idx="8">
                  <c:v>634994.83579999988</c:v>
                </c:pt>
                <c:pt idx="9">
                  <c:v>562627</c:v>
                </c:pt>
                <c:pt idx="10">
                  <c:v>563122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207072"/>
        <c:axId val="607210208"/>
      </c:lineChart>
      <c:catAx>
        <c:axId val="6072070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1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210208"/>
        <c:scaling>
          <c:orientation val="minMax"/>
          <c:max val="650000"/>
          <c:min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070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limonero (miles de hectáreas)</a:t>
            </a:r>
          </a:p>
        </c:rich>
      </c:tx>
      <c:layout>
        <c:manualLayout>
          <c:xMode val="edge"/>
          <c:yMode val="edge"/>
          <c:x val="0.25507704090180217"/>
          <c:y val="7.177039148448899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426656999673434E-2"/>
          <c:y val="0.18660308879136753"/>
          <c:w val="0.89860242137695456"/>
          <c:h val="0.7272735768278736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'13.8.4.1'!$A$10:$A$20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'13.8.4.1'!$B$10:$B$20</c:f>
              <c:numCache>
                <c:formatCode>#,##0.0__;\–#,##0.0__;0.0__;@__</c:formatCode>
                <c:ptCount val="11"/>
                <c:pt idx="0">
                  <c:v>43.247</c:v>
                </c:pt>
                <c:pt idx="1">
                  <c:v>41.996000000000002</c:v>
                </c:pt>
                <c:pt idx="2">
                  <c:v>40.689</c:v>
                </c:pt>
                <c:pt idx="3">
                  <c:v>39.371000000000002</c:v>
                </c:pt>
                <c:pt idx="4">
                  <c:v>40.801000000000002</c:v>
                </c:pt>
                <c:pt idx="5">
                  <c:v>39.570999999999998</c:v>
                </c:pt>
                <c:pt idx="6">
                  <c:v>39.463000000000001</c:v>
                </c:pt>
                <c:pt idx="7">
                  <c:v>38.319000000000003</c:v>
                </c:pt>
                <c:pt idx="8">
                  <c:v>37.497999999999998</c:v>
                </c:pt>
                <c:pt idx="9">
                  <c:v>36.363</c:v>
                </c:pt>
                <c:pt idx="10">
                  <c:v>41.009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200408"/>
        <c:axId val="607207464"/>
      </c:lineChart>
      <c:catAx>
        <c:axId val="6072004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0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207464"/>
        <c:scaling>
          <c:orientation val="minMax"/>
          <c:max val="50"/>
          <c:min val="3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004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triticale (miles de euros)</a:t>
            </a:r>
          </a:p>
        </c:rich>
      </c:tx>
      <c:layout>
        <c:manualLayout>
          <c:xMode val="edge"/>
          <c:yMode val="edge"/>
          <c:x val="0.31119713531668708"/>
          <c:y val="2.744653464748218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241836188270567E-2"/>
          <c:y val="0.14319281651815688"/>
          <c:w val="0.87786368611802201"/>
          <c:h val="0.76995481668782306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'13.1.6.1'!$A$9:$A$19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'13.1.6.1'!$G$9:$G$19</c:f>
              <c:numCache>
                <c:formatCode>#,##0_);\(#,##0\)</c:formatCode>
                <c:ptCount val="11"/>
                <c:pt idx="0">
                  <c:v>15958.653200000001</c:v>
                </c:pt>
                <c:pt idx="1">
                  <c:v>24583.25</c:v>
                </c:pt>
                <c:pt idx="2">
                  <c:v>25178.260800000004</c:v>
                </c:pt>
                <c:pt idx="3">
                  <c:v>21396.859499999999</c:v>
                </c:pt>
                <c:pt idx="4">
                  <c:v>25344.426800000001</c:v>
                </c:pt>
                <c:pt idx="5">
                  <c:v>42728.351599999995</c:v>
                </c:pt>
                <c:pt idx="6">
                  <c:v>47678.0334</c:v>
                </c:pt>
                <c:pt idx="7">
                  <c:v>78279.321599999996</c:v>
                </c:pt>
                <c:pt idx="8">
                  <c:v>81166</c:v>
                </c:pt>
                <c:pt idx="9">
                  <c:v>79377</c:v>
                </c:pt>
                <c:pt idx="10">
                  <c:v>87859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94640"/>
        <c:axId val="765695032"/>
      </c:lineChart>
      <c:catAx>
        <c:axId val="7656946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95032"/>
        <c:crossesAt val="1000"/>
        <c:auto val="1"/>
        <c:lblAlgn val="ctr"/>
        <c:lblOffset val="100"/>
        <c:tickLblSkip val="1"/>
        <c:tickMarkSkip val="1"/>
        <c:noMultiLvlLbl val="0"/>
      </c:catAx>
      <c:valAx>
        <c:axId val="765695032"/>
        <c:scaling>
          <c:orientation val="minMax"/>
          <c:min val="1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94640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limonero (miles toneladas)</a:t>
            </a:r>
          </a:p>
        </c:rich>
      </c:tx>
      <c:layout>
        <c:manualLayout>
          <c:xMode val="edge"/>
          <c:yMode val="edge"/>
          <c:x val="0.27417590398288072"/>
          <c:y val="7.67389840975761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395348837210765E-2"/>
          <c:y val="0.22542019217483591"/>
          <c:w val="0.88720930232559492"/>
          <c:h val="0.6858529251276905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'13.8.4.1'!$A$10:$A$20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'13.8.4.1'!$F$10:$F$20</c:f>
              <c:numCache>
                <c:formatCode>#,##0.0_);\(#,##0.0\)</c:formatCode>
                <c:ptCount val="11"/>
                <c:pt idx="0">
                  <c:v>877.13400000000001</c:v>
                </c:pt>
                <c:pt idx="1">
                  <c:v>506.69900000000001</c:v>
                </c:pt>
                <c:pt idx="2">
                  <c:v>687.93600000000004</c:v>
                </c:pt>
                <c:pt idx="3">
                  <c:v>558.17999999999995</c:v>
                </c:pt>
                <c:pt idx="4">
                  <c:v>717.90599999999995</c:v>
                </c:pt>
                <c:pt idx="5">
                  <c:v>736.19799999999998</c:v>
                </c:pt>
                <c:pt idx="6">
                  <c:v>683.60400000000004</c:v>
                </c:pt>
                <c:pt idx="7">
                  <c:v>818.48900000000003</c:v>
                </c:pt>
                <c:pt idx="8">
                  <c:v>1088.9639999999999</c:v>
                </c:pt>
                <c:pt idx="9">
                  <c:v>775.54600000000005</c:v>
                </c:pt>
                <c:pt idx="10">
                  <c:v>954.47900000000004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204328"/>
        <c:axId val="607205896"/>
      </c:lineChart>
      <c:catAx>
        <c:axId val="6072043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05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205896"/>
        <c:scaling>
          <c:orientation val="minMax"/>
          <c:max val="1200"/>
          <c:min val="4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0432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limonero (miles de euros)</a:t>
            </a:r>
          </a:p>
        </c:rich>
      </c:tx>
      <c:layout>
        <c:manualLayout>
          <c:xMode val="edge"/>
          <c:yMode val="edge"/>
          <c:x val="0.29984517358141038"/>
          <c:y val="3.350535276433980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401611047182824E-2"/>
          <c:y val="0.16159269063859713"/>
          <c:w val="0.88262370540851565"/>
          <c:h val="0.7540992229801402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'13.8.4.1'!$A$10:$A$20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'13.8.4.1'!$H$10:$H$20</c:f>
              <c:numCache>
                <c:formatCode>#,##0_);\(#,##0\)</c:formatCode>
                <c:ptCount val="11"/>
                <c:pt idx="0">
                  <c:v>121132.20540000001</c:v>
                </c:pt>
                <c:pt idx="1">
                  <c:v>140203.61330000003</c:v>
                </c:pt>
                <c:pt idx="2">
                  <c:v>330828.42240000004</c:v>
                </c:pt>
                <c:pt idx="3">
                  <c:v>110910.36599999999</c:v>
                </c:pt>
                <c:pt idx="4">
                  <c:v>214653.89399999997</c:v>
                </c:pt>
                <c:pt idx="5">
                  <c:v>121030.9512</c:v>
                </c:pt>
                <c:pt idx="6">
                  <c:v>159689.89440000002</c:v>
                </c:pt>
                <c:pt idx="7">
                  <c:v>270510.61449999997</c:v>
                </c:pt>
                <c:pt idx="8">
                  <c:v>373950.23760000005</c:v>
                </c:pt>
                <c:pt idx="9">
                  <c:v>411737</c:v>
                </c:pt>
                <c:pt idx="10">
                  <c:v>626329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210600"/>
        <c:axId val="607205112"/>
      </c:lineChart>
      <c:catAx>
        <c:axId val="6072106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05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205112"/>
        <c:scaling>
          <c:orientation val="minMax"/>
          <c:max val="65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106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pomelo (hectáreas)</a:t>
            </a:r>
          </a:p>
        </c:rich>
      </c:tx>
      <c:layout>
        <c:manualLayout>
          <c:xMode val="edge"/>
          <c:yMode val="edge"/>
          <c:x val="0.23507917174177831"/>
          <c:y val="8.958837772397100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645554202192443E-2"/>
          <c:y val="0.2493946731234867"/>
          <c:w val="0.89037758830692726"/>
          <c:h val="0.66343825665861955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'13.8.5.1'!$B$10:$B$20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'13.8.5.1'!$C$10:$C$20</c:f>
              <c:numCache>
                <c:formatCode>#,##0__;\–#,##0__;0__;@__</c:formatCode>
                <c:ptCount val="11"/>
                <c:pt idx="0">
                  <c:v>1235</c:v>
                </c:pt>
                <c:pt idx="1">
                  <c:v>1232</c:v>
                </c:pt>
                <c:pt idx="2">
                  <c:v>1640</c:v>
                </c:pt>
                <c:pt idx="3">
                  <c:v>1699</c:v>
                </c:pt>
                <c:pt idx="4">
                  <c:v>1851</c:v>
                </c:pt>
                <c:pt idx="5">
                  <c:v>1882</c:v>
                </c:pt>
                <c:pt idx="6">
                  <c:v>1869</c:v>
                </c:pt>
                <c:pt idx="7">
                  <c:v>1781</c:v>
                </c:pt>
                <c:pt idx="8">
                  <c:v>1864</c:v>
                </c:pt>
                <c:pt idx="9">
                  <c:v>1976</c:v>
                </c:pt>
                <c:pt idx="10">
                  <c:v>1794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201976"/>
        <c:axId val="607202368"/>
      </c:lineChart>
      <c:catAx>
        <c:axId val="6072019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0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202368"/>
        <c:scaling>
          <c:orientation val="minMax"/>
          <c:max val="2000"/>
          <c:min val="6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019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pomelo (toneladas)</a:t>
            </a:r>
          </a:p>
        </c:rich>
      </c:tx>
      <c:layout>
        <c:manualLayout>
          <c:xMode val="edge"/>
          <c:yMode val="edge"/>
          <c:x val="0.22898903775883356"/>
          <c:y val="6.546275395034066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299634591961594E-2"/>
          <c:y val="0.22573363431151242"/>
          <c:w val="0.89159561510354435"/>
          <c:h val="0.6930022573363431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'13.8.5.1'!$B$10:$B$20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'13.8.5.1'!$G$10:$G$20</c:f>
              <c:numCache>
                <c:formatCode>#,##0__;\–#,##0__;0__;@__</c:formatCode>
                <c:ptCount val="11"/>
                <c:pt idx="0">
                  <c:v>42467</c:v>
                </c:pt>
                <c:pt idx="1">
                  <c:v>41120</c:v>
                </c:pt>
                <c:pt idx="2">
                  <c:v>43639</c:v>
                </c:pt>
                <c:pt idx="3">
                  <c:v>40339</c:v>
                </c:pt>
                <c:pt idx="4">
                  <c:v>46824</c:v>
                </c:pt>
                <c:pt idx="5">
                  <c:v>48231</c:v>
                </c:pt>
                <c:pt idx="6">
                  <c:v>56634</c:v>
                </c:pt>
                <c:pt idx="7">
                  <c:v>58770</c:v>
                </c:pt>
                <c:pt idx="8">
                  <c:v>68545</c:v>
                </c:pt>
                <c:pt idx="9">
                  <c:v>74470</c:v>
                </c:pt>
                <c:pt idx="10">
                  <c:v>72236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203152"/>
        <c:axId val="607203544"/>
      </c:lineChart>
      <c:catAx>
        <c:axId val="6072031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03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203544"/>
        <c:scaling>
          <c:orientation val="minMax"/>
          <c:max val="77000"/>
          <c:min val="27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03152"/>
        <c:crosses val="autoZero"/>
        <c:crossBetween val="between"/>
        <c:majorUnit val="5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pomelo (miles de euros)</a:t>
            </a:r>
          </a:p>
        </c:rich>
      </c:tx>
      <c:layout>
        <c:manualLayout>
          <c:xMode val="edge"/>
          <c:yMode val="edge"/>
          <c:x val="0.25242718446601925"/>
          <c:y val="3.225806451612979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805825242718726E-2"/>
          <c:y val="0.13824884792627096"/>
          <c:w val="0.8798543689320385"/>
          <c:h val="0.77880184331798996"/>
        </c:manualLayout>
      </c:layout>
      <c:lineChart>
        <c:grouping val="standard"/>
        <c:varyColors val="0"/>
        <c:ser>
          <c:idx val="0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'13.8.5.1'!$B$10:$B$20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'13.8.5.1'!$I$10:$I$20</c:f>
              <c:numCache>
                <c:formatCode>#,##0__;\–#,##0__;0__;@__</c:formatCode>
                <c:ptCount val="11"/>
                <c:pt idx="0">
                  <c:v>7601.5929999999989</c:v>
                </c:pt>
                <c:pt idx="1">
                  <c:v>8799.68</c:v>
                </c:pt>
                <c:pt idx="2">
                  <c:v>6934.2371000000012</c:v>
                </c:pt>
                <c:pt idx="3">
                  <c:v>7196.4776000000002</c:v>
                </c:pt>
                <c:pt idx="4">
                  <c:v>7430.9687999999996</c:v>
                </c:pt>
                <c:pt idx="5">
                  <c:v>7186.4189999999999</c:v>
                </c:pt>
                <c:pt idx="6">
                  <c:v>8649.7108200000002</c:v>
                </c:pt>
                <c:pt idx="7">
                  <c:v>10707.893999999998</c:v>
                </c:pt>
                <c:pt idx="8">
                  <c:v>12111.901500000002</c:v>
                </c:pt>
                <c:pt idx="9">
                  <c:v>15505</c:v>
                </c:pt>
                <c:pt idx="10">
                  <c:v>15755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205504"/>
        <c:axId val="607215696"/>
      </c:lineChart>
      <c:catAx>
        <c:axId val="6072055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1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215696"/>
        <c:scaling>
          <c:orientation val="minMax"/>
          <c:max val="16000"/>
          <c:min val="6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05504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otros cítricos (hectáreas)</a:t>
            </a:r>
          </a:p>
        </c:rich>
      </c:tx>
      <c:layout>
        <c:manualLayout>
          <c:xMode val="edge"/>
          <c:yMode val="edge"/>
          <c:x val="0.14006514657980804"/>
          <c:y val="7.09382151029748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237785016286381"/>
          <c:y val="0.24485125858123996"/>
          <c:w val="0.8501628664495221"/>
          <c:h val="0.67276887871855162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'13.8.6.1'!$A$10:$A$20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'13.8.6.1'!$B$10:$B$20</c:f>
              <c:numCache>
                <c:formatCode>#,##0__;\–#,##0__;0__;@__</c:formatCode>
                <c:ptCount val="11"/>
                <c:pt idx="0">
                  <c:v>4663</c:v>
                </c:pt>
                <c:pt idx="1">
                  <c:v>3794</c:v>
                </c:pt>
                <c:pt idx="2">
                  <c:v>2242</c:v>
                </c:pt>
                <c:pt idx="3">
                  <c:v>2984</c:v>
                </c:pt>
                <c:pt idx="4">
                  <c:v>2106</c:v>
                </c:pt>
                <c:pt idx="5">
                  <c:v>2074</c:v>
                </c:pt>
                <c:pt idx="6">
                  <c:v>1368</c:v>
                </c:pt>
                <c:pt idx="7">
                  <c:v>1377</c:v>
                </c:pt>
                <c:pt idx="8">
                  <c:v>1349</c:v>
                </c:pt>
                <c:pt idx="9">
                  <c:v>1056</c:v>
                </c:pt>
                <c:pt idx="10">
                  <c:v>1140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222752"/>
        <c:axId val="607217656"/>
      </c:lineChart>
      <c:catAx>
        <c:axId val="6072227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17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21765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2275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otros cítricos (toneladas)</a:t>
            </a:r>
          </a:p>
        </c:rich>
      </c:tx>
      <c:layout>
        <c:manualLayout>
          <c:xMode val="edge"/>
          <c:yMode val="edge"/>
          <c:x val="0.1256119167812017"/>
          <c:y val="6.993031465472412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56118455691827"/>
          <c:y val="0.22843874844921991"/>
          <c:w val="0.84502514291995601"/>
          <c:h val="0.6876472529849113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'13.8.6.1'!$A$10:$A$20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'13.8.6.1'!$F$10:$F$20</c:f>
              <c:numCache>
                <c:formatCode>#,##0__;\–#,##0__;0__;@__</c:formatCode>
                <c:ptCount val="11"/>
                <c:pt idx="0">
                  <c:v>20917</c:v>
                </c:pt>
                <c:pt idx="1">
                  <c:v>12921</c:v>
                </c:pt>
                <c:pt idx="2">
                  <c:v>4816</c:v>
                </c:pt>
                <c:pt idx="3">
                  <c:v>17251</c:v>
                </c:pt>
                <c:pt idx="4">
                  <c:v>9197</c:v>
                </c:pt>
                <c:pt idx="5">
                  <c:v>9260</c:v>
                </c:pt>
                <c:pt idx="6">
                  <c:v>6091</c:v>
                </c:pt>
                <c:pt idx="7">
                  <c:v>6060</c:v>
                </c:pt>
                <c:pt idx="8">
                  <c:v>4514</c:v>
                </c:pt>
                <c:pt idx="9">
                  <c:v>3626</c:v>
                </c:pt>
                <c:pt idx="10">
                  <c:v>3116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212560"/>
        <c:axId val="607214912"/>
      </c:lineChart>
      <c:catAx>
        <c:axId val="6072125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1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214912"/>
        <c:scaling>
          <c:orientation val="minMax"/>
          <c:max val="2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12560"/>
        <c:crosses val="autoZero"/>
        <c:crossBetween val="between"/>
        <c:majorUnit val="25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total de frutales no cítricos según fruto</a:t>
            </a:r>
          </a:p>
        </c:rich>
      </c:tx>
      <c:layout>
        <c:manualLayout>
          <c:xMode val="edge"/>
          <c:yMode val="edge"/>
          <c:x val="0.32589156714932266"/>
          <c:y val="6.210349394399297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644131704915698"/>
          <c:y val="0.41100917431192668"/>
          <c:w val="0.56815845725404113"/>
          <c:h val="0.39633027522937236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3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8.9865048836108727E-2"/>
                  <c:y val="-0.1546392453792742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3050365793561638E-2"/>
                  <c:y val="-0.2325230774575888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0050634654274834E-2"/>
                  <c:y val="0.1361480144915898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4025482552385868"/>
                  <c:y val="-7.28086193784865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Frutales de pepita</c:v>
              </c:pt>
              <c:pt idx="1">
                <c:v>Frutales de hueso</c:v>
              </c:pt>
              <c:pt idx="2">
                <c:v>Otros frutales de fruto carnosos</c:v>
              </c:pt>
              <c:pt idx="3">
                <c:v>Frutales de fruto seco</c:v>
              </c:pt>
            </c:strLit>
          </c:cat>
          <c:val>
            <c:numLit>
              <c:formatCode>General</c:formatCode>
              <c:ptCount val="4"/>
              <c:pt idx="0">
                <c:v>62266</c:v>
              </c:pt>
              <c:pt idx="1">
                <c:v>144111</c:v>
              </c:pt>
              <c:pt idx="2">
                <c:v>56382</c:v>
              </c:pt>
              <c:pt idx="3">
                <c:v>586452</c:v>
              </c:pt>
            </c:numLit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eparator>
</c:separator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frutales no cítricos según fruto. Año 2016</a:t>
            </a:r>
          </a:p>
        </c:rich>
      </c:tx>
      <c:layout>
        <c:manualLayout>
          <c:xMode val="edge"/>
          <c:yMode val="edge"/>
          <c:x val="0.28522640075396088"/>
          <c:y val="4.255316604786588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985493745952732"/>
          <c:y val="0.31442152967442"/>
          <c:w val="0.50384307943392714"/>
          <c:h val="0.55319276649482563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5290232470395422E-2"/>
                  <c:y val="-9.24515750085996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6234628401771828"/>
                  <c:y val="-1.90329883040609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83296789157628E-2"/>
                  <c:y val="3.08667376704766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0893428368196594E-2"/>
                  <c:y val="-9.10302127781530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Frutales de pepita</c:v>
              </c:pt>
              <c:pt idx="1">
                <c:v>Frutales de hueso</c:v>
              </c:pt>
              <c:pt idx="2">
                <c:v>Otros frutales de fruto carnosos</c:v>
              </c:pt>
              <c:pt idx="3">
                <c:v>Frutales de fruto seco</c:v>
              </c:pt>
            </c:strLit>
          </c:cat>
          <c:val>
            <c:numLit>
              <c:formatCode>General</c:formatCode>
              <c:ptCount val="4"/>
              <c:pt idx="0">
                <c:v>930406</c:v>
              </c:pt>
              <c:pt idx="1">
                <c:v>1596770</c:v>
              </c:pt>
              <c:pt idx="2">
                <c:v>815826</c:v>
              </c:pt>
              <c:pt idx="3">
                <c:v>396162</c:v>
              </c:pt>
            </c:numLit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eparator>
</c:separator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del destino de la producción de frutales no cítricos. Año 2016</a:t>
            </a:r>
          </a:p>
        </c:rich>
      </c:tx>
      <c:layout>
        <c:manualLayout>
          <c:xMode val="edge"/>
          <c:yMode val="edge"/>
          <c:x val="0.28764829396326247"/>
          <c:y val="4.316550631616474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764829179910484"/>
          <c:y val="0.36450924692101067"/>
          <c:w val="0.44585485228860638"/>
          <c:h val="0.50120021451638963"/>
        </c:manualLayout>
      </c:layout>
      <c:pie3DChart>
        <c:varyColors val="1"/>
        <c:ser>
          <c:idx val="0"/>
          <c:order val="0"/>
          <c:tx>
            <c:v>frutales no cítricos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9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6010268190636074E-2"/>
                  <c:y val="-6.73917078654859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3995126187665669E-2"/>
                  <c:y val="-3.54000386477996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9.3456574450102844E-2"/>
                  <c:y val="-1.263666237144531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9948709120266314E-2"/>
                  <c:y val="5.905239653245012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Consumo propio animal</c:v>
              </c:pt>
              <c:pt idx="1">
                <c:v>Consumo propio humano</c:v>
              </c:pt>
              <c:pt idx="2">
                <c:v>Venta en fresco</c:v>
              </c:pt>
              <c:pt idx="3">
                <c:v>Transformación</c:v>
              </c:pt>
            </c:strLit>
          </c:cat>
          <c:val>
            <c:numRef>
              <c:f>'13.9.2'!$H$61:$K$61</c:f>
              <c:numCache>
                <c:formatCode>#,##0__;\–#,##0__;0__;@__</c:formatCode>
                <c:ptCount val="4"/>
                <c:pt idx="0">
                  <c:v>63006</c:v>
                </c:pt>
                <c:pt idx="1">
                  <c:v>113238</c:v>
                </c:pt>
                <c:pt idx="2">
                  <c:v>3535546</c:v>
                </c:pt>
                <c:pt idx="3">
                  <c:v>600574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eparator>
</c:separator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arroz (miles de hectáreas)</a:t>
            </a:r>
          </a:p>
        </c:rich>
      </c:tx>
      <c:layout>
        <c:manualLayout>
          <c:xMode val="edge"/>
          <c:yMode val="edge"/>
          <c:x val="0.20906801007556691"/>
          <c:y val="3.037383177570105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382871536523935E-2"/>
          <c:y val="0.13317757009345432"/>
          <c:w val="0.88287153652394146"/>
          <c:h val="0.7827102803738317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'13.1.7.1'!$B$9:$B$19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'13.1.7.1'!$C$9:$C$19</c:f>
              <c:numCache>
                <c:formatCode>#,##0.0_);\(#,##0.0\)</c:formatCode>
                <c:ptCount val="11"/>
                <c:pt idx="0">
                  <c:v>106.535</c:v>
                </c:pt>
                <c:pt idx="1">
                  <c:v>101.565</c:v>
                </c:pt>
                <c:pt idx="2">
                  <c:v>95.27</c:v>
                </c:pt>
                <c:pt idx="3">
                  <c:v>119.202</c:v>
                </c:pt>
                <c:pt idx="4">
                  <c:v>122.184</c:v>
                </c:pt>
                <c:pt idx="5">
                  <c:v>122.05800000000001</c:v>
                </c:pt>
                <c:pt idx="6">
                  <c:v>112.557</c:v>
                </c:pt>
                <c:pt idx="7">
                  <c:v>111.98399999999999</c:v>
                </c:pt>
                <c:pt idx="8">
                  <c:v>109.88885000000001</c:v>
                </c:pt>
                <c:pt idx="9">
                  <c:v>109.29</c:v>
                </c:pt>
                <c:pt idx="10">
                  <c:v>109.27200000000001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92680"/>
        <c:axId val="765691896"/>
      </c:lineChart>
      <c:catAx>
        <c:axId val="7656926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91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91896"/>
        <c:scaling>
          <c:orientation val="minMax"/>
          <c:max val="14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92680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manzano (miles de hectáreas)</a:t>
            </a:r>
          </a:p>
        </c:rich>
      </c:tx>
      <c:layout>
        <c:manualLayout>
          <c:xMode val="edge"/>
          <c:yMode val="edge"/>
          <c:x val="0.16803766077283044"/>
          <c:y val="4.422604422604431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855464159812533E-2"/>
          <c:y val="0.17199017199017241"/>
          <c:w val="0.90834312573441967"/>
          <c:h val="0.71253071253071265"/>
        </c:manualLayout>
      </c:layout>
      <c:lineChart>
        <c:grouping val="standard"/>
        <c:varyColors val="0"/>
        <c:ser>
          <c:idx val="0"/>
          <c:order val="0"/>
          <c:tx>
            <c:v>superficie manzano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'13.9.3.1'!$A$10:$A$20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'13.9.3.1'!$B$10:$B$20</c:f>
              <c:numCache>
                <c:formatCode>#,##0.0__;\–#,##0.0__;0.0__;@__</c:formatCode>
                <c:ptCount val="11"/>
                <c:pt idx="0">
                  <c:v>37.844000000000001</c:v>
                </c:pt>
                <c:pt idx="1">
                  <c:v>36.902000000000001</c:v>
                </c:pt>
                <c:pt idx="2">
                  <c:v>33.362000000000002</c:v>
                </c:pt>
                <c:pt idx="3">
                  <c:v>32.715000000000003</c:v>
                </c:pt>
                <c:pt idx="4">
                  <c:v>31.821999999999999</c:v>
                </c:pt>
                <c:pt idx="5">
                  <c:v>31.507000000000001</c:v>
                </c:pt>
                <c:pt idx="6">
                  <c:v>30.753</c:v>
                </c:pt>
                <c:pt idx="7">
                  <c:v>30.794</c:v>
                </c:pt>
                <c:pt idx="8">
                  <c:v>30.739000000000001</c:v>
                </c:pt>
                <c:pt idx="9">
                  <c:v>30.721</c:v>
                </c:pt>
                <c:pt idx="10">
                  <c:v>30.872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216480"/>
        <c:axId val="607218832"/>
      </c:lineChart>
      <c:catAx>
        <c:axId val="6072164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1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218832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1648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manzano (miles de toneladas)</a:t>
            </a:r>
          </a:p>
        </c:rich>
      </c:tx>
      <c:layout>
        <c:manualLayout>
          <c:xMode val="edge"/>
          <c:yMode val="edge"/>
          <c:x val="0.17827643419573075"/>
          <c:y val="3.64464692482915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451057991358514E-2"/>
          <c:y val="0.17767673520778668"/>
          <c:w val="0.88311739221920149"/>
          <c:h val="0.71526275455442345"/>
        </c:manualLayout>
      </c:layout>
      <c:lineChart>
        <c:grouping val="standard"/>
        <c:varyColors val="0"/>
        <c:ser>
          <c:idx val="0"/>
          <c:order val="0"/>
          <c:tx>
            <c:v>producción manzano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'13.9.3.1'!$A$10:$A$20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'13.9.3.1'!$F$10:$F$20</c:f>
              <c:numCache>
                <c:formatCode>#,##0.0__;\–#,##0.0__;0.0__;@__</c:formatCode>
                <c:ptCount val="11"/>
                <c:pt idx="0">
                  <c:v>650.38400000000001</c:v>
                </c:pt>
                <c:pt idx="1">
                  <c:v>721.178</c:v>
                </c:pt>
                <c:pt idx="2">
                  <c:v>661.72400000000005</c:v>
                </c:pt>
                <c:pt idx="3">
                  <c:v>601.97900000000004</c:v>
                </c:pt>
                <c:pt idx="4">
                  <c:v>646.26400000000001</c:v>
                </c:pt>
                <c:pt idx="5">
                  <c:v>670.28399999999999</c:v>
                </c:pt>
                <c:pt idx="6">
                  <c:v>481.22300000000001</c:v>
                </c:pt>
                <c:pt idx="7">
                  <c:v>545.99199999999996</c:v>
                </c:pt>
                <c:pt idx="8">
                  <c:v>592.57600000000002</c:v>
                </c:pt>
                <c:pt idx="9">
                  <c:v>598.20699999999999</c:v>
                </c:pt>
                <c:pt idx="10">
                  <c:v>621.16399999999999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215304"/>
        <c:axId val="607221184"/>
      </c:lineChart>
      <c:catAx>
        <c:axId val="6072153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221184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153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manzano (miles de euros)</a:t>
            </a:r>
          </a:p>
        </c:rich>
      </c:tx>
      <c:layout>
        <c:manualLayout>
          <c:xMode val="edge"/>
          <c:yMode val="edge"/>
          <c:x val="0.17988163059510198"/>
          <c:y val="4.308390181739684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656804733728008E-2"/>
          <c:y val="0.24943365892870192"/>
          <c:w val="0.89349112426035449"/>
          <c:h val="0.62811930475682209"/>
        </c:manualLayout>
      </c:layout>
      <c:lineChart>
        <c:grouping val="standard"/>
        <c:varyColors val="0"/>
        <c:ser>
          <c:idx val="0"/>
          <c:order val="0"/>
          <c:tx>
            <c:v>valor manzano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'13.9.3.1'!$A$10:$A$20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'13.9.3.1'!$H$10:$H$20</c:f>
              <c:numCache>
                <c:formatCode>#,##0__;\–#,##0__;0__;@__</c:formatCode>
                <c:ptCount val="11"/>
                <c:pt idx="0">
                  <c:v>192253.51040000003</c:v>
                </c:pt>
                <c:pt idx="1">
                  <c:v>272749.5196</c:v>
                </c:pt>
                <c:pt idx="2">
                  <c:v>225184.67720000001</c:v>
                </c:pt>
                <c:pt idx="3">
                  <c:v>156815.5295</c:v>
                </c:pt>
                <c:pt idx="4">
                  <c:v>191488.0232</c:v>
                </c:pt>
                <c:pt idx="5">
                  <c:v>204168.50640000001</c:v>
                </c:pt>
                <c:pt idx="6">
                  <c:v>185703.95569999999</c:v>
                </c:pt>
                <c:pt idx="7">
                  <c:v>227733.26319999999</c:v>
                </c:pt>
                <c:pt idx="8">
                  <c:v>181209.7408</c:v>
                </c:pt>
                <c:pt idx="9">
                  <c:v>207515</c:v>
                </c:pt>
                <c:pt idx="10">
                  <c:v>242923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221968"/>
        <c:axId val="607213736"/>
      </c:lineChart>
      <c:catAx>
        <c:axId val="6072219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13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213736"/>
        <c:scaling>
          <c:orientation val="minMax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219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manzanos según variedad. Año 2016</a:t>
            </a:r>
          </a:p>
        </c:rich>
      </c:tx>
      <c:layout>
        <c:manualLayout>
          <c:xMode val="edge"/>
          <c:yMode val="edge"/>
          <c:x val="0.21664684288814023"/>
          <c:y val="6.890749549577086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322274881516806"/>
          <c:y val="0.36686390532545943"/>
          <c:w val="0.73459715639812007"/>
          <c:h val="0.36390532544378701"/>
        </c:manualLayout>
      </c:layout>
      <c:pie3DChart>
        <c:varyColors val="1"/>
        <c:ser>
          <c:idx val="0"/>
          <c:order val="0"/>
          <c:tx>
            <c:v>superficie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1"/>
              <c:layout>
                <c:manualLayout>
                  <c:x val="2.3256773047729801E-2"/>
                  <c:y val="-9.10297397221106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7726751950260168E-2"/>
                  <c:y val="2.52363758397606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5780359475454819"/>
                  <c:y val="-9.51427204196160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('13.9.3.2'!$B$19,'13.9.3.2'!$E$19,'13.9.3.2'!$B$37,'13.9.3.2'!$E$37)</c:f>
              <c:numCache>
                <c:formatCode>#,##0.0__;\–#,##0.0__;0.0__;@__</c:formatCode>
                <c:ptCount val="4"/>
                <c:pt idx="0">
                  <c:v>8.2260000000000009</c:v>
                </c:pt>
                <c:pt idx="1">
                  <c:v>2.2450000000000001</c:v>
                </c:pt>
                <c:pt idx="2">
                  <c:v>11.179</c:v>
                </c:pt>
                <c:pt idx="3">
                  <c:v>9.2249999999999996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cantidad de manzanos diseminados según variedad.
Año 2016</a:t>
            </a:r>
          </a:p>
        </c:rich>
      </c:tx>
      <c:layout>
        <c:manualLayout>
          <c:xMode val="edge"/>
          <c:yMode val="edge"/>
          <c:x val="0.19683123511857578"/>
          <c:y val="3.836300358022640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88361058111548"/>
          <c:y val="0.38643179166607194"/>
          <c:w val="0.63990419685265754"/>
          <c:h val="0.3097354055338703"/>
        </c:manualLayout>
      </c:layout>
      <c:pie3DChart>
        <c:varyColors val="1"/>
        <c:ser>
          <c:idx val="0"/>
          <c:order val="0"/>
          <c:tx>
            <c:v>arboles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254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9380219369213412E-2"/>
                  <c:y val="-7.70417220520841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2655161753742201E-3"/>
                  <c:y val="2.35441309746595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585804949900896E-3"/>
                  <c:y val="2.23332509445288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5556181920677928"/>
                  <c:y val="-0.1165184845167896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('13.9.3.2'!$C$19,'13.9.3.2'!$F$19,'13.9.3.2'!$C$37,'13.9.3.2'!$F$37)</c:f>
              <c:numCache>
                <c:formatCode>#,##0__;\–#,##0__;0__;@__</c:formatCode>
                <c:ptCount val="4"/>
                <c:pt idx="0">
                  <c:v>695.07799999999997</c:v>
                </c:pt>
                <c:pt idx="1">
                  <c:v>11.029</c:v>
                </c:pt>
                <c:pt idx="2">
                  <c:v>84.394999999999996</c:v>
                </c:pt>
                <c:pt idx="3">
                  <c:v>646.36599999999999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Manzanas según variedad. Año 2016</a:t>
            </a:r>
          </a:p>
        </c:rich>
      </c:tx>
      <c:layout>
        <c:manualLayout>
          <c:xMode val="edge"/>
          <c:yMode val="edge"/>
          <c:x val="0.19262604302803488"/>
          <c:y val="5.61716378840607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98604582342162"/>
          <c:y val="0.47787748282369263"/>
          <c:w val="0.64102710024015763"/>
          <c:h val="0.32153484955421474"/>
        </c:manualLayout>
      </c:layout>
      <c:pie3DChart>
        <c:varyColors val="1"/>
        <c:ser>
          <c:idx val="0"/>
          <c:order val="0"/>
          <c:tx>
            <c:v>produccion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254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4681568648046694E-2"/>
                  <c:y val="-6.219901390314942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8719488561811593E-2"/>
                  <c:y val="-8.25295783527672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078517795251956E-2"/>
                  <c:y val="5.91008134283888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9483455015115524E-2"/>
                  <c:y val="-0.1054121938004127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Manzano para sidra</c:v>
              </c:pt>
              <c:pt idx="1">
                <c:v>Starking</c:v>
              </c:pt>
              <c:pt idx="2">
                <c:v>Golden delicius</c:v>
              </c:pt>
              <c:pt idx="3">
                <c:v>Otras variedades</c:v>
              </c:pt>
            </c:strLit>
          </c:cat>
          <c:val>
            <c:numRef>
              <c:f>('13.9.3.2'!$D$19,'13.9.3.2'!$G$19,'13.9.3.2'!$D$37,'13.9.3.2'!$G$37)</c:f>
              <c:numCache>
                <c:formatCode>#,##0.0__;\–#,##0.0__;0.0__;@__</c:formatCode>
                <c:ptCount val="4"/>
                <c:pt idx="0">
                  <c:v>79.432000000000002</c:v>
                </c:pt>
                <c:pt idx="1">
                  <c:v>44.284999999999997</c:v>
                </c:pt>
                <c:pt idx="2">
                  <c:v>271.82900000000001</c:v>
                </c:pt>
                <c:pt idx="3">
                  <c:v>225.61799999999999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peral (miles de hectáreas)</a:t>
            </a:r>
          </a:p>
        </c:rich>
      </c:tx>
      <c:layout>
        <c:manualLayout>
          <c:xMode val="edge"/>
          <c:yMode val="edge"/>
          <c:x val="0.23417249673059171"/>
          <c:y val="4.953367130478715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113207547169809E-2"/>
          <c:y val="0.15789473684211058"/>
          <c:w val="0.90330188679245249"/>
          <c:h val="0.72082379862700263"/>
        </c:manualLayout>
      </c:layout>
      <c:lineChart>
        <c:grouping val="standard"/>
        <c:varyColors val="0"/>
        <c:ser>
          <c:idx val="0"/>
          <c:order val="0"/>
          <c:tx>
            <c:v>superficie peral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'13.9.4.1'!$B$10:$B$20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'13.9.4.1'!$C$10:$C$20</c:f>
              <c:numCache>
                <c:formatCode>#,##0.0__;\–#,##0.0__;0.0__;@__</c:formatCode>
                <c:ptCount val="11"/>
                <c:pt idx="0">
                  <c:v>33.630000000000003</c:v>
                </c:pt>
                <c:pt idx="1">
                  <c:v>31.890999999999998</c:v>
                </c:pt>
                <c:pt idx="2">
                  <c:v>29.216000000000001</c:v>
                </c:pt>
                <c:pt idx="3">
                  <c:v>27.966999999999999</c:v>
                </c:pt>
                <c:pt idx="4">
                  <c:v>27.331</c:v>
                </c:pt>
                <c:pt idx="5">
                  <c:v>27.01</c:v>
                </c:pt>
                <c:pt idx="6">
                  <c:v>25.512</c:v>
                </c:pt>
                <c:pt idx="7">
                  <c:v>24.242999999999999</c:v>
                </c:pt>
                <c:pt idx="8">
                  <c:v>22.643000000000001</c:v>
                </c:pt>
                <c:pt idx="9">
                  <c:v>22.878</c:v>
                </c:pt>
                <c:pt idx="10">
                  <c:v>22.547000000000001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222360"/>
        <c:axId val="607217264"/>
      </c:lineChart>
      <c:catAx>
        <c:axId val="6072223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1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217264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22360"/>
        <c:crosses val="autoZero"/>
        <c:crossBetween val="between"/>
        <c:majorUnit val="2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peral (miles de toneladas)</a:t>
            </a:r>
          </a:p>
        </c:rich>
      </c:tx>
      <c:layout>
        <c:manualLayout>
          <c:xMode val="edge"/>
          <c:yMode val="edge"/>
          <c:x val="0.3389588877809645"/>
          <c:y val="7.42295849382471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830188679245293E-2"/>
          <c:y val="0.21728971962616841"/>
          <c:w val="0.90094339622641562"/>
          <c:h val="0.67990654205608814"/>
        </c:manualLayout>
      </c:layout>
      <c:lineChart>
        <c:grouping val="standard"/>
        <c:varyColors val="0"/>
        <c:ser>
          <c:idx val="0"/>
          <c:order val="0"/>
          <c:tx>
            <c:v>producción peral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'13.9.4.1'!$B$10:$B$20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'13.9.4.1'!$G$10:$G$20</c:f>
              <c:numCache>
                <c:formatCode>#,##0.0__;\–#,##0.0__;0.0__;@__</c:formatCode>
                <c:ptCount val="11"/>
                <c:pt idx="0">
                  <c:v>593.85799999999995</c:v>
                </c:pt>
                <c:pt idx="1">
                  <c:v>551.84799999999996</c:v>
                </c:pt>
                <c:pt idx="2">
                  <c:v>538.67499999999995</c:v>
                </c:pt>
                <c:pt idx="3">
                  <c:v>463.96899999999999</c:v>
                </c:pt>
                <c:pt idx="4">
                  <c:v>476.58600000000001</c:v>
                </c:pt>
                <c:pt idx="5">
                  <c:v>502.43400000000003</c:v>
                </c:pt>
                <c:pt idx="6">
                  <c:v>407.428</c:v>
                </c:pt>
                <c:pt idx="7">
                  <c:v>425.56</c:v>
                </c:pt>
                <c:pt idx="8">
                  <c:v>373.86500000000001</c:v>
                </c:pt>
                <c:pt idx="9">
                  <c:v>355.41</c:v>
                </c:pt>
                <c:pt idx="10">
                  <c:v>349.24700000000001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218440"/>
        <c:axId val="607218048"/>
      </c:lineChart>
      <c:catAx>
        <c:axId val="6072184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1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218048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18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peral  (miles de euros)</a:t>
            </a:r>
          </a:p>
        </c:rich>
      </c:tx>
      <c:layout>
        <c:manualLayout>
          <c:xMode val="edge"/>
          <c:yMode val="edge"/>
          <c:x val="0.27786116964252738"/>
          <c:y val="5.873113878386345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0047445460285744E-2"/>
          <c:y val="0.23776277899816753"/>
          <c:w val="0.88744127170725351"/>
          <c:h val="0.65035113078911611"/>
        </c:manualLayout>
      </c:layout>
      <c:lineChart>
        <c:grouping val="standard"/>
        <c:varyColors val="0"/>
        <c:ser>
          <c:idx val="0"/>
          <c:order val="0"/>
          <c:tx>
            <c:v>valor peral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'13.9.4.1'!$B$10:$B$20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'13.9.4.1'!$I$10:$I$20</c:f>
              <c:numCache>
                <c:formatCode>#,##0__;\–#,##0__;0__;@__</c:formatCode>
                <c:ptCount val="11"/>
                <c:pt idx="0">
                  <c:v>237958.90059999999</c:v>
                </c:pt>
                <c:pt idx="1">
                  <c:v>341373.17279999994</c:v>
                </c:pt>
                <c:pt idx="2">
                  <c:v>289268.47499999998</c:v>
                </c:pt>
                <c:pt idx="3">
                  <c:v>221127.62539999999</c:v>
                </c:pt>
                <c:pt idx="4">
                  <c:v>223375.85820000002</c:v>
                </c:pt>
                <c:pt idx="5">
                  <c:v>199365.81120000003</c:v>
                </c:pt>
                <c:pt idx="6">
                  <c:v>186031.62479999999</c:v>
                </c:pt>
                <c:pt idx="7">
                  <c:v>242867.092</c:v>
                </c:pt>
                <c:pt idx="8">
                  <c:v>166145.606</c:v>
                </c:pt>
                <c:pt idx="9">
                  <c:v>181166</c:v>
                </c:pt>
                <c:pt idx="10">
                  <c:v>178909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219616"/>
        <c:axId val="607220008"/>
      </c:lineChart>
      <c:catAx>
        <c:axId val="6072196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20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220008"/>
        <c:scaling>
          <c:orientation val="minMax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196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de perales según variedad. Año 2016</a:t>
            </a:r>
          </a:p>
        </c:rich>
      </c:tx>
      <c:layout>
        <c:manualLayout>
          <c:xMode val="edge"/>
          <c:yMode val="edge"/>
          <c:x val="0.15668612399159948"/>
          <c:y val="4.423358991365170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527845036319903"/>
          <c:y val="0.38757396449705334"/>
          <c:w val="0.70944309927360771"/>
          <c:h val="0.34615384615384631"/>
        </c:manualLayout>
      </c:layout>
      <c:pie3DChart>
        <c:varyColors val="1"/>
        <c:ser>
          <c:idx val="0"/>
          <c:order val="0"/>
          <c:tx>
            <c:v>superficie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1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11722155358113259"/>
                  <c:y val="-4.89966616586288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0645293115057481E-3"/>
                  <c:y val="-0.1131908176833728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3637251244576218E-2"/>
                  <c:y val="0.1853261847600342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7525769239404967E-2"/>
                  <c:y val="0.1131207039006480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Blanquilla</c:v>
              </c:pt>
              <c:pt idx="3">
                <c:v>Otras variedades</c:v>
              </c:pt>
            </c:strLit>
          </c:cat>
          <c:val>
            <c:numRef>
              <c:f>('13.9.4.2'!$B$19,'13.9.4.2'!$E$19,'13.9.4.2'!$B$34,'13.9.4.2'!$E$34)</c:f>
              <c:numCache>
                <c:formatCode>#,##0.0__;\–#,##0.0__;0.0__;@__</c:formatCode>
                <c:ptCount val="4"/>
                <c:pt idx="0">
                  <c:v>2.0990000000000002</c:v>
                </c:pt>
                <c:pt idx="1">
                  <c:v>2.677</c:v>
                </c:pt>
                <c:pt idx="2">
                  <c:v>2.9969999999999999</c:v>
                </c:pt>
                <c:pt idx="3">
                  <c:v>14.773999999999999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 horizontalDpi="1200" verticalDpi="12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arroz (miles toneladas)</a:t>
            </a:r>
          </a:p>
        </c:rich>
      </c:tx>
      <c:layout>
        <c:manualLayout>
          <c:xMode val="edge"/>
          <c:yMode val="edge"/>
          <c:x val="0.22236194093828718"/>
          <c:y val="3.023255813953488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2964881146995526E-2"/>
          <c:y val="0.13255829005983191"/>
          <c:w val="0.87437239565282199"/>
          <c:h val="0.7837218201783158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'13.1.7.1'!$B$9:$B$19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'13.1.7.1'!$E$9:$E$19</c:f>
              <c:numCache>
                <c:formatCode>#,##0.0_);\(#,##0.0\)</c:formatCode>
                <c:ptCount val="11"/>
                <c:pt idx="0">
                  <c:v>724.351</c:v>
                </c:pt>
                <c:pt idx="1">
                  <c:v>723.42600000000004</c:v>
                </c:pt>
                <c:pt idx="2">
                  <c:v>633.98704700000008</c:v>
                </c:pt>
                <c:pt idx="3">
                  <c:v>913.75400000000002</c:v>
                </c:pt>
                <c:pt idx="4">
                  <c:v>927.81700000000001</c:v>
                </c:pt>
                <c:pt idx="5">
                  <c:v>921.73800000000006</c:v>
                </c:pt>
                <c:pt idx="6">
                  <c:v>897.31799999999998</c:v>
                </c:pt>
                <c:pt idx="7">
                  <c:v>872.68899999999996</c:v>
                </c:pt>
                <c:pt idx="8">
                  <c:v>847.97592999999995</c:v>
                </c:pt>
                <c:pt idx="9">
                  <c:v>847.02599999999995</c:v>
                </c:pt>
                <c:pt idx="10">
                  <c:v>835.2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85624"/>
        <c:axId val="765691504"/>
      </c:lineChart>
      <c:catAx>
        <c:axId val="7656856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91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91504"/>
        <c:scaling>
          <c:orientation val="minMax"/>
          <c:max val="1000"/>
          <c:min val="5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85624"/>
        <c:crosses val="autoZero"/>
        <c:crossBetween val="between"/>
        <c:maj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cantidad de perales diseminados según variedad. 
Año 2016</a:t>
            </a:r>
          </a:p>
        </c:rich>
      </c:tx>
      <c:layout>
        <c:manualLayout>
          <c:xMode val="edge"/>
          <c:yMode val="edge"/>
          <c:x val="0.17246273663645148"/>
          <c:y val="4.017033269071435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68716137735108"/>
          <c:y val="0.41003067970674822"/>
          <c:w val="0.709597709511397"/>
          <c:h val="0.33038443256947547"/>
        </c:manualLayout>
      </c:layout>
      <c:pie3DChart>
        <c:varyColors val="1"/>
        <c:ser>
          <c:idx val="0"/>
          <c:order val="0"/>
          <c:tx>
            <c:v>arboles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9.9841462383375768E-2"/>
                  <c:y val="-1.712423907613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7757521610420393E-2"/>
                  <c:y val="-6.25956708601793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5880880243485673E-2"/>
                  <c:y val="-6.58125012934699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4840174342914444"/>
                  <c:y val="0.1132086404962627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Blanquillla</c:v>
              </c:pt>
              <c:pt idx="3">
                <c:v>Otras variedades</c:v>
              </c:pt>
            </c:strLit>
          </c:cat>
          <c:val>
            <c:numRef>
              <c:f>('13.9.4.2'!$C$19,'13.9.4.2'!$F$19,'13.9.4.2'!$C$34,'13.9.4.2'!$F$34)</c:f>
              <c:numCache>
                <c:formatCode>#,##0__;\–#,##0__;0__;@__</c:formatCode>
                <c:ptCount val="4"/>
                <c:pt idx="0">
                  <c:v>4.0469999999999997</c:v>
                </c:pt>
                <c:pt idx="1">
                  <c:v>28.119</c:v>
                </c:pt>
                <c:pt idx="2">
                  <c:v>16.154</c:v>
                </c:pt>
                <c:pt idx="3">
                  <c:v>459.56599999999997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perales según variedad. Año 2016</a:t>
            </a:r>
          </a:p>
        </c:rich>
      </c:tx>
      <c:layout>
        <c:manualLayout>
          <c:xMode val="edge"/>
          <c:yMode val="edge"/>
          <c:x val="0.17276815197895276"/>
          <c:y val="5.294215886853415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19088586050471"/>
          <c:y val="0.48967692684403097"/>
          <c:w val="0.56666798425405551"/>
          <c:h val="0.28023679548302527"/>
        </c:manualLayout>
      </c:layout>
      <c:pie3DChart>
        <c:varyColors val="1"/>
        <c:ser>
          <c:idx val="0"/>
          <c:order val="0"/>
          <c:tx>
            <c:v>produccion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explosion val="23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8.0577566483323246E-2"/>
                  <c:y val="-2.5544540794512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06885952993253E-2"/>
                  <c:y val="-8.27908991915002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9510027133230439E-2"/>
                  <c:y val="5.62724798134010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3.4687587484547491E-2"/>
                  <c:y val="8.933323828856204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Limonera</c:v>
              </c:pt>
              <c:pt idx="1">
                <c:v>Ercolini</c:v>
              </c:pt>
              <c:pt idx="2">
                <c:v>Blanquilla</c:v>
              </c:pt>
              <c:pt idx="3">
                <c:v>Otras variedades</c:v>
              </c:pt>
            </c:strLit>
          </c:cat>
          <c:val>
            <c:numRef>
              <c:f>('13.9.4.2'!$D$19,'13.9.4.2'!$G$19,'13.9.4.2'!$D$34,'13.9.4.2'!$G$34)</c:f>
              <c:numCache>
                <c:formatCode>#,##0.0__;\–#,##0.0__;0.0__;@__</c:formatCode>
                <c:ptCount val="4"/>
                <c:pt idx="0">
                  <c:v>28.036000000000001</c:v>
                </c:pt>
                <c:pt idx="1">
                  <c:v>42.078000000000003</c:v>
                </c:pt>
                <c:pt idx="2">
                  <c:v>46.07</c:v>
                </c:pt>
                <c:pt idx="3">
                  <c:v>232.298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77" r="0.75000000000001077" t="1" header="0" footer="0"/>
    <c:pageSetup paperSize="9" orientation="landscape" horizontalDpi="300" verticalDpi="300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níspero (hectáreas)</a:t>
            </a:r>
          </a:p>
        </c:rich>
      </c:tx>
      <c:layout>
        <c:manualLayout>
          <c:xMode val="edge"/>
          <c:yMode val="edge"/>
          <c:x val="0.20941788526434624"/>
          <c:y val="4.79616306954440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588691223150123E-2"/>
          <c:y val="0.15827375195254414"/>
          <c:w val="0.90334681806025652"/>
          <c:h val="0.71462997093724467"/>
        </c:manualLayout>
      </c:layout>
      <c:lineChart>
        <c:grouping val="standard"/>
        <c:varyColors val="0"/>
        <c:ser>
          <c:idx val="0"/>
          <c:order val="0"/>
          <c:tx>
            <c:v>superficie níspero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'13.9.5.1'!$A$10:$A$20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'13.9.5.1'!$B$10:$B$20</c:f>
              <c:numCache>
                <c:formatCode>#,##0__;\–#,##0__;0__;@__</c:formatCode>
                <c:ptCount val="11"/>
                <c:pt idx="0">
                  <c:v>2836</c:v>
                </c:pt>
                <c:pt idx="1">
                  <c:v>2897</c:v>
                </c:pt>
                <c:pt idx="2">
                  <c:v>2861</c:v>
                </c:pt>
                <c:pt idx="3">
                  <c:v>2679</c:v>
                </c:pt>
                <c:pt idx="4">
                  <c:v>2825</c:v>
                </c:pt>
                <c:pt idx="5">
                  <c:v>2619</c:v>
                </c:pt>
                <c:pt idx="6">
                  <c:v>2724</c:v>
                </c:pt>
                <c:pt idx="7">
                  <c:v>2569</c:v>
                </c:pt>
                <c:pt idx="8">
                  <c:v>2579</c:v>
                </c:pt>
                <c:pt idx="9">
                  <c:v>2539</c:v>
                </c:pt>
                <c:pt idx="10">
                  <c:v>2461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227064"/>
        <c:axId val="607227456"/>
      </c:lineChart>
      <c:catAx>
        <c:axId val="6072270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2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227456"/>
        <c:scaling>
          <c:orientation val="minMax"/>
          <c:max val="4000"/>
          <c:min val="2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27064"/>
        <c:crosses val="autoZero"/>
        <c:crossBetween val="between"/>
        <c:majorUnit val="2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níspero (toneladas)</a:t>
            </a:r>
          </a:p>
        </c:rich>
      </c:tx>
      <c:layout>
        <c:manualLayout>
          <c:xMode val="edge"/>
          <c:yMode val="edge"/>
          <c:x val="0.23420099831271091"/>
          <c:y val="4.215456674473068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306167840683187E-2"/>
          <c:y val="0.1967215364295965"/>
          <c:w val="0.90086850031523458"/>
          <c:h val="0.69086730055632106"/>
        </c:manualLayout>
      </c:layout>
      <c:lineChart>
        <c:grouping val="standard"/>
        <c:varyColors val="0"/>
        <c:ser>
          <c:idx val="0"/>
          <c:order val="0"/>
          <c:tx>
            <c:v>producción níspero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'13.9.5.1'!$A$10:$A$20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'13.9.5.1'!$F$10:$F$20</c:f>
              <c:numCache>
                <c:formatCode>#,##0__;\–#,##0__;0__;@__</c:formatCode>
                <c:ptCount val="11"/>
                <c:pt idx="0">
                  <c:v>36467</c:v>
                </c:pt>
                <c:pt idx="1">
                  <c:v>33158</c:v>
                </c:pt>
                <c:pt idx="2">
                  <c:v>34484</c:v>
                </c:pt>
                <c:pt idx="3">
                  <c:v>33328</c:v>
                </c:pt>
                <c:pt idx="4">
                  <c:v>31834</c:v>
                </c:pt>
                <c:pt idx="5">
                  <c:v>28812</c:v>
                </c:pt>
                <c:pt idx="6">
                  <c:v>30529</c:v>
                </c:pt>
                <c:pt idx="7">
                  <c:v>28815</c:v>
                </c:pt>
                <c:pt idx="8">
                  <c:v>28449</c:v>
                </c:pt>
                <c:pt idx="9">
                  <c:v>28620</c:v>
                </c:pt>
                <c:pt idx="10">
                  <c:v>27712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225888"/>
        <c:axId val="607163560"/>
      </c:lineChart>
      <c:catAx>
        <c:axId val="6072258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63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63560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2258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níspero  (miles de euros)</a:t>
            </a:r>
          </a:p>
        </c:rich>
      </c:tx>
      <c:layout>
        <c:manualLayout>
          <c:xMode val="edge"/>
          <c:yMode val="edge"/>
          <c:x val="0.23726717046275494"/>
          <c:y val="7.126460916523369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472100926885729E-2"/>
          <c:y val="0.23448328502893012"/>
          <c:w val="0.89565271718065631"/>
          <c:h val="0.65517388463964765"/>
        </c:manualLayout>
      </c:layout>
      <c:lineChart>
        <c:grouping val="standard"/>
        <c:varyColors val="0"/>
        <c:ser>
          <c:idx val="0"/>
          <c:order val="0"/>
          <c:tx>
            <c:v>valor níspero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'13.9.5.1'!$A$10:$A$20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'13.9.5.1'!$H$10:$H$20</c:f>
              <c:numCache>
                <c:formatCode>#,##0__;\–#,##0__;0__;@__</c:formatCode>
                <c:ptCount val="11"/>
                <c:pt idx="0">
                  <c:v>23269.592700000001</c:v>
                </c:pt>
                <c:pt idx="1">
                  <c:v>41152.394</c:v>
                </c:pt>
                <c:pt idx="2">
                  <c:v>34546.071199999998</c:v>
                </c:pt>
                <c:pt idx="3">
                  <c:v>40013.596799999999</c:v>
                </c:pt>
                <c:pt idx="4">
                  <c:v>27580.977600000002</c:v>
                </c:pt>
                <c:pt idx="5">
                  <c:v>28708.276800000003</c:v>
                </c:pt>
                <c:pt idx="6">
                  <c:v>29897.049700000003</c:v>
                </c:pt>
                <c:pt idx="7">
                  <c:v>34664.445</c:v>
                </c:pt>
                <c:pt idx="8">
                  <c:v>34281.044999999998</c:v>
                </c:pt>
                <c:pt idx="9">
                  <c:v>29278</c:v>
                </c:pt>
                <c:pt idx="10">
                  <c:v>33490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68656"/>
        <c:axId val="607163952"/>
      </c:lineChart>
      <c:catAx>
        <c:axId val="6071686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6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63952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686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albaricoquero (miles de hectáreas)</a:t>
            </a:r>
          </a:p>
        </c:rich>
      </c:tx>
      <c:layout>
        <c:manualLayout>
          <c:xMode val="edge"/>
          <c:yMode val="edge"/>
          <c:x val="0.24321624564407304"/>
          <c:y val="6.11814017544385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08588826736527E-2"/>
          <c:y val="0.18604672289099664"/>
          <c:w val="0.90371280889329453"/>
          <c:h val="0.71627988313031865"/>
        </c:manualLayout>
      </c:layout>
      <c:lineChart>
        <c:grouping val="standard"/>
        <c:varyColors val="0"/>
        <c:ser>
          <c:idx val="0"/>
          <c:order val="0"/>
          <c:tx>
            <c:v>superficie albaricoquero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'13.9.8.1'!$A$10:$A$20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'13.9.8.1'!$B$10:$B$20</c:f>
              <c:numCache>
                <c:formatCode>#,##0.0_);\(#,##0.0\)</c:formatCode>
                <c:ptCount val="11"/>
                <c:pt idx="0">
                  <c:v>18.149999999999999</c:v>
                </c:pt>
                <c:pt idx="1">
                  <c:v>18.338000000000001</c:v>
                </c:pt>
                <c:pt idx="2">
                  <c:v>18.834</c:v>
                </c:pt>
                <c:pt idx="3">
                  <c:v>19.225999999999999</c:v>
                </c:pt>
                <c:pt idx="4">
                  <c:v>19.169</c:v>
                </c:pt>
                <c:pt idx="5">
                  <c:v>18.728999999999999</c:v>
                </c:pt>
                <c:pt idx="6">
                  <c:v>18.454999999999998</c:v>
                </c:pt>
                <c:pt idx="7">
                  <c:v>20.334</c:v>
                </c:pt>
                <c:pt idx="8">
                  <c:v>18.451000000000001</c:v>
                </c:pt>
                <c:pt idx="9">
                  <c:v>18.821999999999999</c:v>
                </c:pt>
                <c:pt idx="10">
                  <c:v>20.353000000000002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64344"/>
        <c:axId val="607169832"/>
      </c:lineChart>
      <c:catAx>
        <c:axId val="6071643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69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69832"/>
        <c:scaling>
          <c:orientation val="minMax"/>
          <c:max val="21"/>
          <c:min val="18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643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albaricoquero (miles de toneladas)</a:t>
            </a:r>
          </a:p>
        </c:rich>
      </c:tx>
      <c:layout>
        <c:manualLayout>
          <c:xMode val="edge"/>
          <c:yMode val="edge"/>
          <c:x val="0.24599572984198609"/>
          <c:y val="5.574657783161791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925794802803963E-2"/>
          <c:y val="0.21411764705882391"/>
          <c:w val="0.90603299582240171"/>
          <c:h val="0.68470588235294161"/>
        </c:manualLayout>
      </c:layout>
      <c:lineChart>
        <c:grouping val="standard"/>
        <c:varyColors val="0"/>
        <c:ser>
          <c:idx val="0"/>
          <c:order val="0"/>
          <c:tx>
            <c:v>producción albaricoquero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'13.9.8.1'!$A$10:$A$20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'13.9.8.1'!$F$10:$F$20</c:f>
              <c:numCache>
                <c:formatCode>#,##0.0_);\(#,##0.0\)</c:formatCode>
                <c:ptCount val="11"/>
                <c:pt idx="0">
                  <c:v>156.87200000000001</c:v>
                </c:pt>
                <c:pt idx="1">
                  <c:v>89.022999999999996</c:v>
                </c:pt>
                <c:pt idx="2">
                  <c:v>109.108</c:v>
                </c:pt>
                <c:pt idx="3">
                  <c:v>95.221000000000004</c:v>
                </c:pt>
                <c:pt idx="4">
                  <c:v>79.100999999999999</c:v>
                </c:pt>
                <c:pt idx="5">
                  <c:v>86.88</c:v>
                </c:pt>
                <c:pt idx="6">
                  <c:v>117.24</c:v>
                </c:pt>
                <c:pt idx="7">
                  <c:v>131.77600000000001</c:v>
                </c:pt>
                <c:pt idx="8">
                  <c:v>136.446</c:v>
                </c:pt>
                <c:pt idx="9">
                  <c:v>153.667</c:v>
                </c:pt>
                <c:pt idx="10">
                  <c:v>139.60499999999999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66696"/>
        <c:axId val="607170224"/>
      </c:lineChart>
      <c:catAx>
        <c:axId val="6071666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7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70224"/>
        <c:scaling>
          <c:orientation val="minMax"/>
          <c:max val="18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666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albaricoquero (miles de euros)</a:t>
            </a:r>
          </a:p>
        </c:rich>
      </c:tx>
      <c:layout>
        <c:manualLayout>
          <c:xMode val="edge"/>
          <c:yMode val="edge"/>
          <c:x val="0.29380192693304946"/>
          <c:y val="5.95240175187997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366635983856226E-2"/>
          <c:y val="0.23809579170338474"/>
          <c:w val="0.89327196771222706"/>
          <c:h val="0.64762055343322933"/>
        </c:manualLayout>
      </c:layout>
      <c:lineChart>
        <c:grouping val="standard"/>
        <c:varyColors val="0"/>
        <c:ser>
          <c:idx val="0"/>
          <c:order val="0"/>
          <c:tx>
            <c:v>valor albaricoquero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'13.9.8.1'!$A$10:$A$20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'13.9.8.1'!$H$10:$H$20</c:f>
              <c:numCache>
                <c:formatCode>#,##0_);\(#,##0\)</c:formatCode>
                <c:ptCount val="11"/>
                <c:pt idx="0">
                  <c:v>55360.128800000006</c:v>
                </c:pt>
                <c:pt idx="1">
                  <c:v>53431.604599999999</c:v>
                </c:pt>
                <c:pt idx="2">
                  <c:v>62518.883999999998</c:v>
                </c:pt>
                <c:pt idx="3">
                  <c:v>48553.187900000004</c:v>
                </c:pt>
                <c:pt idx="4">
                  <c:v>46289.905200000001</c:v>
                </c:pt>
                <c:pt idx="5">
                  <c:v>54777.84</c:v>
                </c:pt>
                <c:pt idx="6">
                  <c:v>68866.775999999998</c:v>
                </c:pt>
                <c:pt idx="7">
                  <c:v>82399.532800000015</c:v>
                </c:pt>
                <c:pt idx="8">
                  <c:v>75850.33140000001</c:v>
                </c:pt>
                <c:pt idx="9">
                  <c:v>96779</c:v>
                </c:pt>
                <c:pt idx="10">
                  <c:v>90534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64736"/>
        <c:axId val="607165520"/>
      </c:lineChart>
      <c:catAx>
        <c:axId val="6071647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6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65520"/>
        <c:scaling>
          <c:orientation val="minMax"/>
          <c:max val="110000"/>
          <c:min val="4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647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cerezo y guindo (miles de hectáreas)</a:t>
            </a:r>
          </a:p>
        </c:rich>
      </c:tx>
      <c:layout>
        <c:manualLayout>
          <c:xMode val="edge"/>
          <c:yMode val="edge"/>
          <c:x val="0.18981504890364043"/>
          <c:y val="4.235294117647059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814888073830013E-2"/>
          <c:y val="0.16470588235294431"/>
          <c:w val="0.91088065918043271"/>
          <c:h val="0.72470588235294164"/>
        </c:manualLayout>
      </c:layout>
      <c:lineChart>
        <c:grouping val="standard"/>
        <c:varyColors val="0"/>
        <c:ser>
          <c:idx val="0"/>
          <c:order val="0"/>
          <c:tx>
            <c:v>superficie cerezo y guindo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'13.9.9.1'!$A$10:$A$20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'13.9.9.1'!$B$10:$B$20</c:f>
              <c:numCache>
                <c:formatCode>#,##0.0_);\(#,##0.0\)</c:formatCode>
                <c:ptCount val="11"/>
                <c:pt idx="0">
                  <c:v>24.326000000000001</c:v>
                </c:pt>
                <c:pt idx="1">
                  <c:v>24.143999999999998</c:v>
                </c:pt>
                <c:pt idx="2">
                  <c:v>24.670999999999999</c:v>
                </c:pt>
                <c:pt idx="3">
                  <c:v>24.303999999999998</c:v>
                </c:pt>
                <c:pt idx="4">
                  <c:v>24.274999999999999</c:v>
                </c:pt>
                <c:pt idx="5">
                  <c:v>24.966999999999999</c:v>
                </c:pt>
                <c:pt idx="6">
                  <c:v>24.972000000000001</c:v>
                </c:pt>
                <c:pt idx="7">
                  <c:v>25.358000000000001</c:v>
                </c:pt>
                <c:pt idx="8">
                  <c:v>25.608000000000001</c:v>
                </c:pt>
                <c:pt idx="9">
                  <c:v>26.49</c:v>
                </c:pt>
                <c:pt idx="10">
                  <c:v>26.946000000000002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70616"/>
        <c:axId val="607171008"/>
      </c:lineChart>
      <c:catAx>
        <c:axId val="6071706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7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71008"/>
        <c:scaling>
          <c:orientation val="minMax"/>
          <c:max val="30"/>
          <c:min val="2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70616"/>
        <c:crosses val="autoZero"/>
        <c:crossBetween val="between"/>
        <c:majorUnit val="1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cerezo y guindo  (miles de toneladas)</a:t>
            </a:r>
          </a:p>
        </c:rich>
      </c:tx>
      <c:layout>
        <c:manualLayout>
          <c:xMode val="edge"/>
          <c:yMode val="edge"/>
          <c:x val="0.19190763788935244"/>
          <c:y val="5.263157894736843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988481071893833E-2"/>
          <c:y val="0.24162707651189241"/>
          <c:w val="0.8971103329967105"/>
          <c:h val="0.63875672701659991"/>
        </c:manualLayout>
      </c:layout>
      <c:lineChart>
        <c:grouping val="standard"/>
        <c:varyColors val="0"/>
        <c:ser>
          <c:idx val="0"/>
          <c:order val="0"/>
          <c:tx>
            <c:v>producción cerezo y guindo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'13.9.9.1'!$A$10:$A$20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'13.9.9.1'!$F$10:$F$20</c:f>
              <c:numCache>
                <c:formatCode>#,##0.0_);\(#,##0.0\)</c:formatCode>
                <c:ptCount val="11"/>
                <c:pt idx="0">
                  <c:v>91.671999999999997</c:v>
                </c:pt>
                <c:pt idx="1">
                  <c:v>75.738</c:v>
                </c:pt>
                <c:pt idx="2">
                  <c:v>72.468000000000004</c:v>
                </c:pt>
                <c:pt idx="3">
                  <c:v>97.644999999999996</c:v>
                </c:pt>
                <c:pt idx="4">
                  <c:v>85.078000000000003</c:v>
                </c:pt>
                <c:pt idx="5">
                  <c:v>101.94499999999999</c:v>
                </c:pt>
                <c:pt idx="6">
                  <c:v>96.945999999999998</c:v>
                </c:pt>
                <c:pt idx="7">
                  <c:v>97.489000000000004</c:v>
                </c:pt>
                <c:pt idx="8">
                  <c:v>111.821</c:v>
                </c:pt>
                <c:pt idx="9">
                  <c:v>94.143000000000001</c:v>
                </c:pt>
                <c:pt idx="10">
                  <c:v>100.503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71400"/>
        <c:axId val="607171792"/>
      </c:lineChart>
      <c:catAx>
        <c:axId val="6071714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7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71792"/>
        <c:scaling>
          <c:orientation val="minMax"/>
          <c:max val="14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71400"/>
        <c:crosses val="autoZero"/>
        <c:crossBetween val="between"/>
        <c:majorUnit val="15"/>
        <c:minorUnit val="15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arroz (miles de euros)</a:t>
            </a:r>
          </a:p>
        </c:rich>
      </c:tx>
      <c:layout>
        <c:manualLayout>
          <c:xMode val="edge"/>
          <c:yMode val="edge"/>
          <c:x val="0.26758807159155945"/>
          <c:y val="3.241895261845470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477445502319708E-2"/>
          <c:y val="0.1396508728179551"/>
          <c:w val="0.87437239565282199"/>
          <c:h val="0.7705735660847984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'13.1.7.1'!$B$9:$B$19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'13.1.7.1'!$H$9:$H$19</c:f>
              <c:numCache>
                <c:formatCode>#,##0_);\(#,##0\)</c:formatCode>
                <c:ptCount val="11"/>
                <c:pt idx="0">
                  <c:v>158053.38820000002</c:v>
                </c:pt>
                <c:pt idx="1">
                  <c:v>196337.81640000001</c:v>
                </c:pt>
                <c:pt idx="2">
                  <c:v>234702.00479940005</c:v>
                </c:pt>
                <c:pt idx="3">
                  <c:v>275314.08019999997</c:v>
                </c:pt>
                <c:pt idx="4">
                  <c:v>238727.31410000002</c:v>
                </c:pt>
                <c:pt idx="5">
                  <c:v>254491.86180000001</c:v>
                </c:pt>
                <c:pt idx="6">
                  <c:v>248198.15879999998</c:v>
                </c:pt>
                <c:pt idx="7">
                  <c:v>240076.7439</c:v>
                </c:pt>
                <c:pt idx="8">
                  <c:v>240232</c:v>
                </c:pt>
                <c:pt idx="9">
                  <c:v>234720</c:v>
                </c:pt>
                <c:pt idx="10">
                  <c:v>251228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86016"/>
        <c:axId val="765684840"/>
      </c:lineChart>
      <c:catAx>
        <c:axId val="7656860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84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84840"/>
        <c:scaling>
          <c:orientation val="minMax"/>
          <c:max val="300000"/>
          <c:min val="15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86016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cerezo y guindo (miles de euros)</a:t>
            </a:r>
          </a:p>
        </c:rich>
      </c:tx>
      <c:layout>
        <c:manualLayout>
          <c:xMode val="edge"/>
          <c:yMode val="edge"/>
          <c:x val="0.22453726916422756"/>
          <c:y val="5.93609702896728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861201376683524E-2"/>
          <c:y val="0.27625632370220582"/>
          <c:w val="0.89583434587757849"/>
          <c:h val="0.60274106989572163"/>
        </c:manualLayout>
      </c:layout>
      <c:lineChart>
        <c:grouping val="standard"/>
        <c:varyColors val="0"/>
        <c:ser>
          <c:idx val="0"/>
          <c:order val="0"/>
          <c:tx>
            <c:v>valor cerezo y guindo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'13.9.9.1'!$A$10:$A$20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'13.9.9.1'!$H$10:$H$20</c:f>
              <c:numCache>
                <c:formatCode>#,##0_);\(#,##0\)</c:formatCode>
                <c:ptCount val="11"/>
                <c:pt idx="0">
                  <c:v>136994.63679999998</c:v>
                </c:pt>
                <c:pt idx="1">
                  <c:v>142440.4566</c:v>
                </c:pt>
                <c:pt idx="2">
                  <c:v>137384.83440000002</c:v>
                </c:pt>
                <c:pt idx="3">
                  <c:v>120767.336</c:v>
                </c:pt>
                <c:pt idx="4">
                  <c:v>123711.9198</c:v>
                </c:pt>
                <c:pt idx="5">
                  <c:v>137034.46899999998</c:v>
                </c:pt>
                <c:pt idx="6">
                  <c:v>136005.5434</c:v>
                </c:pt>
                <c:pt idx="7">
                  <c:v>149538.37709999998</c:v>
                </c:pt>
                <c:pt idx="8">
                  <c:v>149493.49489999999</c:v>
                </c:pt>
                <c:pt idx="9">
                  <c:v>137364</c:v>
                </c:pt>
                <c:pt idx="10">
                  <c:v>182544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73360"/>
        <c:axId val="607174144"/>
      </c:lineChart>
      <c:catAx>
        <c:axId val="6071733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7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74144"/>
        <c:scaling>
          <c:orientation val="minMax"/>
          <c:max val="22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733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melocotonero (miles de hectáreas)</a:t>
            </a:r>
          </a:p>
        </c:rich>
      </c:tx>
      <c:layout>
        <c:manualLayout>
          <c:xMode val="edge"/>
          <c:yMode val="edge"/>
          <c:x val="0.27403677614969341"/>
          <c:y val="6.528423127943651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181856013547579E-2"/>
          <c:y val="0.16312094396642279"/>
          <c:w val="0.9079550492470756"/>
          <c:h val="0.72576999706799705"/>
        </c:manualLayout>
      </c:layout>
      <c:lineChart>
        <c:grouping val="standard"/>
        <c:varyColors val="0"/>
        <c:ser>
          <c:idx val="0"/>
          <c:order val="0"/>
          <c:tx>
            <c:v>superficie melocotonero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'13.9.10.1.'!$A$10:$A$20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'13.9.10.1.'!$B$10:$B$20</c:f>
              <c:numCache>
                <c:formatCode>#,##0.0_);\(#,##0.0\)</c:formatCode>
                <c:ptCount val="11"/>
                <c:pt idx="0">
                  <c:v>80.528000000000006</c:v>
                </c:pt>
                <c:pt idx="1">
                  <c:v>54.887</c:v>
                </c:pt>
                <c:pt idx="2">
                  <c:v>49.652999999999999</c:v>
                </c:pt>
                <c:pt idx="3">
                  <c:v>49.441000000000003</c:v>
                </c:pt>
                <c:pt idx="4">
                  <c:v>49.844000000000001</c:v>
                </c:pt>
                <c:pt idx="5">
                  <c:v>50.805</c:v>
                </c:pt>
                <c:pt idx="6">
                  <c:v>51.491</c:v>
                </c:pt>
                <c:pt idx="7">
                  <c:v>51.511000000000003</c:v>
                </c:pt>
                <c:pt idx="8">
                  <c:v>51.746000000000002</c:v>
                </c:pt>
                <c:pt idx="9">
                  <c:v>51.457999999999998</c:v>
                </c:pt>
                <c:pt idx="10">
                  <c:v>52.875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65128"/>
        <c:axId val="607165912"/>
      </c:lineChart>
      <c:catAx>
        <c:axId val="6071651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65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65912"/>
        <c:scaling>
          <c:orientation val="minMax"/>
          <c:max val="100"/>
          <c:min val="4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651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melocotonero (toneladas)</a:t>
            </a:r>
          </a:p>
        </c:rich>
      </c:tx>
      <c:layout>
        <c:manualLayout>
          <c:xMode val="edge"/>
          <c:yMode val="edge"/>
          <c:x val="0.3129492376300898"/>
          <c:y val="8.540559190664549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6309794988610513E-2"/>
          <c:y val="0.17224900503818091"/>
          <c:w val="0.90091116173119956"/>
          <c:h val="0.69378071473711633"/>
        </c:manualLayout>
      </c:layout>
      <c:lineChart>
        <c:grouping val="standard"/>
        <c:varyColors val="0"/>
        <c:ser>
          <c:idx val="0"/>
          <c:order val="0"/>
          <c:tx>
            <c:v>producción melocotonero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'13.9.10.1.'!$A$10:$A$20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'13.9.10.1.'!$F$10:$F$20</c:f>
              <c:numCache>
                <c:formatCode>#,##0.0_);\(#,##0.0\)</c:formatCode>
                <c:ptCount val="11"/>
                <c:pt idx="0">
                  <c:v>1245.527</c:v>
                </c:pt>
                <c:pt idx="1">
                  <c:v>846.85299999999995</c:v>
                </c:pt>
                <c:pt idx="2">
                  <c:v>833.40899999999999</c:v>
                </c:pt>
                <c:pt idx="3">
                  <c:v>796.14499999999998</c:v>
                </c:pt>
                <c:pt idx="4">
                  <c:v>757.34</c:v>
                </c:pt>
                <c:pt idx="5">
                  <c:v>802.39099999999996</c:v>
                </c:pt>
                <c:pt idx="6">
                  <c:v>737.53099999999995</c:v>
                </c:pt>
                <c:pt idx="7">
                  <c:v>820.13900000000001</c:v>
                </c:pt>
                <c:pt idx="8">
                  <c:v>930.86199999999997</c:v>
                </c:pt>
                <c:pt idx="9">
                  <c:v>956.68799999999999</c:v>
                </c:pt>
                <c:pt idx="10">
                  <c:v>902.88400000000001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67872"/>
        <c:axId val="607167088"/>
      </c:lineChart>
      <c:catAx>
        <c:axId val="6071678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6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67088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678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melocotonero (miles de euros)</a:t>
            </a:r>
          </a:p>
        </c:rich>
      </c:tx>
      <c:layout>
        <c:manualLayout>
          <c:xMode val="edge"/>
          <c:yMode val="edge"/>
          <c:x val="0.33657053604496862"/>
          <c:y val="8.094707928950742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8409094568700391E-2"/>
          <c:y val="0.17164841604101821"/>
          <c:w val="0.89545504231125839"/>
          <c:h val="0.71443105658305806"/>
        </c:manualLayout>
      </c:layout>
      <c:lineChart>
        <c:grouping val="standard"/>
        <c:varyColors val="0"/>
        <c:ser>
          <c:idx val="0"/>
          <c:order val="0"/>
          <c:tx>
            <c:v>valor melocotonero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'13.9.10.1.'!$A$10:$A$20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'13.9.10.1.'!$H$10:$H$20</c:f>
              <c:numCache>
                <c:formatCode>#,##0_);\(#,##0\)</c:formatCode>
                <c:ptCount val="11"/>
                <c:pt idx="0">
                  <c:v>557996.0959999999</c:v>
                </c:pt>
                <c:pt idx="1">
                  <c:v>418345.38199999998</c:v>
                </c:pt>
                <c:pt idx="2">
                  <c:v>442040.13359999994</c:v>
                </c:pt>
                <c:pt idx="3">
                  <c:v>336769.33499999996</c:v>
                </c:pt>
                <c:pt idx="4">
                  <c:v>374959.03400000004</c:v>
                </c:pt>
                <c:pt idx="5">
                  <c:v>374235.16239999997</c:v>
                </c:pt>
                <c:pt idx="6">
                  <c:v>390522.66450000001</c:v>
                </c:pt>
                <c:pt idx="7">
                  <c:v>505779.72130000003</c:v>
                </c:pt>
                <c:pt idx="8">
                  <c:v>431268.36459999997</c:v>
                </c:pt>
                <c:pt idx="9">
                  <c:v>416638</c:v>
                </c:pt>
                <c:pt idx="10">
                  <c:v>416500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74536"/>
        <c:axId val="607162776"/>
      </c:lineChart>
      <c:catAx>
        <c:axId val="6071745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62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62776"/>
        <c:scaling>
          <c:orientation val="minMax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745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nectarino (miles de hectáreas)</a:t>
            </a:r>
          </a:p>
        </c:rich>
      </c:tx>
      <c:layout>
        <c:manualLayout>
          <c:xMode val="edge"/>
          <c:yMode val="edge"/>
          <c:x val="0.21022739203054194"/>
          <c:y val="5.841121495327272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9090941878409499E-2"/>
          <c:y val="0.16588785046728971"/>
          <c:w val="0.91704596338221511"/>
          <c:h val="0.72429906542056965"/>
        </c:manualLayout>
      </c:layout>
      <c:lineChart>
        <c:grouping val="standard"/>
        <c:varyColors val="0"/>
        <c:ser>
          <c:idx val="0"/>
          <c:order val="0"/>
          <c:tx>
            <c:v>superficie melocotonero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'13.9.10.2.'!$A$10:$A$20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'13.9.10.2.'!$B$10:$B$20</c:f>
              <c:numCache>
                <c:formatCode>#,##0.0_);\(#,##0.0\)</c:formatCode>
                <c:ptCount val="11"/>
                <c:pt idx="0">
                  <c:v>23.321999999999999</c:v>
                </c:pt>
                <c:pt idx="1">
                  <c:v>25.7</c:v>
                </c:pt>
                <c:pt idx="2">
                  <c:v>25.872</c:v>
                </c:pt>
                <c:pt idx="3">
                  <c:v>27.289000000000001</c:v>
                </c:pt>
                <c:pt idx="4">
                  <c:v>28.581</c:v>
                </c:pt>
                <c:pt idx="5">
                  <c:v>30.568999999999999</c:v>
                </c:pt>
                <c:pt idx="6">
                  <c:v>32.506</c:v>
                </c:pt>
                <c:pt idx="7">
                  <c:v>32.866999999999997</c:v>
                </c:pt>
                <c:pt idx="8">
                  <c:v>35.450000000000003</c:v>
                </c:pt>
                <c:pt idx="9">
                  <c:v>35.048000000000002</c:v>
                </c:pt>
                <c:pt idx="10">
                  <c:v>32.445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81592"/>
        <c:axId val="607182376"/>
      </c:lineChart>
      <c:catAx>
        <c:axId val="6071815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82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8237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815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nectarino (miles de toneladas)</a:t>
            </a:r>
          </a:p>
        </c:rich>
      </c:tx>
      <c:layout>
        <c:manualLayout>
          <c:xMode val="edge"/>
          <c:yMode val="edge"/>
          <c:x val="0.22449003398384726"/>
          <c:y val="4.672897196261693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2358345688006772E-2"/>
          <c:y val="0.17056074766355137"/>
          <c:w val="0.9161007875619902"/>
          <c:h val="0.69859813084112155"/>
        </c:manualLayout>
      </c:layout>
      <c:lineChart>
        <c:grouping val="standard"/>
        <c:varyColors val="0"/>
        <c:ser>
          <c:idx val="0"/>
          <c:order val="0"/>
          <c:tx>
            <c:v>producción melocotonero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'13.9.10.2.'!$A$10:$A$20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'13.9.10.2.'!$F$10:$F$20</c:f>
              <c:numCache>
                <c:formatCode>#,##0.0_);\(#,##0.0\)</c:formatCode>
                <c:ptCount val="11"/>
                <c:pt idx="0">
                  <c:v>349.28</c:v>
                </c:pt>
                <c:pt idx="1">
                  <c:v>374.22</c:v>
                </c:pt>
                <c:pt idx="2">
                  <c:v>410.88200000000001</c:v>
                </c:pt>
                <c:pt idx="3">
                  <c:v>438.74099999999999</c:v>
                </c:pt>
                <c:pt idx="4">
                  <c:v>429.51</c:v>
                </c:pt>
                <c:pt idx="5">
                  <c:v>533.971</c:v>
                </c:pt>
                <c:pt idx="6">
                  <c:v>434.327</c:v>
                </c:pt>
                <c:pt idx="7">
                  <c:v>509.71300000000002</c:v>
                </c:pt>
                <c:pt idx="8">
                  <c:v>642.57299999999998</c:v>
                </c:pt>
                <c:pt idx="9">
                  <c:v>617.39599999999996</c:v>
                </c:pt>
                <c:pt idx="10">
                  <c:v>518.79399999999998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86296"/>
        <c:axId val="607180024"/>
      </c:lineChart>
      <c:catAx>
        <c:axId val="6071862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8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80024"/>
        <c:scaling>
          <c:orientation val="minMax"/>
          <c:max val="650"/>
          <c:min val="20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86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nectarino (miles de euros)</a:t>
            </a:r>
          </a:p>
        </c:rich>
      </c:tx>
      <c:layout>
        <c:manualLayout>
          <c:xMode val="edge"/>
          <c:yMode val="edge"/>
          <c:x val="0.26363648293963282"/>
          <c:y val="5.924170616113744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6590934942592609E-2"/>
          <c:y val="0.23222748815165944"/>
          <c:w val="0.92954597031803265"/>
          <c:h val="0.6540284360189812"/>
        </c:manualLayout>
      </c:layout>
      <c:lineChart>
        <c:grouping val="standard"/>
        <c:varyColors val="0"/>
        <c:ser>
          <c:idx val="0"/>
          <c:order val="0"/>
          <c:tx>
            <c:v>valor melocotonero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'13.9.10.2.'!$A$10:$A$20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'13.9.10.2.'!$H$10:$H$20</c:f>
              <c:numCache>
                <c:formatCode>#,##0.0_);\(#,##0.0\)</c:formatCode>
                <c:ptCount val="11"/>
                <c:pt idx="0">
                  <c:v>187.982496</c:v>
                </c:pt>
                <c:pt idx="1">
                  <c:v>202.04137800000001</c:v>
                </c:pt>
                <c:pt idx="2">
                  <c:v>275.41420460000001</c:v>
                </c:pt>
                <c:pt idx="3">
                  <c:v>247.36217580000002</c:v>
                </c:pt>
                <c:pt idx="4">
                  <c:v>292.88286899999997</c:v>
                </c:pt>
                <c:pt idx="5">
                  <c:v>311.89246109999999</c:v>
                </c:pt>
                <c:pt idx="6">
                  <c:v>283.96299259999995</c:v>
                </c:pt>
                <c:pt idx="7">
                  <c:v>395.99602970000001</c:v>
                </c:pt>
                <c:pt idx="8">
                  <c:v>341.20626299999998</c:v>
                </c:pt>
                <c:pt idx="9">
                  <c:v>354.8</c:v>
                </c:pt>
                <c:pt idx="10">
                  <c:v>315.7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83160"/>
        <c:axId val="607184728"/>
      </c:lineChart>
      <c:catAx>
        <c:axId val="6071831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8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8472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831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ciruelo (miles de hectáreas)</a:t>
            </a:r>
          </a:p>
        </c:rich>
      </c:tx>
      <c:layout>
        <c:manualLayout>
          <c:xMode val="edge"/>
          <c:yMode val="edge"/>
          <c:x val="0.18779904306220777"/>
          <c:y val="7.055986614811836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9808612440192123E-2"/>
          <c:y val="0.17518289799768572"/>
          <c:w val="0.91267942583732053"/>
          <c:h val="0.71533016682388362"/>
        </c:manualLayout>
      </c:layout>
      <c:lineChart>
        <c:grouping val="standard"/>
        <c:varyColors val="0"/>
        <c:ser>
          <c:idx val="0"/>
          <c:order val="0"/>
          <c:tx>
            <c:v>superficie ciruelo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'13.9.11.1.'!$A$10:$A$20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'13.9.11.1.'!$B$10:$B$20</c:f>
              <c:numCache>
                <c:formatCode>#,##0.0__;\–#,##0.0__;0.0__;@__</c:formatCode>
                <c:ptCount val="11"/>
                <c:pt idx="0">
                  <c:v>20.52</c:v>
                </c:pt>
                <c:pt idx="1">
                  <c:v>20.100999999999999</c:v>
                </c:pt>
                <c:pt idx="2">
                  <c:v>18.695</c:v>
                </c:pt>
                <c:pt idx="3">
                  <c:v>18.489000000000001</c:v>
                </c:pt>
                <c:pt idx="4">
                  <c:v>18.489000000000001</c:v>
                </c:pt>
                <c:pt idx="5">
                  <c:v>17.085999999999999</c:v>
                </c:pt>
                <c:pt idx="6">
                  <c:v>16.687000000000001</c:v>
                </c:pt>
                <c:pt idx="7">
                  <c:v>16.614000000000001</c:v>
                </c:pt>
                <c:pt idx="8">
                  <c:v>17.003</c:v>
                </c:pt>
                <c:pt idx="9">
                  <c:v>16.064</c:v>
                </c:pt>
                <c:pt idx="10">
                  <c:v>15.278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75320"/>
        <c:axId val="607183944"/>
      </c:lineChart>
      <c:catAx>
        <c:axId val="6071753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83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8394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753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ciruelo (miles de toneladas)</a:t>
            </a:r>
          </a:p>
        </c:rich>
      </c:tx>
      <c:layout>
        <c:manualLayout>
          <c:xMode val="edge"/>
          <c:yMode val="edge"/>
          <c:x val="0.20734609595601541"/>
          <c:y val="5.980861244019212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165914477836734E-2"/>
          <c:y val="0.19856482525234709"/>
          <c:w val="0.90639862864627463"/>
          <c:h val="0.68899602015272243"/>
        </c:manualLayout>
      </c:layout>
      <c:lineChart>
        <c:grouping val="standard"/>
        <c:varyColors val="0"/>
        <c:ser>
          <c:idx val="0"/>
          <c:order val="0"/>
          <c:tx>
            <c:v>producción Ciruelo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'13.9.11.1.'!$A$10:$A$20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'13.9.11.1.'!$F$10:$F$20</c:f>
              <c:numCache>
                <c:formatCode>#,##0.0__;\–#,##0.0__;0.0__;@__</c:formatCode>
                <c:ptCount val="11"/>
                <c:pt idx="0">
                  <c:v>178.70500000000001</c:v>
                </c:pt>
                <c:pt idx="1">
                  <c:v>201.392</c:v>
                </c:pt>
                <c:pt idx="2">
                  <c:v>198.94800000000001</c:v>
                </c:pt>
                <c:pt idx="3">
                  <c:v>232.78</c:v>
                </c:pt>
                <c:pt idx="4">
                  <c:v>232.78</c:v>
                </c:pt>
                <c:pt idx="5">
                  <c:v>230.87700000000001</c:v>
                </c:pt>
                <c:pt idx="6">
                  <c:v>210.726</c:v>
                </c:pt>
                <c:pt idx="7">
                  <c:v>172.352</c:v>
                </c:pt>
                <c:pt idx="8">
                  <c:v>232.83099999999999</c:v>
                </c:pt>
                <c:pt idx="9">
                  <c:v>217.291</c:v>
                </c:pt>
                <c:pt idx="10">
                  <c:v>193.59800000000001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85120"/>
        <c:axId val="607178848"/>
      </c:lineChart>
      <c:catAx>
        <c:axId val="607185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7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78848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85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ciruelo (miles de euros)</a:t>
            </a:r>
          </a:p>
        </c:rich>
      </c:tx>
      <c:layout>
        <c:manualLayout>
          <c:xMode val="edge"/>
          <c:yMode val="edge"/>
          <c:x val="0.25734430082256182"/>
          <c:y val="5.995229013639663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081081081081086E-2"/>
          <c:y val="0.24700297653200423"/>
          <c:w val="0.89541715628672147"/>
          <c:h val="0.6402892692625648"/>
        </c:manualLayout>
      </c:layout>
      <c:lineChart>
        <c:grouping val="standard"/>
        <c:varyColors val="0"/>
        <c:ser>
          <c:idx val="0"/>
          <c:order val="0"/>
          <c:tx>
            <c:v>valor Ciruelo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'13.9.11.1.'!$A$10:$A$20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'13.9.11.1.'!$H$10:$H$20</c:f>
              <c:numCache>
                <c:formatCode>#,##0__;\–#,##0__;0__;@__</c:formatCode>
                <c:ptCount val="11"/>
                <c:pt idx="0">
                  <c:v>102898.33899999999</c:v>
                </c:pt>
                <c:pt idx="1">
                  <c:v>104321.05599999998</c:v>
                </c:pt>
                <c:pt idx="2">
                  <c:v>103472.8548</c:v>
                </c:pt>
                <c:pt idx="3">
                  <c:v>106473.572</c:v>
                </c:pt>
                <c:pt idx="4">
                  <c:v>131357.75400000002</c:v>
                </c:pt>
                <c:pt idx="5">
                  <c:v>108812.33010000002</c:v>
                </c:pt>
                <c:pt idx="6">
                  <c:v>104288.29740000001</c:v>
                </c:pt>
                <c:pt idx="7">
                  <c:v>116027.3664</c:v>
                </c:pt>
                <c:pt idx="8">
                  <c:v>111223.36870000001</c:v>
                </c:pt>
                <c:pt idx="9">
                  <c:v>132808</c:v>
                </c:pt>
                <c:pt idx="10">
                  <c:v>105821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82768"/>
        <c:axId val="607178456"/>
      </c:lineChart>
      <c:catAx>
        <c:axId val="6071827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78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78456"/>
        <c:scaling>
          <c:orientation val="minMax"/>
          <c:min val="5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82768"/>
        <c:crosses val="autoZero"/>
        <c:crossBetween val="between"/>
        <c:maj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maíz (miles de hectáreas)</a:t>
            </a:r>
          </a:p>
        </c:rich>
      </c:tx>
      <c:layout>
        <c:manualLayout>
          <c:xMode val="edge"/>
          <c:yMode val="edge"/>
          <c:x val="0.2645040695729039"/>
          <c:y val="4.313084398883985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877593917905183E-2"/>
          <c:y val="0.13519844295974234"/>
          <c:w val="0.88520463294492968"/>
          <c:h val="0.78088755847437374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'13.1.8.1'!$A$9:$A$19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'13.1.8.1'!$B$9:$B$19</c:f>
              <c:numCache>
                <c:formatCode>#,##0.0_);\(#,##0.0\)</c:formatCode>
                <c:ptCount val="11"/>
                <c:pt idx="0">
                  <c:v>344.4</c:v>
                </c:pt>
                <c:pt idx="1">
                  <c:v>360.99799999999999</c:v>
                </c:pt>
                <c:pt idx="2">
                  <c:v>371.73200000000003</c:v>
                </c:pt>
                <c:pt idx="3">
                  <c:v>348.94900000000001</c:v>
                </c:pt>
                <c:pt idx="4">
                  <c:v>314.99</c:v>
                </c:pt>
                <c:pt idx="5">
                  <c:v>369.26400000000001</c:v>
                </c:pt>
                <c:pt idx="6">
                  <c:v>390.43299999999999</c:v>
                </c:pt>
                <c:pt idx="7">
                  <c:v>442.298</c:v>
                </c:pt>
                <c:pt idx="8">
                  <c:v>421.60500000000002</c:v>
                </c:pt>
                <c:pt idx="9">
                  <c:v>398.25700000000001</c:v>
                </c:pt>
                <c:pt idx="10">
                  <c:v>359.27499999999998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91112"/>
        <c:axId val="765686408"/>
      </c:lineChart>
      <c:catAx>
        <c:axId val="7656911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86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86408"/>
        <c:scaling>
          <c:orientation val="minMax"/>
          <c:max val="550"/>
          <c:min val="2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91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higuera (miles de hectáreas)</a:t>
            </a:r>
          </a:p>
        </c:rich>
      </c:tx>
      <c:layout>
        <c:manualLayout>
          <c:xMode val="edge"/>
          <c:yMode val="edge"/>
          <c:x val="0.20619785458879641"/>
          <c:y val="5.50239234449769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554231227652013E-2"/>
          <c:y val="0.16507196316158967"/>
          <c:w val="0.90703218116804385"/>
          <c:h val="0.72009653495128279"/>
        </c:manualLayout>
      </c:layout>
      <c:lineChart>
        <c:grouping val="standard"/>
        <c:varyColors val="0"/>
        <c:ser>
          <c:idx val="0"/>
          <c:order val="0"/>
          <c:tx>
            <c:v>superficie higuera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'13.9.12.1.'!$B$10:$B$20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'13.9.12.1.'!$C$10:$C$20</c:f>
              <c:numCache>
                <c:formatCode>#,##0.0__;\–#,##0.0__;0.0__;@__</c:formatCode>
                <c:ptCount val="11"/>
                <c:pt idx="0">
                  <c:v>12.332000000000001</c:v>
                </c:pt>
                <c:pt idx="1">
                  <c:v>12.343999999999999</c:v>
                </c:pt>
                <c:pt idx="2">
                  <c:v>12.509</c:v>
                </c:pt>
                <c:pt idx="3">
                  <c:v>11.952999999999999</c:v>
                </c:pt>
                <c:pt idx="4">
                  <c:v>11.952999999999999</c:v>
                </c:pt>
                <c:pt idx="5">
                  <c:v>11.760999999999999</c:v>
                </c:pt>
                <c:pt idx="6">
                  <c:v>12.294</c:v>
                </c:pt>
                <c:pt idx="7">
                  <c:v>12.411</c:v>
                </c:pt>
                <c:pt idx="8">
                  <c:v>12.548999999999999</c:v>
                </c:pt>
                <c:pt idx="9">
                  <c:v>12.750999999999999</c:v>
                </c:pt>
                <c:pt idx="10">
                  <c:v>12.613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83552"/>
        <c:axId val="607184336"/>
      </c:lineChart>
      <c:catAx>
        <c:axId val="6071835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8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84336"/>
        <c:scaling>
          <c:orientation val="minMax"/>
          <c:max val="22"/>
          <c:min val="1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607183552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higuera (toneladas)</a:t>
            </a:r>
          </a:p>
        </c:rich>
      </c:tx>
      <c:layout>
        <c:manualLayout>
          <c:xMode val="edge"/>
          <c:yMode val="edge"/>
          <c:x val="0.25415676959619954"/>
          <c:y val="4.716981132075470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883610451307933E-2"/>
          <c:y val="0.20518891554221741"/>
          <c:w val="0.90736342042755347"/>
          <c:h val="0.68396305180739059"/>
        </c:manualLayout>
      </c:layout>
      <c:lineChart>
        <c:grouping val="standard"/>
        <c:varyColors val="0"/>
        <c:ser>
          <c:idx val="0"/>
          <c:order val="0"/>
          <c:tx>
            <c:v>producción higuera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'13.9.12.1.'!$B$10:$B$20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'13.9.12.1.'!$G$10:$G$20</c:f>
              <c:numCache>
                <c:formatCode>#,##0.0__;\–#,##0.0__;0.0__;@__</c:formatCode>
                <c:ptCount val="11"/>
                <c:pt idx="0">
                  <c:v>26.442</c:v>
                </c:pt>
                <c:pt idx="1">
                  <c:v>25.905999999999999</c:v>
                </c:pt>
                <c:pt idx="2">
                  <c:v>30.827999999999999</c:v>
                </c:pt>
                <c:pt idx="3">
                  <c:v>29.12</c:v>
                </c:pt>
                <c:pt idx="4">
                  <c:v>29.12</c:v>
                </c:pt>
                <c:pt idx="5">
                  <c:v>29.071000000000002</c:v>
                </c:pt>
                <c:pt idx="6">
                  <c:v>23.285</c:v>
                </c:pt>
                <c:pt idx="7">
                  <c:v>30.434000000000001</c:v>
                </c:pt>
                <c:pt idx="8">
                  <c:v>28.893000000000001</c:v>
                </c:pt>
                <c:pt idx="9">
                  <c:v>26.478999999999999</c:v>
                </c:pt>
                <c:pt idx="10">
                  <c:v>48.718000000000004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87080"/>
        <c:axId val="607185904"/>
      </c:lineChart>
      <c:catAx>
        <c:axId val="6071870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8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85904"/>
        <c:scaling>
          <c:orientation val="minMax"/>
          <c:max val="50"/>
          <c:min val="2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87080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higuera (miles de euros)</a:t>
            </a:r>
          </a:p>
        </c:rich>
      </c:tx>
      <c:layout>
        <c:manualLayout>
          <c:xMode val="edge"/>
          <c:yMode val="edge"/>
          <c:x val="0.27402172593195134"/>
          <c:y val="3.611738148984201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2360700669924963E-2"/>
          <c:y val="0.15661911264781941"/>
          <c:w val="0.90154315588758949"/>
          <c:h val="0.73051410640090653"/>
        </c:manualLayout>
      </c:layout>
      <c:lineChart>
        <c:grouping val="standard"/>
        <c:varyColors val="0"/>
        <c:ser>
          <c:idx val="0"/>
          <c:order val="0"/>
          <c:tx>
            <c:v>valor higuera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'13.9.12.1.'!$B$10:$B$20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'13.9.12.1.'!$I$10:$I$20</c:f>
              <c:numCache>
                <c:formatCode>#,##0__;\–#,##0__;0__;@__</c:formatCode>
                <c:ptCount val="11"/>
                <c:pt idx="0">
                  <c:v>27367.47</c:v>
                </c:pt>
                <c:pt idx="1">
                  <c:v>34159.651600000005</c:v>
                </c:pt>
                <c:pt idx="2">
                  <c:v>34191.334799999997</c:v>
                </c:pt>
                <c:pt idx="3">
                  <c:v>28875.392</c:v>
                </c:pt>
                <c:pt idx="4">
                  <c:v>38741.248</c:v>
                </c:pt>
                <c:pt idx="5">
                  <c:v>33937.485399999998</c:v>
                </c:pt>
                <c:pt idx="6">
                  <c:v>31478.991500000004</c:v>
                </c:pt>
                <c:pt idx="7">
                  <c:v>32844.372799999997</c:v>
                </c:pt>
                <c:pt idx="8">
                  <c:v>38257.221300000005</c:v>
                </c:pt>
                <c:pt idx="9">
                  <c:v>31266</c:v>
                </c:pt>
                <c:pt idx="10">
                  <c:v>66968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74928"/>
        <c:axId val="607179240"/>
      </c:lineChart>
      <c:catAx>
        <c:axId val="6071749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79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792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749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chirimoyo (miles de hectáreas)</a:t>
            </a:r>
          </a:p>
        </c:rich>
      </c:tx>
      <c:layout>
        <c:manualLayout>
          <c:xMode val="edge"/>
          <c:yMode val="edge"/>
          <c:x val="0.23243254593175852"/>
          <c:y val="4.672897196261693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027062408711161E-2"/>
          <c:y val="0.15887850467289721"/>
          <c:w val="0.91135183242814344"/>
          <c:h val="0.7219626168224299"/>
        </c:manualLayout>
      </c:layout>
      <c:lineChart>
        <c:grouping val="standard"/>
        <c:varyColors val="0"/>
        <c:ser>
          <c:idx val="0"/>
          <c:order val="0"/>
          <c:tx>
            <c:v>superficie chirimoyo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'13.9.13.1.'!$A$10:$A$20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'13.9.13.1.'!$B$10:$B$20</c:f>
              <c:numCache>
                <c:formatCode>#,##0</c:formatCode>
                <c:ptCount val="11"/>
                <c:pt idx="0">
                  <c:v>3230</c:v>
                </c:pt>
                <c:pt idx="1">
                  <c:v>3281</c:v>
                </c:pt>
                <c:pt idx="2">
                  <c:v>3256</c:v>
                </c:pt>
                <c:pt idx="3">
                  <c:v>3159</c:v>
                </c:pt>
                <c:pt idx="4">
                  <c:v>3177</c:v>
                </c:pt>
                <c:pt idx="5">
                  <c:v>3158</c:v>
                </c:pt>
                <c:pt idx="6">
                  <c:v>3160</c:v>
                </c:pt>
                <c:pt idx="7">
                  <c:v>3155</c:v>
                </c:pt>
                <c:pt idx="8">
                  <c:v>3155</c:v>
                </c:pt>
                <c:pt idx="9">
                  <c:v>3116</c:v>
                </c:pt>
                <c:pt idx="10">
                  <c:v>3102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76104"/>
        <c:axId val="607176888"/>
      </c:lineChart>
      <c:catAx>
        <c:axId val="6071761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76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76888"/>
        <c:scaling>
          <c:orientation val="minMax"/>
          <c:min val="3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761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chirimoyo (toneladas)</a:t>
            </a:r>
          </a:p>
        </c:rich>
      </c:tx>
      <c:layout>
        <c:manualLayout>
          <c:xMode val="edge"/>
          <c:yMode val="edge"/>
          <c:x val="0.27879440258342303"/>
          <c:y val="5.472662932059020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7384284176534E-2"/>
          <c:y val="0.20646816325638542"/>
          <c:w val="0.91173304628632934"/>
          <c:h val="0.67910612733725739"/>
        </c:manualLayout>
      </c:layout>
      <c:lineChart>
        <c:grouping val="standard"/>
        <c:varyColors val="0"/>
        <c:ser>
          <c:idx val="0"/>
          <c:order val="0"/>
          <c:tx>
            <c:v>producción chirimoyo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'13.9.13.1.'!$A$10:$A$20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'13.9.13.1.'!$F$10:$F$20</c:f>
              <c:numCache>
                <c:formatCode>#,##0</c:formatCode>
                <c:ptCount val="11"/>
                <c:pt idx="0">
                  <c:v>29025</c:v>
                </c:pt>
                <c:pt idx="1">
                  <c:v>29671</c:v>
                </c:pt>
                <c:pt idx="2">
                  <c:v>51356</c:v>
                </c:pt>
                <c:pt idx="3">
                  <c:v>38775</c:v>
                </c:pt>
                <c:pt idx="4">
                  <c:v>50241</c:v>
                </c:pt>
                <c:pt idx="5">
                  <c:v>50150</c:v>
                </c:pt>
                <c:pt idx="6">
                  <c:v>50285</c:v>
                </c:pt>
                <c:pt idx="7">
                  <c:v>42898</c:v>
                </c:pt>
                <c:pt idx="8">
                  <c:v>44629</c:v>
                </c:pt>
                <c:pt idx="9">
                  <c:v>44389</c:v>
                </c:pt>
                <c:pt idx="10">
                  <c:v>44305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80416"/>
        <c:axId val="607180808"/>
      </c:lineChart>
      <c:catAx>
        <c:axId val="6071804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80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80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804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chirimoyo (miles de euros)</a:t>
            </a:r>
          </a:p>
        </c:rich>
      </c:tx>
      <c:layout>
        <c:manualLayout>
          <c:xMode val="edge"/>
          <c:yMode val="edge"/>
          <c:x val="0.29341997298882394"/>
          <c:y val="6.40178918032599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039986431350384E-2"/>
          <c:y val="0.30684392859221638"/>
          <c:w val="0.90075607297152371"/>
          <c:h val="0.57836769274216326"/>
        </c:manualLayout>
      </c:layout>
      <c:lineChart>
        <c:grouping val="standard"/>
        <c:varyColors val="0"/>
        <c:ser>
          <c:idx val="0"/>
          <c:order val="0"/>
          <c:tx>
            <c:v>valor chirimoyo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'13.9.13.1.'!$A$10:$A$20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'13.9.13.1.'!$H$10:$H$20</c:f>
              <c:numCache>
                <c:formatCode>#,##0_);\(#,##0\)</c:formatCode>
                <c:ptCount val="11"/>
                <c:pt idx="0">
                  <c:v>24256.192500000001</c:v>
                </c:pt>
                <c:pt idx="1">
                  <c:v>38969.8914</c:v>
                </c:pt>
                <c:pt idx="2">
                  <c:v>65026.967200000006</c:v>
                </c:pt>
                <c:pt idx="3">
                  <c:v>48581.197500000002</c:v>
                </c:pt>
                <c:pt idx="4">
                  <c:v>60575.573700000001</c:v>
                </c:pt>
                <c:pt idx="5">
                  <c:v>48545.2</c:v>
                </c:pt>
                <c:pt idx="6">
                  <c:v>47992.003999999994</c:v>
                </c:pt>
                <c:pt idx="7">
                  <c:v>37891.803399999997</c:v>
                </c:pt>
                <c:pt idx="8">
                  <c:v>48319.818299999999</c:v>
                </c:pt>
                <c:pt idx="9">
                  <c:v>49187</c:v>
                </c:pt>
                <c:pt idx="10">
                  <c:v>52120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91784"/>
        <c:axId val="607199232"/>
      </c:lineChart>
      <c:catAx>
        <c:axId val="6071917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9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992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917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granado (miles de hectáreas)</a:t>
            </a:r>
          </a:p>
        </c:rich>
      </c:tx>
      <c:layout>
        <c:manualLayout>
          <c:xMode val="edge"/>
          <c:yMode val="edge"/>
          <c:x val="0.21806167400881057"/>
          <c:y val="4.81927710843387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079295154185022E-2"/>
          <c:y val="0.18554238698041225"/>
          <c:w val="0.91850220264318638"/>
          <c:h val="0.7132538512493547"/>
        </c:manualLayout>
      </c:layout>
      <c:lineChart>
        <c:grouping val="standard"/>
        <c:varyColors val="0"/>
        <c:ser>
          <c:idx val="0"/>
          <c:order val="0"/>
          <c:tx>
            <c:v>superficie granado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'13.9.14.1.'!$B$10:$B$20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'13.9.14.1.'!$C$10:$C$20</c:f>
              <c:numCache>
                <c:formatCode>0</c:formatCode>
                <c:ptCount val="11"/>
                <c:pt idx="0">
                  <c:v>2325</c:v>
                </c:pt>
                <c:pt idx="1">
                  <c:v>2321</c:v>
                </c:pt>
                <c:pt idx="2">
                  <c:v>2387</c:v>
                </c:pt>
                <c:pt idx="3">
                  <c:v>2285</c:v>
                </c:pt>
                <c:pt idx="4">
                  <c:v>2425</c:v>
                </c:pt>
                <c:pt idx="5">
                  <c:v>2610</c:v>
                </c:pt>
                <c:pt idx="6">
                  <c:v>2791</c:v>
                </c:pt>
                <c:pt idx="7">
                  <c:v>3167</c:v>
                </c:pt>
                <c:pt idx="8">
                  <c:v>3830</c:v>
                </c:pt>
                <c:pt idx="9">
                  <c:v>4753</c:v>
                </c:pt>
                <c:pt idx="10">
                  <c:v>5163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89040"/>
        <c:axId val="607191000"/>
      </c:lineChart>
      <c:catAx>
        <c:axId val="6071890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91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91000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890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granado (toneladas)</a:t>
            </a:r>
          </a:p>
        </c:rich>
      </c:tx>
      <c:layout>
        <c:manualLayout>
          <c:xMode val="edge"/>
          <c:yMode val="edge"/>
          <c:x val="0.26754408988350137"/>
          <c:y val="4.816513761467889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982528935514194E-2"/>
          <c:y val="0.21789015227448624"/>
          <c:w val="0.91228167861852061"/>
          <c:h val="0.68578058452706658"/>
        </c:manualLayout>
      </c:layout>
      <c:lineChart>
        <c:grouping val="standard"/>
        <c:varyColors val="0"/>
        <c:ser>
          <c:idx val="0"/>
          <c:order val="0"/>
          <c:tx>
            <c:v>producción granado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'13.9.14.1.'!$B$10:$B$20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'13.9.14.1.'!$G$10:$G$20</c:f>
              <c:numCache>
                <c:formatCode>#,##0_);\(#,##0\)</c:formatCode>
                <c:ptCount val="11"/>
                <c:pt idx="0">
                  <c:v>27389</c:v>
                </c:pt>
                <c:pt idx="1">
                  <c:v>25632</c:v>
                </c:pt>
                <c:pt idx="2">
                  <c:v>23169</c:v>
                </c:pt>
                <c:pt idx="3">
                  <c:v>22311</c:v>
                </c:pt>
                <c:pt idx="4">
                  <c:v>26582</c:v>
                </c:pt>
                <c:pt idx="5">
                  <c:v>32606</c:v>
                </c:pt>
                <c:pt idx="6">
                  <c:v>36495</c:v>
                </c:pt>
                <c:pt idx="7">
                  <c:v>43324</c:v>
                </c:pt>
                <c:pt idx="8">
                  <c:v>45382</c:v>
                </c:pt>
                <c:pt idx="9">
                  <c:v>56185</c:v>
                </c:pt>
                <c:pt idx="10">
                  <c:v>53187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92176"/>
        <c:axId val="607193744"/>
      </c:lineChart>
      <c:catAx>
        <c:axId val="6071921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9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93744"/>
        <c:scaling>
          <c:orientation val="minMax"/>
          <c:min val="1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92176"/>
        <c:crosses val="autoZero"/>
        <c:crossBetween val="between"/>
        <c:majorUnit val="2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granado (miles de euros)</a:t>
            </a:r>
          </a:p>
        </c:rich>
      </c:tx>
      <c:layout>
        <c:manualLayout>
          <c:xMode val="edge"/>
          <c:yMode val="edge"/>
          <c:x val="0.27850911728139244"/>
          <c:y val="4.672897196261693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9079021337699331E-2"/>
          <c:y val="0.19859813084112796"/>
          <c:w val="0.9111851862163195"/>
          <c:h val="0.69158878504671439"/>
        </c:manualLayout>
      </c:layout>
      <c:lineChart>
        <c:grouping val="standard"/>
        <c:varyColors val="0"/>
        <c:ser>
          <c:idx val="0"/>
          <c:order val="0"/>
          <c:tx>
            <c:v>valor granado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'13.9.14.1.'!$B$10:$B$20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'13.9.14.1.'!$I$10:$I$20</c:f>
              <c:numCache>
                <c:formatCode>#,##0_);\(#,##0\)</c:formatCode>
                <c:ptCount val="11"/>
                <c:pt idx="0">
                  <c:v>18980.577000000001</c:v>
                </c:pt>
                <c:pt idx="1">
                  <c:v>21277.123200000002</c:v>
                </c:pt>
                <c:pt idx="2">
                  <c:v>20377.1355</c:v>
                </c:pt>
                <c:pt idx="3">
                  <c:v>13295.124900000001</c:v>
                </c:pt>
                <c:pt idx="4">
                  <c:v>21318.763999999999</c:v>
                </c:pt>
                <c:pt idx="5">
                  <c:v>20923.270199999999</c:v>
                </c:pt>
                <c:pt idx="6">
                  <c:v>24185.236499999999</c:v>
                </c:pt>
                <c:pt idx="7">
                  <c:v>28138.938000000002</c:v>
                </c:pt>
                <c:pt idx="8">
                  <c:v>23031.365000000002</c:v>
                </c:pt>
                <c:pt idx="9">
                  <c:v>27581</c:v>
                </c:pt>
                <c:pt idx="10">
                  <c:v>29763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92568"/>
        <c:axId val="607190608"/>
      </c:lineChart>
      <c:catAx>
        <c:axId val="6071925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9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90608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92568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aguacate (miles de hectáreas)</a:t>
            </a:r>
          </a:p>
        </c:rich>
      </c:tx>
      <c:layout>
        <c:manualLayout>
          <c:xMode val="edge"/>
          <c:yMode val="edge"/>
          <c:x val="0.20794404788187182"/>
          <c:y val="6.413301662707840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2289772270286646E-2"/>
          <c:y val="0.16627097669121219"/>
          <c:w val="0.88785097373946642"/>
          <c:h val="0.72446639844028149"/>
        </c:manualLayout>
      </c:layout>
      <c:lineChart>
        <c:grouping val="standard"/>
        <c:varyColors val="0"/>
        <c:ser>
          <c:idx val="0"/>
          <c:order val="0"/>
          <c:tx>
            <c:v>superficie aguacate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'13.9.15.1.'!$B$10:$B$20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'13.9.15.1.'!$C$10:$C$20</c:f>
              <c:numCache>
                <c:formatCode>#,##0</c:formatCode>
                <c:ptCount val="11"/>
                <c:pt idx="0">
                  <c:v>9801</c:v>
                </c:pt>
                <c:pt idx="1">
                  <c:v>9981</c:v>
                </c:pt>
                <c:pt idx="2">
                  <c:v>10023</c:v>
                </c:pt>
                <c:pt idx="3">
                  <c:v>10016</c:v>
                </c:pt>
                <c:pt idx="4">
                  <c:v>10470</c:v>
                </c:pt>
                <c:pt idx="5">
                  <c:v>10558</c:v>
                </c:pt>
                <c:pt idx="6">
                  <c:v>10645</c:v>
                </c:pt>
                <c:pt idx="7">
                  <c:v>10845</c:v>
                </c:pt>
                <c:pt idx="8">
                  <c:v>10943</c:v>
                </c:pt>
                <c:pt idx="9">
                  <c:v>11329</c:v>
                </c:pt>
                <c:pt idx="10">
                  <c:v>11455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90216"/>
        <c:axId val="607194528"/>
      </c:lineChart>
      <c:catAx>
        <c:axId val="6071902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94528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902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maíz (miles toneladas)</a:t>
            </a:r>
          </a:p>
        </c:rich>
      </c:tx>
      <c:layout>
        <c:manualLayout>
          <c:xMode val="edge"/>
          <c:yMode val="edge"/>
          <c:x val="0.26021121575930528"/>
          <c:y val="5.210088452704471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908214901182151E-2"/>
          <c:y val="0.13970621674473604"/>
          <c:w val="0.8801025889509928"/>
          <c:h val="0.77206067148406765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'13.1.8.1'!$A$9:$A$19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'13.1.8.1'!$D$9:$D$19</c:f>
              <c:numCache>
                <c:formatCode>#,##0.0_);\(#,##0.0\)</c:formatCode>
                <c:ptCount val="11"/>
                <c:pt idx="0">
                  <c:v>3355.7220000000002</c:v>
                </c:pt>
                <c:pt idx="1">
                  <c:v>3610.9369999999999</c:v>
                </c:pt>
                <c:pt idx="2">
                  <c:v>3717.6709999999998</c:v>
                </c:pt>
                <c:pt idx="3">
                  <c:v>3515.6170000000002</c:v>
                </c:pt>
                <c:pt idx="4">
                  <c:v>3324.8209999999999</c:v>
                </c:pt>
                <c:pt idx="5">
                  <c:v>4199.9269999999997</c:v>
                </c:pt>
                <c:pt idx="6">
                  <c:v>4262.116</c:v>
                </c:pt>
                <c:pt idx="7">
                  <c:v>4888.4620000000004</c:v>
                </c:pt>
                <c:pt idx="8">
                  <c:v>4810.6450000000004</c:v>
                </c:pt>
                <c:pt idx="9">
                  <c:v>4564.4160000000002</c:v>
                </c:pt>
                <c:pt idx="10">
                  <c:v>4069.5079999999998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86800"/>
        <c:axId val="765687192"/>
      </c:lineChart>
      <c:catAx>
        <c:axId val="7656868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87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87192"/>
        <c:scaling>
          <c:orientation val="minMax"/>
          <c:max val="5000"/>
          <c:min val="3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868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aguacate (toneladas)</a:t>
            </a:r>
          </a:p>
        </c:rich>
      </c:tx>
      <c:layout>
        <c:manualLayout>
          <c:xMode val="edge"/>
          <c:yMode val="edge"/>
          <c:x val="0.26229508196721318"/>
          <c:y val="4.318181818181815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7822014051522249E-2"/>
          <c:y val="0.19090909090909094"/>
          <c:w val="0.89110070257611262"/>
          <c:h val="0.70227272727272727"/>
        </c:manualLayout>
      </c:layout>
      <c:lineChart>
        <c:grouping val="standard"/>
        <c:varyColors val="0"/>
        <c:ser>
          <c:idx val="0"/>
          <c:order val="0"/>
          <c:tx>
            <c:v>producción aguacate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'13.9.15.1.'!$B$10:$B$20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'13.9.15.1.'!$G$10:$G$20</c:f>
              <c:numCache>
                <c:formatCode>#,##0_);\(#,##0\)</c:formatCode>
                <c:ptCount val="11"/>
                <c:pt idx="0">
                  <c:v>79824</c:v>
                </c:pt>
                <c:pt idx="1">
                  <c:v>82116</c:v>
                </c:pt>
                <c:pt idx="2">
                  <c:v>73585</c:v>
                </c:pt>
                <c:pt idx="3">
                  <c:v>71931</c:v>
                </c:pt>
                <c:pt idx="4">
                  <c:v>75655</c:v>
                </c:pt>
                <c:pt idx="5">
                  <c:v>98535</c:v>
                </c:pt>
                <c:pt idx="6">
                  <c:v>76337</c:v>
                </c:pt>
                <c:pt idx="7">
                  <c:v>69427</c:v>
                </c:pt>
                <c:pt idx="8">
                  <c:v>79886</c:v>
                </c:pt>
                <c:pt idx="9">
                  <c:v>86636</c:v>
                </c:pt>
                <c:pt idx="10">
                  <c:v>91530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95704"/>
        <c:axId val="607196488"/>
      </c:lineChart>
      <c:catAx>
        <c:axId val="6071957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96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9648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957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aguacate (miles de euros)</a:t>
            </a:r>
          </a:p>
        </c:rich>
      </c:tx>
      <c:layout>
        <c:manualLayout>
          <c:xMode val="edge"/>
          <c:yMode val="edge"/>
          <c:x val="0.26697892271662782"/>
          <c:y val="4.265402843601896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309133489461355E-2"/>
          <c:y val="0.23222748815165944"/>
          <c:w val="0.89344262295081966"/>
          <c:h val="0.64218009478672988"/>
        </c:manualLayout>
      </c:layout>
      <c:lineChart>
        <c:grouping val="standard"/>
        <c:varyColors val="0"/>
        <c:ser>
          <c:idx val="0"/>
          <c:order val="0"/>
          <c:tx>
            <c:v>valor aguacate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'13.9.15.1.'!$B$10:$B$20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'13.9.15.1.'!$I$10:$I$20</c:f>
              <c:numCache>
                <c:formatCode>#,##0__;\–#,##0__;0__;@__</c:formatCode>
                <c:ptCount val="11"/>
                <c:pt idx="0">
                  <c:v>91598.04</c:v>
                </c:pt>
                <c:pt idx="1">
                  <c:v>93472.642799999987</c:v>
                </c:pt>
                <c:pt idx="2">
                  <c:v>89391.058000000005</c:v>
                </c:pt>
                <c:pt idx="3">
                  <c:v>86892.647999999986</c:v>
                </c:pt>
                <c:pt idx="4">
                  <c:v>99524.152499999997</c:v>
                </c:pt>
                <c:pt idx="5">
                  <c:v>129297.62699999999</c:v>
                </c:pt>
                <c:pt idx="6">
                  <c:v>96001.411200000017</c:v>
                </c:pt>
                <c:pt idx="7">
                  <c:v>99613.859599999996</c:v>
                </c:pt>
                <c:pt idx="8">
                  <c:v>117384.4884</c:v>
                </c:pt>
                <c:pt idx="9">
                  <c:v>136798</c:v>
                </c:pt>
                <c:pt idx="10">
                  <c:v>193742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87472"/>
        <c:axId val="607188648"/>
      </c:lineChart>
      <c:catAx>
        <c:axId val="6071874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88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886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874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platanera (miles de hectáreas)</a:t>
            </a:r>
          </a:p>
        </c:rich>
      </c:tx>
      <c:layout>
        <c:manualLayout>
          <c:xMode val="edge"/>
          <c:yMode val="edge"/>
          <c:x val="0.21698113207547756"/>
          <c:y val="5.454545454545451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858490566037832E-2"/>
          <c:y val="0.16136363636363638"/>
          <c:w val="0.91509433962264153"/>
          <c:h val="0.72954545454546793"/>
        </c:manualLayout>
      </c:layout>
      <c:lineChart>
        <c:grouping val="standard"/>
        <c:varyColors val="0"/>
        <c:ser>
          <c:idx val="0"/>
          <c:order val="0"/>
          <c:tx>
            <c:v>superficie platanera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'13.9.16.1.'!$B$10:$B$20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'13.9.16.1.'!$C$10:$C$20</c:f>
              <c:numCache>
                <c:formatCode>#,##0.0_);\(#,##0.0\)</c:formatCode>
                <c:ptCount val="11"/>
                <c:pt idx="0">
                  <c:v>9.5850000000000009</c:v>
                </c:pt>
                <c:pt idx="1">
                  <c:v>9.5679999999999996</c:v>
                </c:pt>
                <c:pt idx="2">
                  <c:v>9.1189999999999998</c:v>
                </c:pt>
                <c:pt idx="3">
                  <c:v>9.1129999999999995</c:v>
                </c:pt>
                <c:pt idx="4">
                  <c:v>9.1170000000000009</c:v>
                </c:pt>
                <c:pt idx="5">
                  <c:v>9.1440000000000001</c:v>
                </c:pt>
                <c:pt idx="6">
                  <c:v>9.1440000000000001</c:v>
                </c:pt>
                <c:pt idx="7">
                  <c:v>9.1310000000000002</c:v>
                </c:pt>
                <c:pt idx="8">
                  <c:v>9.1300000000000008</c:v>
                </c:pt>
                <c:pt idx="9">
                  <c:v>8.9749999999999996</c:v>
                </c:pt>
                <c:pt idx="10">
                  <c:v>9.0399999999999991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96096"/>
        <c:axId val="607199624"/>
      </c:lineChart>
      <c:catAx>
        <c:axId val="6071960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99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99624"/>
        <c:scaling>
          <c:orientation val="minMax"/>
          <c:max val="12"/>
          <c:min val="8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960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platanera (miles de toneladas)</a:t>
            </a:r>
          </a:p>
        </c:rich>
      </c:tx>
      <c:layout>
        <c:manualLayout>
          <c:xMode val="edge"/>
          <c:yMode val="edge"/>
          <c:x val="0.22287735849056603"/>
          <c:y val="5.250596658711216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037735849057033E-2"/>
          <c:y val="0.21002386634844869"/>
          <c:w val="0.91509433962264153"/>
          <c:h val="0.67780429594272074"/>
        </c:manualLayout>
      </c:layout>
      <c:lineChart>
        <c:grouping val="standard"/>
        <c:varyColors val="0"/>
        <c:ser>
          <c:idx val="0"/>
          <c:order val="0"/>
          <c:tx>
            <c:v>producción platanera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'13.9.16.1.'!$B$10:$B$20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'13.9.16.1.'!$G$10:$G$20</c:f>
              <c:numCache>
                <c:formatCode>#,##0.0_);\(#,##0.0\)</c:formatCode>
                <c:ptCount val="11"/>
                <c:pt idx="0">
                  <c:v>348.36799999999999</c:v>
                </c:pt>
                <c:pt idx="1">
                  <c:v>358.11700000000002</c:v>
                </c:pt>
                <c:pt idx="2">
                  <c:v>371.22800000000001</c:v>
                </c:pt>
                <c:pt idx="3">
                  <c:v>352.52199999999999</c:v>
                </c:pt>
                <c:pt idx="4">
                  <c:v>396.589</c:v>
                </c:pt>
                <c:pt idx="5">
                  <c:v>346.50900000000001</c:v>
                </c:pt>
                <c:pt idx="6">
                  <c:v>346.50900000000001</c:v>
                </c:pt>
                <c:pt idx="7">
                  <c:v>360.98700000000002</c:v>
                </c:pt>
                <c:pt idx="8">
                  <c:v>363.55200000000002</c:v>
                </c:pt>
                <c:pt idx="9">
                  <c:v>381.983</c:v>
                </c:pt>
                <c:pt idx="10">
                  <c:v>408.71600000000001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89432"/>
        <c:axId val="607192960"/>
      </c:lineChart>
      <c:catAx>
        <c:axId val="6071894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92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92960"/>
        <c:scaling>
          <c:orientation val="minMax"/>
          <c:max val="500"/>
          <c:min val="2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89432"/>
        <c:crosses val="autoZero"/>
        <c:crossBetween val="between"/>
        <c:maj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platanera (miles de euros)</a:t>
            </a:r>
          </a:p>
        </c:rich>
      </c:tx>
      <c:layout>
        <c:manualLayout>
          <c:xMode val="edge"/>
          <c:yMode val="edge"/>
          <c:x val="0.29834905660377359"/>
          <c:y val="5.27577937649880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367924528301883E-2"/>
          <c:y val="0.25179915083358306"/>
          <c:w val="0.89976415094339623"/>
          <c:h val="0.63789118211176865"/>
        </c:manualLayout>
      </c:layout>
      <c:lineChart>
        <c:grouping val="standard"/>
        <c:varyColors val="0"/>
        <c:ser>
          <c:idx val="0"/>
          <c:order val="0"/>
          <c:tx>
            <c:v>valor platanera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'13.9.16.1.'!$B$10:$B$20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'13.9.16.1.'!$I$10:$I$20</c:f>
              <c:numCache>
                <c:formatCode>#,##0_);\(#,##0\)</c:formatCode>
                <c:ptCount val="11"/>
                <c:pt idx="0">
                  <c:v>152411</c:v>
                </c:pt>
                <c:pt idx="1">
                  <c:v>160436.416</c:v>
                </c:pt>
                <c:pt idx="2">
                  <c:v>173883.19520000002</c:v>
                </c:pt>
                <c:pt idx="3">
                  <c:v>165826.34879999998</c:v>
                </c:pt>
                <c:pt idx="4">
                  <c:v>130319.14539999999</c:v>
                </c:pt>
                <c:pt idx="5">
                  <c:v>202014.74699999997</c:v>
                </c:pt>
                <c:pt idx="6">
                  <c:v>139816.38150000002</c:v>
                </c:pt>
                <c:pt idx="7">
                  <c:v>173165.4639</c:v>
                </c:pt>
                <c:pt idx="8">
                  <c:v>182466.7488</c:v>
                </c:pt>
                <c:pt idx="9">
                  <c:v>166392</c:v>
                </c:pt>
                <c:pt idx="10">
                  <c:v>151266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91392"/>
        <c:axId val="607198840"/>
      </c:lineChart>
      <c:catAx>
        <c:axId val="6071913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98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07198840"/>
        <c:scaling>
          <c:orientation val="minMax"/>
          <c:max val="250000"/>
          <c:min val="7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91392"/>
        <c:crosses val="autoZero"/>
        <c:crossBetween val="between"/>
        <c:majorUnit val="2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kiwi (miles de hectáreas)</a:t>
            </a:r>
          </a:p>
        </c:rich>
      </c:tx>
      <c:layout>
        <c:manualLayout>
          <c:xMode val="edge"/>
          <c:yMode val="edge"/>
          <c:x val="0.22479721900347624"/>
          <c:y val="8.1018761543695944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842410196987283E-2"/>
          <c:y val="0.2569450252844358"/>
          <c:w val="0.90730011587485448"/>
          <c:h val="0.63426069304446364"/>
        </c:manualLayout>
      </c:layout>
      <c:lineChart>
        <c:grouping val="standard"/>
        <c:varyColors val="0"/>
        <c:ser>
          <c:idx val="0"/>
          <c:order val="0"/>
          <c:tx>
            <c:v>superficie kiwi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'13.9.17.1.'!$A$10:$A$20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'13.9.17.1.'!$B$10:$B$20</c:f>
              <c:numCache>
                <c:formatCode>#,##0</c:formatCode>
                <c:ptCount val="11"/>
                <c:pt idx="0">
                  <c:v>1186</c:v>
                </c:pt>
                <c:pt idx="1">
                  <c:v>1158</c:v>
                </c:pt>
                <c:pt idx="2">
                  <c:v>1187</c:v>
                </c:pt>
                <c:pt idx="3">
                  <c:v>1183</c:v>
                </c:pt>
                <c:pt idx="4">
                  <c:v>1196</c:v>
                </c:pt>
                <c:pt idx="5">
                  <c:v>1213</c:v>
                </c:pt>
                <c:pt idx="6">
                  <c:v>1413</c:v>
                </c:pt>
                <c:pt idx="7">
                  <c:v>1423</c:v>
                </c:pt>
                <c:pt idx="8">
                  <c:v>4653</c:v>
                </c:pt>
                <c:pt idx="9">
                  <c:v>1502</c:v>
                </c:pt>
                <c:pt idx="10">
                  <c:v>1989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195312"/>
        <c:axId val="671256496"/>
      </c:lineChart>
      <c:catAx>
        <c:axId val="6071953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56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56496"/>
        <c:scaling>
          <c:orientation val="minMax"/>
          <c:min val="9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071953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kiwi (toneladas)</a:t>
            </a:r>
          </a:p>
        </c:rich>
      </c:tx>
      <c:layout>
        <c:manualLayout>
          <c:xMode val="edge"/>
          <c:yMode val="edge"/>
          <c:x val="0.27514463004263195"/>
          <c:y val="5.93824228028523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520271021649122E-2"/>
          <c:y val="0.24940646503682323"/>
          <c:w val="0.91329531323120061"/>
          <c:h val="0.64845680909572767"/>
        </c:manualLayout>
      </c:layout>
      <c:lineChart>
        <c:grouping val="standard"/>
        <c:varyColors val="0"/>
        <c:ser>
          <c:idx val="0"/>
          <c:order val="0"/>
          <c:tx>
            <c:v>producción kiwi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'13.9.17.1.'!$A$10:$A$20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'13.9.17.1.'!$F$10:$F$20</c:f>
              <c:numCache>
                <c:formatCode>#,##0_);\(#,##0\)</c:formatCode>
                <c:ptCount val="11"/>
                <c:pt idx="0">
                  <c:v>18463</c:v>
                </c:pt>
                <c:pt idx="1">
                  <c:v>14036</c:v>
                </c:pt>
                <c:pt idx="2">
                  <c:v>17799</c:v>
                </c:pt>
                <c:pt idx="3">
                  <c:v>25285</c:v>
                </c:pt>
                <c:pt idx="4">
                  <c:v>25676</c:v>
                </c:pt>
                <c:pt idx="5">
                  <c:v>23425</c:v>
                </c:pt>
                <c:pt idx="6">
                  <c:v>18804</c:v>
                </c:pt>
                <c:pt idx="7">
                  <c:v>19834</c:v>
                </c:pt>
                <c:pt idx="8">
                  <c:v>20884</c:v>
                </c:pt>
                <c:pt idx="9">
                  <c:v>21135</c:v>
                </c:pt>
                <c:pt idx="10">
                  <c:v>21409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48264"/>
        <c:axId val="671257280"/>
      </c:lineChart>
      <c:catAx>
        <c:axId val="6712482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5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572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482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kiwi (miles de euros)</a:t>
            </a:r>
          </a:p>
        </c:rich>
      </c:tx>
      <c:layout>
        <c:manualLayout>
          <c:xMode val="edge"/>
          <c:yMode val="edge"/>
          <c:x val="0.27976890749928585"/>
          <c:y val="4.773269689737698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520271021649122E-2"/>
          <c:y val="0.22434367541766109"/>
          <c:w val="0.91213924321443962"/>
          <c:h val="0.65871121718380232"/>
        </c:manualLayout>
      </c:layout>
      <c:lineChart>
        <c:grouping val="standard"/>
        <c:varyColors val="0"/>
        <c:ser>
          <c:idx val="0"/>
          <c:order val="0"/>
          <c:tx>
            <c:v>valor kiwi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'13.9.17.1.'!$A$10:$A$20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'13.9.17.1.'!$H$10:$H$20</c:f>
              <c:numCache>
                <c:formatCode>#,##0_);\(#,##0\)</c:formatCode>
                <c:ptCount val="11"/>
                <c:pt idx="0">
                  <c:v>14628.234899999999</c:v>
                </c:pt>
                <c:pt idx="1">
                  <c:v>9325.518399999999</c:v>
                </c:pt>
                <c:pt idx="2">
                  <c:v>13005.729299999999</c:v>
                </c:pt>
                <c:pt idx="3">
                  <c:v>17191.271499999999</c:v>
                </c:pt>
                <c:pt idx="4">
                  <c:v>18455.908799999997</c:v>
                </c:pt>
                <c:pt idx="5">
                  <c:v>16538.05</c:v>
                </c:pt>
                <c:pt idx="6">
                  <c:v>13318.8732</c:v>
                </c:pt>
                <c:pt idx="7">
                  <c:v>16091.324199999999</c:v>
                </c:pt>
                <c:pt idx="8">
                  <c:v>17344.224815737707</c:v>
                </c:pt>
                <c:pt idx="9">
                  <c:v>16673</c:v>
                </c:pt>
                <c:pt idx="10">
                  <c:v>17366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54928"/>
        <c:axId val="671248656"/>
      </c:lineChart>
      <c:catAx>
        <c:axId val="6712549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4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48656"/>
        <c:scaling>
          <c:orientation val="minMax"/>
          <c:min val="6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54928"/>
        <c:crosses val="autoZero"/>
        <c:crossBetween val="between"/>
        <c:majorUnit val="2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palmera datilera(hectáreas)</a:t>
            </a:r>
          </a:p>
        </c:rich>
      </c:tx>
      <c:layout>
        <c:manualLayout>
          <c:xMode val="edge"/>
          <c:yMode val="edge"/>
          <c:x val="0.213209733487839"/>
          <c:y val="8.1018761543695944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7937427578215933E-2"/>
          <c:y val="0.25231538518922847"/>
          <c:w val="0.92120509849362764"/>
          <c:h val="0.63889033313970156"/>
        </c:manualLayout>
      </c:layout>
      <c:lineChart>
        <c:grouping val="standard"/>
        <c:varyColors val="0"/>
        <c:ser>
          <c:idx val="0"/>
          <c:order val="0"/>
          <c:tx>
            <c:v>superficie kiwi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'13.9.18.1.'!$A$10:$A$20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'13.9.18.1.'!$B$10:$B$20</c:f>
              <c:numCache>
                <c:formatCode>0</c:formatCode>
                <c:ptCount val="11"/>
                <c:pt idx="0">
                  <c:v>865</c:v>
                </c:pt>
                <c:pt idx="1">
                  <c:v>840</c:v>
                </c:pt>
                <c:pt idx="2">
                  <c:v>837</c:v>
                </c:pt>
                <c:pt idx="3">
                  <c:v>830</c:v>
                </c:pt>
                <c:pt idx="4">
                  <c:v>736</c:v>
                </c:pt>
                <c:pt idx="5">
                  <c:v>679</c:v>
                </c:pt>
                <c:pt idx="6">
                  <c:v>613</c:v>
                </c:pt>
                <c:pt idx="7">
                  <c:v>588</c:v>
                </c:pt>
                <c:pt idx="8">
                  <c:v>565</c:v>
                </c:pt>
                <c:pt idx="9">
                  <c:v>531</c:v>
                </c:pt>
                <c:pt idx="10">
                  <c:v>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55712"/>
        <c:axId val="671256104"/>
      </c:lineChart>
      <c:catAx>
        <c:axId val="6712557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5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56104"/>
        <c:scaling>
          <c:orientation val="minMax"/>
          <c:min val="4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557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palmera datilera (toneladas)</a:t>
            </a:r>
          </a:p>
        </c:rich>
      </c:tx>
      <c:layout>
        <c:manualLayout>
          <c:xMode val="edge"/>
          <c:yMode val="edge"/>
          <c:x val="0.22543364738367239"/>
          <c:y val="5.841121495327272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1271710887661895E-2"/>
          <c:y val="0.23130841121495327"/>
          <c:w val="0.92254387336518984"/>
          <c:h val="0.66822429906543268"/>
        </c:manualLayout>
      </c:layout>
      <c:lineChart>
        <c:grouping val="standard"/>
        <c:varyColors val="0"/>
        <c:ser>
          <c:idx val="0"/>
          <c:order val="0"/>
          <c:tx>
            <c:v>producción kiwi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'13.9.18.1.'!$A$10:$A$20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'13.9.18.1.'!$F$10:$F$20</c:f>
              <c:numCache>
                <c:formatCode>#,##0_);\(#,##0\)</c:formatCode>
                <c:ptCount val="11"/>
                <c:pt idx="0">
                  <c:v>4622</c:v>
                </c:pt>
                <c:pt idx="1">
                  <c:v>4494</c:v>
                </c:pt>
                <c:pt idx="2">
                  <c:v>4481</c:v>
                </c:pt>
                <c:pt idx="3">
                  <c:v>4435</c:v>
                </c:pt>
                <c:pt idx="4">
                  <c:v>4002</c:v>
                </c:pt>
                <c:pt idx="5">
                  <c:v>3741</c:v>
                </c:pt>
                <c:pt idx="6">
                  <c:v>3972</c:v>
                </c:pt>
                <c:pt idx="7">
                  <c:v>2872</c:v>
                </c:pt>
                <c:pt idx="8">
                  <c:v>2781</c:v>
                </c:pt>
                <c:pt idx="9">
                  <c:v>2260</c:v>
                </c:pt>
                <c:pt idx="10">
                  <c:v>1975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49440"/>
        <c:axId val="671251792"/>
      </c:lineChart>
      <c:catAx>
        <c:axId val="6712494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5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51792"/>
        <c:scaling>
          <c:orientation val="minMax"/>
          <c:max val="4750"/>
          <c:min val="18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49440"/>
        <c:crosses val="autoZero"/>
        <c:crossBetween val="between"/>
        <c:majorUnit val="450"/>
        <c:minorUnit val="4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maíz (miles de euros)</a:t>
            </a:r>
          </a:p>
        </c:rich>
      </c:tx>
      <c:layout>
        <c:manualLayout>
          <c:xMode val="edge"/>
          <c:yMode val="edge"/>
          <c:x val="0.28826540682414697"/>
          <c:y val="4.25531914893617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331639087685775"/>
          <c:y val="0.13002394084280094"/>
          <c:w val="0.85841890197685256"/>
          <c:h val="0.784871788360191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'13.1.8.1'!$A$9:$A$19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'13.1.8.1'!$G$9:$G$19</c:f>
              <c:numCache>
                <c:formatCode>#,##0_);\(#,##0\)</c:formatCode>
                <c:ptCount val="11"/>
                <c:pt idx="0">
                  <c:v>509734.17180000001</c:v>
                </c:pt>
                <c:pt idx="1">
                  <c:v>738436.6165</c:v>
                </c:pt>
                <c:pt idx="2">
                  <c:v>676616.12199999986</c:v>
                </c:pt>
                <c:pt idx="3">
                  <c:v>506951.97140000004</c:v>
                </c:pt>
                <c:pt idx="4">
                  <c:v>607777.27879999997</c:v>
                </c:pt>
                <c:pt idx="5">
                  <c:v>910964.16629999992</c:v>
                </c:pt>
                <c:pt idx="6">
                  <c:v>993073.02800000005</c:v>
                </c:pt>
                <c:pt idx="7">
                  <c:v>972315.09180000005</c:v>
                </c:pt>
                <c:pt idx="8">
                  <c:v>816366</c:v>
                </c:pt>
                <c:pt idx="9">
                  <c:v>789188</c:v>
                </c:pt>
                <c:pt idx="10">
                  <c:v>686933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93072"/>
        <c:axId val="765689152"/>
      </c:lineChart>
      <c:catAx>
        <c:axId val="7656930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8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89152"/>
        <c:scaling>
          <c:orientation val="minMax"/>
          <c:max val="1000000"/>
          <c:min val="4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930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palmera datilera (miles de euros)</a:t>
            </a:r>
          </a:p>
        </c:rich>
      </c:tx>
      <c:layout>
        <c:manualLayout>
          <c:xMode val="edge"/>
          <c:yMode val="edge"/>
          <c:x val="0.23005792484031981"/>
          <c:y val="4.728132387706856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520271021649122E-2"/>
          <c:y val="0.20803830534848144"/>
          <c:w val="0.91213924321443962"/>
          <c:h val="0.67612449238259253"/>
        </c:manualLayout>
      </c:layout>
      <c:lineChart>
        <c:grouping val="standard"/>
        <c:varyColors val="0"/>
        <c:ser>
          <c:idx val="0"/>
          <c:order val="0"/>
          <c:tx>
            <c:v>valor kiwi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'13.9.18.1.'!$A$10:$A$20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'13.9.18.1.'!$H$10:$H$20</c:f>
              <c:numCache>
                <c:formatCode>#,##0_);\(#,##0\)</c:formatCode>
                <c:ptCount val="11"/>
                <c:pt idx="0">
                  <c:v>14786.2402</c:v>
                </c:pt>
                <c:pt idx="1">
                  <c:v>11098.8318</c:v>
                </c:pt>
                <c:pt idx="2">
                  <c:v>11066.725700000001</c:v>
                </c:pt>
                <c:pt idx="3" formatCode="#,##0__;\–#,##0__;0__;@__">
                  <c:v>0</c:v>
                </c:pt>
                <c:pt idx="4" formatCode="#,##0__;\–#,##0__;0__;@__">
                  <c:v>0</c:v>
                </c:pt>
                <c:pt idx="5" formatCode="#,##0__;\–#,##0__;0__;@__">
                  <c:v>0</c:v>
                </c:pt>
                <c:pt idx="6" formatCode="#,##0__;\–#,##0__;0__;@__">
                  <c:v>5362.2</c:v>
                </c:pt>
                <c:pt idx="7" formatCode="#,##0__;\–#,##0__;0__;@__">
                  <c:v>2872</c:v>
                </c:pt>
                <c:pt idx="8" formatCode="#,##0__;\–#,##0__;0__;@__">
                  <c:v>2781</c:v>
                </c:pt>
                <c:pt idx="9" formatCode="#,##0__;\–#,##0__;0__;@__">
                  <c:v>4520</c:v>
                </c:pt>
                <c:pt idx="10" formatCode="#,##0__;\–#,##0__;0__;@__">
                  <c:v>6537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46304"/>
        <c:axId val="671249832"/>
      </c:lineChart>
      <c:catAx>
        <c:axId val="6712463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49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498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463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almendro (miles de hectáreas)</a:t>
            </a:r>
          </a:p>
        </c:rich>
      </c:tx>
      <c:layout>
        <c:manualLayout>
          <c:xMode val="edge"/>
          <c:yMode val="edge"/>
          <c:x val="0.16545919078955709"/>
          <c:y val="5.352798053527980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048391795449999E-2"/>
          <c:y val="0.17274980219216857"/>
          <c:w val="0.91062909334086584"/>
          <c:h val="0.71533016682388362"/>
        </c:manualLayout>
      </c:layout>
      <c:lineChart>
        <c:grouping val="standard"/>
        <c:varyColors val="0"/>
        <c:ser>
          <c:idx val="0"/>
          <c:order val="0"/>
          <c:tx>
            <c:v>superficie almendro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'13.10.1.1'!$A$10:$A$20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'13.10.1.1'!$B$10:$B$20</c:f>
              <c:numCache>
                <c:formatCode>#,##0.0_);\(#,##0.0\)</c:formatCode>
                <c:ptCount val="11"/>
                <c:pt idx="0">
                  <c:v>578.71699999999998</c:v>
                </c:pt>
                <c:pt idx="1">
                  <c:v>563.77</c:v>
                </c:pt>
                <c:pt idx="2">
                  <c:v>566.86900000000003</c:v>
                </c:pt>
                <c:pt idx="3">
                  <c:v>562.61599999999999</c:v>
                </c:pt>
                <c:pt idx="4">
                  <c:v>547.822</c:v>
                </c:pt>
                <c:pt idx="5">
                  <c:v>536.31200000000001</c:v>
                </c:pt>
                <c:pt idx="6">
                  <c:v>530.22299999999996</c:v>
                </c:pt>
                <c:pt idx="7">
                  <c:v>534.05700000000002</c:v>
                </c:pt>
                <c:pt idx="8">
                  <c:v>527.029</c:v>
                </c:pt>
                <c:pt idx="9">
                  <c:v>548.60400000000004</c:v>
                </c:pt>
                <c:pt idx="10">
                  <c:v>583.673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52184"/>
        <c:axId val="671251008"/>
      </c:lineChart>
      <c:catAx>
        <c:axId val="6712521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5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51008"/>
        <c:scaling>
          <c:orientation val="minMax"/>
          <c:min val="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521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almendra (con cáscara) (miles de toneladas) </a:t>
            </a:r>
          </a:p>
        </c:rich>
      </c:tx>
      <c:layout>
        <c:manualLayout>
          <c:xMode val="edge"/>
          <c:yMode val="edge"/>
          <c:x val="0.12727285452954737"/>
          <c:y val="7.064040835955108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303113521677937E-2"/>
          <c:y val="0.22958106887475183"/>
          <c:w val="0.90787986254720165"/>
          <c:h val="0.67329063468079042"/>
        </c:manualLayout>
      </c:layout>
      <c:lineChart>
        <c:grouping val="standard"/>
        <c:varyColors val="0"/>
        <c:ser>
          <c:idx val="0"/>
          <c:order val="0"/>
          <c:tx>
            <c:v>producción almendro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'13.10.1.1'!$A$10:$A$20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'13.10.1.1'!$F$10:$F$20</c:f>
              <c:numCache>
                <c:formatCode>#,##0_);\(#,##0\)</c:formatCode>
                <c:ptCount val="11"/>
                <c:pt idx="0">
                  <c:v>312.702</c:v>
                </c:pt>
                <c:pt idx="1">
                  <c:v>187.65600000000001</c:v>
                </c:pt>
                <c:pt idx="2">
                  <c:v>180.10300000000001</c:v>
                </c:pt>
                <c:pt idx="3">
                  <c:v>270.68599999999998</c:v>
                </c:pt>
                <c:pt idx="4">
                  <c:v>222.21700000000001</c:v>
                </c:pt>
                <c:pt idx="5">
                  <c:v>211.179</c:v>
                </c:pt>
                <c:pt idx="6">
                  <c:v>212.06299999999999</c:v>
                </c:pt>
                <c:pt idx="7">
                  <c:v>143.08099999999999</c:v>
                </c:pt>
                <c:pt idx="8">
                  <c:v>195.69900000000001</c:v>
                </c:pt>
                <c:pt idx="9">
                  <c:v>209.44300000000001</c:v>
                </c:pt>
                <c:pt idx="10">
                  <c:v>198.767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50224"/>
        <c:axId val="671247872"/>
      </c:lineChart>
      <c:catAx>
        <c:axId val="6712502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4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478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502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almendro (miles de euros)</a:t>
            </a:r>
          </a:p>
        </c:rich>
      </c:tx>
      <c:layout>
        <c:manualLayout>
          <c:xMode val="edge"/>
          <c:yMode val="edge"/>
          <c:x val="0.26213592233009703"/>
          <c:y val="5.93609702896728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737864077673765E-2"/>
          <c:y val="0.17257537356000779"/>
          <c:w val="0.8907766990291266"/>
          <c:h val="0.72697006227471683"/>
        </c:manualLayout>
      </c:layout>
      <c:lineChart>
        <c:grouping val="standard"/>
        <c:varyColors val="0"/>
        <c:ser>
          <c:idx val="0"/>
          <c:order val="0"/>
          <c:tx>
            <c:v>valor almendro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'13.10.1.1'!$A$10:$A$20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'13.10.1.1'!$H$10:$H$20</c:f>
              <c:numCache>
                <c:formatCode>#,##0_);\(#,##0\)</c:formatCode>
                <c:ptCount val="11"/>
                <c:pt idx="0">
                  <c:v>303821.26319999999</c:v>
                </c:pt>
                <c:pt idx="1">
                  <c:v>166525.9344</c:v>
                </c:pt>
                <c:pt idx="2">
                  <c:v>156005.21860000002</c:v>
                </c:pt>
                <c:pt idx="3">
                  <c:v>166823.7818</c:v>
                </c:pt>
                <c:pt idx="4">
                  <c:v>161485.09390000001</c:v>
                </c:pt>
                <c:pt idx="5">
                  <c:v>145270.03410000002</c:v>
                </c:pt>
                <c:pt idx="6">
                  <c:v>190305.33619999999</c:v>
                </c:pt>
                <c:pt idx="7">
                  <c:v>213791.63019999996</c:v>
                </c:pt>
                <c:pt idx="8">
                  <c:v>288832.15409999999</c:v>
                </c:pt>
                <c:pt idx="9">
                  <c:v>388475</c:v>
                </c:pt>
                <c:pt idx="10">
                  <c:v>343509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54144"/>
        <c:axId val="671250616"/>
      </c:lineChart>
      <c:catAx>
        <c:axId val="6712541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50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506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54144"/>
        <c:crosses val="autoZero"/>
        <c:crossBetween val="between"/>
        <c:majorUnit val="75000"/>
        <c:minorUnit val="15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avellano (hectáreas)</a:t>
            </a:r>
          </a:p>
        </c:rich>
      </c:tx>
      <c:layout>
        <c:manualLayout>
          <c:xMode val="edge"/>
          <c:yMode val="edge"/>
          <c:x val="0.24752488240950091"/>
          <c:y val="5.97017536986981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683217678692618E-2"/>
          <c:y val="0.17164220800831781"/>
          <c:w val="0.90222826799646838"/>
          <c:h val="0.71144451435332901"/>
        </c:manualLayout>
      </c:layout>
      <c:lineChart>
        <c:grouping val="standard"/>
        <c:varyColors val="0"/>
        <c:ser>
          <c:idx val="0"/>
          <c:order val="0"/>
          <c:tx>
            <c:v>superficie avellano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'13.10.2.1'!$A$10:$A$20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'13.10.2.1'!$B$10:$B$20</c:f>
              <c:numCache>
                <c:formatCode>#,##0_);\(#,##0\)</c:formatCode>
                <c:ptCount val="11"/>
                <c:pt idx="0">
                  <c:v>19937</c:v>
                </c:pt>
                <c:pt idx="1">
                  <c:v>16802</c:v>
                </c:pt>
                <c:pt idx="2">
                  <c:v>15411</c:v>
                </c:pt>
                <c:pt idx="3">
                  <c:v>14536</c:v>
                </c:pt>
                <c:pt idx="4">
                  <c:v>13803</c:v>
                </c:pt>
                <c:pt idx="5">
                  <c:v>14067</c:v>
                </c:pt>
                <c:pt idx="6">
                  <c:v>13912</c:v>
                </c:pt>
                <c:pt idx="7">
                  <c:v>13796</c:v>
                </c:pt>
                <c:pt idx="8">
                  <c:v>13591</c:v>
                </c:pt>
                <c:pt idx="9">
                  <c:v>13301</c:v>
                </c:pt>
                <c:pt idx="10">
                  <c:v>13137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52576"/>
        <c:axId val="671252968"/>
      </c:lineChart>
      <c:catAx>
        <c:axId val="6712525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52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52968"/>
        <c:scaling>
          <c:orientation val="minMax"/>
          <c:max val="20500"/>
          <c:min val="12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525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avellano (toneladas)</a:t>
            </a:r>
          </a:p>
        </c:rich>
      </c:tx>
      <c:layout>
        <c:manualLayout>
          <c:xMode val="edge"/>
          <c:yMode val="edge"/>
          <c:x val="0.2577449937716893"/>
          <c:y val="6.4655172413793108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588691223150123E-2"/>
          <c:y val="0.19827586206896552"/>
          <c:w val="0.90458597693275677"/>
          <c:h val="0.7068965517241379"/>
        </c:manualLayout>
      </c:layout>
      <c:lineChart>
        <c:grouping val="standard"/>
        <c:varyColors val="0"/>
        <c:ser>
          <c:idx val="0"/>
          <c:order val="0"/>
          <c:tx>
            <c:v>producción avellano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'13.10.2.1'!$A$10:$A$20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'13.10.2.1'!$F$10:$F$20</c:f>
              <c:numCache>
                <c:formatCode>#,##0_);\(#,##0\)</c:formatCode>
                <c:ptCount val="11"/>
                <c:pt idx="0">
                  <c:v>24810</c:v>
                </c:pt>
                <c:pt idx="1">
                  <c:v>16134</c:v>
                </c:pt>
                <c:pt idx="2">
                  <c:v>24330</c:v>
                </c:pt>
                <c:pt idx="3">
                  <c:v>10290</c:v>
                </c:pt>
                <c:pt idx="4">
                  <c:v>15086</c:v>
                </c:pt>
                <c:pt idx="5">
                  <c:v>17590</c:v>
                </c:pt>
                <c:pt idx="6">
                  <c:v>14406</c:v>
                </c:pt>
                <c:pt idx="7">
                  <c:v>15302</c:v>
                </c:pt>
                <c:pt idx="8">
                  <c:v>13544</c:v>
                </c:pt>
                <c:pt idx="9">
                  <c:v>11423</c:v>
                </c:pt>
                <c:pt idx="10">
                  <c:v>9510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55320"/>
        <c:axId val="671257672"/>
      </c:lineChart>
      <c:catAx>
        <c:axId val="6712553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57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57672"/>
        <c:scaling>
          <c:orientation val="minMax"/>
          <c:max val="3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55320"/>
        <c:crosses val="autoZero"/>
        <c:crossBetween val="between"/>
        <c:majorUnit val="2500"/>
        <c:minorUnit val="1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avellano (miles de euros)</a:t>
            </a:r>
          </a:p>
        </c:rich>
      </c:tx>
      <c:layout>
        <c:manualLayout>
          <c:xMode val="edge"/>
          <c:yMode val="edge"/>
          <c:x val="0.25806451612903231"/>
          <c:y val="5.93824228028523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3126550868488747E-2"/>
          <c:y val="0.15606176945273431"/>
          <c:w val="0.89330024813895759"/>
          <c:h val="0.72517435320585877"/>
        </c:manualLayout>
      </c:layout>
      <c:lineChart>
        <c:grouping val="standard"/>
        <c:varyColors val="0"/>
        <c:ser>
          <c:idx val="0"/>
          <c:order val="0"/>
          <c:tx>
            <c:v>valor avellano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'13.10.2.1'!$A$10:$A$20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'13.10.2.1'!$H$10:$H$20</c:f>
              <c:numCache>
                <c:formatCode>#,##0_);\(#,##0\)</c:formatCode>
                <c:ptCount val="11"/>
                <c:pt idx="0">
                  <c:v>47640.162000000004</c:v>
                </c:pt>
                <c:pt idx="1">
                  <c:v>26974.434600000001</c:v>
                </c:pt>
                <c:pt idx="2">
                  <c:v>33473.214000000007</c:v>
                </c:pt>
                <c:pt idx="3">
                  <c:v>11073.069</c:v>
                </c:pt>
                <c:pt idx="4">
                  <c:v>21658.9702</c:v>
                </c:pt>
                <c:pt idx="5">
                  <c:v>29345.397000000001</c:v>
                </c:pt>
                <c:pt idx="6">
                  <c:v>23700.751200000002</c:v>
                </c:pt>
                <c:pt idx="7">
                  <c:v>24448.005400000002</c:v>
                </c:pt>
                <c:pt idx="8">
                  <c:v>31273.096000000001</c:v>
                </c:pt>
                <c:pt idx="9">
                  <c:v>32413</c:v>
                </c:pt>
                <c:pt idx="10">
                  <c:v>23592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70216"/>
        <c:axId val="671259632"/>
      </c:lineChart>
      <c:catAx>
        <c:axId val="6712702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5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59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702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nogal (hectáreas)</a:t>
            </a:r>
          </a:p>
        </c:rich>
      </c:tx>
      <c:layout>
        <c:manualLayout>
          <c:xMode val="edge"/>
          <c:yMode val="edge"/>
          <c:x val="0.23114956736711989"/>
          <c:y val="5.841121495327272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165636588380823E-2"/>
          <c:y val="0.16822429906542524"/>
          <c:w val="0.90482076637824471"/>
          <c:h val="0.72663551401870896"/>
        </c:manualLayout>
      </c:layout>
      <c:lineChart>
        <c:grouping val="standard"/>
        <c:varyColors val="0"/>
        <c:ser>
          <c:idx val="0"/>
          <c:order val="0"/>
          <c:tx>
            <c:v>superficie nogal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'13.10.3.1'!$A$10:$A$20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'13.10.3.1'!$B$10:$B$20</c:f>
              <c:numCache>
                <c:formatCode>#,##0_);\(#,##0\)</c:formatCode>
                <c:ptCount val="11"/>
                <c:pt idx="0">
                  <c:v>6134</c:v>
                </c:pt>
                <c:pt idx="1">
                  <c:v>7147</c:v>
                </c:pt>
                <c:pt idx="2">
                  <c:v>7418</c:v>
                </c:pt>
                <c:pt idx="3">
                  <c:v>7765</c:v>
                </c:pt>
                <c:pt idx="4">
                  <c:v>7962</c:v>
                </c:pt>
                <c:pt idx="5">
                  <c:v>8355</c:v>
                </c:pt>
                <c:pt idx="6">
                  <c:v>8278</c:v>
                </c:pt>
                <c:pt idx="7">
                  <c:v>7811</c:v>
                </c:pt>
                <c:pt idx="8">
                  <c:v>8116</c:v>
                </c:pt>
                <c:pt idx="9">
                  <c:v>8926</c:v>
                </c:pt>
                <c:pt idx="10">
                  <c:v>9634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68648"/>
        <c:axId val="671269040"/>
      </c:lineChart>
      <c:catAx>
        <c:axId val="6712686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6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69040"/>
        <c:scaling>
          <c:orientation val="minMax"/>
          <c:max val="10000"/>
          <c:min val="3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68648"/>
        <c:crosses val="autoZero"/>
        <c:crossBetween val="between"/>
        <c:maj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nogal (toneladas)</a:t>
            </a:r>
          </a:p>
        </c:rich>
      </c:tx>
      <c:layout>
        <c:manualLayout>
          <c:xMode val="edge"/>
          <c:yMode val="edge"/>
          <c:x val="0.23420100368494828"/>
          <c:y val="4.889975550122249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306167840683187E-2"/>
          <c:y val="0.20293422760141441"/>
          <c:w val="0.89962934144272455"/>
          <c:h val="0.68215240362403062"/>
        </c:manualLayout>
      </c:layout>
      <c:lineChart>
        <c:grouping val="standard"/>
        <c:varyColors val="0"/>
        <c:ser>
          <c:idx val="0"/>
          <c:order val="0"/>
          <c:tx>
            <c:v>producción nogal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'13.10.3.1'!$A$10:$A$20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'13.10.3.1'!$F$10:$F$20</c:f>
              <c:numCache>
                <c:formatCode>#,##0_);\(#,##0\)</c:formatCode>
                <c:ptCount val="11"/>
                <c:pt idx="0">
                  <c:v>10140</c:v>
                </c:pt>
                <c:pt idx="1">
                  <c:v>9512</c:v>
                </c:pt>
                <c:pt idx="2">
                  <c:v>11682</c:v>
                </c:pt>
                <c:pt idx="3">
                  <c:v>13299</c:v>
                </c:pt>
                <c:pt idx="4">
                  <c:v>13378</c:v>
                </c:pt>
                <c:pt idx="5">
                  <c:v>13815</c:v>
                </c:pt>
                <c:pt idx="6">
                  <c:v>16877</c:v>
                </c:pt>
                <c:pt idx="7">
                  <c:v>14230</c:v>
                </c:pt>
                <c:pt idx="8">
                  <c:v>15450</c:v>
                </c:pt>
                <c:pt idx="9">
                  <c:v>14319</c:v>
                </c:pt>
                <c:pt idx="10">
                  <c:v>14923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64336"/>
        <c:axId val="671269432"/>
      </c:lineChart>
      <c:catAx>
        <c:axId val="6712643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69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69432"/>
        <c:scaling>
          <c:orientation val="minMax"/>
          <c:min val="5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64336"/>
        <c:crosses val="autoZero"/>
        <c:crossBetween val="between"/>
        <c:majorUnit val="2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nogal (miles de euros)</a:t>
            </a:r>
          </a:p>
        </c:rich>
      </c:tx>
      <c:layout>
        <c:manualLayout>
          <c:xMode val="edge"/>
          <c:yMode val="edge"/>
          <c:x val="0.23287671232876667"/>
          <c:y val="6.122472786139829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96513075965132E-2"/>
          <c:y val="0.30158796943198263"/>
          <c:w val="0.89414694894145619"/>
          <c:h val="0.56916225810094656"/>
        </c:manualLayout>
      </c:layout>
      <c:lineChart>
        <c:grouping val="standard"/>
        <c:varyColors val="0"/>
        <c:ser>
          <c:idx val="0"/>
          <c:order val="0"/>
          <c:tx>
            <c:v>valor nogal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'13.10.3.1'!$A$10:$A$20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'13.10.3.1'!$H$10:$H$20</c:f>
              <c:numCache>
                <c:formatCode>#,##0_);\(#,##0\)</c:formatCode>
                <c:ptCount val="11"/>
                <c:pt idx="0">
                  <c:v>21082.074000000001</c:v>
                </c:pt>
                <c:pt idx="1">
                  <c:v>20930.2048</c:v>
                </c:pt>
                <c:pt idx="2">
                  <c:v>26319.546000000002</c:v>
                </c:pt>
                <c:pt idx="3">
                  <c:v>28498.427100000001</c:v>
                </c:pt>
                <c:pt idx="4">
                  <c:v>27232.256800000003</c:v>
                </c:pt>
                <c:pt idx="5">
                  <c:v>28841.575500000003</c:v>
                </c:pt>
                <c:pt idx="6">
                  <c:v>46777.980899999995</c:v>
                </c:pt>
                <c:pt idx="7">
                  <c:v>49217.300999999999</c:v>
                </c:pt>
                <c:pt idx="8">
                  <c:v>51776.04</c:v>
                </c:pt>
                <c:pt idx="9">
                  <c:v>45857</c:v>
                </c:pt>
                <c:pt idx="10">
                  <c:v>51595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66688"/>
        <c:axId val="671269824"/>
      </c:lineChart>
      <c:catAx>
        <c:axId val="6712666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6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698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66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cereales grano (miles de euros)</a:t>
            </a:r>
          </a:p>
        </c:rich>
      </c:tx>
      <c:layout>
        <c:manualLayout>
          <c:xMode val="edge"/>
          <c:yMode val="edge"/>
          <c:x val="0.20740771847963449"/>
          <c:y val="6.091370558375635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3185204261001535"/>
          <c:y val="0.18274134322125174"/>
          <c:w val="0.84148269890436656"/>
          <c:h val="0.70558463077092759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'13.1.1.1'!$B$7:$B$17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'13.1.1.1'!$E$7:$E$17</c:f>
              <c:numCache>
                <c:formatCode>#,##0__;\–#,##0__;0__;@__</c:formatCode>
                <c:ptCount val="11"/>
                <c:pt idx="0">
                  <c:v>2629835.1163000003</c:v>
                </c:pt>
                <c:pt idx="1">
                  <c:v>4777990.3439000007</c:v>
                </c:pt>
                <c:pt idx="2">
                  <c:v>4625039.536906573</c:v>
                </c:pt>
                <c:pt idx="3">
                  <c:v>2572134.1630301476</c:v>
                </c:pt>
                <c:pt idx="4">
                  <c:v>3268396.026496565</c:v>
                </c:pt>
                <c:pt idx="5">
                  <c:v>4580902.7165408283</c:v>
                </c:pt>
                <c:pt idx="6">
                  <c:v>4003467.4098862885</c:v>
                </c:pt>
                <c:pt idx="7">
                  <c:v>4888762</c:v>
                </c:pt>
                <c:pt idx="8">
                  <c:v>3681432.0988356699</c:v>
                </c:pt>
                <c:pt idx="9">
                  <c:v>3702937</c:v>
                </c:pt>
                <c:pt idx="10">
                  <c:v>3964711.3342575701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67200"/>
        <c:axId val="765660928"/>
      </c:lineChart>
      <c:catAx>
        <c:axId val="7656672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6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60928"/>
        <c:scaling>
          <c:orientation val="minMax"/>
          <c:max val="5005000"/>
          <c:min val="20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672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maíz según tipo (miles de hectáreas)</a:t>
            </a:r>
          </a:p>
        </c:rich>
      </c:tx>
      <c:layout>
        <c:manualLayout>
          <c:xMode val="edge"/>
          <c:yMode val="edge"/>
          <c:x val="0.27243529321608528"/>
          <c:y val="4.188690522595567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372317926209397E-2"/>
          <c:y val="0.29455445544554482"/>
          <c:w val="0.89927071401026037"/>
          <c:h val="0.61633663366338265"/>
        </c:manualLayout>
      </c:layout>
      <c:lineChart>
        <c:grouping val="standard"/>
        <c:varyColors val="0"/>
        <c:ser>
          <c:idx val="0"/>
          <c:order val="0"/>
          <c:tx>
            <c:v>Híbrido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'13.1.8.2'!$A$8:$A$18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'13.1.8.2'!$C$8:$C$18</c:f>
              <c:numCache>
                <c:formatCode>#,##0.0_);\(#,##0.0\)</c:formatCode>
                <c:ptCount val="11"/>
                <c:pt idx="0">
                  <c:v>341.19299999999998</c:v>
                </c:pt>
                <c:pt idx="1">
                  <c:v>354.13299999999998</c:v>
                </c:pt>
                <c:pt idx="2">
                  <c:v>360.76400000000001</c:v>
                </c:pt>
                <c:pt idx="3">
                  <c:v>345.60500000000002</c:v>
                </c:pt>
                <c:pt idx="4">
                  <c:v>307.92700000000002</c:v>
                </c:pt>
                <c:pt idx="5">
                  <c:v>358.45</c:v>
                </c:pt>
                <c:pt idx="6">
                  <c:v>360.83699999999999</c:v>
                </c:pt>
                <c:pt idx="7">
                  <c:v>431.74200000000002</c:v>
                </c:pt>
                <c:pt idx="8">
                  <c:v>410.83</c:v>
                </c:pt>
                <c:pt idx="9">
                  <c:v>385.61700000000002</c:v>
                </c:pt>
                <c:pt idx="10">
                  <c:v>345.26600000000002</c:v>
                </c:pt>
              </c:numCache>
            </c:numRef>
          </c:val>
          <c:smooth val="0"/>
        </c:ser>
        <c:ser>
          <c:idx val="1"/>
          <c:order val="1"/>
          <c:tx>
            <c:v>Otros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'13.1.8.2'!$A$8:$A$18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'13.1.8.2'!$E$8:$E$18</c:f>
              <c:numCache>
                <c:formatCode>#,##0.0_);\(#,##0.0\)</c:formatCode>
                <c:ptCount val="11"/>
                <c:pt idx="0">
                  <c:v>3.2069999999999999</c:v>
                </c:pt>
                <c:pt idx="1">
                  <c:v>6.8650000000000002</c:v>
                </c:pt>
                <c:pt idx="2">
                  <c:v>5.72</c:v>
                </c:pt>
                <c:pt idx="3">
                  <c:v>3.3439999999999999</c:v>
                </c:pt>
                <c:pt idx="4">
                  <c:v>7.0629999999999997</c:v>
                </c:pt>
                <c:pt idx="5">
                  <c:v>10.814</c:v>
                </c:pt>
                <c:pt idx="6">
                  <c:v>7.9169999999999998</c:v>
                </c:pt>
                <c:pt idx="7">
                  <c:v>10.555999999999999</c:v>
                </c:pt>
                <c:pt idx="8">
                  <c:v>10.775</c:v>
                </c:pt>
                <c:pt idx="9">
                  <c:v>12.64</c:v>
                </c:pt>
                <c:pt idx="10">
                  <c:v>14.009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93856"/>
        <c:axId val="765694248"/>
      </c:lineChart>
      <c:catAx>
        <c:axId val="7656938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94248"/>
        <c:crosses val="autoZero"/>
        <c:auto val="1"/>
        <c:lblAlgn val="ctr"/>
        <c:lblOffset val="50"/>
        <c:tickLblSkip val="1"/>
        <c:tickMarkSkip val="1"/>
        <c:noMultiLvlLbl val="0"/>
      </c:catAx>
      <c:valAx>
        <c:axId val="76569424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938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2335795160641432"/>
          <c:y val="0.16584158415841591"/>
          <c:w val="0.22335785581546841"/>
          <c:h val="6.18811881188118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viñedo de uva de mesa (miles de hectáreas)</a:t>
            </a:r>
          </a:p>
        </c:rich>
      </c:tx>
      <c:layout>
        <c:manualLayout>
          <c:xMode val="edge"/>
          <c:yMode val="edge"/>
          <c:x val="0.2366683600033867"/>
          <c:y val="7.272731997609210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3117782909932146E-2"/>
          <c:y val="0.16584158415841591"/>
          <c:w val="0.92032332563510388"/>
          <c:h val="0.74504950495050848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'13.11.1.6'!$A$10:$A$20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'13.11.1.6'!$B$10:$B$20</c:f>
              <c:numCache>
                <c:formatCode>#,##0.0__;\–#,##0.0__;0.0__;@__</c:formatCode>
                <c:ptCount val="11"/>
                <c:pt idx="0">
                  <c:v>20.014299999999999</c:v>
                </c:pt>
                <c:pt idx="1">
                  <c:v>19.445</c:v>
                </c:pt>
                <c:pt idx="2">
                  <c:v>18.221</c:v>
                </c:pt>
                <c:pt idx="3">
                  <c:v>17.361999999999998</c:v>
                </c:pt>
                <c:pt idx="4">
                  <c:v>16.225999999999999</c:v>
                </c:pt>
                <c:pt idx="5">
                  <c:v>15.175000000000001</c:v>
                </c:pt>
                <c:pt idx="6">
                  <c:v>14.548</c:v>
                </c:pt>
                <c:pt idx="7">
                  <c:v>13.742000000000001</c:v>
                </c:pt>
                <c:pt idx="8">
                  <c:v>14.403</c:v>
                </c:pt>
                <c:pt idx="9">
                  <c:v>14.034000000000001</c:v>
                </c:pt>
                <c:pt idx="10">
                  <c:v>13.925000000000001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63552"/>
        <c:axId val="671258848"/>
      </c:lineChart>
      <c:catAx>
        <c:axId val="6712635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5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58848"/>
        <c:scaling>
          <c:orientation val="minMax"/>
          <c:max val="70"/>
          <c:min val="1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635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superficie total de viñedo de uva para transformación 
(miles de hectáreas)</a:t>
            </a:r>
          </a:p>
        </c:rich>
      </c:tx>
      <c:layout>
        <c:manualLayout>
          <c:xMode val="edge"/>
          <c:yMode val="edge"/>
          <c:x val="0.31079462154609316"/>
          <c:y val="3.528551838821649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819861431870699E-2"/>
          <c:y val="0.16312094396642279"/>
          <c:w val="0.90762124711318293"/>
          <c:h val="0.75177478523655761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'13.11.1.6'!$A$10:$A$20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'13.11.1.6'!$F$10:$F$20</c:f>
              <c:numCache>
                <c:formatCode>#,##0.0__;\–#,##0.0__;0.0__;@__</c:formatCode>
                <c:ptCount val="11"/>
                <c:pt idx="0">
                  <c:v>1114.5983000000001</c:v>
                </c:pt>
                <c:pt idx="1">
                  <c:v>1111.2372700000001</c:v>
                </c:pt>
                <c:pt idx="2">
                  <c:v>1090.027</c:v>
                </c:pt>
                <c:pt idx="3">
                  <c:v>1028.258</c:v>
                </c:pt>
                <c:pt idx="4">
                  <c:v>985.84400000000005</c:v>
                </c:pt>
                <c:pt idx="5">
                  <c:v>947.36</c:v>
                </c:pt>
                <c:pt idx="6">
                  <c:v>931.89300000000003</c:v>
                </c:pt>
                <c:pt idx="7">
                  <c:v>932.5089999999999</c:v>
                </c:pt>
                <c:pt idx="8">
                  <c:v>932.61099999999999</c:v>
                </c:pt>
                <c:pt idx="9">
                  <c:v>927.06700000000001</c:v>
                </c:pt>
                <c:pt idx="10">
                  <c:v>921.18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60024"/>
        <c:axId val="671260808"/>
      </c:lineChart>
      <c:catAx>
        <c:axId val="6712600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60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60808"/>
        <c:scaling>
          <c:orientation val="minMax"/>
          <c:max val="1500"/>
          <c:min val="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6002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verticalDpi="0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(miles de toneladas)</a:t>
            </a:r>
          </a:p>
        </c:rich>
      </c:tx>
      <c:layout>
        <c:manualLayout>
          <c:xMode val="edge"/>
          <c:yMode val="edge"/>
          <c:x val="0.33307825599471219"/>
          <c:y val="6.72580113532320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668239705726023E-2"/>
          <c:y val="0.16744205060189649"/>
          <c:w val="0.91359498397615257"/>
          <c:h val="0.74883805963624162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'13.11.1.6'!$A$28:$B$38</c:f>
              <c:strCache>
                <c:ptCount val="11"/>
                <c:pt idx="0">
                  <c:v>2006 </c:v>
                </c:pt>
                <c:pt idx="1">
                  <c:v>2007 </c:v>
                </c:pt>
                <c:pt idx="2">
                  <c:v>2008 </c:v>
                </c:pt>
                <c:pt idx="3">
                  <c:v>2009 </c:v>
                </c:pt>
                <c:pt idx="4">
                  <c:v>2010 </c:v>
                </c:pt>
                <c:pt idx="5">
                  <c:v>2011 </c:v>
                </c:pt>
                <c:pt idx="6">
                  <c:v>2012 </c:v>
                </c:pt>
                <c:pt idx="7">
                  <c:v>2013 </c:v>
                </c:pt>
                <c:pt idx="8">
                  <c:v>2014 </c:v>
                </c:pt>
                <c:pt idx="9">
                  <c:v>2015 </c:v>
                </c:pt>
                <c:pt idx="10">
                  <c:v>2016 </c:v>
                </c:pt>
              </c:strCache>
            </c:strRef>
          </c:cat>
          <c:val>
            <c:numRef>
              <c:f>'13.11.1.6'!$D$28:$D$38</c:f>
              <c:numCache>
                <c:formatCode>#,##0.0__;\–#,##0.0__;0.0__;@__</c:formatCode>
                <c:ptCount val="11"/>
                <c:pt idx="0">
                  <c:v>6585.4813550000008</c:v>
                </c:pt>
                <c:pt idx="1">
                  <c:v>5958.7047509999993</c:v>
                </c:pt>
                <c:pt idx="2">
                  <c:v>5951.5806131081081</c:v>
                </c:pt>
                <c:pt idx="3">
                  <c:v>5538.893</c:v>
                </c:pt>
                <c:pt idx="4">
                  <c:v>6107.6165000000001</c:v>
                </c:pt>
                <c:pt idx="5">
                  <c:v>5809.3152700702703</c:v>
                </c:pt>
                <c:pt idx="6">
                  <c:v>5332.1626999999999</c:v>
                </c:pt>
                <c:pt idx="7">
                  <c:v>7482.5389359999999</c:v>
                </c:pt>
                <c:pt idx="8">
                  <c:v>6221.7599500000006</c:v>
                </c:pt>
                <c:pt idx="9">
                  <c:v>5799.1270000000004</c:v>
                </c:pt>
                <c:pt idx="10">
                  <c:v>6108.8509999999997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67864"/>
        <c:axId val="671261200"/>
      </c:lineChart>
      <c:catAx>
        <c:axId val="671267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6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61200"/>
        <c:scaling>
          <c:orientation val="minMax"/>
          <c:max val="8000"/>
          <c:min val="3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6786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consumo en fresco (miles toneladas)</a:t>
            </a:r>
          </a:p>
        </c:rich>
      </c:tx>
      <c:layout>
        <c:manualLayout>
          <c:xMode val="edge"/>
          <c:yMode val="edge"/>
          <c:x val="0.13517915309446255"/>
          <c:y val="6.601466992665036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2833876221498426E-2"/>
          <c:y val="0.19829954388684137"/>
          <c:w val="0.87785016286644968"/>
          <c:h val="0.6686029685808432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'13.11.6.1'!$A$10:$A$20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'13.11.6.1'!$B$10:$B$20</c:f>
              <c:numCache>
                <c:formatCode>#,##0.0_);\(#,##0.0\)</c:formatCode>
                <c:ptCount val="11"/>
                <c:pt idx="0">
                  <c:v>331.19845199999997</c:v>
                </c:pt>
                <c:pt idx="1">
                  <c:v>255.87956500000001</c:v>
                </c:pt>
                <c:pt idx="2">
                  <c:v>270.78965000000005</c:v>
                </c:pt>
                <c:pt idx="3">
                  <c:v>243.90799999999999</c:v>
                </c:pt>
                <c:pt idx="4">
                  <c:v>228.89400000000001</c:v>
                </c:pt>
                <c:pt idx="5">
                  <c:v>239.733</c:v>
                </c:pt>
                <c:pt idx="6">
                  <c:v>236.45400000000001</c:v>
                </c:pt>
                <c:pt idx="7">
                  <c:v>249.82499999999999</c:v>
                </c:pt>
                <c:pt idx="8">
                  <c:v>231.69300000000001</c:v>
                </c:pt>
                <c:pt idx="9">
                  <c:v>250.59700000000001</c:v>
                </c:pt>
                <c:pt idx="10">
                  <c:v>259.16500000000002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61984"/>
        <c:axId val="671268256"/>
      </c:lineChart>
      <c:catAx>
        <c:axId val="671261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68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71268256"/>
        <c:scaling>
          <c:orientation val="minMax"/>
          <c:max val="340"/>
          <c:min val="2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61984"/>
        <c:crosses val="autoZero"/>
        <c:crossBetween val="between"/>
        <c:majorUnit val="20"/>
        <c:min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uva para consumo en fresco (miles de euros)</a:t>
            </a:r>
          </a:p>
        </c:rich>
      </c:tx>
      <c:layout>
        <c:manualLayout>
          <c:xMode val="edge"/>
          <c:yMode val="edge"/>
          <c:x val="0.12975027144408252"/>
          <c:y val="7.711468902208119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237785016286381"/>
          <c:y val="0.24875682320046091"/>
          <c:w val="0.85993485342021092"/>
          <c:h val="0.61291261763011329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'13.11.6.1'!$A$10:$A$20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'13.11.6.1'!$D$10:$D$20</c:f>
              <c:numCache>
                <c:formatCode>#,##0_);\(#,##0\)</c:formatCode>
                <c:ptCount val="11"/>
                <c:pt idx="0">
                  <c:v>166659.06104639999</c:v>
                </c:pt>
                <c:pt idx="1">
                  <c:v>140324.35344600002</c:v>
                </c:pt>
                <c:pt idx="2">
                  <c:v>144818.30482000002</c:v>
                </c:pt>
                <c:pt idx="3">
                  <c:v>138393.39920000001</c:v>
                </c:pt>
                <c:pt idx="4">
                  <c:v>141387.82380000001</c:v>
                </c:pt>
                <c:pt idx="5">
                  <c:v>144079.533</c:v>
                </c:pt>
                <c:pt idx="6">
                  <c:v>143929.54980000001</c:v>
                </c:pt>
                <c:pt idx="7">
                  <c:v>154416.83249999999</c:v>
                </c:pt>
                <c:pt idx="8">
                  <c:v>185423.90790000002</c:v>
                </c:pt>
                <c:pt idx="9">
                  <c:v>175844</c:v>
                </c:pt>
                <c:pt idx="10">
                  <c:v>177191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65904"/>
        <c:axId val="671263160"/>
      </c:lineChart>
      <c:catAx>
        <c:axId val="671265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63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71263160"/>
        <c:scaling>
          <c:orientation val="minMax"/>
          <c:max val="190000"/>
          <c:min val="10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65904"/>
        <c:crosses val="autoZero"/>
        <c:crossBetween val="between"/>
        <c:majorUnit val="10000"/>
        <c:minorUnit val="5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transformación para vino y mosto (miles toneladas)</a:t>
            </a:r>
          </a:p>
        </c:rich>
      </c:tx>
      <c:layout>
        <c:manualLayout>
          <c:xMode val="edge"/>
          <c:yMode val="edge"/>
          <c:x val="0.13624354415375498"/>
          <c:y val="6.3084112149532703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4286636965005E-2"/>
          <c:y val="0.25"/>
          <c:w val="0.88889003711200665"/>
          <c:h val="0.6635514018691588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'13.11.6.2'!$A$9:$A$19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'13.11.6.2'!$B$9:$B$19</c:f>
              <c:numCache>
                <c:formatCode>#,##0.0_);\(#,##0.0\)</c:formatCode>
                <c:ptCount val="11"/>
                <c:pt idx="0">
                  <c:v>6259.0579029999999</c:v>
                </c:pt>
                <c:pt idx="1">
                  <c:v>5698.9421859999993</c:v>
                </c:pt>
                <c:pt idx="2">
                  <c:v>5672.4719631081107</c:v>
                </c:pt>
                <c:pt idx="3">
                  <c:v>5290.5969999999998</c:v>
                </c:pt>
                <c:pt idx="4">
                  <c:v>5875.65</c:v>
                </c:pt>
                <c:pt idx="5">
                  <c:v>5569.0730000000003</c:v>
                </c:pt>
                <c:pt idx="6">
                  <c:v>5092.7520000000004</c:v>
                </c:pt>
                <c:pt idx="7">
                  <c:v>7230.8320000000003</c:v>
                </c:pt>
                <c:pt idx="8">
                  <c:v>5989.0460000000003</c:v>
                </c:pt>
                <c:pt idx="9">
                  <c:v>5547.2349999999997</c:v>
                </c:pt>
                <c:pt idx="10">
                  <c:v>5842.6040000000003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64728"/>
        <c:axId val="671265512"/>
      </c:lineChart>
      <c:catAx>
        <c:axId val="6712647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65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65512"/>
        <c:scaling>
          <c:orientation val="minMax"/>
          <c:max val="8000"/>
          <c:min val="2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6472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 para transformación para uvas pasas (miles toneladas)</a:t>
            </a:r>
          </a:p>
        </c:rich>
      </c:tx>
      <c:layout>
        <c:manualLayout>
          <c:xMode val="edge"/>
          <c:yMode val="edge"/>
          <c:x val="0.14248020826664959"/>
          <c:y val="7.500000000000001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6728232189973624E-2"/>
          <c:y val="0.24318181818181819"/>
          <c:w val="0.9248021108179284"/>
          <c:h val="0.67272727272728761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'13.11.6.2'!$A$9:$A$19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'13.11.6.2'!$C$9:$C$19</c:f>
              <c:numCache>
                <c:formatCode>#,##0.0_);\(#,##0.0\)</c:formatCode>
                <c:ptCount val="11"/>
                <c:pt idx="0">
                  <c:v>4.8010000000000002</c:v>
                </c:pt>
                <c:pt idx="1">
                  <c:v>4.6639999999999997</c:v>
                </c:pt>
                <c:pt idx="2">
                  <c:v>2.9710000000000001</c:v>
                </c:pt>
                <c:pt idx="3">
                  <c:v>2.8969999999999998</c:v>
                </c:pt>
                <c:pt idx="4">
                  <c:v>3.286</c:v>
                </c:pt>
                <c:pt idx="5">
                  <c:v>1.7789999999999999</c:v>
                </c:pt>
                <c:pt idx="6">
                  <c:v>7.199999999999962E-2</c:v>
                </c:pt>
                <c:pt idx="7">
                  <c:v>1.7509999999999997</c:v>
                </c:pt>
                <c:pt idx="8">
                  <c:v>1.3989999999999998</c:v>
                </c:pt>
                <c:pt idx="9">
                  <c:v>1.2949999999999999</c:v>
                </c:pt>
                <c:pt idx="10">
                  <c:v>1.0820000000000001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67080"/>
        <c:axId val="671267472"/>
      </c:lineChart>
      <c:catAx>
        <c:axId val="6712670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6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674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6708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vino (miles de hectolitros)</a:t>
            </a:r>
          </a:p>
        </c:rich>
      </c:tx>
      <c:layout>
        <c:manualLayout>
          <c:xMode val="edge"/>
          <c:yMode val="edge"/>
          <c:x val="0.17694366465061431"/>
          <c:y val="3.132530120481928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833780160858027E-2"/>
          <c:y val="0.24819306310366046"/>
          <c:w val="0.88203753351206438"/>
          <c:h val="0.66506102346223583"/>
        </c:manualLayout>
      </c:layout>
      <c:barChart>
        <c:barDir val="col"/>
        <c:grouping val="stacked"/>
        <c:varyColors val="0"/>
        <c:ser>
          <c:idx val="0"/>
          <c:order val="0"/>
          <c:tx>
            <c:v>Blancos</c:v>
          </c:tx>
          <c:spPr>
            <a:solidFill>
              <a:srgbClr val="FFCC99"/>
            </a:solidFill>
            <a:ln w="25400">
              <a:noFill/>
            </a:ln>
          </c:spPr>
          <c:invertIfNegative val="0"/>
          <c:cat>
            <c:strRef>
              <c:f>'13.11.7.1'!$A$9:$A$19</c:f>
              <c:strCache>
                <c:ptCount val="11"/>
                <c:pt idx="0">
                  <c:v>2006 </c:v>
                </c:pt>
                <c:pt idx="1">
                  <c:v>2007 </c:v>
                </c:pt>
                <c:pt idx="2">
                  <c:v>2008 </c:v>
                </c:pt>
                <c:pt idx="3">
                  <c:v>2009 (2)</c:v>
                </c:pt>
                <c:pt idx="4">
                  <c:v>2010(3)</c:v>
                </c:pt>
                <c:pt idx="5">
                  <c:v>2011 (3)</c:v>
                </c:pt>
                <c:pt idx="6">
                  <c:v>2012 </c:v>
                </c:pt>
                <c:pt idx="7">
                  <c:v>2013 </c:v>
                </c:pt>
                <c:pt idx="8">
                  <c:v>2014 </c:v>
                </c:pt>
                <c:pt idx="9">
                  <c:v>2015 </c:v>
                </c:pt>
                <c:pt idx="10">
                  <c:v>2016 </c:v>
                </c:pt>
              </c:strCache>
            </c:strRef>
          </c:cat>
          <c:val>
            <c:numRef>
              <c:f>'13.11.7.1'!$B$9:$B$19</c:f>
              <c:numCache>
                <c:formatCode>#,##0.0_);\(#,##0.0\)</c:formatCode>
                <c:ptCount val="11"/>
                <c:pt idx="0">
                  <c:v>18096.015605497101</c:v>
                </c:pt>
                <c:pt idx="1">
                  <c:v>15606.68865</c:v>
                </c:pt>
                <c:pt idx="2">
                  <c:v>18734.905186</c:v>
                </c:pt>
                <c:pt idx="3">
                  <c:v>15387.013999999999</c:v>
                </c:pt>
                <c:pt idx="4">
                  <c:v>15875.53</c:v>
                </c:pt>
                <c:pt idx="5">
                  <c:v>14820.108</c:v>
                </c:pt>
                <c:pt idx="6">
                  <c:v>14069.736000000001</c:v>
                </c:pt>
                <c:pt idx="7">
                  <c:v>23343.371999999999</c:v>
                </c:pt>
                <c:pt idx="8">
                  <c:v>19206.263999999999</c:v>
                </c:pt>
                <c:pt idx="9">
                  <c:v>17539.621999999999</c:v>
                </c:pt>
                <c:pt idx="10">
                  <c:v>19213.073</c:v>
                </c:pt>
              </c:numCache>
            </c:numRef>
          </c:val>
        </c:ser>
        <c:ser>
          <c:idx val="1"/>
          <c:order val="1"/>
          <c:tx>
            <c:v>Rosados y tintos</c:v>
          </c:tx>
          <c:spPr>
            <a:solidFill>
              <a:srgbClr val="993300"/>
            </a:solidFill>
            <a:ln w="25400">
              <a:noFill/>
            </a:ln>
          </c:spPr>
          <c:invertIfNegative val="0"/>
          <c:cat>
            <c:strRef>
              <c:f>'13.11.7.1'!$A$9:$A$19</c:f>
              <c:strCache>
                <c:ptCount val="11"/>
                <c:pt idx="0">
                  <c:v>2006 </c:v>
                </c:pt>
                <c:pt idx="1">
                  <c:v>2007 </c:v>
                </c:pt>
                <c:pt idx="2">
                  <c:v>2008 </c:v>
                </c:pt>
                <c:pt idx="3">
                  <c:v>2009 (2)</c:v>
                </c:pt>
                <c:pt idx="4">
                  <c:v>2010(3)</c:v>
                </c:pt>
                <c:pt idx="5">
                  <c:v>2011 (3)</c:v>
                </c:pt>
                <c:pt idx="6">
                  <c:v>2012 </c:v>
                </c:pt>
                <c:pt idx="7">
                  <c:v>2013 </c:v>
                </c:pt>
                <c:pt idx="8">
                  <c:v>2014 </c:v>
                </c:pt>
                <c:pt idx="9">
                  <c:v>2015 </c:v>
                </c:pt>
                <c:pt idx="10">
                  <c:v>2016 </c:v>
                </c:pt>
              </c:strCache>
            </c:strRef>
          </c:cat>
          <c:val>
            <c:numRef>
              <c:f>'13.11.7.1'!$C$9:$C$19</c:f>
              <c:numCache>
                <c:formatCode>#,##0.0_);\(#,##0.0\)</c:formatCode>
                <c:ptCount val="11"/>
                <c:pt idx="0">
                  <c:v>20811.295179245597</c:v>
                </c:pt>
                <c:pt idx="1">
                  <c:v>19602.025078000002</c:v>
                </c:pt>
                <c:pt idx="2">
                  <c:v>18631.987313999998</c:v>
                </c:pt>
                <c:pt idx="3">
                  <c:v>20102.28</c:v>
                </c:pt>
                <c:pt idx="4">
                  <c:v>19477.944</c:v>
                </c:pt>
                <c:pt idx="5">
                  <c:v>18889.014999999999</c:v>
                </c:pt>
                <c:pt idx="6">
                  <c:v>17052.824000000001</c:v>
                </c:pt>
                <c:pt idx="7">
                  <c:v>22735.172999999999</c:v>
                </c:pt>
                <c:pt idx="8">
                  <c:v>20287.417000000001</c:v>
                </c:pt>
                <c:pt idx="9">
                  <c:v>20162.902999999998</c:v>
                </c:pt>
                <c:pt idx="10">
                  <c:v>20826.807000000001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71273744"/>
        <c:axId val="671279624"/>
      </c:barChart>
      <c:catAx>
        <c:axId val="67127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79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7962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737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276138308799097"/>
          <c:y val="0.15180748189609522"/>
          <c:w val="0.26541549697592148"/>
          <c:h val="6.02409638554220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por Denominaciones de la Superficie Inscrita 
al final de la Campaña 2015/2016</a:t>
            </a:r>
          </a:p>
        </c:rich>
      </c:tx>
      <c:layout>
        <c:manualLayout>
          <c:xMode val="edge"/>
          <c:yMode val="edge"/>
          <c:x val="0.30340593451587183"/>
          <c:y val="1.6917293233082709E-2"/>
        </c:manualLayout>
      </c:layout>
      <c:overlay val="0"/>
      <c:spPr>
        <a:noFill/>
        <a:ln w="381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37874135176945983"/>
          <c:y val="0.28571454794936124"/>
          <c:w val="0.26419015273291629"/>
          <c:h val="0.48120344917786617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254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808080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0000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CC99FF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FF00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339966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00FF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rgbClr val="FF00FF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Pt>
            <c:idx val="10"/>
            <c:bubble3D val="0"/>
            <c:spPr>
              <a:solidFill>
                <a:srgbClr val="FFFF00"/>
              </a:solidFill>
              <a:ln w="254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5.4390277528490669E-3"/>
                  <c:y val="-0.1010950604858606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La Mancha
26,45%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0154811421614916"/>
                  <c:y val="-0.13321630848775542"/>
                </c:manualLayout>
              </c:layout>
              <c:tx>
                <c:rich>
                  <a:bodyPr/>
                  <a:lstStyle/>
                  <a:p>
                    <a:fld id="{6DBED772-D7D1-4B52-9369-D947C644E2A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10,6%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7.5107861269571238E-2"/>
                  <c:y val="-3.433939178655325E-2"/>
                </c:manualLayout>
              </c:layout>
              <c:tx>
                <c:rich>
                  <a:bodyPr/>
                  <a:lstStyle/>
                  <a:p>
                    <a:fld id="{FDC67CFF-6348-432F-B3D0-292DA145450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7,0%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0.13288591651514323"/>
                  <c:y val="4.7019517297179958E-2"/>
                </c:manualLayout>
              </c:layout>
              <c:tx>
                <c:rich>
                  <a:bodyPr/>
                  <a:lstStyle/>
                  <a:p>
                    <a:fld id="{6BA939DA-0C40-4A61-A4EC-F3A3E2292B8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5,6%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5.0276540011289457E-2"/>
                  <c:y val="5.6701596510962453E-2"/>
                </c:manualLayout>
              </c:layout>
              <c:tx>
                <c:rich>
                  <a:bodyPr/>
                  <a:lstStyle/>
                  <a:p>
                    <a:fld id="{60ACAE3B-0C85-4421-B58F-F0F86AC736D6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5,5%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4.9669588803227423E-2"/>
                  <c:y val="0.12899243589630288"/>
                </c:manualLayout>
              </c:layout>
              <c:tx>
                <c:rich>
                  <a:bodyPr/>
                  <a:lstStyle/>
                  <a:p>
                    <a:fld id="{8837327C-858E-4DAE-BC63-02474A7AC9D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5,6%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8.0319330747680343E-2"/>
                  <c:y val="0.15021372328458937"/>
                </c:manualLayout>
              </c:layout>
              <c:tx>
                <c:rich>
                  <a:bodyPr/>
                  <a:lstStyle/>
                  <a:p>
                    <a:fld id="{241E66E0-0AF4-4F45-A898-F65815DF803D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3,6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-7.0894755598563064E-2"/>
                  <c:y val="8.799972371874557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Ribera</a:t>
                    </a:r>
                    <a:r>
                      <a:rPr lang="en-US" baseline="0"/>
                      <a:t> del Duero</a:t>
                    </a:r>
                    <a:r>
                      <a:rPr lang="en-US"/>
                      <a:t>
3,6%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0.10804429426500121"/>
                  <c:y val="4.7114439642413422E-2"/>
                </c:manualLayout>
              </c:layout>
              <c:tx>
                <c:rich>
                  <a:bodyPr/>
                  <a:lstStyle/>
                  <a:p>
                    <a:fld id="{4AE33176-30AD-469C-9F0D-BE4FF15E9A6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3,2%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9"/>
              <c:layout>
                <c:manualLayout>
                  <c:x val="-0.11210517416740159"/>
                  <c:y val="-2.0709845479841473E-2"/>
                </c:manualLayout>
              </c:layout>
              <c:tx>
                <c:rich>
                  <a:bodyPr/>
                  <a:lstStyle/>
                  <a:p>
                    <a:fld id="{B1B507D7-5FB2-48EC-9063-0108C44435F0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2,8%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0"/>
              <c:layout>
                <c:manualLayout>
                  <c:x val="-0.11822843750081292"/>
                  <c:y val="-9.4624553509759124E-2"/>
                </c:manualLayout>
              </c:layout>
              <c:tx>
                <c:rich>
                  <a:bodyPr/>
                  <a:lstStyle/>
                  <a:p>
                    <a:fld id="{7D183698-FBFE-4955-81CA-328B54280B76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2,3%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1"/>
              <c:layout>
                <c:manualLayout>
                  <c:x val="-0.11428357381987309"/>
                  <c:y val="-0.13474789335543674"/>
                </c:manualLayout>
              </c:layout>
              <c:tx>
                <c:rich>
                  <a:bodyPr/>
                  <a:lstStyle/>
                  <a:p>
                    <a:fld id="{FF0F40F2-983D-4CFC-BC85-0C977D397DD4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2,1%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2"/>
              <c:layout>
                <c:manualLayout>
                  <c:x val="-0.10074879886793139"/>
                  <c:y val="-0.22322637301916209"/>
                </c:manualLayout>
              </c:layout>
              <c:tx>
                <c:rich>
                  <a:bodyPr/>
                  <a:lstStyle/>
                  <a:p>
                    <a:fld id="{1C39CDD6-95AA-4AEE-8503-79BD2DB3B12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2,2%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3"/>
              <c:layout>
                <c:manualLayout>
                  <c:x val="-6.9061907400326542E-2"/>
                  <c:y val="-9.5982673218479253E-2"/>
                </c:manualLayout>
              </c:layout>
              <c:tx>
                <c:rich>
                  <a:bodyPr/>
                  <a:lstStyle/>
                  <a:p>
                    <a:fld id="{0A73717D-2A9E-42D3-B06B-8A44D6100ED4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19,4%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La Mancha</c:v>
              </c:pt>
              <c:pt idx="1">
                <c:v>Rioja</c:v>
              </c:pt>
              <c:pt idx="2">
                <c:v>Cataluña</c:v>
              </c:pt>
              <c:pt idx="3">
                <c:v>Utiel-Requena</c:v>
              </c:pt>
              <c:pt idx="4">
                <c:v>Cava</c:v>
              </c:pt>
              <c:pt idx="5">
                <c:v>Ribera del Guadiana</c:v>
              </c:pt>
              <c:pt idx="6">
                <c:v>Valdepeñas</c:v>
              </c:pt>
              <c:pt idx="7">
                <c:v>Ribera del Duero</c:v>
              </c:pt>
              <c:pt idx="8">
                <c:v>Jumilla</c:v>
              </c:pt>
              <c:pt idx="9">
                <c:v>Penedés</c:v>
              </c:pt>
              <c:pt idx="10">
                <c:v>Cariñena</c:v>
              </c:pt>
              <c:pt idx="11">
                <c:v>Valencia</c:v>
              </c:pt>
              <c:pt idx="12">
                <c:v>Rueda</c:v>
              </c:pt>
              <c:pt idx="13">
                <c:v>Resto</c:v>
              </c:pt>
            </c:strLit>
          </c:cat>
          <c:val>
            <c:numLit>
              <c:formatCode>General</c:formatCode>
              <c:ptCount val="14"/>
              <c:pt idx="0">
                <c:v>26.5</c:v>
              </c:pt>
              <c:pt idx="1">
                <c:v>10.5</c:v>
              </c:pt>
              <c:pt idx="2">
                <c:v>7.1</c:v>
              </c:pt>
              <c:pt idx="3">
                <c:v>5.5</c:v>
              </c:pt>
              <c:pt idx="4">
                <c:v>5.4</c:v>
              </c:pt>
              <c:pt idx="5">
                <c:v>5.4</c:v>
              </c:pt>
              <c:pt idx="6">
                <c:v>3.7</c:v>
              </c:pt>
              <c:pt idx="7">
                <c:v>3.6</c:v>
              </c:pt>
              <c:pt idx="8">
                <c:v>3.5</c:v>
              </c:pt>
              <c:pt idx="9">
                <c:v>2.9</c:v>
              </c:pt>
              <c:pt idx="10">
                <c:v>2.4</c:v>
              </c:pt>
              <c:pt idx="11">
                <c:v>2.1</c:v>
              </c:pt>
              <c:pt idx="12">
                <c:v>2.1</c:v>
              </c:pt>
              <c:pt idx="13">
                <c:v>19.3</c:v>
              </c:pt>
            </c:numLit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 la Superficie inscrita. Denominaciones con mayor superficie inscrita al final de la Campaña 2015/2016</a:t>
            </a:r>
          </a:p>
        </c:rich>
      </c:tx>
      <c:layout>
        <c:manualLayout>
          <c:xMode val="edge"/>
          <c:yMode val="edge"/>
          <c:x val="0.15082641410489694"/>
          <c:y val="3.0303030303030311E-2"/>
        </c:manualLayout>
      </c:layout>
      <c:overlay val="0"/>
      <c:spPr>
        <a:solidFill>
          <a:srgbClr val="FFFFFF"/>
        </a:solidFill>
        <a:ln w="381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4669421487603682"/>
          <c:y val="0.13636388857549769"/>
          <c:w val="0.8088842975206616"/>
          <c:h val="0.736743786887034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('13.11.7.7 '!$A$90,'13.11.7.7 '!$A$76,'13.11.7.7 '!$A$24,'13.11.7.7 '!$A$64,'13.11.7.7 '!$A$46,'13.11.7.7 '!$A$72,'13.11.7.7 '!$A$89,'13.11.7.7 '!$A$27,'13.11.7.7 '!$A$73,'13.11.7.7 '!$A$87,'13.11.7.7 '!$A$26,'13.11.7.7 '!$A$75,'13.11.7.7 '!$A$48)</c:f>
              <c:strCache>
                <c:ptCount val="13"/>
                <c:pt idx="0">
                  <c:v>Valencia</c:v>
                </c:pt>
                <c:pt idx="1">
                  <c:v>Rueda</c:v>
                </c:pt>
                <c:pt idx="2">
                  <c:v>Cariñena</c:v>
                </c:pt>
                <c:pt idx="3">
                  <c:v>Penedés</c:v>
                </c:pt>
                <c:pt idx="4">
                  <c:v>Jumilla</c:v>
                </c:pt>
                <c:pt idx="5">
                  <c:v>Ribera del Duero</c:v>
                </c:pt>
                <c:pt idx="6">
                  <c:v>Valdepeñas</c:v>
                </c:pt>
                <c:pt idx="7">
                  <c:v>Cava</c:v>
                </c:pt>
                <c:pt idx="8">
                  <c:v>Ribera del Guadiana</c:v>
                </c:pt>
                <c:pt idx="9">
                  <c:v>Utiel-Requena</c:v>
                </c:pt>
                <c:pt idx="10">
                  <c:v>Cataluña</c:v>
                </c:pt>
                <c:pt idx="11">
                  <c:v>Rioja</c:v>
                </c:pt>
                <c:pt idx="12">
                  <c:v>La Mancha</c:v>
                </c:pt>
              </c:strCache>
            </c:strRef>
          </c:cat>
          <c:val>
            <c:numRef>
              <c:f>('13.11.7.7 '!$B$90,'13.11.7.7 '!$B$76,'13.11.7.7 '!$B$24,'13.11.7.7 '!$B$64,'13.11.7.7 '!$B$46,'13.11.7.7 '!$B$72,'13.11.7.7 '!$B$89,'13.11.7.7 '!$B$27,'13.11.7.7 '!$B$73,'13.11.7.7 '!$B$87,'13.11.7.7 '!$B$26,'13.11.7.7 '!$B$75,'13.11.7.7 '!$B$48)</c:f>
              <c:numCache>
                <c:formatCode>#,##0__;\–#,##0__;0__;@__</c:formatCode>
                <c:ptCount val="13"/>
                <c:pt idx="0">
                  <c:v>13080</c:v>
                </c:pt>
                <c:pt idx="1">
                  <c:v>13529</c:v>
                </c:pt>
                <c:pt idx="2">
                  <c:v>14459</c:v>
                </c:pt>
                <c:pt idx="3">
                  <c:v>17054</c:v>
                </c:pt>
                <c:pt idx="4">
                  <c:v>19503</c:v>
                </c:pt>
                <c:pt idx="5">
                  <c:v>22321</c:v>
                </c:pt>
                <c:pt idx="6">
                  <c:v>22322</c:v>
                </c:pt>
                <c:pt idx="7">
                  <c:v>33903</c:v>
                </c:pt>
                <c:pt idx="8">
                  <c:v>34411</c:v>
                </c:pt>
                <c:pt idx="9">
                  <c:v>34694</c:v>
                </c:pt>
                <c:pt idx="10">
                  <c:v>42985</c:v>
                </c:pt>
                <c:pt idx="11">
                  <c:v>65011</c:v>
                </c:pt>
                <c:pt idx="12">
                  <c:v>162414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71272568"/>
        <c:axId val="671281192"/>
      </c:barChart>
      <c:catAx>
        <c:axId val="671272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81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712811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Has.</a:t>
                </a:r>
              </a:p>
            </c:rich>
          </c:tx>
          <c:layout>
            <c:manualLayout>
              <c:xMode val="edge"/>
              <c:yMode val="edge"/>
              <c:x val="0.51962814940766056"/>
              <c:y val="0.93939572894297307"/>
            </c:manualLayout>
          </c:layout>
          <c:overlay val="0"/>
          <c:spPr>
            <a:noFill/>
            <a:ln w="3175">
              <a:solidFill>
                <a:srgbClr val="000000"/>
              </a:solidFill>
              <a:prstDash val="solid"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72568"/>
        <c:crosses val="autoZero"/>
        <c:crossBetween val="between"/>
      </c:valAx>
      <c:spPr>
        <a:solidFill>
          <a:srgbClr val="CC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88" r="0.75000000000001088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maíz según tipo (miles de toneladas)</a:t>
            </a:r>
          </a:p>
        </c:rich>
      </c:tx>
      <c:layout>
        <c:manualLayout>
          <c:xMode val="edge"/>
          <c:yMode val="edge"/>
          <c:x val="0.27798211986875204"/>
          <c:y val="5.48200750607108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890578588745264E-2"/>
          <c:y val="0.29205607476635531"/>
          <c:w val="0.88029259829251127"/>
          <c:h val="0.62383177570093451"/>
        </c:manualLayout>
      </c:layout>
      <c:lineChart>
        <c:grouping val="standard"/>
        <c:varyColors val="0"/>
        <c:ser>
          <c:idx val="0"/>
          <c:order val="0"/>
          <c:tx>
            <c:v>Híbrido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'13.1.8.2'!$A$8:$B$18</c:f>
              <c:strCache>
                <c:ptCount val="11"/>
                <c:pt idx="0">
                  <c:v>2006 </c:v>
                </c:pt>
                <c:pt idx="1">
                  <c:v>2007 </c:v>
                </c:pt>
                <c:pt idx="2">
                  <c:v>2008 </c:v>
                </c:pt>
                <c:pt idx="3">
                  <c:v>2009 </c:v>
                </c:pt>
                <c:pt idx="4">
                  <c:v>2010 </c:v>
                </c:pt>
                <c:pt idx="5">
                  <c:v>2011 </c:v>
                </c:pt>
                <c:pt idx="6">
                  <c:v>2012 </c:v>
                </c:pt>
                <c:pt idx="7">
                  <c:v>2013 </c:v>
                </c:pt>
                <c:pt idx="8">
                  <c:v>2014 </c:v>
                </c:pt>
                <c:pt idx="9">
                  <c:v>2015 </c:v>
                </c:pt>
                <c:pt idx="10">
                  <c:v>2016 </c:v>
                </c:pt>
              </c:strCache>
            </c:strRef>
          </c:cat>
          <c:val>
            <c:numRef>
              <c:f>'13.1.8.2'!$D$8:$D$18</c:f>
              <c:numCache>
                <c:formatCode>#,##0.0_);\(#,##0.0\)</c:formatCode>
                <c:ptCount val="11"/>
                <c:pt idx="0">
                  <c:v>3332.4740000000002</c:v>
                </c:pt>
                <c:pt idx="1">
                  <c:v>3534.0259999999998</c:v>
                </c:pt>
                <c:pt idx="2">
                  <c:v>3615.1170000000002</c:v>
                </c:pt>
                <c:pt idx="3">
                  <c:v>3482.098</c:v>
                </c:pt>
                <c:pt idx="4">
                  <c:v>3250.0839999999998</c:v>
                </c:pt>
                <c:pt idx="5">
                  <c:v>4084.1669999999999</c:v>
                </c:pt>
                <c:pt idx="6">
                  <c:v>4186.0730000000003</c:v>
                </c:pt>
                <c:pt idx="7">
                  <c:v>4779.482</c:v>
                </c:pt>
                <c:pt idx="8">
                  <c:v>4715.1679999999997</c:v>
                </c:pt>
                <c:pt idx="9">
                  <c:v>4439.3720000000003</c:v>
                </c:pt>
                <c:pt idx="10">
                  <c:v>3925.7550000000001</c:v>
                </c:pt>
              </c:numCache>
            </c:numRef>
          </c:val>
          <c:smooth val="0"/>
        </c:ser>
        <c:ser>
          <c:idx val="1"/>
          <c:order val="1"/>
          <c:tx>
            <c:v>Otros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'13.1.8.2'!$A$8:$B$18</c:f>
              <c:strCache>
                <c:ptCount val="11"/>
                <c:pt idx="0">
                  <c:v>2006 </c:v>
                </c:pt>
                <c:pt idx="1">
                  <c:v>2007 </c:v>
                </c:pt>
                <c:pt idx="2">
                  <c:v>2008 </c:v>
                </c:pt>
                <c:pt idx="3">
                  <c:v>2009 </c:v>
                </c:pt>
                <c:pt idx="4">
                  <c:v>2010 </c:v>
                </c:pt>
                <c:pt idx="5">
                  <c:v>2011 </c:v>
                </c:pt>
                <c:pt idx="6">
                  <c:v>2012 </c:v>
                </c:pt>
                <c:pt idx="7">
                  <c:v>2013 </c:v>
                </c:pt>
                <c:pt idx="8">
                  <c:v>2014 </c:v>
                </c:pt>
                <c:pt idx="9">
                  <c:v>2015 </c:v>
                </c:pt>
                <c:pt idx="10">
                  <c:v>2016 </c:v>
                </c:pt>
              </c:strCache>
            </c:strRef>
          </c:cat>
          <c:val>
            <c:numRef>
              <c:f>'13.1.8.2'!$F$8:$F$18</c:f>
              <c:numCache>
                <c:formatCode>#,##0.0_);\(#,##0.0\)</c:formatCode>
                <c:ptCount val="11"/>
                <c:pt idx="0">
                  <c:v>23.248000000000001</c:v>
                </c:pt>
                <c:pt idx="1">
                  <c:v>76.911000000000001</c:v>
                </c:pt>
                <c:pt idx="2">
                  <c:v>45.316000000000003</c:v>
                </c:pt>
                <c:pt idx="3">
                  <c:v>33.518999999999998</c:v>
                </c:pt>
                <c:pt idx="4">
                  <c:v>74.736999999999995</c:v>
                </c:pt>
                <c:pt idx="5">
                  <c:v>115.76</c:v>
                </c:pt>
                <c:pt idx="6">
                  <c:v>75.995999999999995</c:v>
                </c:pt>
                <c:pt idx="7">
                  <c:v>108.979</c:v>
                </c:pt>
                <c:pt idx="8">
                  <c:v>95.477000000000004</c:v>
                </c:pt>
                <c:pt idx="9">
                  <c:v>125.044</c:v>
                </c:pt>
                <c:pt idx="10">
                  <c:v>143.75299999999999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07184"/>
        <c:axId val="765708360"/>
      </c:lineChart>
      <c:catAx>
        <c:axId val="76570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08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083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071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3211713223063802"/>
          <c:y val="0.1635514018691589"/>
          <c:w val="0.22335772398350054"/>
          <c:h val="5.84112149532727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mosto (hectolitros)</a:t>
            </a:r>
          </a:p>
        </c:rich>
      </c:tx>
      <c:layout>
        <c:manualLayout>
          <c:xMode val="edge"/>
          <c:yMode val="edge"/>
          <c:x val="0.25103176274088734"/>
          <c:y val="0.1194918816966061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889788359308028"/>
          <c:y val="0.29741441905986177"/>
          <c:w val="0.84993470121428505"/>
          <c:h val="0.54741494522609357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'13.11.7.8'!$A$8:$A$18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Lit>
              <c:formatCode>General</c:formatCode>
              <c:ptCount val="11"/>
              <c:pt idx="0">
                <c:v>4148738</c:v>
              </c:pt>
              <c:pt idx="1">
                <c:v>225375</c:v>
              </c:pt>
              <c:pt idx="2">
                <c:v>4316114</c:v>
              </c:pt>
              <c:pt idx="3">
                <c:v>4618570</c:v>
              </c:pt>
              <c:pt idx="4">
                <c:v>3157704</c:v>
              </c:pt>
              <c:pt idx="5">
                <c:v>5768733</c:v>
              </c:pt>
              <c:pt idx="6">
                <c:v>6592929</c:v>
              </c:pt>
              <c:pt idx="7">
                <c:v>6903131</c:v>
              </c:pt>
              <c:pt idx="8">
                <c:v>4390818</c:v>
              </c:pt>
              <c:pt idx="9">
                <c:v>5286940</c:v>
              </c:pt>
              <c:pt idx="10">
                <c:v>5579965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76488"/>
        <c:axId val="671281584"/>
      </c:lineChart>
      <c:catAx>
        <c:axId val="6712764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81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815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7648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uvas pasas (toneladas)</a:t>
            </a:r>
          </a:p>
        </c:rich>
      </c:tx>
      <c:layout>
        <c:manualLayout>
          <c:xMode val="edge"/>
          <c:yMode val="edge"/>
          <c:x val="0.22606387053023996"/>
          <c:y val="7.0175780779696106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808510638297879E-2"/>
          <c:y val="0.30263287517508303"/>
          <c:w val="0.88696808510638259"/>
          <c:h val="0.53947599487730757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'13.11.7.8'!$A$8:$A$18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'13.11.7.8'!$F$8:$F$18</c:f>
              <c:numCache>
                <c:formatCode>#,##0_);\(#,##0\)</c:formatCode>
                <c:ptCount val="11"/>
                <c:pt idx="0">
                  <c:v>1049</c:v>
                </c:pt>
                <c:pt idx="1">
                  <c:v>1340</c:v>
                </c:pt>
                <c:pt idx="2">
                  <c:v>869</c:v>
                </c:pt>
                <c:pt idx="3">
                  <c:v>828</c:v>
                </c:pt>
                <c:pt idx="4">
                  <c:v>3073</c:v>
                </c:pt>
                <c:pt idx="5">
                  <c:v>509</c:v>
                </c:pt>
                <c:pt idx="6">
                  <c:v>986</c:v>
                </c:pt>
                <c:pt idx="7">
                  <c:v>452</c:v>
                </c:pt>
                <c:pt idx="8">
                  <c:v>289</c:v>
                </c:pt>
                <c:pt idx="9">
                  <c:v>328</c:v>
                </c:pt>
                <c:pt idx="10">
                  <c:v>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83152"/>
        <c:axId val="671277272"/>
      </c:lineChart>
      <c:catAx>
        <c:axId val="6712831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77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772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831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en plantación total de olivar. Año 2016</a:t>
            </a:r>
          </a:p>
        </c:rich>
      </c:tx>
      <c:layout>
        <c:manualLayout>
          <c:xMode val="edge"/>
          <c:yMode val="edge"/>
          <c:x val="0.27697478440195206"/>
          <c:y val="0.1084439768304826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45076698203574"/>
          <c:y val="0.3114836118046761"/>
          <c:w val="0.62366737739873268"/>
          <c:h val="0.55502457178969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47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4219324810624573"/>
                  <c:y val="4.2731073415863924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4521510914185032"/>
                  <c:y val="-3.09390182545070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'13.12.1.1'!$B$8:$B$9</c:f>
              <c:strCache>
                <c:ptCount val="2"/>
                <c:pt idx="0">
                  <c:v>Olivar de aceituna de mesa</c:v>
                </c:pt>
                <c:pt idx="1">
                  <c:v>Olivar de aceituna de almazara</c:v>
                </c:pt>
              </c:strCache>
            </c:strRef>
          </c:cat>
          <c:val>
            <c:numRef>
              <c:f>'13.12.1.1'!$E$8:$E$9</c:f>
              <c:numCache>
                <c:formatCode>#,##0__;\–#,##0__;0__;@__</c:formatCode>
                <c:ptCount val="2"/>
                <c:pt idx="0">
                  <c:v>165647</c:v>
                </c:pt>
                <c:pt idx="1">
                  <c:v>2356047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Olivar. Año 2016</a:t>
            </a:r>
          </a:p>
        </c:rich>
      </c:tx>
      <c:layout>
        <c:manualLayout>
          <c:xMode val="edge"/>
          <c:yMode val="edge"/>
          <c:x val="0.25516931779394036"/>
          <c:y val="4.57970848816890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174639569175208"/>
          <c:y val="0.36387481066296307"/>
          <c:w val="0.55026526106933726"/>
          <c:h val="0.431937724887681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8"/>
          <c:dPt>
            <c:idx val="0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5.2882904744977019E-2"/>
                  <c:y val="-5.498552484010060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6722297794194638"/>
                  <c:y val="5.08479272176877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'13.12.1.2'!$A$9:$A$10</c:f>
              <c:strCache>
                <c:ptCount val="2"/>
                <c:pt idx="0">
                  <c:v>Olivar de aceituna de mesa</c:v>
                </c:pt>
                <c:pt idx="1">
                  <c:v>Olivar de aceituna de almazara</c:v>
                </c:pt>
              </c:strCache>
            </c:strRef>
          </c:cat>
          <c:val>
            <c:numRef>
              <c:f>'13.12.1.2'!$E$9:$E$10</c:f>
              <c:numCache>
                <c:formatCode>#,##0__;\–#,##0__;0__;@__</c:formatCode>
                <c:ptCount val="2"/>
                <c:pt idx="0">
                  <c:v>511122</c:v>
                </c:pt>
                <c:pt idx="1">
                  <c:v>6571428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los productos obtenidos 
de la aceituna. Años 2016-2017</a:t>
            </a:r>
          </a:p>
        </c:rich>
      </c:tx>
      <c:layout>
        <c:manualLayout>
          <c:xMode val="edge"/>
          <c:yMode val="edge"/>
          <c:x val="0.25170998632010944"/>
          <c:y val="3.102625298329365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25891827484122987"/>
          <c:w val="1"/>
          <c:h val="0.69770535703320136"/>
        </c:manualLayout>
      </c:layout>
      <c:pie3DChart>
        <c:varyColors val="1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explosion val="10"/>
          <c:dPt>
            <c:idx val="0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bubble3D val="0"/>
            <c:explosion val="65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3732635335767707E-2"/>
                  <c:y val="-0.137866310863886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0476238240920521E-3"/>
                  <c:y val="-0.2307472330389324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1838034576888082E-2"/>
                  <c:y val="0.2279123416905179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6.7333939945405999E-2"/>
                  <c:y val="0.1590900045450658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11422065872339222"/>
                  <c:y val="-3.59902711069072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Aceituna aderezada</c:v>
              </c:pt>
              <c:pt idx="1">
                <c:v>Aceite de oliva virgen</c:v>
              </c:pt>
              <c:pt idx="2">
                <c:v>Aceite de Orujo</c:v>
              </c:pt>
              <c:pt idx="3">
                <c:v>Orujo sin desgrasar</c:v>
              </c:pt>
              <c:pt idx="4">
                <c:v>Turbios</c:v>
              </c:pt>
            </c:strLit>
          </c:cat>
          <c:val>
            <c:numRef>
              <c:f>'13.12.1.3'!$F$6:$F$10</c:f>
              <c:numCache>
                <c:formatCode>#,##0__;\–#,##0__;0__;@__</c:formatCode>
                <c:ptCount val="5"/>
                <c:pt idx="0">
                  <c:v>582584</c:v>
                </c:pt>
                <c:pt idx="1">
                  <c:v>1281738</c:v>
                </c:pt>
                <c:pt idx="2">
                  <c:v>96889</c:v>
                </c:pt>
                <c:pt idx="3">
                  <c:v>3704657</c:v>
                </c:pt>
                <c:pt idx="4">
                  <c:v>26262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aceite de oliva virgen según acidez. Años 2016-2017</a:t>
            </a:r>
          </a:p>
        </c:rich>
      </c:tx>
      <c:layout>
        <c:manualLayout>
          <c:xMode val="edge"/>
          <c:yMode val="edge"/>
          <c:x val="0.10709318497914058"/>
          <c:y val="3.186274509803924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49652294853962"/>
          <c:y val="0.42402062275156732"/>
          <c:w val="0.59805285118219753"/>
          <c:h val="0.4166676639755343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6.2399241761446934E-2"/>
                  <c:y val="-0.1066391580860108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7836993292505104"/>
                  <c:y val="7.07313749242885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6083552055993036E-2"/>
                  <c:y val="-0.1691484958611001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'13.12.1.4'!$A$7:$A$9</c:f>
              <c:strCache>
                <c:ptCount val="3"/>
                <c:pt idx="0">
                  <c:v>   Extra</c:v>
                </c:pt>
                <c:pt idx="1">
                  <c:v>   Virgen</c:v>
                </c:pt>
                <c:pt idx="2">
                  <c:v>   Lampante</c:v>
                </c:pt>
              </c:strCache>
            </c:strRef>
          </c:cat>
          <c:val>
            <c:numRef>
              <c:f>'13.12.1.4'!$F$7:$F$9</c:f>
              <c:numCache>
                <c:formatCode>#,##0__;\–#,##0__;0__;@__</c:formatCode>
                <c:ptCount val="3"/>
                <c:pt idx="0">
                  <c:v>829064</c:v>
                </c:pt>
                <c:pt idx="1">
                  <c:v>252071</c:v>
                </c:pt>
                <c:pt idx="2">
                  <c:v>200603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olivar de aceituna de mesa (miles de hectáreas)</a:t>
            </a:r>
          </a:p>
        </c:rich>
      </c:tx>
      <c:layout>
        <c:manualLayout>
          <c:xMode val="edge"/>
          <c:yMode val="edge"/>
          <c:x val="0.21577122924622241"/>
          <c:y val="9.345794392523576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8519397825043909E-2"/>
          <c:y val="0.24065420560747691"/>
          <c:w val="0.92414951579460003"/>
          <c:h val="0.67757009345794394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'13.12.1.5'!$B$10:$B$20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'13.12.1.5'!$C$10:$C$20</c:f>
              <c:numCache>
                <c:formatCode>#,##0.0_);\(#,##0.0\)</c:formatCode>
                <c:ptCount val="11"/>
                <c:pt idx="0">
                  <c:v>169.828</c:v>
                </c:pt>
                <c:pt idx="1">
                  <c:v>170.84</c:v>
                </c:pt>
                <c:pt idx="2">
                  <c:v>169.892</c:v>
                </c:pt>
                <c:pt idx="3">
                  <c:v>169.37200000000001</c:v>
                </c:pt>
                <c:pt idx="4">
                  <c:v>166.006</c:v>
                </c:pt>
                <c:pt idx="5">
                  <c:v>165.762</c:v>
                </c:pt>
                <c:pt idx="6">
                  <c:v>166.679</c:v>
                </c:pt>
                <c:pt idx="7">
                  <c:v>163.79499999999999</c:v>
                </c:pt>
                <c:pt idx="8">
                  <c:v>164.37899999999999</c:v>
                </c:pt>
                <c:pt idx="9">
                  <c:v>163.41399999999999</c:v>
                </c:pt>
                <c:pt idx="10">
                  <c:v>165.64699999999999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78840"/>
        <c:axId val="671278448"/>
      </c:lineChart>
      <c:catAx>
        <c:axId val="6712788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7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78448"/>
        <c:scaling>
          <c:orientation val="minMax"/>
          <c:max val="200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788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 de mesa (miles toneladas)</a:t>
            </a:r>
          </a:p>
        </c:rich>
      </c:tx>
      <c:layout>
        <c:manualLayout>
          <c:xMode val="edge"/>
          <c:yMode val="edge"/>
          <c:x val="0.26274846432173227"/>
          <c:y val="7.1428571428571425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357101507921804E-2"/>
          <c:y val="0.15205810275976517"/>
          <c:w val="0.92270796450229553"/>
          <c:h val="0.70772057034694325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'13.12.1.5'!$B$10:$B$20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'13.12.1.5'!$F$10:$F$20</c:f>
              <c:numCache>
                <c:formatCode>#,##0.0_);\(#,##0.0\)</c:formatCode>
                <c:ptCount val="11"/>
                <c:pt idx="0">
                  <c:v>395.67599999999999</c:v>
                </c:pt>
                <c:pt idx="1">
                  <c:v>438.572</c:v>
                </c:pt>
                <c:pt idx="2">
                  <c:v>396.43200000000002</c:v>
                </c:pt>
                <c:pt idx="3">
                  <c:v>489.36799999999999</c:v>
                </c:pt>
                <c:pt idx="4">
                  <c:v>515.59100000000001</c:v>
                </c:pt>
                <c:pt idx="5">
                  <c:v>467.363</c:v>
                </c:pt>
                <c:pt idx="6">
                  <c:v>400.65100000000001</c:v>
                </c:pt>
                <c:pt idx="7">
                  <c:v>483.71300000000002</c:v>
                </c:pt>
                <c:pt idx="8">
                  <c:v>442.47800000000001</c:v>
                </c:pt>
                <c:pt idx="9">
                  <c:v>540.48400000000004</c:v>
                </c:pt>
                <c:pt idx="10">
                  <c:v>511.12200000000001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80016"/>
        <c:axId val="671274528"/>
      </c:lineChart>
      <c:catAx>
        <c:axId val="6712800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7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74528"/>
        <c:scaling>
          <c:orientation val="minMax"/>
          <c:max val="600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8001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olivar de aceituna de almazara (miles de hectáreas)</a:t>
            </a:r>
          </a:p>
        </c:rich>
      </c:tx>
      <c:layout>
        <c:manualLayout>
          <c:xMode val="edge"/>
          <c:yMode val="edge"/>
          <c:x val="0.23136195127818515"/>
          <c:y val="6.3756088628456331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6855588024755876E-2"/>
          <c:y val="0.16411241083483691"/>
          <c:w val="0.92755815448000589"/>
          <c:h val="0.69028831562974202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'13.12.1.5'!$B$10:$B$20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'13.12.1.5'!$G$10:$G$20</c:f>
              <c:numCache>
                <c:formatCode>#,##0.0_);\(#,##0.0\)</c:formatCode>
                <c:ptCount val="11"/>
                <c:pt idx="0">
                  <c:v>2313.8690000000001</c:v>
                </c:pt>
                <c:pt idx="1">
                  <c:v>2299.3220000000001</c:v>
                </c:pt>
                <c:pt idx="2">
                  <c:v>2280.5790000000002</c:v>
                </c:pt>
                <c:pt idx="3">
                  <c:v>2280.4560000000001</c:v>
                </c:pt>
                <c:pt idx="4">
                  <c:v>2309.46</c:v>
                </c:pt>
                <c:pt idx="5">
                  <c:v>2337.913</c:v>
                </c:pt>
                <c:pt idx="6">
                  <c:v>2337.5819999999999</c:v>
                </c:pt>
                <c:pt idx="7">
                  <c:v>2343.1840000000002</c:v>
                </c:pt>
                <c:pt idx="8">
                  <c:v>2351.4279999999999</c:v>
                </c:pt>
                <c:pt idx="9">
                  <c:v>2363.0819999999999</c:v>
                </c:pt>
                <c:pt idx="10">
                  <c:v>2356.047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74920"/>
        <c:axId val="671281976"/>
      </c:lineChart>
      <c:catAx>
        <c:axId val="671274920"/>
        <c:scaling>
          <c:orientation val="minMax"/>
        </c:scaling>
        <c:delete val="0"/>
        <c:axPos val="b"/>
        <c:numFmt formatCode="0_ ;\-0\ 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81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81976"/>
        <c:scaling>
          <c:orientation val="minMax"/>
          <c:max val="2800"/>
          <c:min val="18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minorGridlines/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74920"/>
        <c:crosses val="autoZero"/>
        <c:crossBetween val="between"/>
        <c:min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verticalDpi="0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 de almazara (miles toneladas)</a:t>
            </a:r>
          </a:p>
        </c:rich>
      </c:tx>
      <c:layout>
        <c:manualLayout>
          <c:xMode val="edge"/>
          <c:yMode val="edge"/>
          <c:x val="0.25193468150905352"/>
          <c:y val="4.3577981651376184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482586234288785E-2"/>
          <c:y val="0.22054138285188538"/>
          <c:w val="0.90682173784204978"/>
          <c:h val="0.6831293014909868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'13.12.1.5'!$B$10:$B$20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'13.12.1.5'!$J$10:$J$20</c:f>
              <c:numCache>
                <c:formatCode>#,##0.0_);\(#,##0.0\)</c:formatCode>
                <c:ptCount val="11"/>
                <c:pt idx="0">
                  <c:v>5283.3450000000003</c:v>
                </c:pt>
                <c:pt idx="1">
                  <c:v>5701.6790000000001</c:v>
                </c:pt>
                <c:pt idx="2">
                  <c:v>5008.8999999999996</c:v>
                </c:pt>
                <c:pt idx="3">
                  <c:v>6482.7259999999997</c:v>
                </c:pt>
                <c:pt idx="4">
                  <c:v>6682.009</c:v>
                </c:pt>
                <c:pt idx="5">
                  <c:v>7352.6970000000001</c:v>
                </c:pt>
                <c:pt idx="6">
                  <c:v>3448.6120000000001</c:v>
                </c:pt>
                <c:pt idx="7">
                  <c:v>8766.8970000000008</c:v>
                </c:pt>
                <c:pt idx="8">
                  <c:v>4136.7299999999996</c:v>
                </c:pt>
                <c:pt idx="9">
                  <c:v>6811.6109999999999</c:v>
                </c:pt>
                <c:pt idx="10">
                  <c:v>6571.4279999999999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80800"/>
        <c:axId val="671275312"/>
      </c:lineChart>
      <c:catAx>
        <c:axId val="6712808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7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75312"/>
        <c:scaling>
          <c:orientation val="minMax"/>
          <c:max val="9000"/>
          <c:min val="3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80800"/>
        <c:crosses val="autoZero"/>
        <c:crossBetween val="between"/>
        <c:majorUnit val="5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sorgo (miles de hectáreas)</a:t>
            </a:r>
          </a:p>
        </c:rich>
      </c:tx>
      <c:layout>
        <c:manualLayout>
          <c:xMode val="edge"/>
          <c:yMode val="edge"/>
          <c:x val="0.1969699253588264"/>
          <c:y val="3.678160919540229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7979857140567218E-2"/>
          <c:y val="0.13103477692792953"/>
          <c:w val="0.90277889093435693"/>
          <c:h val="0.78620866156757763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'13.1.9.1'!$A$9:$A$19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'13.1.9.1'!$B$9:$B$19</c:f>
              <c:numCache>
                <c:formatCode>#,##0.0_);\(#,##0.0\)</c:formatCode>
                <c:ptCount val="11"/>
                <c:pt idx="0">
                  <c:v>5.4020000000000001</c:v>
                </c:pt>
                <c:pt idx="1">
                  <c:v>7.14</c:v>
                </c:pt>
                <c:pt idx="2">
                  <c:v>6.8289999999999997</c:v>
                </c:pt>
                <c:pt idx="3">
                  <c:v>7.5410000000000004</c:v>
                </c:pt>
                <c:pt idx="4">
                  <c:v>7.14</c:v>
                </c:pt>
                <c:pt idx="5">
                  <c:v>8.4819999999999993</c:v>
                </c:pt>
                <c:pt idx="6">
                  <c:v>7.7290000000000001</c:v>
                </c:pt>
                <c:pt idx="7">
                  <c:v>8.9700000000000006</c:v>
                </c:pt>
                <c:pt idx="8">
                  <c:v>7.2880000000000003</c:v>
                </c:pt>
                <c:pt idx="9">
                  <c:v>8.375</c:v>
                </c:pt>
                <c:pt idx="10">
                  <c:v>8.1240000000000006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04048"/>
        <c:axId val="765705616"/>
      </c:lineChart>
      <c:catAx>
        <c:axId val="7657040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0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0561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040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aceituna
(miles toneladas)</a:t>
            </a:r>
          </a:p>
        </c:rich>
      </c:tx>
      <c:layout>
        <c:manualLayout>
          <c:xMode val="edge"/>
          <c:yMode val="edge"/>
          <c:x val="0.1974865350089767"/>
          <c:y val="0.1108547459281217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951526032316022"/>
          <c:y val="0.32563547113556074"/>
          <c:w val="0.85457809694793541"/>
          <c:h val="0.5912246851822755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'13.12.1.6'!$A$8:$A$18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'13.12.1.6'!$B$8:$B$18</c:f>
              <c:numCache>
                <c:formatCode>#,##0.0__;\–#,##0.0__;0.0__;@__</c:formatCode>
                <c:ptCount val="11"/>
                <c:pt idx="0">
                  <c:v>5679.0209999999997</c:v>
                </c:pt>
                <c:pt idx="1">
                  <c:v>6140.2510000000002</c:v>
                </c:pt>
                <c:pt idx="2">
                  <c:v>5485.3739999999998</c:v>
                </c:pt>
                <c:pt idx="3">
                  <c:v>6972.0940000000001</c:v>
                </c:pt>
                <c:pt idx="4">
                  <c:v>7197.6</c:v>
                </c:pt>
                <c:pt idx="5">
                  <c:v>7820.06</c:v>
                </c:pt>
                <c:pt idx="6">
                  <c:v>3849.2629999999999</c:v>
                </c:pt>
                <c:pt idx="7">
                  <c:v>9250.61</c:v>
                </c:pt>
                <c:pt idx="8">
                  <c:v>4579.2079999999996</c:v>
                </c:pt>
                <c:pt idx="9">
                  <c:v>7352.0950000000003</c:v>
                </c:pt>
                <c:pt idx="10">
                  <c:v>7154.076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71392"/>
        <c:axId val="671272176"/>
      </c:lineChart>
      <c:catAx>
        <c:axId val="6712713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72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71272176"/>
        <c:scaling>
          <c:orientation val="minMax"/>
          <c:min val="1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713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producción de aceituna para aderezo (miles toneladas)</a:t>
            </a:r>
          </a:p>
        </c:rich>
      </c:tx>
      <c:layout>
        <c:manualLayout>
          <c:xMode val="edge"/>
          <c:yMode val="edge"/>
          <c:x val="0.18024274139646018"/>
          <c:y val="8.196721311475405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587600861474565E-2"/>
          <c:y val="0.25526961274792875"/>
          <c:w val="0.86828496354813534"/>
          <c:h val="0.66042230087078824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'13.12.2.1'!$B$10:$B$20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'13.12.2.1'!$C$10:$C$20</c:f>
              <c:numCache>
                <c:formatCode>#,##0.0_);\(#,##0.0\)</c:formatCode>
                <c:ptCount val="11"/>
                <c:pt idx="0">
                  <c:v>495.98599999999999</c:v>
                </c:pt>
                <c:pt idx="1">
                  <c:v>497.9</c:v>
                </c:pt>
                <c:pt idx="2">
                  <c:v>396.4</c:v>
                </c:pt>
                <c:pt idx="3">
                  <c:v>408.89699999999999</c:v>
                </c:pt>
                <c:pt idx="4">
                  <c:v>484.197</c:v>
                </c:pt>
                <c:pt idx="5">
                  <c:v>425.95499999999998</c:v>
                </c:pt>
                <c:pt idx="6">
                  <c:v>461.96300000000002</c:v>
                </c:pt>
                <c:pt idx="7">
                  <c:v>554.74900000000002</c:v>
                </c:pt>
                <c:pt idx="8">
                  <c:v>518.23</c:v>
                </c:pt>
                <c:pt idx="9">
                  <c:v>606.78899999999999</c:v>
                </c:pt>
                <c:pt idx="10">
                  <c:v>582.64800000000002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83936"/>
        <c:axId val="671285504"/>
      </c:lineChart>
      <c:catAx>
        <c:axId val="6712839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85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71285504"/>
        <c:scaling>
          <c:orientation val="minMax"/>
          <c:max val="700"/>
          <c:min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839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aceituna para aderezo (miles de euros)</a:t>
            </a:r>
          </a:p>
        </c:rich>
      </c:tx>
      <c:layout>
        <c:manualLayout>
          <c:xMode val="edge"/>
          <c:yMode val="edge"/>
          <c:x val="0.15689680211921256"/>
          <c:y val="8.076009501187826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89656173942765"/>
          <c:y val="0.31116425637927642"/>
          <c:w val="0.8465524368201417"/>
          <c:h val="0.57719781908520862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'13.12.2.1'!$B$10:$B$20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'13.12.2.1'!$E$10:$E$20</c:f>
              <c:numCache>
                <c:formatCode>#,##0_);\(#,##0\)</c:formatCode>
                <c:ptCount val="11"/>
                <c:pt idx="0">
                  <c:v>339502.41700000002</c:v>
                </c:pt>
                <c:pt idx="1">
                  <c:v>326124.5</c:v>
                </c:pt>
                <c:pt idx="2">
                  <c:v>207000.08</c:v>
                </c:pt>
                <c:pt idx="3">
                  <c:v>192222.4797</c:v>
                </c:pt>
                <c:pt idx="4">
                  <c:v>234593.44650000002</c:v>
                </c:pt>
                <c:pt idx="5">
                  <c:v>168933.753</c:v>
                </c:pt>
                <c:pt idx="6">
                  <c:v>208668.68710000004</c:v>
                </c:pt>
                <c:pt idx="7">
                  <c:v>235213.576</c:v>
                </c:pt>
                <c:pt idx="8">
                  <c:v>242272.52500000002</c:v>
                </c:pt>
                <c:pt idx="9">
                  <c:v>434946</c:v>
                </c:pt>
                <c:pt idx="10">
                  <c:v>394686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84720"/>
        <c:axId val="671285112"/>
      </c:lineChart>
      <c:catAx>
        <c:axId val="6712847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851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71285112"/>
        <c:scaling>
          <c:orientation val="minMax"/>
          <c:max val="5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84720"/>
        <c:crosses val="autoZero"/>
        <c:crossBetween val="between"/>
        <c:majorUnit val="1000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la producción de aceituna para almazara (miles toneladas)</a:t>
            </a:r>
          </a:p>
        </c:rich>
      </c:tx>
      <c:layout>
        <c:manualLayout>
          <c:xMode val="edge"/>
          <c:yMode val="edge"/>
          <c:x val="0.23354296010449119"/>
          <c:y val="8.1154374051867373E-2"/>
        </c:manualLayout>
      </c:layout>
      <c:overlay val="0"/>
      <c:spPr>
        <a:noFill/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455374832284227E-2"/>
          <c:y val="0.24541311887758352"/>
          <c:w val="0.88127347651080101"/>
          <c:h val="0.67431268177577786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'13.12.2.4'!$A$8:$A$18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'13.12.2.4'!$B$8:$B$18</c:f>
              <c:numCache>
                <c:formatCode>#,##0.0_);\(#,##0.0\)</c:formatCode>
                <c:ptCount val="11"/>
                <c:pt idx="0">
                  <c:v>5183.0349999999999</c:v>
                </c:pt>
                <c:pt idx="1">
                  <c:v>5701.6790000000001</c:v>
                </c:pt>
                <c:pt idx="2">
                  <c:v>5088.942</c:v>
                </c:pt>
                <c:pt idx="3">
                  <c:v>6482.7259999999997</c:v>
                </c:pt>
                <c:pt idx="4">
                  <c:v>6682.009</c:v>
                </c:pt>
                <c:pt idx="5">
                  <c:v>7352.6970000000001</c:v>
                </c:pt>
                <c:pt idx="6">
                  <c:v>3387.3</c:v>
                </c:pt>
                <c:pt idx="7">
                  <c:v>8695.8610000000008</c:v>
                </c:pt>
                <c:pt idx="8">
                  <c:v>4060.9780000000001</c:v>
                </c:pt>
                <c:pt idx="9">
                  <c:v>6745.3059999999996</c:v>
                </c:pt>
                <c:pt idx="10">
                  <c:v>6499.902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28272"/>
        <c:axId val="671232584"/>
      </c:lineChart>
      <c:catAx>
        <c:axId val="6712282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325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71232584"/>
        <c:scaling>
          <c:orientation val="minMax"/>
          <c:max val="9000"/>
          <c:min val="1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2827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superficie en plantación regular de otros cultivos leñosos. Año 2016</a:t>
            </a:r>
          </a:p>
        </c:rich>
      </c:tx>
      <c:layout>
        <c:manualLayout>
          <c:xMode val="edge"/>
          <c:yMode val="edge"/>
          <c:x val="0.2339670073540549"/>
          <c:y val="6.571551776181318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136729355861056E-2"/>
          <c:y val="0.17394054385042448"/>
          <c:w val="0.66292195387721264"/>
          <c:h val="0.6384560719614315"/>
        </c:manualLayout>
      </c:layout>
      <c:ofPieChart>
        <c:ofPieType val="bar"/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333399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5.3903662558976023E-2"/>
                  <c:y val="0.1092145820217176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9706493406670442E-3"/>
                  <c:y val="-0.223051806366482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2242806443198949"/>
                  <c:y val="-0.1860274258185891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1714654531232692"/>
                  <c:y val="-0.1076542677510345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9.7776377321684246E-2"/>
                  <c:y val="3.04298903670604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0956631463530744"/>
                  <c:y val="5.34696246710747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2457168939810102"/>
                  <c:y val="0.1027163472308320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7155520288646206E-4"/>
                  <c:y val="0.2595351484678837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('13.13.1.1'!$A$9,'13.13.1.1'!$A$16,'13.13.1.1'!$A$10,'13.13.1.1'!$A$11,'13.13.1.1'!$A$12,'13.13.1.1'!$A$13,'13.13.1.1'!$A$15)</c:f>
              <c:strCache>
                <c:ptCount val="7"/>
                <c:pt idx="0">
                  <c:v>  Algarrobo</c:v>
                </c:pt>
                <c:pt idx="1">
                  <c:v>  Otros</c:v>
                </c:pt>
                <c:pt idx="2">
                  <c:v>  Alcaparra</c:v>
                </c:pt>
                <c:pt idx="3">
                  <c:v>  Agave y pita</c:v>
                </c:pt>
                <c:pt idx="4">
                  <c:v>  Caña vulgar</c:v>
                </c:pt>
                <c:pt idx="5">
                  <c:v>  Mimbrera</c:v>
                </c:pt>
                <c:pt idx="6">
                  <c:v>  Morera (Hoja)</c:v>
                </c:pt>
              </c:strCache>
            </c:strRef>
          </c:cat>
          <c:val>
            <c:numRef>
              <c:f>('13.13.1.1'!$D$9,'13.13.1.1'!$D$16,'13.13.1.1'!$D$10,'13.13.1.1'!$D$11,'13.13.1.1'!$D$12,'13.13.1.1'!$D$13,'13.13.1.1'!$D$15)</c:f>
              <c:numCache>
                <c:formatCode>#,##0__;\–#,##0__;0__;@__</c:formatCode>
                <c:ptCount val="7"/>
                <c:pt idx="0">
                  <c:v>40144</c:v>
                </c:pt>
                <c:pt idx="1">
                  <c:v>262</c:v>
                </c:pt>
                <c:pt idx="2">
                  <c:v>453</c:v>
                </c:pt>
                <c:pt idx="3">
                  <c:v>120</c:v>
                </c:pt>
                <c:pt idx="4">
                  <c:v>10</c:v>
                </c:pt>
                <c:pt idx="5">
                  <c:v>531</c:v>
                </c:pt>
                <c:pt idx="6">
                  <c:v>292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3175">
              <a:solidFill>
                <a:srgbClr val="000000"/>
              </a:solidFill>
              <a:prstDash val="solid"/>
            </a:ln>
          </c:spPr>
        </c:serLines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Distribución de la producción de otros cultivos leñosos. 
Año 2016</a:t>
            </a:r>
          </a:p>
        </c:rich>
      </c:tx>
      <c:layout>
        <c:manualLayout>
          <c:xMode val="edge"/>
          <c:yMode val="edge"/>
          <c:x val="0.30085985449537439"/>
          <c:y val="8.5324232081911266E-3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9207246570719568E-2"/>
          <c:y val="0.21932930258718114"/>
          <c:w val="0.75062418998284608"/>
          <c:h val="0.71609181664793431"/>
        </c:manualLayout>
      </c:layout>
      <c:ofPieChart>
        <c:ofPieType val="bar"/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CC99FF"/>
              </a:solidFill>
              <a:ln w="38100">
                <a:solidFill>
                  <a:srgbClr val="80008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CCFF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333399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FFFF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3.2248957087314102E-2"/>
                  <c:y val="0.1978705005624299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867110220239566E-2"/>
                  <c:y val="-3.2591586262984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5325099912838713E-2"/>
                  <c:y val="-4.6964252707848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5492198858637482"/>
                  <c:y val="-1.06407631890490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6855605768021724E-2"/>
                  <c:y val="-6.522778402699703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331514723092163E-2"/>
                  <c:y val="0.2123129457912833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3130391017074311E-2"/>
                  <c:y val="5.92095046228496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1353979243591253E-2"/>
                  <c:y val="-1.20507592800900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867686707603229E-2"/>
                  <c:y val="-4.948597855273552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'13.13.1.2'!$A$9:$A$16</c:f>
              <c:strCache>
                <c:ptCount val="8"/>
                <c:pt idx="0">
                  <c:v>  Algarrobo</c:v>
                </c:pt>
                <c:pt idx="1">
                  <c:v>  Alcaparra</c:v>
                </c:pt>
                <c:pt idx="2">
                  <c:v>  Agave y pita</c:v>
                </c:pt>
                <c:pt idx="3">
                  <c:v>  Caña vulgar</c:v>
                </c:pt>
                <c:pt idx="4">
                  <c:v>  Mimbrera</c:v>
                </c:pt>
                <c:pt idx="5">
                  <c:v>  Cafeto</c:v>
                </c:pt>
                <c:pt idx="6">
                  <c:v>  Morera (Hoja)</c:v>
                </c:pt>
                <c:pt idx="7">
                  <c:v>  Otros</c:v>
                </c:pt>
              </c:strCache>
            </c:strRef>
          </c:cat>
          <c:val>
            <c:numRef>
              <c:f>'13.13.1.2'!$H$9:$H$16</c:f>
              <c:numCache>
                <c:formatCode>#,##0__;\–#,##0__;0__;@__</c:formatCode>
                <c:ptCount val="8"/>
                <c:pt idx="0">
                  <c:v>39587</c:v>
                </c:pt>
                <c:pt idx="1">
                  <c:v>318</c:v>
                </c:pt>
                <c:pt idx="2">
                  <c:v>278</c:v>
                </c:pt>
                <c:pt idx="3">
                  <c:v>124</c:v>
                </c:pt>
                <c:pt idx="4">
                  <c:v>10245</c:v>
                </c:pt>
                <c:pt idx="5">
                  <c:v>12</c:v>
                </c:pt>
                <c:pt idx="6">
                  <c:v>12</c:v>
                </c:pt>
                <c:pt idx="7">
                  <c:v>2924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gapWidth val="200"/>
        <c:splitType val="pos"/>
        <c:splitPos val="3"/>
        <c:secondPieSize val="75"/>
        <c:serLines>
          <c:spPr>
            <a:ln w="3175">
              <a:solidFill>
                <a:srgbClr val="000000"/>
              </a:solidFill>
              <a:prstDash val="solid"/>
            </a:ln>
          </c:spPr>
        </c:serLines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algarrobo (miles de hectáreas)</a:t>
            </a:r>
          </a:p>
        </c:rich>
      </c:tx>
      <c:layout>
        <c:manualLayout>
          <c:xMode val="edge"/>
          <c:yMode val="edge"/>
          <c:x val="0.21531643172794901"/>
          <c:y val="9.241706161137418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5493925745443658E-2"/>
          <c:y val="0.23222748815165944"/>
          <c:w val="0.92674855994889827"/>
          <c:h val="0.68246445497630337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'13.13.2.1'!$A$10:$A$20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'13.13.2.1'!$B$10:$B$20</c:f>
              <c:numCache>
                <c:formatCode>#,##0.0__;\–#,##0.0__;0.0__;@__</c:formatCode>
                <c:ptCount val="11"/>
                <c:pt idx="0">
                  <c:v>38.058</c:v>
                </c:pt>
                <c:pt idx="1">
                  <c:v>46.707999999999998</c:v>
                </c:pt>
                <c:pt idx="2">
                  <c:v>46.404000000000003</c:v>
                </c:pt>
                <c:pt idx="3">
                  <c:v>46.655999999999999</c:v>
                </c:pt>
                <c:pt idx="4">
                  <c:v>46.243000000000002</c:v>
                </c:pt>
                <c:pt idx="5">
                  <c:v>43.883000000000003</c:v>
                </c:pt>
                <c:pt idx="6">
                  <c:v>43.646999999999998</c:v>
                </c:pt>
                <c:pt idx="7">
                  <c:v>43.695</c:v>
                </c:pt>
                <c:pt idx="8">
                  <c:v>43.447000000000003</c:v>
                </c:pt>
                <c:pt idx="9">
                  <c:v>40.353000000000002</c:v>
                </c:pt>
                <c:pt idx="10">
                  <c:v>40.143999999999998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25528"/>
        <c:axId val="671222000"/>
      </c:lineChart>
      <c:catAx>
        <c:axId val="6712255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2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22000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255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algarrobo (miles toneladas)</a:t>
            </a:r>
          </a:p>
        </c:rich>
      </c:tx>
      <c:layout>
        <c:manualLayout>
          <c:xMode val="edge"/>
          <c:yMode val="edge"/>
          <c:x val="0.24395615932624173"/>
          <c:y val="8.986175115207374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4945084427092873E-2"/>
          <c:y val="0.21889400921658986"/>
          <c:w val="0.92197851668663"/>
          <c:h val="0.6981566820276495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'13.13.2.1'!$A$10:$A$20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'13.13.2.1'!$F$10:$F$20</c:f>
              <c:numCache>
                <c:formatCode>#,##0.0__;\–#,##0.0__;0.0__;@__</c:formatCode>
                <c:ptCount val="11"/>
                <c:pt idx="0">
                  <c:v>56.081000000000003</c:v>
                </c:pt>
                <c:pt idx="1">
                  <c:v>59.448999999999998</c:v>
                </c:pt>
                <c:pt idx="2">
                  <c:v>60.795000000000002</c:v>
                </c:pt>
                <c:pt idx="3">
                  <c:v>53.201999999999998</c:v>
                </c:pt>
                <c:pt idx="4">
                  <c:v>56.286000000000001</c:v>
                </c:pt>
                <c:pt idx="5">
                  <c:v>38.380000000000003</c:v>
                </c:pt>
                <c:pt idx="6">
                  <c:v>45.414000000000001</c:v>
                </c:pt>
                <c:pt idx="7">
                  <c:v>38.881999999999998</c:v>
                </c:pt>
                <c:pt idx="8">
                  <c:v>60.4</c:v>
                </c:pt>
                <c:pt idx="9">
                  <c:v>36.893999999999998</c:v>
                </c:pt>
                <c:pt idx="10">
                  <c:v>39.587000000000003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22784"/>
        <c:axId val="671220824"/>
      </c:lineChart>
      <c:catAx>
        <c:axId val="6712227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2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2082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2278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algarrobo (miles de euros)</a:t>
            </a:r>
          </a:p>
        </c:rich>
      </c:tx>
      <c:layout>
        <c:manualLayout>
          <c:xMode val="edge"/>
          <c:yMode val="edge"/>
          <c:x val="0.27796269652339967"/>
          <c:y val="4.3902439024391601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552675492148134E-2"/>
          <c:y val="0.22926829268293225"/>
          <c:w val="0.9114074086891446"/>
          <c:h val="0.6829268292682927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'13.13.2.1'!$A$10:$A$20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'13.13.2.1'!$H$10:$H$20</c:f>
              <c:numCache>
                <c:formatCode>#,##0__;\–#,##0__;0__;@__</c:formatCode>
                <c:ptCount val="11"/>
                <c:pt idx="0">
                  <c:v>21170.577499999999</c:v>
                </c:pt>
                <c:pt idx="1">
                  <c:v>19261.475999999999</c:v>
                </c:pt>
                <c:pt idx="2">
                  <c:v>17411.688000000002</c:v>
                </c:pt>
                <c:pt idx="3">
                  <c:v>11720.400600000001</c:v>
                </c:pt>
                <c:pt idx="4">
                  <c:v>9197.1324000000004</c:v>
                </c:pt>
                <c:pt idx="5">
                  <c:v>6163.8279999999995</c:v>
                </c:pt>
                <c:pt idx="6">
                  <c:v>9804.8826000000008</c:v>
                </c:pt>
                <c:pt idx="7">
                  <c:v>7410.9091999999982</c:v>
                </c:pt>
                <c:pt idx="8">
                  <c:v>11518</c:v>
                </c:pt>
                <c:pt idx="9">
                  <c:v>9297</c:v>
                </c:pt>
                <c:pt idx="10">
                  <c:v>9540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22392"/>
        <c:axId val="671228664"/>
      </c:lineChart>
      <c:catAx>
        <c:axId val="6712223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28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28664"/>
        <c:scaling>
          <c:orientation val="minMax"/>
          <c:max val="35000"/>
          <c:min val="55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223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verticalDpi="0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total de alcaparra (hectáreas)</a:t>
            </a:r>
          </a:p>
        </c:rich>
      </c:tx>
      <c:layout>
        <c:manualLayout>
          <c:xMode val="edge"/>
          <c:yMode val="edge"/>
          <c:x val="0.24917672886937431"/>
          <c:y val="8.235294117647072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7080131723380903E-2"/>
          <c:y val="0.24000000000000021"/>
          <c:w val="0.91547749725576288"/>
          <c:h val="0.67529411764707392"/>
        </c:manualLayout>
      </c:layout>
      <c:lineChart>
        <c:grouping val="standard"/>
        <c:varyColors val="0"/>
        <c:ser>
          <c:idx val="0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'13.13.3.1'!$A$10:$A$20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'13.13.3.1'!$B$10:$B$20</c:f>
              <c:numCache>
                <c:formatCode>#,##0_);\(#,##0\)</c:formatCode>
                <c:ptCount val="11"/>
                <c:pt idx="0">
                  <c:v>662</c:v>
                </c:pt>
                <c:pt idx="1">
                  <c:v>588</c:v>
                </c:pt>
                <c:pt idx="2">
                  <c:v>548</c:v>
                </c:pt>
                <c:pt idx="3">
                  <c:v>501</c:v>
                </c:pt>
                <c:pt idx="4">
                  <c:v>504</c:v>
                </c:pt>
                <c:pt idx="5">
                  <c:v>471</c:v>
                </c:pt>
                <c:pt idx="6">
                  <c:v>467</c:v>
                </c:pt>
                <c:pt idx="7">
                  <c:v>456</c:v>
                </c:pt>
                <c:pt idx="8">
                  <c:v>443</c:v>
                </c:pt>
                <c:pt idx="9">
                  <c:v>450</c:v>
                </c:pt>
                <c:pt idx="10">
                  <c:v>453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23960"/>
        <c:axId val="671223568"/>
      </c:lineChart>
      <c:catAx>
        <c:axId val="6712239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2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23568"/>
        <c:scaling>
          <c:orientation val="minMax"/>
          <c:max val="55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239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sorgo (miles toneladas)</a:t>
            </a:r>
          </a:p>
        </c:rich>
      </c:tx>
      <c:layout>
        <c:manualLayout>
          <c:xMode val="edge"/>
          <c:yMode val="edge"/>
          <c:x val="0.21112517395057162"/>
          <c:y val="2.689486552567324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0682680151708385E-2"/>
          <c:y val="0.13936446955760123"/>
          <c:w val="0.89506953223767383"/>
          <c:h val="0.77261705930176894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'13.1.9.1'!$A$9:$A$19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'13.1.9.1'!$D$9:$D$19</c:f>
              <c:numCache>
                <c:formatCode>#,##0.0_);\(#,##0.0\)</c:formatCode>
                <c:ptCount val="11"/>
                <c:pt idx="0">
                  <c:v>20.518999999999998</c:v>
                </c:pt>
                <c:pt idx="1">
                  <c:v>26.21</c:v>
                </c:pt>
                <c:pt idx="2">
                  <c:v>22.396999999999998</c:v>
                </c:pt>
                <c:pt idx="3">
                  <c:v>32.781999999999996</c:v>
                </c:pt>
                <c:pt idx="4">
                  <c:v>36.561</c:v>
                </c:pt>
                <c:pt idx="5">
                  <c:v>38.643000000000001</c:v>
                </c:pt>
                <c:pt idx="6">
                  <c:v>27.38</c:v>
                </c:pt>
                <c:pt idx="7">
                  <c:v>45.085000000000001</c:v>
                </c:pt>
                <c:pt idx="8">
                  <c:v>45.744</c:v>
                </c:pt>
                <c:pt idx="9">
                  <c:v>50.335000000000001</c:v>
                </c:pt>
                <c:pt idx="10">
                  <c:v>36.360999999999997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96600"/>
        <c:axId val="765706792"/>
      </c:lineChart>
      <c:catAx>
        <c:axId val="7656966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06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06792"/>
        <c:scaling>
          <c:orientation val="minMax"/>
          <c:max val="60"/>
          <c:min val="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96600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alcaparra (toneladas)</a:t>
            </a:r>
          </a:p>
        </c:rich>
      </c:tx>
      <c:layout>
        <c:manualLayout>
          <c:xMode val="edge"/>
          <c:yMode val="edge"/>
          <c:x val="0.26067919494729097"/>
          <c:y val="4.78468899521531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4906924345247859E-2"/>
          <c:y val="0.22248829817431978"/>
          <c:w val="0.92442546700944461"/>
          <c:h val="0.69138836744491938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'13.13.3.1'!$A$10:$A$20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'13.13.3.1'!$F$10:$F$20</c:f>
              <c:numCache>
                <c:formatCode>#,##0_);\(#,##0\)</c:formatCode>
                <c:ptCount val="11"/>
                <c:pt idx="0">
                  <c:v>144</c:v>
                </c:pt>
                <c:pt idx="1">
                  <c:v>121</c:v>
                </c:pt>
                <c:pt idx="2">
                  <c:v>87</c:v>
                </c:pt>
                <c:pt idx="3">
                  <c:v>61</c:v>
                </c:pt>
                <c:pt idx="4">
                  <c:v>39</c:v>
                </c:pt>
                <c:pt idx="5">
                  <c:v>22</c:v>
                </c:pt>
                <c:pt idx="6">
                  <c:v>344</c:v>
                </c:pt>
                <c:pt idx="7">
                  <c:v>339</c:v>
                </c:pt>
                <c:pt idx="8">
                  <c:v>313</c:v>
                </c:pt>
                <c:pt idx="9">
                  <c:v>313</c:v>
                </c:pt>
                <c:pt idx="10">
                  <c:v>318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29056"/>
        <c:axId val="671226704"/>
      </c:lineChart>
      <c:catAx>
        <c:axId val="6712290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2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26704"/>
        <c:scaling>
          <c:orientation val="minMax"/>
          <c:max val="75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29056"/>
        <c:crosses val="autoZero"/>
        <c:crossBetween val="between"/>
        <c:majorUnit val="20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alcaparra (miles de euros)</a:t>
            </a:r>
          </a:p>
        </c:rich>
      </c:tx>
      <c:layout>
        <c:manualLayout>
          <c:xMode val="edge"/>
          <c:yMode val="edge"/>
          <c:x val="0.25901662292213484"/>
          <c:y val="4.651162790697710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6666737818839236E-2"/>
          <c:y val="0.16534284278295044"/>
          <c:w val="0.90929058795528939"/>
          <c:h val="0.75093746260442173"/>
        </c:manualLayout>
      </c:layout>
      <c:lineChart>
        <c:grouping val="standard"/>
        <c:varyColors val="0"/>
        <c:ser>
          <c:idx val="0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'13.13.3.1'!$A$10:$A$20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'13.13.3.1'!$H$10:$H$20</c:f>
              <c:numCache>
                <c:formatCode>#,##0_);\(#,##0\)</c:formatCode>
                <c:ptCount val="11"/>
                <c:pt idx="0">
                  <c:v>268.2</c:v>
                </c:pt>
                <c:pt idx="1">
                  <c:v>233.65099999999998</c:v>
                </c:pt>
                <c:pt idx="2">
                  <c:v>175.53990000000002</c:v>
                </c:pt>
                <c:pt idx="3">
                  <c:v>123.07970000000002</c:v>
                </c:pt>
                <c:pt idx="4">
                  <c:v>87.75</c:v>
                </c:pt>
                <c:pt idx="5">
                  <c:v>49.5</c:v>
                </c:pt>
                <c:pt idx="6">
                  <c:v>516</c:v>
                </c:pt>
                <c:pt idx="7">
                  <c:v>508.5</c:v>
                </c:pt>
                <c:pt idx="8">
                  <c:v>470</c:v>
                </c:pt>
                <c:pt idx="9">
                  <c:v>530</c:v>
                </c:pt>
                <c:pt idx="10">
                  <c:v>716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1226312"/>
        <c:axId val="671221216"/>
      </c:lineChart>
      <c:catAx>
        <c:axId val="6712263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2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71221216"/>
        <c:scaling>
          <c:orientation val="minMax"/>
          <c:max val="15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71226312"/>
        <c:crosses val="autoZero"/>
        <c:crossBetween val="between"/>
        <c:majorUnit val="25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sorgo (miles de euros)</a:t>
            </a:r>
          </a:p>
        </c:rich>
      </c:tx>
      <c:layout>
        <c:manualLayout>
          <c:xMode val="edge"/>
          <c:yMode val="edge"/>
          <c:x val="0.25316472335783413"/>
          <c:y val="2.637889688249401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417766896859499E-2"/>
          <c:y val="0.1342928804445829"/>
          <c:w val="0.88860814416543721"/>
          <c:h val="0.7793783240087398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'13.1.9.1'!$A$9:$A$19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'13.1.9.1'!$G$9:$G$19</c:f>
              <c:numCache>
                <c:formatCode>#,##0_);\(#,##0\)</c:formatCode>
                <c:ptCount val="11"/>
                <c:pt idx="0">
                  <c:v>3071.6942999999997</c:v>
                </c:pt>
                <c:pt idx="1">
                  <c:v>5192.201</c:v>
                </c:pt>
                <c:pt idx="2">
                  <c:v>3699.9843999999994</c:v>
                </c:pt>
                <c:pt idx="3">
                  <c:v>4481.2993999999999</c:v>
                </c:pt>
                <c:pt idx="4">
                  <c:v>6873.4680000000008</c:v>
                </c:pt>
                <c:pt idx="5">
                  <c:v>7728.6</c:v>
                </c:pt>
                <c:pt idx="6">
                  <c:v>6283.71</c:v>
                </c:pt>
                <c:pt idx="7">
                  <c:v>8656.32</c:v>
                </c:pt>
                <c:pt idx="8">
                  <c:v>7525</c:v>
                </c:pt>
                <c:pt idx="9">
                  <c:v>8476</c:v>
                </c:pt>
                <c:pt idx="10">
                  <c:v>5814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00912"/>
        <c:axId val="765699736"/>
      </c:lineChart>
      <c:catAx>
        <c:axId val="7657009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99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99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00912"/>
        <c:crosses val="autoZero"/>
        <c:crossBetween val="between"/>
        <c:majorUnit val="1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 la superficie de leguminosas grano   (miles de hectáreas)</a:t>
            </a:r>
          </a:p>
        </c:rich>
      </c:tx>
      <c:layout>
        <c:manualLayout>
          <c:xMode val="edge"/>
          <c:yMode val="edge"/>
          <c:x val="0.16535433070866143"/>
          <c:y val="2.358490566037740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2913385826771611E-2"/>
          <c:y val="0.17217000959289541"/>
          <c:w val="0.87244094488188972"/>
          <c:h val="0.742925383859752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'13.2.1.1'!$A$7:$A$17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'13.2.1.1'!$B$7:$B$17</c:f>
              <c:numCache>
                <c:formatCode>#,##0_);\(#,##0\)</c:formatCode>
                <c:ptCount val="11"/>
                <c:pt idx="0">
                  <c:v>317.54199999999997</c:v>
                </c:pt>
                <c:pt idx="1">
                  <c:v>280.11200000000002</c:v>
                </c:pt>
                <c:pt idx="2">
                  <c:v>209.36099999999999</c:v>
                </c:pt>
                <c:pt idx="3">
                  <c:v>311.11900000000003</c:v>
                </c:pt>
                <c:pt idx="4">
                  <c:v>446.98099999999999</c:v>
                </c:pt>
                <c:pt idx="5">
                  <c:v>530.29</c:v>
                </c:pt>
                <c:pt idx="6">
                  <c:v>445.63</c:v>
                </c:pt>
                <c:pt idx="7">
                  <c:v>378.113</c:v>
                </c:pt>
                <c:pt idx="8">
                  <c:v>458.38099999999997</c:v>
                </c:pt>
                <c:pt idx="9">
                  <c:v>489.39</c:v>
                </c:pt>
                <c:pt idx="10">
                  <c:v>460.22699999999998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97384"/>
        <c:axId val="765706008"/>
      </c:lineChart>
      <c:catAx>
        <c:axId val="7656973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06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06008"/>
        <c:scaling>
          <c:orientation val="minMax"/>
          <c:max val="75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973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 la producción de leguminosas grano   (miles toneladas)</a:t>
            </a:r>
          </a:p>
        </c:rich>
      </c:tx>
      <c:layout>
        <c:manualLayout>
          <c:xMode val="edge"/>
          <c:yMode val="edge"/>
          <c:x val="0.15986593353334552"/>
          <c:y val="6.248065785126212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786876090535044E-2"/>
          <c:y val="0.17339687569226594"/>
          <c:w val="0.87203926003292243"/>
          <c:h val="0.74109349610942454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'13.2.1.1'!$A$7:$A$17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'13.2.1.1'!$C$7:$C$17</c:f>
              <c:numCache>
                <c:formatCode>#,##0_);\(#,##0\)</c:formatCode>
                <c:ptCount val="11"/>
                <c:pt idx="0">
                  <c:v>346.48899999999998</c:v>
                </c:pt>
                <c:pt idx="1">
                  <c:v>305.79199999999997</c:v>
                </c:pt>
                <c:pt idx="2">
                  <c:v>249.98400000000001</c:v>
                </c:pt>
                <c:pt idx="3">
                  <c:v>285.87900000000002</c:v>
                </c:pt>
                <c:pt idx="4">
                  <c:v>515.80200000000002</c:v>
                </c:pt>
                <c:pt idx="5">
                  <c:v>520.28800000000001</c:v>
                </c:pt>
                <c:pt idx="6">
                  <c:v>324.471</c:v>
                </c:pt>
                <c:pt idx="7">
                  <c:v>503.06900000000002</c:v>
                </c:pt>
                <c:pt idx="8">
                  <c:v>450.50700000000001</c:v>
                </c:pt>
                <c:pt idx="9">
                  <c:v>503.33100000000002</c:v>
                </c:pt>
                <c:pt idx="10">
                  <c:v>647.72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98168"/>
        <c:axId val="765697776"/>
      </c:lineChart>
      <c:catAx>
        <c:axId val="7656981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9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97776"/>
        <c:scaling>
          <c:orientation val="minMax"/>
          <c:max val="700"/>
          <c:min val="1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981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  Evolución del valor de leguminosas grano  (miles de euros)</a:t>
            </a:r>
          </a:p>
        </c:rich>
      </c:tx>
      <c:layout>
        <c:manualLayout>
          <c:xMode val="edge"/>
          <c:yMode val="edge"/>
          <c:x val="0.20030487098203634"/>
          <c:y val="7.63713910761155E-2"/>
        </c:manualLayout>
      </c:layout>
      <c:overlay val="0"/>
      <c:spPr>
        <a:solidFill>
          <a:srgbClr val="FFFFFF"/>
        </a:solidFill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969793322734499"/>
          <c:y val="0.20370416418946707"/>
          <c:w val="0.85532591414945702"/>
          <c:h val="0.70833493456790397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'13.2.1.1'!$A$7:$A$17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'13.2.1.1'!$D$7:$D$17</c:f>
              <c:numCache>
                <c:formatCode>#,##0_);\(#,##0\)</c:formatCode>
                <c:ptCount val="11"/>
                <c:pt idx="0">
                  <c:v>82751.323900000003</c:v>
                </c:pt>
                <c:pt idx="1">
                  <c:v>106590.46089999999</c:v>
                </c:pt>
                <c:pt idx="2">
                  <c:v>92023.431799999991</c:v>
                </c:pt>
                <c:pt idx="3">
                  <c:v>104521.39019404138</c:v>
                </c:pt>
                <c:pt idx="4">
                  <c:v>164853</c:v>
                </c:pt>
                <c:pt idx="5">
                  <c:v>176441</c:v>
                </c:pt>
                <c:pt idx="6">
                  <c:v>119054.32370079443</c:v>
                </c:pt>
                <c:pt idx="7">
                  <c:v>197282.86700635156</c:v>
                </c:pt>
                <c:pt idx="8">
                  <c:v>163368.07939278899</c:v>
                </c:pt>
                <c:pt idx="9">
                  <c:v>181398</c:v>
                </c:pt>
                <c:pt idx="10">
                  <c:v>212486.887140651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01304"/>
        <c:axId val="765702088"/>
      </c:lineChart>
      <c:catAx>
        <c:axId val="76570130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02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02088"/>
        <c:scaling>
          <c:orientation val="minMax"/>
          <c:min val="5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01304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ctr" anchorCtr="0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grano de</a:t>
            </a:r>
            <a:r>
              <a:rPr lang="es-ES" baseline="0"/>
              <a:t> leguminosas. Año 2016</a:t>
            </a:r>
            <a:r>
              <a:rPr lang="es-ES"/>
              <a:t> </a:t>
            </a:r>
          </a:p>
        </c:rich>
      </c:tx>
      <c:layout>
        <c:manualLayout>
          <c:xMode val="edge"/>
          <c:yMode val="edge"/>
          <c:x val="0.29041861099974647"/>
          <c:y val="2.89785352173444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2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15894039735144"/>
          <c:y val="0.37443005857158429"/>
          <c:w val="0.63311258278144655"/>
          <c:h val="0.4337909215158666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7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bubble3D val="0"/>
            <c:explosion val="25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6.0481013233115194E-2"/>
                  <c:y val="-7.65873780702785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0077150594099278E-2"/>
                  <c:y val="-9.89815489481732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2893266879544721"/>
                  <c:y val="-9.00623808164120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1631993369249552"/>
                  <c:y val="7.69639205547071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('13.2.1.3'!$B$7,'13.2.1.3'!$C$7,'13.2.1.3'!$D$6:$D$7,'13.2.1.3'!$E$5:$E$7)</c:f>
              <c:multiLvlStrCache>
                <c:ptCount val="4"/>
                <c:lvl>
                  <c:pt idx="0">
                    <c:v>Semilla</c:v>
                  </c:pt>
                  <c:pt idx="1">
                    <c:v>Pienso</c:v>
                  </c:pt>
                  <c:pt idx="2">
                    <c:v>humana</c:v>
                  </c:pt>
                  <c:pt idx="3">
                    <c:v>explotación</c:v>
                  </c:pt>
                </c:lvl>
                <c:lvl>
                  <c:pt idx="2">
                    <c:v>Alimentación</c:v>
                  </c:pt>
                  <c:pt idx="3">
                    <c:v>fuera de la</c:v>
                  </c:pt>
                </c:lvl>
                <c:lvl>
                  <c:pt idx="3">
                    <c:v>Ventas</c:v>
                  </c:pt>
                </c:lvl>
              </c:multiLvlStrCache>
            </c:multiLvlStrRef>
          </c:cat>
          <c:val>
            <c:numRef>
              <c:f>'13.2.1.3'!$B$38:$E$38</c:f>
              <c:numCache>
                <c:formatCode>#,##0__;\–#,##0__;0__;@__</c:formatCode>
                <c:ptCount val="4"/>
                <c:pt idx="0">
                  <c:v>35239</c:v>
                </c:pt>
                <c:pt idx="1">
                  <c:v>58620</c:v>
                </c:pt>
                <c:pt idx="2">
                  <c:v>4116</c:v>
                </c:pt>
                <c:pt idx="3">
                  <c:v>549745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secas (miles de hectáreas)</a:t>
            </a:r>
          </a:p>
        </c:rich>
      </c:tx>
      <c:layout>
        <c:manualLayout>
          <c:xMode val="edge"/>
          <c:yMode val="edge"/>
          <c:x val="0.19671168046999307"/>
          <c:y val="5.963302752293577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8252466634656393E-2"/>
          <c:y val="0.16055063851804235"/>
          <c:w val="0.89459145188936529"/>
          <c:h val="0.75688158158505681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'13.2.2.1'!$B$10:$B$20</c:f>
              <c:numCache>
                <c:formatCode>#,##0.0_);\(#,##0.0\)</c:formatCode>
                <c:ptCount val="11"/>
                <c:pt idx="0">
                  <c:v>9.2059999999999995</c:v>
                </c:pt>
                <c:pt idx="1">
                  <c:v>8.5069999999999997</c:v>
                </c:pt>
                <c:pt idx="2">
                  <c:v>7.18</c:v>
                </c:pt>
                <c:pt idx="3">
                  <c:v>7.9820000000000002</c:v>
                </c:pt>
                <c:pt idx="4">
                  <c:v>7.13</c:v>
                </c:pt>
                <c:pt idx="5">
                  <c:v>6.9889999999999999</c:v>
                </c:pt>
                <c:pt idx="6">
                  <c:v>6.5540000000000003</c:v>
                </c:pt>
                <c:pt idx="7">
                  <c:v>6.8289999999999997</c:v>
                </c:pt>
                <c:pt idx="8">
                  <c:v>7.7370000000000001</c:v>
                </c:pt>
                <c:pt idx="9">
                  <c:v>8.8019999999999996</c:v>
                </c:pt>
                <c:pt idx="10">
                  <c:v>9.3550000000000004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07968"/>
        <c:axId val="765703656"/>
      </c:lineChart>
      <c:catAx>
        <c:axId val="7657079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03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03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079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grano de cereales. Año 2016	</a:t>
            </a:r>
          </a:p>
        </c:rich>
      </c:tx>
      <c:layout>
        <c:manualLayout>
          <c:xMode val="edge"/>
          <c:yMode val="edge"/>
          <c:x val="0.23623807760226601"/>
          <c:y val="2.339514750198708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13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207285461646753"/>
          <c:y val="0.30065423443932643"/>
          <c:w val="0.66372692842935366"/>
          <c:h val="0.520698275586949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0013623663611231"/>
                  <c:y val="-0.3972544137111068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2002493823169453"/>
                  <c:y val="3.44547636673620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3555764656983871"/>
                  <c:y val="9.15382372075284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8694148751933873E-2"/>
                  <c:y val="-3.53305516297642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Semilla</c:v>
              </c:pt>
              <c:pt idx="1">
                <c:v>Pienso</c:v>
              </c:pt>
              <c:pt idx="2">
                <c:v>Alimentación Humana</c:v>
              </c:pt>
              <c:pt idx="3">
                <c:v>Ventas fuera de la explotación</c:v>
              </c:pt>
            </c:strLit>
          </c:cat>
          <c:val>
            <c:numRef>
              <c:f>'13.1.1.3'!$D$35:$G$35</c:f>
              <c:numCache>
                <c:formatCode>#,##0__;\–#,##0__;0__;@__</c:formatCode>
                <c:ptCount val="4"/>
                <c:pt idx="0">
                  <c:v>603223</c:v>
                </c:pt>
                <c:pt idx="1">
                  <c:v>1970781</c:v>
                </c:pt>
                <c:pt idx="2">
                  <c:v>24872</c:v>
                </c:pt>
                <c:pt idx="3">
                  <c:v>21515920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secas (miles toneladas)</a:t>
            </a:r>
          </a:p>
        </c:rich>
      </c:tx>
      <c:layout>
        <c:manualLayout>
          <c:xMode val="edge"/>
          <c:yMode val="edge"/>
          <c:x val="0.19923096569450557"/>
          <c:y val="5.633802816901408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3407202216066489E-2"/>
          <c:y val="0.16197220229103004"/>
          <c:w val="0.88227146814404434"/>
          <c:h val="0.75352285413653164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'13.2.2.1'!$D$10:$D$20</c:f>
              <c:numCache>
                <c:formatCode>#,##0.0_);\(#,##0.0\)</c:formatCode>
                <c:ptCount val="11"/>
                <c:pt idx="0">
                  <c:v>13.983000000000001</c:v>
                </c:pt>
                <c:pt idx="1">
                  <c:v>11.085000000000001</c:v>
                </c:pt>
                <c:pt idx="2">
                  <c:v>11.048</c:v>
                </c:pt>
                <c:pt idx="3">
                  <c:v>13.175000000000001</c:v>
                </c:pt>
                <c:pt idx="4">
                  <c:v>12.226000000000001</c:v>
                </c:pt>
                <c:pt idx="5">
                  <c:v>11.701000000000001</c:v>
                </c:pt>
                <c:pt idx="6">
                  <c:v>9.9710000000000001</c:v>
                </c:pt>
                <c:pt idx="7">
                  <c:v>11.337</c:v>
                </c:pt>
                <c:pt idx="8">
                  <c:v>12.629</c:v>
                </c:pt>
                <c:pt idx="9">
                  <c:v>17.125</c:v>
                </c:pt>
                <c:pt idx="10">
                  <c:v>17.760999999999999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98952"/>
        <c:axId val="765704832"/>
      </c:lineChart>
      <c:catAx>
        <c:axId val="7656989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0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04832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98952"/>
        <c:crosses val="autoZero"/>
        <c:crossBetween val="between"/>
        <c:majorUnit val="10"/>
        <c:minorUnit val="4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judías secas (miles de euros)</a:t>
            </a:r>
          </a:p>
        </c:rich>
      </c:tx>
      <c:layout>
        <c:manualLayout>
          <c:xMode val="edge"/>
          <c:yMode val="edge"/>
          <c:x val="0.22278692929671279"/>
          <c:y val="4.854368932038834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487534626038419E-2"/>
          <c:y val="0.22330123551894759"/>
          <c:w val="0.86980609418282562"/>
          <c:h val="0.68932120529762086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'13.2.2.1'!$F$10:$F$20</c:f>
              <c:numCache>
                <c:formatCode>#,##0_);\(#,##0\)</c:formatCode>
                <c:ptCount val="11"/>
                <c:pt idx="0">
                  <c:v>23036.9925</c:v>
                </c:pt>
                <c:pt idx="1">
                  <c:v>22696.537500000006</c:v>
                </c:pt>
                <c:pt idx="2">
                  <c:v>21912.603199999998</c:v>
                </c:pt>
                <c:pt idx="3">
                  <c:v>27515.987500000003</c:v>
                </c:pt>
                <c:pt idx="4">
                  <c:v>21751.276600000001</c:v>
                </c:pt>
                <c:pt idx="5">
                  <c:v>21735.777600000001</c:v>
                </c:pt>
                <c:pt idx="6">
                  <c:v>18845.189999999999</c:v>
                </c:pt>
                <c:pt idx="7">
                  <c:v>28136.1666</c:v>
                </c:pt>
                <c:pt idx="8">
                  <c:v>29742.557899999996</c:v>
                </c:pt>
                <c:pt idx="9">
                  <c:v>30200</c:v>
                </c:pt>
                <c:pt idx="10">
                  <c:v>29661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05224"/>
        <c:axId val="765700128"/>
      </c:lineChart>
      <c:catAx>
        <c:axId val="7657052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0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00128"/>
        <c:scaling>
          <c:orientation val="minMax"/>
          <c:max val="32500"/>
          <c:min val="15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05224"/>
        <c:crosses val="autoZero"/>
        <c:crossBetween val="between"/>
        <c:majorUnit val="2500"/>
        <c:minorUnit val="1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judías según cultivo 
(miles de hectáreas)</a:t>
            </a:r>
          </a:p>
        </c:rich>
      </c:tx>
      <c:layout>
        <c:manualLayout>
          <c:xMode val="edge"/>
          <c:yMode val="edge"/>
          <c:x val="0.28621089030537888"/>
          <c:y val="5.77420479782685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2333804809052434E-2"/>
          <c:y val="0.29370696229186405"/>
          <c:w val="0.925035360678925"/>
          <c:h val="0.622379039142262"/>
        </c:manualLayout>
      </c:layout>
      <c:lineChart>
        <c:grouping val="standard"/>
        <c:varyColors val="0"/>
        <c:ser>
          <c:idx val="0"/>
          <c:order val="0"/>
          <c:tx>
            <c:v>Cultivo único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'13.2.2.2'!$A$9:$A$19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'13.2.2.2'!$B$9:$B$19</c:f>
              <c:numCache>
                <c:formatCode>#,##0.0_);\(#,##0.0\)</c:formatCode>
                <c:ptCount val="11"/>
                <c:pt idx="0">
                  <c:v>6.9050000000000002</c:v>
                </c:pt>
                <c:pt idx="1">
                  <c:v>6.5439999999999996</c:v>
                </c:pt>
                <c:pt idx="2">
                  <c:v>5.0750000000000002</c:v>
                </c:pt>
                <c:pt idx="3">
                  <c:v>6.2160000000000002</c:v>
                </c:pt>
                <c:pt idx="4">
                  <c:v>5.7919999999999998</c:v>
                </c:pt>
                <c:pt idx="5">
                  <c:v>5.6260000000000003</c:v>
                </c:pt>
                <c:pt idx="6">
                  <c:v>4.9820000000000002</c:v>
                </c:pt>
                <c:pt idx="7">
                  <c:v>5.3780000000000001</c:v>
                </c:pt>
                <c:pt idx="8">
                  <c:v>6.3049999999999997</c:v>
                </c:pt>
                <c:pt idx="9">
                  <c:v>7.2270000000000003</c:v>
                </c:pt>
                <c:pt idx="10">
                  <c:v>7.8760000000000003</c:v>
                </c:pt>
              </c:numCache>
            </c:numRef>
          </c:val>
          <c:smooth val="0"/>
        </c:ser>
        <c:ser>
          <c:idx val="1"/>
          <c:order val="1"/>
          <c:tx>
            <c:v>Asociadas al maíz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'13.2.2.2'!$A$9:$A$19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'13.2.2.2'!$D$9:$D$19</c:f>
              <c:numCache>
                <c:formatCode>#,##0.0_);\(#,##0.0\)</c:formatCode>
                <c:ptCount val="11"/>
                <c:pt idx="0">
                  <c:v>2.3010000000000002</c:v>
                </c:pt>
                <c:pt idx="1">
                  <c:v>1.9630000000000001</c:v>
                </c:pt>
                <c:pt idx="2">
                  <c:v>2.105</c:v>
                </c:pt>
                <c:pt idx="3">
                  <c:v>1.766</c:v>
                </c:pt>
                <c:pt idx="4">
                  <c:v>1.3380000000000001</c:v>
                </c:pt>
                <c:pt idx="5">
                  <c:v>1.363</c:v>
                </c:pt>
                <c:pt idx="6">
                  <c:v>1.5720000000000001</c:v>
                </c:pt>
                <c:pt idx="7">
                  <c:v>1.4510000000000001</c:v>
                </c:pt>
                <c:pt idx="8">
                  <c:v>1.4319999999999999</c:v>
                </c:pt>
                <c:pt idx="9">
                  <c:v>1.575</c:v>
                </c:pt>
                <c:pt idx="10">
                  <c:v>1.4790000000000001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01696"/>
        <c:axId val="765718160"/>
      </c:lineChart>
      <c:catAx>
        <c:axId val="7657016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1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18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016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531830957028979"/>
          <c:y val="0.2027976922465112"/>
          <c:w val="0.37765202426619743"/>
          <c:h val="5.82753029997124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judías según cultivo
 (miles de toneladas)</a:t>
            </a:r>
          </a:p>
        </c:rich>
      </c:tx>
      <c:layout>
        <c:manualLayout>
          <c:xMode val="edge"/>
          <c:yMode val="edge"/>
          <c:x val="0.26823648261994082"/>
          <c:y val="5.91291601676282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5.7827966482809273E-2"/>
          <c:y val="0.28639618138426376"/>
          <c:w val="0.91396395806976549"/>
          <c:h val="0.62768496420049091"/>
        </c:manualLayout>
      </c:layout>
      <c:lineChart>
        <c:grouping val="standard"/>
        <c:varyColors val="0"/>
        <c:ser>
          <c:idx val="0"/>
          <c:order val="0"/>
          <c:tx>
            <c:v>Cultivo único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'13.2.2.2'!$A$9:$A$19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'13.2.2.2'!$C$9:$C$19</c:f>
              <c:numCache>
                <c:formatCode>#,##0.0_);\(#,##0.0\)</c:formatCode>
                <c:ptCount val="11"/>
                <c:pt idx="0">
                  <c:v>12.446999999999999</c:v>
                </c:pt>
                <c:pt idx="1">
                  <c:v>9.7789999999999999</c:v>
                </c:pt>
                <c:pt idx="2">
                  <c:v>8.9830000000000005</c:v>
                </c:pt>
                <c:pt idx="3">
                  <c:v>11.367000000000001</c:v>
                </c:pt>
                <c:pt idx="4">
                  <c:v>10.837</c:v>
                </c:pt>
                <c:pt idx="5">
                  <c:v>10.269</c:v>
                </c:pt>
                <c:pt idx="6">
                  <c:v>8.2200000000000006</c:v>
                </c:pt>
                <c:pt idx="7">
                  <c:v>9.15</c:v>
                </c:pt>
                <c:pt idx="8">
                  <c:v>10.154999999999999</c:v>
                </c:pt>
                <c:pt idx="9">
                  <c:v>14.413</c:v>
                </c:pt>
                <c:pt idx="10">
                  <c:v>15.236000000000001</c:v>
                </c:pt>
              </c:numCache>
            </c:numRef>
          </c:val>
          <c:smooth val="0"/>
        </c:ser>
        <c:ser>
          <c:idx val="1"/>
          <c:order val="1"/>
          <c:tx>
            <c:v>Asociadas con maíz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'13.2.2.2'!$A$9:$A$19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'13.2.2.2'!$E$9:$E$19</c:f>
              <c:numCache>
                <c:formatCode>#,##0.0_);\(#,##0.0\)</c:formatCode>
                <c:ptCount val="11"/>
                <c:pt idx="0">
                  <c:v>1.536</c:v>
                </c:pt>
                <c:pt idx="1">
                  <c:v>1.306</c:v>
                </c:pt>
                <c:pt idx="2">
                  <c:v>2.0649999999999999</c:v>
                </c:pt>
                <c:pt idx="3">
                  <c:v>1.8080000000000001</c:v>
                </c:pt>
                <c:pt idx="4">
                  <c:v>1.389</c:v>
                </c:pt>
                <c:pt idx="5">
                  <c:v>1.4319999999999999</c:v>
                </c:pt>
                <c:pt idx="6">
                  <c:v>1.7509999999999999</c:v>
                </c:pt>
                <c:pt idx="7">
                  <c:v>2.1869999999999998</c:v>
                </c:pt>
                <c:pt idx="8">
                  <c:v>2.4740000000000002</c:v>
                </c:pt>
                <c:pt idx="9">
                  <c:v>2.7120000000000002</c:v>
                </c:pt>
                <c:pt idx="10">
                  <c:v>2.5249999999999999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15024"/>
        <c:axId val="765711496"/>
      </c:lineChart>
      <c:catAx>
        <c:axId val="7657150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11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1149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150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029632258208895"/>
          <c:y val="0.19331742243437031"/>
          <c:w val="0.39351229695558188"/>
          <c:h val="5.96658711217185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secas (miles de hectáreas)</a:t>
            </a:r>
          </a:p>
        </c:rich>
      </c:tx>
      <c:layout>
        <c:manualLayout>
          <c:xMode val="edge"/>
          <c:yMode val="edge"/>
          <c:x val="0.16735279871131989"/>
          <c:y val="6.49038461538465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471965652817501E-2"/>
          <c:y val="0.16346153846153846"/>
          <c:w val="0.89163356753896539"/>
          <c:h val="0.75000000000001055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'13.2.3.1'!$A$10:$A$20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2009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'13.2.3.1'!$B$10:$B$20</c:f>
              <c:numCache>
                <c:formatCode>#,##0.0_);\(#,##0.0\)</c:formatCode>
                <c:ptCount val="11"/>
                <c:pt idx="0">
                  <c:v>36.640999999999998</c:v>
                </c:pt>
                <c:pt idx="1">
                  <c:v>25.672000000000001</c:v>
                </c:pt>
                <c:pt idx="2">
                  <c:v>21.228000000000002</c:v>
                </c:pt>
                <c:pt idx="3">
                  <c:v>18.704000000000001</c:v>
                </c:pt>
                <c:pt idx="4">
                  <c:v>24.675000000000001</c:v>
                </c:pt>
                <c:pt idx="5">
                  <c:v>27.957000000000001</c:v>
                </c:pt>
                <c:pt idx="6">
                  <c:v>24.564</c:v>
                </c:pt>
                <c:pt idx="7">
                  <c:v>17.542000000000002</c:v>
                </c:pt>
                <c:pt idx="8">
                  <c:v>23.164999999999999</c:v>
                </c:pt>
                <c:pt idx="9">
                  <c:v>50.072000000000003</c:v>
                </c:pt>
                <c:pt idx="10">
                  <c:v>47.109000000000002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16592"/>
        <c:axId val="765715416"/>
      </c:lineChart>
      <c:catAx>
        <c:axId val="7657165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15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154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165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secas (miles toneladas)</a:t>
            </a:r>
          </a:p>
        </c:rich>
      </c:tx>
      <c:layout>
        <c:manualLayout>
          <c:xMode val="edge"/>
          <c:yMode val="edge"/>
          <c:x val="0.18381369354693258"/>
          <c:y val="5.386416861826697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330685403117294E-2"/>
          <c:y val="0.16393461369133044"/>
          <c:w val="0.88889007963885891"/>
          <c:h val="0.75175729992738671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'13.2.3.1'!$A$10:$A$20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2009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'13.2.3.1'!$D$10:$D$20</c:f>
              <c:numCache>
                <c:formatCode>#,##0.0_);\(#,##0.0\)</c:formatCode>
                <c:ptCount val="11"/>
                <c:pt idx="0">
                  <c:v>47.886000000000003</c:v>
                </c:pt>
                <c:pt idx="1">
                  <c:v>38.183999999999997</c:v>
                </c:pt>
                <c:pt idx="2">
                  <c:v>27.475000000000001</c:v>
                </c:pt>
                <c:pt idx="3">
                  <c:v>27.866</c:v>
                </c:pt>
                <c:pt idx="4">
                  <c:v>36.305</c:v>
                </c:pt>
                <c:pt idx="5">
                  <c:v>42.881999999999998</c:v>
                </c:pt>
                <c:pt idx="6">
                  <c:v>25.888000000000002</c:v>
                </c:pt>
                <c:pt idx="7">
                  <c:v>27.759</c:v>
                </c:pt>
                <c:pt idx="8">
                  <c:v>38.941000000000003</c:v>
                </c:pt>
                <c:pt idx="9">
                  <c:v>65.531999999999996</c:v>
                </c:pt>
                <c:pt idx="10">
                  <c:v>53.625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21296"/>
        <c:axId val="765717376"/>
      </c:lineChart>
      <c:catAx>
        <c:axId val="7657212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17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17376"/>
        <c:scaling>
          <c:orientation val="minMax"/>
          <c:max val="7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2129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habas secas (miles de euros)</a:t>
            </a:r>
          </a:p>
        </c:rich>
      </c:tx>
      <c:layout>
        <c:manualLayout>
          <c:xMode val="edge"/>
          <c:yMode val="edge"/>
          <c:x val="0.19615936236912071"/>
          <c:y val="6.542056074766355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163356753898068E-2"/>
          <c:y val="0.16121495327102844"/>
          <c:w val="0.87242915223814765"/>
          <c:h val="0.7546728971962616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'13.2.3.1'!$A$10:$A$20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2009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'13.2.3.1'!$F$10:$F$20</c:f>
              <c:numCache>
                <c:formatCode>#,##0.0_);\(#,##0.0\)</c:formatCode>
                <c:ptCount val="11"/>
                <c:pt idx="0">
                  <c:v>9984.2310000000016</c:v>
                </c:pt>
                <c:pt idx="1">
                  <c:v>9511.634399999999</c:v>
                </c:pt>
                <c:pt idx="2">
                  <c:v>8432.0774999999994</c:v>
                </c:pt>
                <c:pt idx="3">
                  <c:v>9059.2366000000002</c:v>
                </c:pt>
                <c:pt idx="4">
                  <c:v>6730.9470000000001</c:v>
                </c:pt>
                <c:pt idx="5">
                  <c:v>11007.809400000002</c:v>
                </c:pt>
                <c:pt idx="6">
                  <c:v>8020.1024000000007</c:v>
                </c:pt>
                <c:pt idx="7">
                  <c:v>8422.0806000000011</c:v>
                </c:pt>
                <c:pt idx="8">
                  <c:v>9715.7795000000006</c:v>
                </c:pt>
                <c:pt idx="9">
                  <c:v>14725</c:v>
                </c:pt>
                <c:pt idx="10">
                  <c:v>11148.6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15808"/>
        <c:axId val="765717768"/>
      </c:lineChart>
      <c:catAx>
        <c:axId val="7657158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17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177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15808"/>
        <c:crosses val="autoZero"/>
        <c:crossBetween val="between"/>
        <c:majorUnit val="3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habas según utilización
(miles de hectáreas)</a:t>
            </a:r>
          </a:p>
        </c:rich>
      </c:tx>
      <c:layout>
        <c:manualLayout>
          <c:xMode val="edge"/>
          <c:yMode val="edge"/>
          <c:x val="0.26785511811023621"/>
          <c:y val="4.361024249959184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657894736842118E-2"/>
          <c:y val="0.28708167506364179"/>
          <c:w val="0.89802631578947367"/>
          <c:h val="0.62679499055561605"/>
        </c:manualLayout>
      </c:layout>
      <c:lineChart>
        <c:grouping val="standard"/>
        <c:varyColors val="0"/>
        <c:ser>
          <c:idx val="0"/>
          <c:order val="0"/>
          <c:tx>
            <c:v>Consumo animal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'13.2.3.2'!$A$9:$B$18</c:f>
              <c:strCache>
                <c:ptCount val="10"/>
                <c:pt idx="0">
                  <c:v>2006 </c:v>
                </c:pt>
                <c:pt idx="1">
                  <c:v>2007 </c:v>
                </c:pt>
                <c:pt idx="2">
                  <c:v>2008 </c:v>
                </c:pt>
                <c:pt idx="3">
                  <c:v>2009 </c:v>
                </c:pt>
                <c:pt idx="4">
                  <c:v>2010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</c:strCache>
            </c:strRef>
          </c:cat>
          <c:val>
            <c:numRef>
              <c:f>'13.2.3.2'!$C$9:$C$18</c:f>
              <c:numCache>
                <c:formatCode>#,##0.0_);\(#,##0.0\)</c:formatCode>
                <c:ptCount val="10"/>
                <c:pt idx="0">
                  <c:v>36.441000000000003</c:v>
                </c:pt>
                <c:pt idx="1">
                  <c:v>25.236999999999998</c:v>
                </c:pt>
                <c:pt idx="2">
                  <c:v>20.238</c:v>
                </c:pt>
                <c:pt idx="3">
                  <c:v>18.585999999999999</c:v>
                </c:pt>
                <c:pt idx="4">
                  <c:v>27.596</c:v>
                </c:pt>
                <c:pt idx="5">
                  <c:v>24.155999999999999</c:v>
                </c:pt>
                <c:pt idx="6">
                  <c:v>17.100000000000001</c:v>
                </c:pt>
                <c:pt idx="7">
                  <c:v>22.917999999999999</c:v>
                </c:pt>
                <c:pt idx="8">
                  <c:v>49.204000000000001</c:v>
                </c:pt>
                <c:pt idx="9">
                  <c:v>46.722999999999999</c:v>
                </c:pt>
              </c:numCache>
            </c:numRef>
          </c:val>
          <c:smooth val="0"/>
        </c:ser>
        <c:ser>
          <c:idx val="1"/>
          <c:order val="1"/>
          <c:tx>
            <c:v>Consumo humano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'13.2.3.2'!$A$9:$B$18</c:f>
              <c:strCache>
                <c:ptCount val="10"/>
                <c:pt idx="0">
                  <c:v>2006 </c:v>
                </c:pt>
                <c:pt idx="1">
                  <c:v>2007 </c:v>
                </c:pt>
                <c:pt idx="2">
                  <c:v>2008 </c:v>
                </c:pt>
                <c:pt idx="3">
                  <c:v>2009 </c:v>
                </c:pt>
                <c:pt idx="4">
                  <c:v>2010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</c:strCache>
            </c:strRef>
          </c:cat>
          <c:val>
            <c:numRef>
              <c:f>'13.2.3.2'!$E$9:$E$18</c:f>
              <c:numCache>
                <c:formatCode>#,##0.0_);\(#,##0.0\)</c:formatCode>
                <c:ptCount val="10"/>
                <c:pt idx="0">
                  <c:v>0.16200000000000001</c:v>
                </c:pt>
                <c:pt idx="1">
                  <c:v>0.435</c:v>
                </c:pt>
                <c:pt idx="2">
                  <c:v>0.96899999999999997</c:v>
                </c:pt>
                <c:pt idx="3">
                  <c:v>0.11799999999999999</c:v>
                </c:pt>
                <c:pt idx="4">
                  <c:v>0.36099999999999999</c:v>
                </c:pt>
                <c:pt idx="5">
                  <c:v>0.40799999999999997</c:v>
                </c:pt>
                <c:pt idx="6">
                  <c:v>0.442</c:v>
                </c:pt>
                <c:pt idx="7">
                  <c:v>0.247</c:v>
                </c:pt>
                <c:pt idx="8">
                  <c:v>0.86799999999999999</c:v>
                </c:pt>
                <c:pt idx="9">
                  <c:v>0.38600000000000001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18552"/>
        <c:axId val="765718944"/>
      </c:lineChart>
      <c:catAx>
        <c:axId val="765718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18944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18552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8618423778108831"/>
          <c:y val="0.18181843298296455"/>
          <c:w val="0.48190792367170338"/>
          <c:h val="5.98086124401899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habas según utilización
 (miles de toneladas)</a:t>
            </a:r>
          </a:p>
        </c:rich>
      </c:tx>
      <c:layout>
        <c:manualLayout>
          <c:xMode val="edge"/>
          <c:yMode val="edge"/>
          <c:x val="0.2706420568396693"/>
          <c:y val="5.27594050743657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782598028372034E-2"/>
          <c:y val="0.30714357129737296"/>
          <c:w val="0.89621159407465756"/>
          <c:h val="0.60714426884363104"/>
        </c:manualLayout>
      </c:layout>
      <c:lineChart>
        <c:grouping val="standard"/>
        <c:varyColors val="0"/>
        <c:ser>
          <c:idx val="0"/>
          <c:order val="0"/>
          <c:tx>
            <c:v>Consumo animal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'13.2.3.2'!$A$9:$B$18</c:f>
              <c:strCache>
                <c:ptCount val="10"/>
                <c:pt idx="0">
                  <c:v>2006 </c:v>
                </c:pt>
                <c:pt idx="1">
                  <c:v>2007 </c:v>
                </c:pt>
                <c:pt idx="2">
                  <c:v>2008 </c:v>
                </c:pt>
                <c:pt idx="3">
                  <c:v>2009 </c:v>
                </c:pt>
                <c:pt idx="4">
                  <c:v>2010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</c:strCache>
            </c:strRef>
          </c:cat>
          <c:val>
            <c:numRef>
              <c:f>'13.2.3.2'!$D$9:$D$18</c:f>
              <c:numCache>
                <c:formatCode>#,##0.0_);\(#,##0.0\)</c:formatCode>
                <c:ptCount val="10"/>
                <c:pt idx="0">
                  <c:v>47.634999999999998</c:v>
                </c:pt>
                <c:pt idx="1">
                  <c:v>37.523000000000003</c:v>
                </c:pt>
                <c:pt idx="2">
                  <c:v>25.954999999999998</c:v>
                </c:pt>
                <c:pt idx="3">
                  <c:v>27.701000000000001</c:v>
                </c:pt>
                <c:pt idx="4">
                  <c:v>42.262</c:v>
                </c:pt>
                <c:pt idx="5">
                  <c:v>25.317</c:v>
                </c:pt>
                <c:pt idx="6">
                  <c:v>27.212</c:v>
                </c:pt>
                <c:pt idx="7">
                  <c:v>38.703000000000003</c:v>
                </c:pt>
                <c:pt idx="8">
                  <c:v>63.378999999999998</c:v>
                </c:pt>
                <c:pt idx="9">
                  <c:v>52.865000000000002</c:v>
                </c:pt>
              </c:numCache>
            </c:numRef>
          </c:val>
          <c:smooth val="0"/>
        </c:ser>
        <c:ser>
          <c:idx val="1"/>
          <c:order val="1"/>
          <c:tx>
            <c:v>Consumo Humano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'13.2.3.2'!$A$9:$B$18</c:f>
              <c:strCache>
                <c:ptCount val="10"/>
                <c:pt idx="0">
                  <c:v>2006 </c:v>
                </c:pt>
                <c:pt idx="1">
                  <c:v>2007 </c:v>
                </c:pt>
                <c:pt idx="2">
                  <c:v>2008 </c:v>
                </c:pt>
                <c:pt idx="3">
                  <c:v>2009 </c:v>
                </c:pt>
                <c:pt idx="4">
                  <c:v>2010 </c:v>
                </c:pt>
                <c:pt idx="5">
                  <c:v>2012 </c:v>
                </c:pt>
                <c:pt idx="6">
                  <c:v>2013 </c:v>
                </c:pt>
                <c:pt idx="7">
                  <c:v>2014 </c:v>
                </c:pt>
                <c:pt idx="8">
                  <c:v>2015 </c:v>
                </c:pt>
                <c:pt idx="9">
                  <c:v>2016 </c:v>
                </c:pt>
              </c:strCache>
            </c:strRef>
          </c:cat>
          <c:val>
            <c:numRef>
              <c:f>'13.2.3.2'!$F$9:$F$18</c:f>
              <c:numCache>
                <c:formatCode>#,##0.0_);\(#,##0.0\)</c:formatCode>
                <c:ptCount val="10"/>
                <c:pt idx="0">
                  <c:v>0.20899999999999999</c:v>
                </c:pt>
                <c:pt idx="1">
                  <c:v>0.66100000000000003</c:v>
                </c:pt>
                <c:pt idx="2">
                  <c:v>1.5049999999999999</c:v>
                </c:pt>
                <c:pt idx="3">
                  <c:v>0.16500000000000001</c:v>
                </c:pt>
                <c:pt idx="4">
                  <c:v>0.62</c:v>
                </c:pt>
                <c:pt idx="5">
                  <c:v>0.57099999999999995</c:v>
                </c:pt>
                <c:pt idx="6">
                  <c:v>0.54700000000000004</c:v>
                </c:pt>
                <c:pt idx="7">
                  <c:v>0.23799999999999999</c:v>
                </c:pt>
                <c:pt idx="8">
                  <c:v>2.153</c:v>
                </c:pt>
                <c:pt idx="9">
                  <c:v>0.76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13456"/>
        <c:axId val="765710712"/>
      </c:lineChart>
      <c:catAx>
        <c:axId val="76571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10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107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134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7841864928175092"/>
          <c:y val="0.1904766904136983"/>
          <c:w val="0.48434961758812201"/>
          <c:h val="5.95240594925634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lentejas (miles de hectáreas)</a:t>
            </a:r>
          </a:p>
        </c:rich>
      </c:tx>
      <c:layout>
        <c:manualLayout>
          <c:xMode val="edge"/>
          <c:yMode val="edge"/>
          <c:x val="0.16872465079796375"/>
          <c:y val="5.773672055427420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4471965652817501E-2"/>
          <c:y val="0.16166299985453036"/>
          <c:w val="0.88751833568878569"/>
          <c:h val="0.7551971564633248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'13.2.4.1'!$A$10:$A$20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'13.2.4.1'!$B$10:$B$20</c:f>
              <c:numCache>
                <c:formatCode>#,##0.0_);\(#,##0.0\)</c:formatCode>
                <c:ptCount val="11"/>
                <c:pt idx="0">
                  <c:v>18.125</c:v>
                </c:pt>
                <c:pt idx="1">
                  <c:v>16.913</c:v>
                </c:pt>
                <c:pt idx="2">
                  <c:v>16.931999999999999</c:v>
                </c:pt>
                <c:pt idx="3">
                  <c:v>23.088000000000001</c:v>
                </c:pt>
                <c:pt idx="4">
                  <c:v>29.478000000000002</c:v>
                </c:pt>
                <c:pt idx="5">
                  <c:v>38.549999999999997</c:v>
                </c:pt>
                <c:pt idx="6">
                  <c:v>36.298000000000002</c:v>
                </c:pt>
                <c:pt idx="7">
                  <c:v>31.506</c:v>
                </c:pt>
                <c:pt idx="8">
                  <c:v>31.35</c:v>
                </c:pt>
                <c:pt idx="9">
                  <c:v>29.72</c:v>
                </c:pt>
                <c:pt idx="10">
                  <c:v>26.427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09536"/>
        <c:axId val="765712280"/>
      </c:lineChart>
      <c:catAx>
        <c:axId val="7657095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12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12280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095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trigo (miles de hectáreas)</a:t>
            </a:r>
          </a:p>
        </c:rich>
      </c:tx>
      <c:layout>
        <c:manualLayout>
          <c:xMode val="edge"/>
          <c:yMode val="edge"/>
          <c:x val="0.26153530139836201"/>
          <c:y val="3.590975211868149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563416711352245E-2"/>
          <c:y val="0.10983981693363846"/>
          <c:w val="0.87209412358453753"/>
          <c:h val="0.80778032036613268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'13.1.2.1'!$A$9:$A$19</c:f>
              <c:numCache>
                <c:formatCode>0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'13.1.2.1'!$B$9:$B$19</c:f>
              <c:numCache>
                <c:formatCode>#,##0.0_);\(#,##0.0\)</c:formatCode>
                <c:ptCount val="11"/>
                <c:pt idx="0">
                  <c:v>1920.2329999999999</c:v>
                </c:pt>
                <c:pt idx="1">
                  <c:v>1803.3130000000001</c:v>
                </c:pt>
                <c:pt idx="2">
                  <c:v>2057.87</c:v>
                </c:pt>
                <c:pt idx="3">
                  <c:v>1772.752</c:v>
                </c:pt>
                <c:pt idx="4">
                  <c:v>1948.0730000000001</c:v>
                </c:pt>
                <c:pt idx="5">
                  <c:v>1994.653</c:v>
                </c:pt>
                <c:pt idx="6">
                  <c:v>2188.1709999999998</c:v>
                </c:pt>
                <c:pt idx="7">
                  <c:v>2124.9690000000001</c:v>
                </c:pt>
                <c:pt idx="8">
                  <c:v>2171.672</c:v>
                </c:pt>
                <c:pt idx="9">
                  <c:v>2176.3530000000001</c:v>
                </c:pt>
                <c:pt idx="10">
                  <c:v>2256.848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68768"/>
        <c:axId val="765663280"/>
      </c:lineChart>
      <c:catAx>
        <c:axId val="7656687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63280"/>
        <c:crossesAt val="1400"/>
        <c:auto val="1"/>
        <c:lblAlgn val="ctr"/>
        <c:lblOffset val="100"/>
        <c:tickLblSkip val="1"/>
        <c:tickMarkSkip val="1"/>
        <c:noMultiLvlLbl val="0"/>
      </c:catAx>
      <c:valAx>
        <c:axId val="765663280"/>
        <c:scaling>
          <c:orientation val="minMax"/>
          <c:max val="2800"/>
          <c:min val="1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687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lentejas (miles toneladas)</a:t>
            </a:r>
          </a:p>
        </c:rich>
      </c:tx>
      <c:layout>
        <c:manualLayout>
          <c:xMode val="edge"/>
          <c:yMode val="edge"/>
          <c:x val="0.17558319003228395"/>
          <c:y val="6.92124105011940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7215453552937413E-2"/>
          <c:y val="0.16229116945107441"/>
          <c:w val="0.88889007963885891"/>
          <c:h val="0.75178997613366594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'13.2.4.1'!$A$10:$A$20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'13.2.4.1'!$D$10:$D$20</c:f>
              <c:numCache>
                <c:formatCode>#,##0.0_);\(#,##0.0\)</c:formatCode>
                <c:ptCount val="11"/>
                <c:pt idx="0">
                  <c:v>12</c:v>
                </c:pt>
                <c:pt idx="1">
                  <c:v>14.496</c:v>
                </c:pt>
                <c:pt idx="2">
                  <c:v>12.516</c:v>
                </c:pt>
                <c:pt idx="3">
                  <c:v>11.9</c:v>
                </c:pt>
                <c:pt idx="4">
                  <c:v>22.715</c:v>
                </c:pt>
                <c:pt idx="5">
                  <c:v>20.425999999999998</c:v>
                </c:pt>
                <c:pt idx="6">
                  <c:v>15.045999999999999</c:v>
                </c:pt>
                <c:pt idx="7">
                  <c:v>40.57</c:v>
                </c:pt>
                <c:pt idx="8">
                  <c:v>23.905000000000001</c:v>
                </c:pt>
                <c:pt idx="9">
                  <c:v>23.193000000000001</c:v>
                </c:pt>
                <c:pt idx="10">
                  <c:v>29.827000000000002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09144"/>
        <c:axId val="765719728"/>
      </c:lineChart>
      <c:catAx>
        <c:axId val="7657091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1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19728"/>
        <c:scaling>
          <c:orientation val="minMax"/>
          <c:max val="4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091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lentejas (miles de euros)</a:t>
            </a:r>
          </a:p>
        </c:rich>
      </c:tx>
      <c:layout>
        <c:manualLayout>
          <c:xMode val="edge"/>
          <c:yMode val="edge"/>
          <c:x val="0.21947904787764119"/>
          <c:y val="6.763310383303593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7791612803836599E-2"/>
          <c:y val="0.17391345371342887"/>
          <c:w val="0.88065961593850151"/>
          <c:h val="0.73913217828204758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'13.2.4.1'!$A$10:$A$20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'13.2.4.1'!$F$10:$F$20</c:f>
              <c:numCache>
                <c:formatCode>#,##0_);\(#,##0\)</c:formatCode>
                <c:ptCount val="11"/>
                <c:pt idx="0">
                  <c:v>6843.6</c:v>
                </c:pt>
                <c:pt idx="1">
                  <c:v>8820.8160000000007</c:v>
                </c:pt>
                <c:pt idx="2">
                  <c:v>7246.7639999999992</c:v>
                </c:pt>
                <c:pt idx="3">
                  <c:v>7234.01</c:v>
                </c:pt>
                <c:pt idx="4">
                  <c:v>16307.098500000002</c:v>
                </c:pt>
                <c:pt idx="5">
                  <c:v>15562.569399999997</c:v>
                </c:pt>
                <c:pt idx="6">
                  <c:v>11960.065399999999</c:v>
                </c:pt>
                <c:pt idx="7">
                  <c:v>22313.5</c:v>
                </c:pt>
                <c:pt idx="8">
                  <c:v>11051.281500000001</c:v>
                </c:pt>
                <c:pt idx="9">
                  <c:v>13811</c:v>
                </c:pt>
                <c:pt idx="10">
                  <c:v>19549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14240"/>
        <c:axId val="765712672"/>
      </c:lineChart>
      <c:catAx>
        <c:axId val="7657142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1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12672"/>
        <c:scaling>
          <c:orientation val="minMax"/>
          <c:max val="25000"/>
          <c:min val="3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142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garbanzos (miles de hectáreas)</a:t>
            </a:r>
          </a:p>
        </c:rich>
      </c:tx>
      <c:layout>
        <c:manualLayout>
          <c:xMode val="edge"/>
          <c:yMode val="edge"/>
          <c:x val="0.17379308686071027"/>
          <c:y val="7.5117617340087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517241379310341E-2"/>
          <c:y val="0.15727735584781632"/>
          <c:w val="0.87724137931034485"/>
          <c:h val="0.7558702773581639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'13.2.5.1'!$B$10:$B$20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'13.2.5.1'!$C$10:$C$20</c:f>
              <c:numCache>
                <c:formatCode>#,##0.0_);\(#,##0.0\)</c:formatCode>
                <c:ptCount val="11"/>
                <c:pt idx="0">
                  <c:v>25.204999999999998</c:v>
                </c:pt>
                <c:pt idx="1">
                  <c:v>30.632999999999999</c:v>
                </c:pt>
                <c:pt idx="2">
                  <c:v>20.832000000000001</c:v>
                </c:pt>
                <c:pt idx="3">
                  <c:v>25.195</c:v>
                </c:pt>
                <c:pt idx="4">
                  <c:v>30.725000000000001</c:v>
                </c:pt>
                <c:pt idx="5">
                  <c:v>36.097000000000001</c:v>
                </c:pt>
                <c:pt idx="6">
                  <c:v>33.840000000000003</c:v>
                </c:pt>
                <c:pt idx="7">
                  <c:v>27.251999999999999</c:v>
                </c:pt>
                <c:pt idx="8">
                  <c:v>38.61</c:v>
                </c:pt>
                <c:pt idx="9">
                  <c:v>37.869</c:v>
                </c:pt>
                <c:pt idx="10">
                  <c:v>33.707999999999998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13848"/>
        <c:axId val="765720120"/>
      </c:lineChart>
      <c:catAx>
        <c:axId val="7657138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20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20120"/>
        <c:scaling>
          <c:orientation val="minMax"/>
          <c:max val="110"/>
          <c:min val="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138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garbanzos (miles toneladas)</a:t>
            </a:r>
          </a:p>
        </c:rich>
      </c:tx>
      <c:layout>
        <c:manualLayout>
          <c:xMode val="edge"/>
          <c:yMode val="edge"/>
          <c:x val="0.17842346498496744"/>
          <c:y val="5.81395348837220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987663959392236E-2"/>
          <c:y val="0.16279088252961771"/>
          <c:w val="0.87413672703893153"/>
          <c:h val="0.75348922770852778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'13.2.5.1'!$B$10:$B$20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'13.2.5.1'!$E$10:$E$20</c:f>
              <c:numCache>
                <c:formatCode>#,##0.0_);\(#,##0.0\)</c:formatCode>
                <c:ptCount val="11"/>
                <c:pt idx="0">
                  <c:v>19.763999999999999</c:v>
                </c:pt>
                <c:pt idx="1">
                  <c:v>30.029</c:v>
                </c:pt>
                <c:pt idx="2">
                  <c:v>20.515000000000001</c:v>
                </c:pt>
                <c:pt idx="3">
                  <c:v>21.568000000000001</c:v>
                </c:pt>
                <c:pt idx="4">
                  <c:v>30.143000000000001</c:v>
                </c:pt>
                <c:pt idx="5">
                  <c:v>32.408000000000001</c:v>
                </c:pt>
                <c:pt idx="6">
                  <c:v>20.03</c:v>
                </c:pt>
                <c:pt idx="7">
                  <c:v>26.073</c:v>
                </c:pt>
                <c:pt idx="8">
                  <c:v>33.954000000000001</c:v>
                </c:pt>
                <c:pt idx="9">
                  <c:v>27.347999999999999</c:v>
                </c:pt>
                <c:pt idx="10">
                  <c:v>37.42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31096"/>
        <c:axId val="765733056"/>
      </c:lineChart>
      <c:catAx>
        <c:axId val="76573109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33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33056"/>
        <c:scaling>
          <c:orientation val="minMax"/>
          <c:max val="100"/>
          <c:min val="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31096"/>
        <c:crosses val="autoZero"/>
        <c:crossBetween val="between"/>
        <c:majorUnit val="1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garbanzos (miles de euros)</a:t>
            </a:r>
          </a:p>
        </c:rich>
      </c:tx>
      <c:layout>
        <c:manualLayout>
          <c:xMode val="edge"/>
          <c:yMode val="edge"/>
          <c:x val="0.20885225907126392"/>
          <c:y val="4.716981132075470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75391942470531E-2"/>
          <c:y val="0.16037754318242567"/>
          <c:w val="0.87828611023690117"/>
          <c:h val="0.75471785027022564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'13.2.5.1'!$B$10:$B$20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'13.2.5.1'!$G$10:$G$20</c:f>
              <c:numCache>
                <c:formatCode>#,##0_);\(#,##0\)</c:formatCode>
                <c:ptCount val="11"/>
                <c:pt idx="0">
                  <c:v>11089.580399999999</c:v>
                </c:pt>
                <c:pt idx="1">
                  <c:v>18993.342499999999</c:v>
                </c:pt>
                <c:pt idx="2">
                  <c:v>13484.509500000002</c:v>
                </c:pt>
                <c:pt idx="3">
                  <c:v>14465.657599999999</c:v>
                </c:pt>
                <c:pt idx="4">
                  <c:v>18938.8469</c:v>
                </c:pt>
                <c:pt idx="5">
                  <c:v>21152.7016</c:v>
                </c:pt>
                <c:pt idx="6">
                  <c:v>13103.626000000002</c:v>
                </c:pt>
                <c:pt idx="7">
                  <c:v>17341.152300000002</c:v>
                </c:pt>
                <c:pt idx="8">
                  <c:v>18630.559799999999</c:v>
                </c:pt>
                <c:pt idx="9">
                  <c:v>16111</c:v>
                </c:pt>
                <c:pt idx="10">
                  <c:v>23017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29528"/>
        <c:axId val="765724824"/>
      </c:lineChart>
      <c:catAx>
        <c:axId val="7657295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24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24824"/>
        <c:scaling>
          <c:orientation val="minMax"/>
          <c:max val="6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29528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secos (miles de hectáreas)</a:t>
            </a:r>
          </a:p>
        </c:rich>
      </c:tx>
      <c:layout>
        <c:manualLayout>
          <c:xMode val="edge"/>
          <c:yMode val="edge"/>
          <c:x val="0.20083348178763202"/>
          <c:y val="7.22332757185839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3060008579585768E-2"/>
          <c:y val="0.20975609756097988"/>
          <c:w val="0.86593126627446304"/>
          <c:h val="0.7024390243902438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'13.2.6.1'!$A$10:$A$20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'13.2.6.1'!$B$10:$B$20</c:f>
              <c:numCache>
                <c:formatCode>#,##0.0_);\(#,##0.0\)</c:formatCode>
                <c:ptCount val="11"/>
                <c:pt idx="0">
                  <c:v>149.251</c:v>
                </c:pt>
                <c:pt idx="1">
                  <c:v>142.19900000000001</c:v>
                </c:pt>
                <c:pt idx="2">
                  <c:v>101.745</c:v>
                </c:pt>
                <c:pt idx="3">
                  <c:v>160.173</c:v>
                </c:pt>
                <c:pt idx="4">
                  <c:v>201.458</c:v>
                </c:pt>
                <c:pt idx="5">
                  <c:v>241.34700000000001</c:v>
                </c:pt>
                <c:pt idx="6">
                  <c:v>153.482</c:v>
                </c:pt>
                <c:pt idx="7">
                  <c:v>122.246</c:v>
                </c:pt>
                <c:pt idx="8">
                  <c:v>139.386</c:v>
                </c:pt>
                <c:pt idx="9">
                  <c:v>161.74600000000001</c:v>
                </c:pt>
                <c:pt idx="10">
                  <c:v>155.40899999999999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31488"/>
        <c:axId val="765723648"/>
      </c:lineChart>
      <c:catAx>
        <c:axId val="76573148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2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236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314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secos (miles toneladas)</a:t>
            </a:r>
          </a:p>
        </c:rich>
      </c:tx>
      <c:layout>
        <c:manualLayout>
          <c:xMode val="edge"/>
          <c:yMode val="edge"/>
          <c:x val="0.20252205762415287"/>
          <c:y val="8.3631834156323748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488188976377951E-2"/>
          <c:y val="0.20581113801452791"/>
          <c:w val="0.86614173228349434"/>
          <c:h val="0.70702179176755453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'13.2.6.1'!$A$10:$A$20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'13.2.6.1'!$D$10:$D$20</c:f>
              <c:numCache>
                <c:formatCode>#,##0.0_);\(#,##0.0\)</c:formatCode>
                <c:ptCount val="11"/>
                <c:pt idx="0">
                  <c:v>189.81899999999999</c:v>
                </c:pt>
                <c:pt idx="1">
                  <c:v>160.20699999999999</c:v>
                </c:pt>
                <c:pt idx="2">
                  <c:v>137.56700000000001</c:v>
                </c:pt>
                <c:pt idx="3">
                  <c:v>147.87</c:v>
                </c:pt>
                <c:pt idx="4">
                  <c:v>251.57499999999999</c:v>
                </c:pt>
                <c:pt idx="5">
                  <c:v>253.42699999999999</c:v>
                </c:pt>
                <c:pt idx="6">
                  <c:v>121.017</c:v>
                </c:pt>
                <c:pt idx="7">
                  <c:v>201.32599999999999</c:v>
                </c:pt>
                <c:pt idx="8">
                  <c:v>141.85499999999999</c:v>
                </c:pt>
                <c:pt idx="9">
                  <c:v>193.38900000000001</c:v>
                </c:pt>
                <c:pt idx="10">
                  <c:v>273.95400000000001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33840"/>
        <c:axId val="765726784"/>
      </c:lineChart>
      <c:catAx>
        <c:axId val="7657338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2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267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338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guisantes secos (miles de euros)</a:t>
            </a:r>
          </a:p>
        </c:rich>
      </c:tx>
      <c:layout>
        <c:manualLayout>
          <c:xMode val="edge"/>
          <c:yMode val="edge"/>
          <c:x val="0.14173228346457023"/>
          <c:y val="4.773269689737698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866141732283464"/>
          <c:y val="0.16467780429594267"/>
          <c:w val="0.86299212598425157"/>
          <c:h val="0.7494033412887828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'13.2.6.1'!$A$10:$A$20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'13.2.6.1'!$F$10:$F$20</c:f>
              <c:numCache>
                <c:formatCode>#,##0_);\(#,##0\)</c:formatCode>
                <c:ptCount val="11"/>
                <c:pt idx="0">
                  <c:v>29383.981199999998</c:v>
                </c:pt>
                <c:pt idx="1">
                  <c:v>35293.602099999996</c:v>
                </c:pt>
                <c:pt idx="2">
                  <c:v>29934.579200000004</c:v>
                </c:pt>
                <c:pt idx="3">
                  <c:v>27725.625</c:v>
                </c:pt>
                <c:pt idx="4">
                  <c:v>51044.56749999999</c:v>
                </c:pt>
                <c:pt idx="5">
                  <c:v>56666.277199999997</c:v>
                </c:pt>
                <c:pt idx="6">
                  <c:v>32251.030499999997</c:v>
                </c:pt>
                <c:pt idx="7">
                  <c:v>52203.8318</c:v>
                </c:pt>
                <c:pt idx="8">
                  <c:v>36116.282999999996</c:v>
                </c:pt>
                <c:pt idx="9">
                  <c:v>44267</c:v>
                </c:pt>
                <c:pt idx="10">
                  <c:v>56599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27568"/>
        <c:axId val="765731880"/>
      </c:lineChart>
      <c:catAx>
        <c:axId val="7657275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31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31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27568"/>
        <c:crosses val="autoZero"/>
        <c:crossBetween val="between"/>
        <c:majorUnit val="8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guisantes según utilización
 (miles de hectáreas)</a:t>
            </a:r>
          </a:p>
        </c:rich>
      </c:tx>
      <c:layout>
        <c:manualLayout>
          <c:xMode val="edge"/>
          <c:yMode val="edge"/>
          <c:x val="0.23256100544107094"/>
          <c:y val="5.965543954582783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897062615283921E-2"/>
          <c:y val="0.26652005503717324"/>
          <c:w val="0.88621933565475952"/>
          <c:h val="0.65418572560930865"/>
        </c:manualLayout>
      </c:layout>
      <c:lineChart>
        <c:grouping val="standard"/>
        <c:varyColors val="0"/>
        <c:ser>
          <c:idx val="0"/>
          <c:order val="0"/>
          <c:tx>
            <c:v>Consumo animal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'13.2.6.2'!$A$9:$A$19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'13.2.6.2'!$B$9:$B$19</c:f>
              <c:numCache>
                <c:formatCode>#,##0.0_);\(#,##0.0\)</c:formatCode>
                <c:ptCount val="11"/>
                <c:pt idx="0">
                  <c:v>134.078</c:v>
                </c:pt>
                <c:pt idx="1">
                  <c:v>134.99</c:v>
                </c:pt>
                <c:pt idx="2">
                  <c:v>83.73</c:v>
                </c:pt>
                <c:pt idx="3">
                  <c:v>150.44200000000001</c:v>
                </c:pt>
                <c:pt idx="4">
                  <c:v>172.14500000000001</c:v>
                </c:pt>
                <c:pt idx="5">
                  <c:v>203.446</c:v>
                </c:pt>
                <c:pt idx="6">
                  <c:v>143.303</c:v>
                </c:pt>
                <c:pt idx="7">
                  <c:v>112.86499999999999</c:v>
                </c:pt>
                <c:pt idx="8">
                  <c:v>127.342</c:v>
                </c:pt>
                <c:pt idx="9">
                  <c:v>156.411</c:v>
                </c:pt>
                <c:pt idx="10">
                  <c:v>155.24600000000001</c:v>
                </c:pt>
              </c:numCache>
            </c:numRef>
          </c:val>
          <c:smooth val="0"/>
        </c:ser>
        <c:ser>
          <c:idx val="1"/>
          <c:order val="1"/>
          <c:tx>
            <c:v>Consumo humano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'13.2.6.2'!$A$9:$A$19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'13.2.6.2'!$D$9:$D$19</c:f>
              <c:numCache>
                <c:formatCode>#,##0.0_);\(#,##0.0\)</c:formatCode>
                <c:ptCount val="11"/>
                <c:pt idx="0">
                  <c:v>7.032</c:v>
                </c:pt>
                <c:pt idx="1">
                  <c:v>7.2089999999999996</c:v>
                </c:pt>
                <c:pt idx="2">
                  <c:v>9.4309999999999992</c:v>
                </c:pt>
                <c:pt idx="3">
                  <c:v>9.7309999999999999</c:v>
                </c:pt>
                <c:pt idx="4">
                  <c:v>29.312999999999999</c:v>
                </c:pt>
                <c:pt idx="5">
                  <c:v>37.901000000000003</c:v>
                </c:pt>
                <c:pt idx="6">
                  <c:v>10.179</c:v>
                </c:pt>
                <c:pt idx="7">
                  <c:v>9.3810000000000002</c:v>
                </c:pt>
                <c:pt idx="8">
                  <c:v>12.044</c:v>
                </c:pt>
                <c:pt idx="9">
                  <c:v>5.335</c:v>
                </c:pt>
                <c:pt idx="10">
                  <c:v>0.16300000000000001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22864"/>
        <c:axId val="765726392"/>
      </c:lineChart>
      <c:catAx>
        <c:axId val="7657228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26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26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228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964748738901456"/>
          <c:y val="0.16740111230589574"/>
          <c:w val="0.46955208684556782"/>
          <c:h val="5.50660792951541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guisantes según utilización
 (miles de toneladas)</a:t>
            </a:r>
          </a:p>
        </c:rich>
      </c:tx>
      <c:layout>
        <c:manualLayout>
          <c:xMode val="edge"/>
          <c:yMode val="edge"/>
          <c:x val="0.21727648194919497"/>
          <c:y val="4.257597890761392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261980830670923E-2"/>
          <c:y val="0.30260117141597281"/>
          <c:w val="0.88658146964856233"/>
          <c:h val="0.61229455778700725"/>
        </c:manualLayout>
      </c:layout>
      <c:lineChart>
        <c:grouping val="standard"/>
        <c:varyColors val="0"/>
        <c:ser>
          <c:idx val="0"/>
          <c:order val="0"/>
          <c:tx>
            <c:v>Consumo animal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'13.2.6.2'!$A$9:$A$19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'13.2.6.2'!$C$9:$C$19</c:f>
              <c:numCache>
                <c:formatCode>#,##0.0_);\(#,##0.0\)</c:formatCode>
                <c:ptCount val="11"/>
                <c:pt idx="0">
                  <c:v>171.28899999999999</c:v>
                </c:pt>
                <c:pt idx="1">
                  <c:v>147.595</c:v>
                </c:pt>
                <c:pt idx="2">
                  <c:v>126.979</c:v>
                </c:pt>
                <c:pt idx="3">
                  <c:v>138.52199999999999</c:v>
                </c:pt>
                <c:pt idx="4">
                  <c:v>217.39699999999999</c:v>
                </c:pt>
                <c:pt idx="5">
                  <c:v>228.03200000000001</c:v>
                </c:pt>
                <c:pt idx="6">
                  <c:v>120.217</c:v>
                </c:pt>
                <c:pt idx="7">
                  <c:v>189.03100000000001</c:v>
                </c:pt>
                <c:pt idx="8">
                  <c:v>132.68700000000001</c:v>
                </c:pt>
                <c:pt idx="9">
                  <c:v>186.37899999999999</c:v>
                </c:pt>
                <c:pt idx="10">
                  <c:v>273.87299999999999</c:v>
                </c:pt>
              </c:numCache>
            </c:numRef>
          </c:val>
          <c:smooth val="0"/>
        </c:ser>
        <c:ser>
          <c:idx val="1"/>
          <c:order val="1"/>
          <c:tx>
            <c:v>Consumo Humano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'13.2.6.2'!$A$9:$A$19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'13.2.6.2'!$E$9:$E$19</c:f>
              <c:numCache>
                <c:formatCode>#,##0.0_);\(#,##0.0\)</c:formatCode>
                <c:ptCount val="11"/>
                <c:pt idx="0">
                  <c:v>9.2650000000000006</c:v>
                </c:pt>
                <c:pt idx="1">
                  <c:v>12.612</c:v>
                </c:pt>
                <c:pt idx="2">
                  <c:v>7.4480000000000004</c:v>
                </c:pt>
                <c:pt idx="3">
                  <c:v>9.3480000000000008</c:v>
                </c:pt>
                <c:pt idx="4">
                  <c:v>34.177999999999997</c:v>
                </c:pt>
                <c:pt idx="5">
                  <c:v>25.395</c:v>
                </c:pt>
                <c:pt idx="6">
                  <c:v>0.85699999999999998</c:v>
                </c:pt>
                <c:pt idx="7">
                  <c:v>12.295</c:v>
                </c:pt>
                <c:pt idx="8">
                  <c:v>9.1679999999999993</c:v>
                </c:pt>
                <c:pt idx="9">
                  <c:v>7.01</c:v>
                </c:pt>
                <c:pt idx="10">
                  <c:v>8.1000000000000003E-2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24040"/>
        <c:axId val="765732272"/>
      </c:lineChart>
      <c:catAx>
        <c:axId val="7657240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32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322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240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29552722890770738"/>
          <c:y val="0.18676167741475755"/>
          <c:w val="0.46964855808117806"/>
          <c:h val="5.910191090367099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trigo (miles de toneladas)</a:t>
            </a:r>
          </a:p>
        </c:rich>
      </c:tx>
      <c:layout>
        <c:manualLayout>
          <c:xMode val="edge"/>
          <c:yMode val="edge"/>
          <c:x val="0.25456110628311929"/>
          <c:y val="4.51117941808077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607355770748748E-2"/>
          <c:y val="0.14252336448598141"/>
          <c:w val="0.86951014099611956"/>
          <c:h val="0.76635514018691586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'13.1.2.1'!$A$9:$A$19</c:f>
              <c:numCache>
                <c:formatCode>0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'13.1.2.1'!$D$9:$D$19</c:f>
              <c:numCache>
                <c:formatCode>#,##0.0_);\(#,##0.0\)</c:formatCode>
                <c:ptCount val="11"/>
                <c:pt idx="0">
                  <c:v>5521.5820000000003</c:v>
                </c:pt>
                <c:pt idx="1">
                  <c:v>6436.3590000000004</c:v>
                </c:pt>
                <c:pt idx="2">
                  <c:v>6831.4610000000002</c:v>
                </c:pt>
                <c:pt idx="3">
                  <c:v>4804.7719999999999</c:v>
                </c:pt>
                <c:pt idx="4">
                  <c:v>5941.1970000000001</c:v>
                </c:pt>
                <c:pt idx="5">
                  <c:v>6876.6509999999998</c:v>
                </c:pt>
                <c:pt idx="6">
                  <c:v>5189.8280000000004</c:v>
                </c:pt>
                <c:pt idx="7">
                  <c:v>7744.9279999999999</c:v>
                </c:pt>
                <c:pt idx="8">
                  <c:v>6472.7340000000004</c:v>
                </c:pt>
                <c:pt idx="9">
                  <c:v>6362.692</c:v>
                </c:pt>
                <c:pt idx="10">
                  <c:v>7873.1350000000002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62104"/>
        <c:axId val="765668376"/>
      </c:lineChart>
      <c:catAx>
        <c:axId val="7656621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68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68376"/>
        <c:scaling>
          <c:orientation val="minMax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6210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veza (miles de hectáreas)</a:t>
            </a:r>
          </a:p>
        </c:rich>
      </c:tx>
      <c:layout>
        <c:manualLayout>
          <c:xMode val="edge"/>
          <c:yMode val="edge"/>
          <c:x val="0.23248425946757012"/>
          <c:y val="7.160519749846079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901430842609351E-2"/>
          <c:y val="0.16790163942332351"/>
          <c:w val="0.87281399046104924"/>
          <c:h val="0.7432116686238287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'13.2.7.1'!$A$10:$A$20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'13.2.7.1'!$B$10:$B$20</c:f>
              <c:numCache>
                <c:formatCode>#,##0.0_);\(#,##0.0\)</c:formatCode>
                <c:ptCount val="11"/>
                <c:pt idx="0">
                  <c:v>47.790999999999997</c:v>
                </c:pt>
                <c:pt idx="1">
                  <c:v>34.591999999999999</c:v>
                </c:pt>
                <c:pt idx="2">
                  <c:v>22.52</c:v>
                </c:pt>
                <c:pt idx="3">
                  <c:v>47.3</c:v>
                </c:pt>
                <c:pt idx="4">
                  <c:v>99.058000000000007</c:v>
                </c:pt>
                <c:pt idx="5">
                  <c:v>105.49</c:v>
                </c:pt>
                <c:pt idx="6">
                  <c:v>100.2</c:v>
                </c:pt>
                <c:pt idx="7">
                  <c:v>71.44</c:v>
                </c:pt>
                <c:pt idx="8">
                  <c:v>94.69</c:v>
                </c:pt>
                <c:pt idx="9">
                  <c:v>103.977</c:v>
                </c:pt>
                <c:pt idx="10">
                  <c:v>94.001000000000005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29920"/>
        <c:axId val="765730312"/>
      </c:lineChart>
      <c:catAx>
        <c:axId val="7657299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30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30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299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veza (miles toneladas)</a:t>
            </a:r>
          </a:p>
        </c:rich>
      </c:tx>
      <c:layout>
        <c:manualLayout>
          <c:xMode val="edge"/>
          <c:yMode val="edge"/>
          <c:x val="0.25822015005945831"/>
          <c:y val="7.728653077243849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2408938571695026E-2"/>
          <c:y val="0.16121495327102844"/>
          <c:w val="0.86687864228304556"/>
          <c:h val="0.75467289719626163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'13.2.7.1'!$A$10:$A$20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'13.2.7.1'!$D$10:$D$20</c:f>
              <c:numCache>
                <c:formatCode>#,##0.0_);\(#,##0.0\)</c:formatCode>
                <c:ptCount val="11"/>
                <c:pt idx="0">
                  <c:v>39.622</c:v>
                </c:pt>
                <c:pt idx="1">
                  <c:v>31.948</c:v>
                </c:pt>
                <c:pt idx="2">
                  <c:v>23.562999999999999</c:v>
                </c:pt>
                <c:pt idx="3">
                  <c:v>40.978999999999999</c:v>
                </c:pt>
                <c:pt idx="4">
                  <c:v>103.681</c:v>
                </c:pt>
                <c:pt idx="5">
                  <c:v>99.503</c:v>
                </c:pt>
                <c:pt idx="6">
                  <c:v>60.1</c:v>
                </c:pt>
                <c:pt idx="7">
                  <c:v>85.3</c:v>
                </c:pt>
                <c:pt idx="8">
                  <c:v>79.043000000000006</c:v>
                </c:pt>
                <c:pt idx="9">
                  <c:v>85.594999999999999</c:v>
                </c:pt>
                <c:pt idx="10">
                  <c:v>114.932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24432"/>
        <c:axId val="765727176"/>
      </c:lineChart>
      <c:catAx>
        <c:axId val="76572443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27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2717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2443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veza (miles de euros)</a:t>
            </a:r>
          </a:p>
        </c:rich>
      </c:tx>
      <c:layout>
        <c:manualLayout>
          <c:xMode val="edge"/>
          <c:yMode val="edge"/>
          <c:x val="0.2999214747279505"/>
          <c:y val="8.441384361838491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174880763116058"/>
          <c:y val="0.16744205060189649"/>
          <c:w val="0.86327503974562803"/>
          <c:h val="0.74883805963624162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'13.2.7.1'!$A$10:$A$20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'13.2.7.1'!$F$10:$F$20</c:f>
              <c:numCache>
                <c:formatCode>#,##0_);\(#,##0\)</c:formatCode>
                <c:ptCount val="11"/>
                <c:pt idx="0">
                  <c:v>7266.6747999999998</c:v>
                </c:pt>
                <c:pt idx="1">
                  <c:v>7737.8055999999997</c:v>
                </c:pt>
                <c:pt idx="2">
                  <c:v>6819.1322</c:v>
                </c:pt>
                <c:pt idx="3">
                  <c:v>10457.840799999998</c:v>
                </c:pt>
                <c:pt idx="4">
                  <c:v>24873.071899999999</c:v>
                </c:pt>
                <c:pt idx="5">
                  <c:v>21651.852800000001</c:v>
                </c:pt>
                <c:pt idx="6">
                  <c:v>15834</c:v>
                </c:pt>
                <c:pt idx="7">
                  <c:v>26306.52</c:v>
                </c:pt>
                <c:pt idx="8">
                  <c:v>27301.452200000003</c:v>
                </c:pt>
                <c:pt idx="9">
                  <c:v>33211</c:v>
                </c:pt>
                <c:pt idx="10">
                  <c:v>33824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23256"/>
        <c:axId val="765722080"/>
      </c:lineChart>
      <c:catAx>
        <c:axId val="7657232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22080"/>
        <c:scaling>
          <c:orientation val="minMax"/>
          <c:max val="3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232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yeros (miles de hectáreas)</a:t>
            </a:r>
          </a:p>
        </c:rich>
      </c:tx>
      <c:layout>
        <c:manualLayout>
          <c:xMode val="edge"/>
          <c:yMode val="edge"/>
          <c:x val="0.26230982540226438"/>
          <c:y val="8.426812996824102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780501747493881E-2"/>
          <c:y val="0.16229116945107441"/>
          <c:w val="0.8682940616966176"/>
          <c:h val="0.75178997613366594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'13.2.8.1'!$A$10:$A$20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'13.2.8.1'!$B$10:$B$20</c:f>
              <c:numCache>
                <c:formatCode>#,##0.0_);\(#,##0.0\)</c:formatCode>
                <c:ptCount val="11"/>
                <c:pt idx="0">
                  <c:v>19.105</c:v>
                </c:pt>
                <c:pt idx="1">
                  <c:v>12.276</c:v>
                </c:pt>
                <c:pt idx="2">
                  <c:v>11.807</c:v>
                </c:pt>
                <c:pt idx="3">
                  <c:v>21.198</c:v>
                </c:pt>
                <c:pt idx="4">
                  <c:v>44.369</c:v>
                </c:pt>
                <c:pt idx="5">
                  <c:v>58.103999999999999</c:v>
                </c:pt>
                <c:pt idx="6">
                  <c:v>73.051000000000002</c:v>
                </c:pt>
                <c:pt idx="7">
                  <c:v>84.102999999999994</c:v>
                </c:pt>
                <c:pt idx="8">
                  <c:v>105.185</c:v>
                </c:pt>
                <c:pt idx="9">
                  <c:v>74.162000000000006</c:v>
                </c:pt>
                <c:pt idx="10">
                  <c:v>71.777000000000001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22472"/>
        <c:axId val="765726000"/>
      </c:lineChart>
      <c:catAx>
        <c:axId val="76572247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2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260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224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yeros (miles toneladas)</a:t>
            </a:r>
          </a:p>
        </c:rich>
      </c:tx>
      <c:layout>
        <c:manualLayout>
          <c:xMode val="edge"/>
          <c:yMode val="edge"/>
          <c:x val="0.31307577313706658"/>
          <c:y val="5.410666968064402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4155918789889909E-2"/>
          <c:y val="0.15550257399280193"/>
          <c:w val="0.86850718194118859"/>
          <c:h val="0.75119704974984314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'13.2.8.1'!$A$10:$A$20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'13.2.8.1'!$D$10:$D$20</c:f>
              <c:numCache>
                <c:formatCode>#,##0.0_);\(#,##0.0\)</c:formatCode>
                <c:ptCount val="11"/>
                <c:pt idx="0">
                  <c:v>13.632</c:v>
                </c:pt>
                <c:pt idx="1">
                  <c:v>11.829000000000001</c:v>
                </c:pt>
                <c:pt idx="2">
                  <c:v>11.131</c:v>
                </c:pt>
                <c:pt idx="3">
                  <c:v>17.321000000000002</c:v>
                </c:pt>
                <c:pt idx="4">
                  <c:v>49.936999999999998</c:v>
                </c:pt>
                <c:pt idx="5">
                  <c:v>45.201999999999998</c:v>
                </c:pt>
                <c:pt idx="6">
                  <c:v>60.146999999999998</c:v>
                </c:pt>
                <c:pt idx="7">
                  <c:v>90.162999999999997</c:v>
                </c:pt>
                <c:pt idx="8">
                  <c:v>103.242</c:v>
                </c:pt>
                <c:pt idx="9">
                  <c:v>71.021000000000001</c:v>
                </c:pt>
                <c:pt idx="10">
                  <c:v>92.587000000000003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46384"/>
        <c:axId val="765740504"/>
      </c:lineChart>
      <c:catAx>
        <c:axId val="7657463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40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40504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46384"/>
        <c:crosses val="autoZero"/>
        <c:crossBetween val="between"/>
        <c:majorUnit val="2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yeros (miles de euros)</a:t>
            </a:r>
          </a:p>
        </c:rich>
      </c:tx>
      <c:layout>
        <c:manualLayout>
          <c:xMode val="edge"/>
          <c:yMode val="edge"/>
          <c:x val="0.28588976377953929"/>
          <c:y val="5.70608603502027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534846029173398"/>
          <c:y val="0.16197220229103004"/>
          <c:w val="0.86223662884927066"/>
          <c:h val="0.75352285413653164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'13.2.8.1'!$A$10:$A$20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'13.2.8.1'!$F$10:$F$20</c:f>
              <c:numCache>
                <c:formatCode>#,##0_);\(#,##0\)</c:formatCode>
                <c:ptCount val="11"/>
                <c:pt idx="0">
                  <c:v>1953.4655999999998</c:v>
                </c:pt>
                <c:pt idx="1">
                  <c:v>2125.6713</c:v>
                </c:pt>
                <c:pt idx="2">
                  <c:v>2839.5181000000002</c:v>
                </c:pt>
                <c:pt idx="3">
                  <c:v>3689.3730000000005</c:v>
                </c:pt>
                <c:pt idx="4">
                  <c:v>8923.7419000000009</c:v>
                </c:pt>
                <c:pt idx="5">
                  <c:v>9108.2029999999977</c:v>
                </c:pt>
                <c:pt idx="6">
                  <c:v>14519.4858</c:v>
                </c:pt>
                <c:pt idx="7">
                  <c:v>20944.864899999997</c:v>
                </c:pt>
                <c:pt idx="8">
                  <c:v>21928.6008</c:v>
                </c:pt>
                <c:pt idx="9">
                  <c:v>17159</c:v>
                </c:pt>
                <c:pt idx="10">
                  <c:v>17573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40112"/>
        <c:axId val="765744032"/>
      </c:lineChart>
      <c:catAx>
        <c:axId val="76574011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4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440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40112"/>
        <c:crosses val="autoZero"/>
        <c:crossBetween val="between"/>
        <c:majorUnit val="3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altramuz (miles de hectáreas)</a:t>
            </a:r>
          </a:p>
        </c:rich>
      </c:tx>
      <c:layout>
        <c:manualLayout>
          <c:xMode val="edge"/>
          <c:yMode val="edge"/>
          <c:x val="0.20403368388153417"/>
          <c:y val="9.981658767474209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5286674965382013E-2"/>
          <c:y val="0.20383740781767401"/>
          <c:w val="0.88375864892162059"/>
          <c:h val="0.7098337966356526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'13.2.9.1'!$A$10:$A$20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'13.2.9.1'!$B$10:$B$20</c:f>
              <c:numCache>
                <c:formatCode>#,##0.0_);\(#,##0.0\)</c:formatCode>
                <c:ptCount val="11"/>
                <c:pt idx="0">
                  <c:v>9.7050000000000001</c:v>
                </c:pt>
                <c:pt idx="1">
                  <c:v>7.452</c:v>
                </c:pt>
                <c:pt idx="2">
                  <c:v>5.1459999999999999</c:v>
                </c:pt>
                <c:pt idx="3">
                  <c:v>6.7610000000000001</c:v>
                </c:pt>
                <c:pt idx="4">
                  <c:v>6.0739999999999998</c:v>
                </c:pt>
                <c:pt idx="5">
                  <c:v>7.7359999999999998</c:v>
                </c:pt>
                <c:pt idx="6">
                  <c:v>6.6639999999999997</c:v>
                </c:pt>
                <c:pt idx="7">
                  <c:v>3.65</c:v>
                </c:pt>
                <c:pt idx="8">
                  <c:v>4.7060000000000004</c:v>
                </c:pt>
                <c:pt idx="9">
                  <c:v>3.8759999999999999</c:v>
                </c:pt>
                <c:pt idx="10">
                  <c:v>3.577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44424"/>
        <c:axId val="765741680"/>
      </c:lineChart>
      <c:catAx>
        <c:axId val="7657444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4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41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444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altramuz (miles toneladas)</a:t>
            </a:r>
          </a:p>
        </c:rich>
      </c:tx>
      <c:layout>
        <c:manualLayout>
          <c:xMode val="edge"/>
          <c:yMode val="edge"/>
          <c:x val="0.19797243206574824"/>
          <c:y val="6.992251867797100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063748743335694E-2"/>
          <c:y val="0.16306992625413635"/>
          <c:w val="0.88375864892162059"/>
          <c:h val="0.75060127819921019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'13.2.9.1'!$A$10:$A$20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'13.2.9.1'!$D$10:$D$20</c:f>
              <c:numCache>
                <c:formatCode>#,##0.0_);\(#,##0.0\)</c:formatCode>
                <c:ptCount val="11"/>
                <c:pt idx="0">
                  <c:v>7.1</c:v>
                </c:pt>
                <c:pt idx="1">
                  <c:v>5.6289999999999996</c:v>
                </c:pt>
                <c:pt idx="2">
                  <c:v>3.9380000000000002</c:v>
                </c:pt>
                <c:pt idx="3">
                  <c:v>4.492</c:v>
                </c:pt>
                <c:pt idx="4">
                  <c:v>3.6890000000000001</c:v>
                </c:pt>
                <c:pt idx="5">
                  <c:v>5.1660000000000004</c:v>
                </c:pt>
                <c:pt idx="6">
                  <c:v>2.8069999999999999</c:v>
                </c:pt>
                <c:pt idx="7">
                  <c:v>2.508</c:v>
                </c:pt>
                <c:pt idx="8">
                  <c:v>2.9630000000000001</c:v>
                </c:pt>
                <c:pt idx="9">
                  <c:v>2.847</c:v>
                </c:pt>
                <c:pt idx="10">
                  <c:v>3.3730000000000002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36976"/>
        <c:axId val="765740896"/>
      </c:lineChart>
      <c:catAx>
        <c:axId val="7657369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40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40896"/>
        <c:scaling>
          <c:orientation val="minMax"/>
          <c:max val="1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36976"/>
        <c:crosses val="autoZero"/>
        <c:crossBetween val="between"/>
        <c:majorUnit val="2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altramuz (miles de euros)</a:t>
            </a:r>
          </a:p>
        </c:rich>
      </c:tx>
      <c:layout>
        <c:manualLayout>
          <c:xMode val="edge"/>
          <c:yMode val="edge"/>
          <c:x val="0.24917869050152541"/>
          <c:y val="5.29598360024411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5850556438791734E-2"/>
          <c:y val="0.15575620767494391"/>
          <c:w val="0.87440381558029789"/>
          <c:h val="0.76297968397291194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'13.2.9.1'!$A$10:$A$20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'13.2.9.1'!$F$10:$F$20</c:f>
              <c:numCache>
                <c:formatCode>#,##0_);\(#,##0\)</c:formatCode>
                <c:ptCount val="11"/>
                <c:pt idx="0">
                  <c:v>1432.07</c:v>
                </c:pt>
                <c:pt idx="1">
                  <c:v>1363.9067</c:v>
                </c:pt>
                <c:pt idx="2">
                  <c:v>1039.2382</c:v>
                </c:pt>
                <c:pt idx="3">
                  <c:v>1100.9892</c:v>
                </c:pt>
                <c:pt idx="4">
                  <c:v>845.1499</c:v>
                </c:pt>
                <c:pt idx="5">
                  <c:v>1232.0910000000001</c:v>
                </c:pt>
                <c:pt idx="6">
                  <c:v>752.55669999999998</c:v>
                </c:pt>
                <c:pt idx="7">
                  <c:v>729.57719999999995</c:v>
                </c:pt>
                <c:pt idx="8">
                  <c:v>1047.1242000000002</c:v>
                </c:pt>
                <c:pt idx="9">
                  <c:v>975</c:v>
                </c:pt>
                <c:pt idx="10">
                  <c:v>1039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43248"/>
        <c:axId val="765737368"/>
      </c:lineChart>
      <c:catAx>
        <c:axId val="7657432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37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37368"/>
        <c:scaling>
          <c:orientation val="minMax"/>
          <c:max val="25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432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tubérculos. 
Año 2016</a:t>
            </a:r>
          </a:p>
        </c:rich>
      </c:tx>
      <c:layout>
        <c:manualLayout>
          <c:xMode val="edge"/>
          <c:yMode val="edge"/>
          <c:x val="0.31706941965588464"/>
          <c:y val="7.193728846255019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1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345714695513152"/>
          <c:y val="0.3340757238307438"/>
          <c:w val="0.62036087265174278"/>
          <c:h val="0.5167037861915367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0"/>
          <c:dPt>
            <c:idx val="0"/>
            <c:bubble3D val="0"/>
            <c:explosion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explosion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bubble3D val="0"/>
            <c:explosion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bubble3D val="0"/>
            <c:explosion val="8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0313864749731276"/>
                  <c:y val="8.214879253630414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9166146024599783E-2"/>
                  <c:y val="5.5571525175073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0342650839147832"/>
                  <c:y val="-2.75528659354262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500485364559479E-2"/>
                  <c:y val="-8.308331874845674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Siembra</c:v>
              </c:pt>
              <c:pt idx="1">
                <c:v>Pienso</c:v>
              </c:pt>
              <c:pt idx="2">
                <c:v>Alimentación Humana</c:v>
              </c:pt>
              <c:pt idx="3">
                <c:v>Ventas fuera de la explotación</c:v>
              </c:pt>
            </c:strLit>
          </c:cat>
          <c:val>
            <c:numRef>
              <c:f>'13.3.1.2'!$D$20:$G$20</c:f>
              <c:numCache>
                <c:formatCode>#,##0__;\–#,##0__;0__;@__</c:formatCode>
                <c:ptCount val="4"/>
                <c:pt idx="0">
                  <c:v>9548</c:v>
                </c:pt>
                <c:pt idx="1">
                  <c:v>65610</c:v>
                </c:pt>
                <c:pt idx="2">
                  <c:v>250456</c:v>
                </c:pt>
                <c:pt idx="3">
                  <c:v>1979935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trigo (miles de euros)</a:t>
            </a:r>
          </a:p>
        </c:rich>
      </c:tx>
      <c:layout>
        <c:manualLayout>
          <c:xMode val="edge"/>
          <c:yMode val="edge"/>
          <c:x val="0.30934856168563468"/>
          <c:y val="5.428633967711211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34020618556701"/>
          <c:y val="0.1471267670769735"/>
          <c:w val="0.85309278350515461"/>
          <c:h val="0.7701166714185449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'13.1.2.1'!$A$9:$A$19</c:f>
              <c:numCache>
                <c:formatCode>0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'13.1.2.1'!$G$9:$G$19</c:f>
              <c:numCache>
                <c:formatCode>#,##0_);\(#,##0\)</c:formatCode>
                <c:ptCount val="11"/>
                <c:pt idx="0">
                  <c:v>769156.3726</c:v>
                </c:pt>
                <c:pt idx="1">
                  <c:v>1353566.2977000002</c:v>
                </c:pt>
                <c:pt idx="2">
                  <c:v>1495406.8129</c:v>
                </c:pt>
                <c:pt idx="3">
                  <c:v>770204.95160000003</c:v>
                </c:pt>
                <c:pt idx="4">
                  <c:v>1034362.3977</c:v>
                </c:pt>
                <c:pt idx="5">
                  <c:v>1582317.3951000001</c:v>
                </c:pt>
                <c:pt idx="6">
                  <c:v>1286558.3612000002</c:v>
                </c:pt>
                <c:pt idx="7">
                  <c:v>1652767.6352000001</c:v>
                </c:pt>
                <c:pt idx="8">
                  <c:v>1357332.3198000002</c:v>
                </c:pt>
                <c:pt idx="9">
                  <c:v>1287809</c:v>
                </c:pt>
                <c:pt idx="10">
                  <c:v>1336858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64848"/>
        <c:axId val="765667984"/>
      </c:lineChart>
      <c:catAx>
        <c:axId val="7656648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67984"/>
        <c:crossesAt val="300000"/>
        <c:auto val="1"/>
        <c:lblAlgn val="ctr"/>
        <c:lblOffset val="100"/>
        <c:tickLblSkip val="1"/>
        <c:tickMarkSkip val="1"/>
        <c:noMultiLvlLbl val="0"/>
      </c:catAx>
      <c:valAx>
        <c:axId val="765667984"/>
        <c:scaling>
          <c:orientation val="minMax"/>
          <c:max val="1700000"/>
          <c:min val="3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648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patata (miles de hectáreas) </a:t>
            </a:r>
          </a:p>
        </c:rich>
      </c:tx>
      <c:layout>
        <c:manualLayout>
          <c:xMode val="edge"/>
          <c:yMode val="edge"/>
          <c:x val="0.24380259792366718"/>
          <c:y val="4.90442823087481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0629936260825078E-2"/>
          <c:y val="0.16055063851804235"/>
          <c:w val="0.86328854539972366"/>
          <c:h val="0.75688158158505681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'13.3.2.1'!$A$10:$A$20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'13.3.2.1'!$B$10:$B$20</c:f>
              <c:numCache>
                <c:formatCode>#,##0.0_);\(#,##0.0\)</c:formatCode>
                <c:ptCount val="11"/>
                <c:pt idx="0">
                  <c:v>87.198999999999998</c:v>
                </c:pt>
                <c:pt idx="1">
                  <c:v>85.727999999999994</c:v>
                </c:pt>
                <c:pt idx="2">
                  <c:v>81.825000000000003</c:v>
                </c:pt>
                <c:pt idx="3">
                  <c:v>85.366</c:v>
                </c:pt>
                <c:pt idx="4">
                  <c:v>77.622</c:v>
                </c:pt>
                <c:pt idx="5">
                  <c:v>79.864999999999995</c:v>
                </c:pt>
                <c:pt idx="6">
                  <c:v>72.022999999999996</c:v>
                </c:pt>
                <c:pt idx="7">
                  <c:v>72.430999999999997</c:v>
                </c:pt>
                <c:pt idx="8">
                  <c:v>76.129000000000005</c:v>
                </c:pt>
                <c:pt idx="9">
                  <c:v>71.676000000000002</c:v>
                </c:pt>
                <c:pt idx="10">
                  <c:v>72.135999999999996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45992"/>
        <c:axId val="765734624"/>
      </c:lineChart>
      <c:catAx>
        <c:axId val="76574599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3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34624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459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patata (miles toneladas)</a:t>
            </a:r>
          </a:p>
        </c:rich>
      </c:tx>
      <c:layout>
        <c:manualLayout>
          <c:xMode val="edge"/>
          <c:yMode val="edge"/>
          <c:x val="0.25147146894792038"/>
          <c:y val="6.992251867797100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091758188429061"/>
          <c:y val="0.16546801340493394"/>
          <c:w val="0.85474133747454895"/>
          <c:h val="0.74820319104839061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'13.3.2.1'!$A$10:$A$20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'13.3.2.1'!$D$10:$D$20</c:f>
              <c:numCache>
                <c:formatCode>#,##0.0_);\(#,##0.0\)</c:formatCode>
                <c:ptCount val="11"/>
                <c:pt idx="0">
                  <c:v>2515.0010000000002</c:v>
                </c:pt>
                <c:pt idx="1">
                  <c:v>2479.5819999999999</c:v>
                </c:pt>
                <c:pt idx="2">
                  <c:v>2145.1709999999998</c:v>
                </c:pt>
                <c:pt idx="3">
                  <c:v>2719.2910000000002</c:v>
                </c:pt>
                <c:pt idx="4">
                  <c:v>2297.6489999999999</c:v>
                </c:pt>
                <c:pt idx="5">
                  <c:v>2455.1010000000001</c:v>
                </c:pt>
                <c:pt idx="6">
                  <c:v>2192.2840000000001</c:v>
                </c:pt>
                <c:pt idx="7">
                  <c:v>2182.0819999999999</c:v>
                </c:pt>
                <c:pt idx="8">
                  <c:v>2544.009</c:v>
                </c:pt>
                <c:pt idx="9">
                  <c:v>2284.0729999999999</c:v>
                </c:pt>
                <c:pt idx="10">
                  <c:v>2246.2040000000002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42464"/>
        <c:axId val="765745208"/>
      </c:lineChart>
      <c:catAx>
        <c:axId val="7657424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45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45208"/>
        <c:scaling>
          <c:orientation val="minMax"/>
          <c:max val="3400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424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patata (miles de euros)</a:t>
            </a:r>
          </a:p>
        </c:rich>
      </c:tx>
      <c:layout>
        <c:manualLayout>
          <c:xMode val="edge"/>
          <c:yMode val="edge"/>
          <c:x val="0.26356482215969634"/>
          <c:y val="6.456497588964213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975609756097562"/>
          <c:y val="0.16279088252961771"/>
          <c:w val="0.84298780487804881"/>
          <c:h val="0.75348922770852778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'13.3.2.1'!$A$10:$A$20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'13.3.2.1'!$F$10:$F$20</c:f>
              <c:numCache>
                <c:formatCode>#,##0_);\(#,##0\)</c:formatCode>
                <c:ptCount val="11"/>
                <c:pt idx="0">
                  <c:v>673768.76790000009</c:v>
                </c:pt>
                <c:pt idx="1">
                  <c:v>606505.75719999999</c:v>
                </c:pt>
                <c:pt idx="2">
                  <c:v>484594.12889999989</c:v>
                </c:pt>
                <c:pt idx="3">
                  <c:v>407893.65</c:v>
                </c:pt>
                <c:pt idx="4">
                  <c:v>595780.38569999998</c:v>
                </c:pt>
                <c:pt idx="5">
                  <c:v>522199.98270000005</c:v>
                </c:pt>
                <c:pt idx="6">
                  <c:v>540398.00600000005</c:v>
                </c:pt>
                <c:pt idx="7">
                  <c:v>759146.32779999997</c:v>
                </c:pt>
                <c:pt idx="8">
                  <c:v>441131.1606</c:v>
                </c:pt>
                <c:pt idx="9">
                  <c:v>520997</c:v>
                </c:pt>
                <c:pt idx="10">
                  <c:v>719010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36584"/>
        <c:axId val="765735800"/>
      </c:lineChart>
      <c:catAx>
        <c:axId val="7657365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35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35800"/>
        <c:scaling>
          <c:orientation val="minMax"/>
          <c:min val="400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36584"/>
        <c:crosses val="autoZero"/>
        <c:crossBetween val="between"/>
        <c:majorUnit val="5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patata según época de recolección (miles de hectáreas)</a:t>
            </a:r>
          </a:p>
        </c:rich>
      </c:tx>
      <c:layout>
        <c:manualLayout>
          <c:xMode val="edge"/>
          <c:yMode val="edge"/>
          <c:x val="0.27112292818565348"/>
          <c:y val="4.964404449443819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2174320524835988E-2"/>
          <c:y val="0.24523866545448644"/>
          <c:w val="0.94189315838801613"/>
          <c:h val="0.66904917468653458"/>
        </c:manualLayout>
      </c:layout>
      <c:lineChart>
        <c:grouping val="standard"/>
        <c:varyColors val="0"/>
        <c:ser>
          <c:idx val="0"/>
          <c:order val="0"/>
          <c:tx>
            <c:v>Extratemprana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'13.3.2.2'!$B$8:$B$18</c:f>
              <c:numCache>
                <c:formatCode>#,##0.0_);\(#,##0.0\)</c:formatCode>
                <c:ptCount val="11"/>
                <c:pt idx="0">
                  <c:v>4.16</c:v>
                </c:pt>
                <c:pt idx="1">
                  <c:v>3.5419999999999998</c:v>
                </c:pt>
                <c:pt idx="2">
                  <c:v>3.7839999999999998</c:v>
                </c:pt>
                <c:pt idx="3">
                  <c:v>3.7130000000000001</c:v>
                </c:pt>
                <c:pt idx="4">
                  <c:v>3.488</c:v>
                </c:pt>
                <c:pt idx="5">
                  <c:v>3.4710000000000001</c:v>
                </c:pt>
                <c:pt idx="6">
                  <c:v>3.3090000000000002</c:v>
                </c:pt>
                <c:pt idx="7">
                  <c:v>3.8210000000000002</c:v>
                </c:pt>
                <c:pt idx="8">
                  <c:v>4.468</c:v>
                </c:pt>
                <c:pt idx="9">
                  <c:v>4.4649999999999999</c:v>
                </c:pt>
                <c:pt idx="10">
                  <c:v>3.3730000000000002</c:v>
                </c:pt>
              </c:numCache>
            </c:numRef>
          </c:val>
          <c:smooth val="0"/>
        </c:ser>
        <c:ser>
          <c:idx val="1"/>
          <c:order val="1"/>
          <c:tx>
            <c:v>Temprana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'13.3.2.2'!$D$8:$D$18</c:f>
              <c:numCache>
                <c:formatCode>#,##0.0_);\(#,##0.0\)</c:formatCode>
                <c:ptCount val="11"/>
                <c:pt idx="0">
                  <c:v>16.814</c:v>
                </c:pt>
                <c:pt idx="1">
                  <c:v>15.925000000000001</c:v>
                </c:pt>
                <c:pt idx="2">
                  <c:v>13.629</c:v>
                </c:pt>
                <c:pt idx="3">
                  <c:v>15.804</c:v>
                </c:pt>
                <c:pt idx="4">
                  <c:v>11.444000000000001</c:v>
                </c:pt>
                <c:pt idx="5">
                  <c:v>13.439</c:v>
                </c:pt>
                <c:pt idx="6">
                  <c:v>12.004</c:v>
                </c:pt>
                <c:pt idx="7">
                  <c:v>12.090999999999999</c:v>
                </c:pt>
                <c:pt idx="8">
                  <c:v>14.725</c:v>
                </c:pt>
                <c:pt idx="9">
                  <c:v>14.085000000000001</c:v>
                </c:pt>
                <c:pt idx="10">
                  <c:v>15.55</c:v>
                </c:pt>
              </c:numCache>
            </c:numRef>
          </c:val>
          <c:smooth val="0"/>
        </c:ser>
        <c:ser>
          <c:idx val="2"/>
          <c:order val="2"/>
          <c:tx>
            <c:v>De media estación</c:v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val>
            <c:numRef>
              <c:f>'13.3.2.2'!$F$8:$F$18</c:f>
              <c:numCache>
                <c:formatCode>#,##0.0_);\(#,##0.0\)</c:formatCode>
                <c:ptCount val="11"/>
                <c:pt idx="0">
                  <c:v>44.395000000000003</c:v>
                </c:pt>
                <c:pt idx="1">
                  <c:v>42.734999999999999</c:v>
                </c:pt>
                <c:pt idx="2">
                  <c:v>42.134</c:v>
                </c:pt>
                <c:pt idx="3">
                  <c:v>42.188000000000002</c:v>
                </c:pt>
                <c:pt idx="4">
                  <c:v>40.198</c:v>
                </c:pt>
                <c:pt idx="5">
                  <c:v>39.332000000000001</c:v>
                </c:pt>
                <c:pt idx="6">
                  <c:v>36.223999999999997</c:v>
                </c:pt>
                <c:pt idx="7">
                  <c:v>35.095999999999997</c:v>
                </c:pt>
                <c:pt idx="8">
                  <c:v>33.546999999999997</c:v>
                </c:pt>
                <c:pt idx="9">
                  <c:v>33.109000000000002</c:v>
                </c:pt>
                <c:pt idx="10">
                  <c:v>31.323</c:v>
                </c:pt>
              </c:numCache>
            </c:numRef>
          </c:val>
          <c:smooth val="0"/>
        </c:ser>
        <c:ser>
          <c:idx val="3"/>
          <c:order val="3"/>
          <c:tx>
            <c:v>Tardía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val>
            <c:numRef>
              <c:f>'13.3.2.2'!$H$8:$H$18</c:f>
              <c:numCache>
                <c:formatCode>#,##0.0_);\(#,##0.0\)</c:formatCode>
                <c:ptCount val="11"/>
                <c:pt idx="0">
                  <c:v>21.83</c:v>
                </c:pt>
                <c:pt idx="1">
                  <c:v>23.526</c:v>
                </c:pt>
                <c:pt idx="2">
                  <c:v>22.277999999999999</c:v>
                </c:pt>
                <c:pt idx="3">
                  <c:v>23.661000000000001</c:v>
                </c:pt>
                <c:pt idx="4">
                  <c:v>22.492000000000001</c:v>
                </c:pt>
                <c:pt idx="5">
                  <c:v>23.623000000000001</c:v>
                </c:pt>
                <c:pt idx="6">
                  <c:v>20.486000000000001</c:v>
                </c:pt>
                <c:pt idx="7">
                  <c:v>21.423999999999999</c:v>
                </c:pt>
                <c:pt idx="8">
                  <c:v>23.388000000000002</c:v>
                </c:pt>
                <c:pt idx="9">
                  <c:v>20.016999999999999</c:v>
                </c:pt>
                <c:pt idx="10">
                  <c:v>21.344000000000001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42856"/>
        <c:axId val="765736192"/>
      </c:lineChart>
      <c:catAx>
        <c:axId val="76574285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3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361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428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0552957934775576"/>
          <c:y val="0.13809548806399646"/>
          <c:w val="0.42830365895069217"/>
          <c:h val="5.952405949256342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patatas según época de recolección (miles de toneladas)</a:t>
            </a:r>
          </a:p>
        </c:rich>
      </c:tx>
      <c:layout>
        <c:manualLayout>
          <c:xMode val="edge"/>
          <c:yMode val="edge"/>
          <c:x val="0.24770093616840869"/>
          <c:y val="6.473590349739015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4.5666356011183587E-2"/>
          <c:y val="0.27896045489909987"/>
          <c:w val="0.93289841565704812"/>
          <c:h val="0.63593527430390484"/>
        </c:manualLayout>
      </c:layout>
      <c:lineChart>
        <c:grouping val="standard"/>
        <c:varyColors val="0"/>
        <c:ser>
          <c:idx val="0"/>
          <c:order val="0"/>
          <c:tx>
            <c:v>Extratemprana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'13.3.2.2'!$C$8:$C$18</c:f>
              <c:numCache>
                <c:formatCode>#,##0.0_);\(#,##0.0\)</c:formatCode>
                <c:ptCount val="11"/>
                <c:pt idx="0">
                  <c:v>90.691000000000003</c:v>
                </c:pt>
                <c:pt idx="1">
                  <c:v>82.103999999999999</c:v>
                </c:pt>
                <c:pt idx="2">
                  <c:v>78.382999999999996</c:v>
                </c:pt>
                <c:pt idx="3">
                  <c:v>88.296000000000006</c:v>
                </c:pt>
                <c:pt idx="4">
                  <c:v>70.069999999999993</c:v>
                </c:pt>
                <c:pt idx="5">
                  <c:v>78.631</c:v>
                </c:pt>
                <c:pt idx="6">
                  <c:v>72.218999999999994</c:v>
                </c:pt>
                <c:pt idx="7">
                  <c:v>85.915999999999997</c:v>
                </c:pt>
                <c:pt idx="8">
                  <c:v>109.861</c:v>
                </c:pt>
                <c:pt idx="9">
                  <c:v>100.12</c:v>
                </c:pt>
                <c:pt idx="10">
                  <c:v>109.71299999999999</c:v>
                </c:pt>
              </c:numCache>
            </c:numRef>
          </c:val>
          <c:smooth val="0"/>
        </c:ser>
        <c:ser>
          <c:idx val="1"/>
          <c:order val="1"/>
          <c:tx>
            <c:v>Temprana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'13.3.2.2'!$D$8:$D$18</c:f>
              <c:numCache>
                <c:formatCode>#,##0.0_);\(#,##0.0\)</c:formatCode>
                <c:ptCount val="11"/>
                <c:pt idx="0">
                  <c:v>16.814</c:v>
                </c:pt>
                <c:pt idx="1">
                  <c:v>15.925000000000001</c:v>
                </c:pt>
                <c:pt idx="2">
                  <c:v>13.629</c:v>
                </c:pt>
                <c:pt idx="3">
                  <c:v>15.804</c:v>
                </c:pt>
                <c:pt idx="4">
                  <c:v>11.444000000000001</c:v>
                </c:pt>
                <c:pt idx="5">
                  <c:v>13.439</c:v>
                </c:pt>
                <c:pt idx="6">
                  <c:v>12.004</c:v>
                </c:pt>
                <c:pt idx="7">
                  <c:v>12.090999999999999</c:v>
                </c:pt>
                <c:pt idx="8">
                  <c:v>14.725</c:v>
                </c:pt>
                <c:pt idx="9">
                  <c:v>14.085000000000001</c:v>
                </c:pt>
                <c:pt idx="10">
                  <c:v>15.55</c:v>
                </c:pt>
              </c:numCache>
            </c:numRef>
          </c:val>
          <c:smooth val="0"/>
        </c:ser>
        <c:ser>
          <c:idx val="2"/>
          <c:order val="2"/>
          <c:tx>
            <c:v>De media estación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'13.3.2.2'!$F$8:$F$18</c:f>
              <c:numCache>
                <c:formatCode>#,##0.0_);\(#,##0.0\)</c:formatCode>
                <c:ptCount val="11"/>
                <c:pt idx="0">
                  <c:v>44.395000000000003</c:v>
                </c:pt>
                <c:pt idx="1">
                  <c:v>42.734999999999999</c:v>
                </c:pt>
                <c:pt idx="2">
                  <c:v>42.134</c:v>
                </c:pt>
                <c:pt idx="3">
                  <c:v>42.188000000000002</c:v>
                </c:pt>
                <c:pt idx="4">
                  <c:v>40.198</c:v>
                </c:pt>
                <c:pt idx="5">
                  <c:v>39.332000000000001</c:v>
                </c:pt>
                <c:pt idx="6">
                  <c:v>36.223999999999997</c:v>
                </c:pt>
                <c:pt idx="7">
                  <c:v>35.095999999999997</c:v>
                </c:pt>
                <c:pt idx="8">
                  <c:v>33.546999999999997</c:v>
                </c:pt>
                <c:pt idx="9">
                  <c:v>33.109000000000002</c:v>
                </c:pt>
                <c:pt idx="10">
                  <c:v>31.323</c:v>
                </c:pt>
              </c:numCache>
            </c:numRef>
          </c:val>
          <c:smooth val="0"/>
        </c:ser>
        <c:ser>
          <c:idx val="3"/>
          <c:order val="3"/>
          <c:tx>
            <c:v>Tardía</c:v>
          </c:tx>
          <c:spPr>
            <a:ln w="38100">
              <a:solidFill>
                <a:srgbClr val="FFCC99"/>
              </a:solidFill>
              <a:prstDash val="solid"/>
            </a:ln>
          </c:spPr>
          <c:marker>
            <c:symbol val="none"/>
          </c:marker>
          <c:cat>
            <c:numRef>
              <c:f>'13.3.2.2'!$A$8:$A$18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'13.3.2.2'!$H$8:$H$18</c:f>
              <c:numCache>
                <c:formatCode>#,##0.0_);\(#,##0.0\)</c:formatCode>
                <c:ptCount val="11"/>
                <c:pt idx="0">
                  <c:v>21.83</c:v>
                </c:pt>
                <c:pt idx="1">
                  <c:v>23.526</c:v>
                </c:pt>
                <c:pt idx="2">
                  <c:v>22.277999999999999</c:v>
                </c:pt>
                <c:pt idx="3">
                  <c:v>23.661000000000001</c:v>
                </c:pt>
                <c:pt idx="4">
                  <c:v>22.492000000000001</c:v>
                </c:pt>
                <c:pt idx="5">
                  <c:v>23.623000000000001</c:v>
                </c:pt>
                <c:pt idx="6">
                  <c:v>20.486000000000001</c:v>
                </c:pt>
                <c:pt idx="7">
                  <c:v>21.423999999999999</c:v>
                </c:pt>
                <c:pt idx="8">
                  <c:v>23.388000000000002</c:v>
                </c:pt>
                <c:pt idx="9">
                  <c:v>20.016999999999999</c:v>
                </c:pt>
                <c:pt idx="10">
                  <c:v>21.344000000000001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738544"/>
        <c:axId val="765738936"/>
      </c:lineChart>
      <c:catAx>
        <c:axId val="76573854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38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7389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73854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0382105475681936"/>
          <c:y val="0.16548514957075094"/>
          <c:w val="0.42590863591445266"/>
          <c:h val="5.910192377194388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Destino de la producción de cultivos industriales. 
Año 2016</a:t>
            </a:r>
          </a:p>
        </c:rich>
      </c:tx>
      <c:layout>
        <c:manualLayout>
          <c:xMode val="edge"/>
          <c:yMode val="edge"/>
          <c:x val="0.16664705324932624"/>
          <c:y val="7.53425800854391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view3D>
      <c:rotX val="15"/>
      <c:rotY val="2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77567515894175"/>
          <c:y val="0.31827386053129397"/>
          <c:w val="0.72437235326048599"/>
          <c:h val="0.5807723110586535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explosion val="20"/>
          <c:dPt>
            <c:idx val="0"/>
            <c:bubble3D val="0"/>
            <c:spPr>
              <a:solidFill>
                <a:srgbClr val="99CC00"/>
              </a:solidFill>
              <a:ln w="38100">
                <a:solidFill>
                  <a:srgbClr val="008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FFFF00"/>
              </a:solidFill>
              <a:ln w="38100">
                <a:solidFill>
                  <a:srgbClr val="FFCC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9900"/>
              </a:solidFill>
              <a:ln w="38100">
                <a:solidFill>
                  <a:srgbClr val="FF66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00CCFF"/>
              </a:solidFill>
              <a:ln w="38100">
                <a:solidFill>
                  <a:srgbClr val="0000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93300"/>
              </a:solidFill>
              <a:ln w="38100">
                <a:solidFill>
                  <a:srgbClr val="8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99CC"/>
              </a:solidFill>
              <a:ln w="38100">
                <a:solidFill>
                  <a:srgbClr val="FF00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21888585863691404"/>
                  <c:y val="-1.57945965173244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8166780575816432E-2"/>
                  <c:y val="-0.1166164907004694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8803430899633708"/>
                  <c:y val="-0.1069904660274755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2869846892917342"/>
                  <c:y val="1.39792074245339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29144837498159532"/>
                  <c:y val="-5.93600543258591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11627963194525526"/>
                  <c:y val="7.51026963518679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('13.4.2'!$B$7:$B$8,'13.4.2'!$E$7,'13.4.2'!$B$20:$B$21,'13.4.2'!$D$20,'13.4.2'!$E$20:$E$21,'13.4.2'!$B$37:$C$37)</c:f>
              <c:strCache>
                <c:ptCount val="6"/>
                <c:pt idx="0">
                  <c:v>Azúcar</c:v>
                </c:pt>
                <c:pt idx="1">
                  <c:v>Bagazo o pulpa seca</c:v>
                </c:pt>
                <c:pt idx="2">
                  <c:v>Semilla</c:v>
                </c:pt>
                <c:pt idx="3">
                  <c:v>Otros usos en grano</c:v>
                </c:pt>
                <c:pt idx="4">
                  <c:v>Molturación</c:v>
                </c:pt>
                <c:pt idx="5">
                  <c:v>Pimentón</c:v>
                </c:pt>
              </c:strCache>
            </c:strRef>
          </c:cat>
          <c:val>
            <c:numLit>
              <c:formatCode>General</c:formatCode>
              <c:ptCount val="6"/>
              <c:pt idx="0">
                <c:v>319237</c:v>
              </c:pt>
              <c:pt idx="1">
                <c:v>101042</c:v>
              </c:pt>
              <c:pt idx="2">
                <c:v>35000</c:v>
              </c:pt>
              <c:pt idx="3">
                <c:v>79018</c:v>
              </c:pt>
              <c:pt idx="4">
                <c:v>1093769</c:v>
              </c:pt>
              <c:pt idx="5">
                <c:v>1133</c:v>
              </c:pt>
            </c:numLit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 de la superficie de caña de azúcar (hectáreas)</a:t>
            </a:r>
          </a:p>
        </c:rich>
      </c:tx>
      <c:layout>
        <c:manualLayout>
          <c:xMode val="edge"/>
          <c:yMode val="edge"/>
          <c:x val="0.22172449693788276"/>
          <c:y val="4.716981132075470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166853303471446E-2"/>
          <c:y val="0.19339644913174694"/>
          <c:w val="0.88017917133258683"/>
          <c:h val="0.71934045103882238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'13.4.4.1'!$A$10:$A$22</c:f>
              <c:numCache>
                <c:formatCode>0_ ;\-0\ 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'13.4.4.1'!$B$10:$B$20</c:f>
              <c:numCache>
                <c:formatCode>#,##0_);\(#,##0\)</c:formatCode>
                <c:ptCount val="11"/>
                <c:pt idx="0">
                  <c:v>292</c:v>
                </c:pt>
                <c:pt idx="1">
                  <c:v>10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50048"/>
        <c:axId val="703746912"/>
      </c:lineChart>
      <c:catAx>
        <c:axId val="70375004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4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46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50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caña de azúcar (toneladas)</a:t>
            </a:r>
          </a:p>
        </c:rich>
      </c:tx>
      <c:layout>
        <c:manualLayout>
          <c:xMode val="edge"/>
          <c:yMode val="edge"/>
          <c:x val="0.22122918495421021"/>
          <c:y val="6.082750605079480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8156461764829437E-2"/>
          <c:y val="0.19221456863634959"/>
          <c:w val="0.88938596007875759"/>
          <c:h val="0.72019635843493013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'13.4.4.1'!$A$10:$A$22</c:f>
              <c:numCache>
                <c:formatCode>0_ ;\-0\ 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'13.4.4.1'!$D$10:$D$20</c:f>
              <c:numCache>
                <c:formatCode>#,##0_);\(#,##0\)</c:formatCode>
                <c:ptCount val="11"/>
                <c:pt idx="0">
                  <c:v>16425</c:v>
                </c:pt>
                <c:pt idx="1">
                  <c:v>522</c:v>
                </c:pt>
                <c:pt idx="2">
                  <c:v>165</c:v>
                </c:pt>
                <c:pt idx="3">
                  <c:v>0</c:v>
                </c:pt>
                <c:pt idx="4">
                  <c:v>220</c:v>
                </c:pt>
                <c:pt idx="5">
                  <c:v>100</c:v>
                </c:pt>
                <c:pt idx="6">
                  <c:v>285</c:v>
                </c:pt>
                <c:pt idx="7">
                  <c:v>390</c:v>
                </c:pt>
                <c:pt idx="8">
                  <c:v>450</c:v>
                </c:pt>
                <c:pt idx="9">
                  <c:v>480</c:v>
                </c:pt>
                <c:pt idx="10">
                  <c:v>480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54360"/>
        <c:axId val="703757888"/>
      </c:lineChart>
      <c:catAx>
        <c:axId val="70375436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5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57888"/>
        <c:scaling>
          <c:orientation val="minMax"/>
          <c:max val="9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54360"/>
        <c:crosses val="autoZero"/>
        <c:crossBetween val="between"/>
        <c:maj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caña de azúcar (miles de euros)</a:t>
            </a:r>
          </a:p>
        </c:rich>
      </c:tx>
      <c:layout>
        <c:manualLayout>
          <c:xMode val="edge"/>
          <c:yMode val="edge"/>
          <c:x val="0.24137928032628078"/>
          <c:y val="4.368932038834946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639599555061179E-2"/>
          <c:y val="0.15048561524102991"/>
          <c:w val="0.88209121245831046"/>
          <c:h val="0.7621368255755386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'13.4.4.1'!$A$10:$A$22</c:f>
              <c:numCache>
                <c:formatCode>0_ ;\-0\ </c:formatCod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'13.4.4.1'!$G$10:$G$20</c:f>
              <c:numCache>
                <c:formatCode>#,##0_);\(#,##0\)</c:formatCode>
                <c:ptCount val="11"/>
                <c:pt idx="0">
                  <c:v>597.87</c:v>
                </c:pt>
                <c:pt idx="1">
                  <c:v>18.948599999999999</c:v>
                </c:pt>
                <c:pt idx="2">
                  <c:v>5.9894999999999996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58280"/>
        <c:axId val="703755536"/>
      </c:lineChart>
      <c:catAx>
        <c:axId val="7037582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55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55536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582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remolacha azucarera (miles de hectáreas)</a:t>
            </a:r>
          </a:p>
        </c:rich>
      </c:tx>
      <c:layout>
        <c:manualLayout>
          <c:xMode val="edge"/>
          <c:yMode val="edge"/>
          <c:x val="0.30658739554767733"/>
          <c:y val="5.37171712231624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6.1899712085879167E-2"/>
          <c:y val="0.14709908544041214"/>
          <c:w val="0.9007475344910697"/>
          <c:h val="0.7697667139433658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'13.4.5.1'!$A$10:$A$20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'13.4.5.1'!$B$10:$B$20</c:f>
              <c:numCache>
                <c:formatCode>#,##0.0_);\(#,##0.0\)</c:formatCode>
                <c:ptCount val="11"/>
                <c:pt idx="0">
                  <c:v>85.516000000000005</c:v>
                </c:pt>
                <c:pt idx="1">
                  <c:v>68.171000000000006</c:v>
                </c:pt>
                <c:pt idx="2">
                  <c:v>52.289000000000001</c:v>
                </c:pt>
                <c:pt idx="3">
                  <c:v>49.813000000000002</c:v>
                </c:pt>
                <c:pt idx="4">
                  <c:v>43.381999999999998</c:v>
                </c:pt>
                <c:pt idx="5">
                  <c:v>44.930999999999997</c:v>
                </c:pt>
                <c:pt idx="6">
                  <c:v>38.951999999999998</c:v>
                </c:pt>
                <c:pt idx="7" formatCode="0.0">
                  <c:v>32.052</c:v>
                </c:pt>
                <c:pt idx="8" formatCode="0.0">
                  <c:v>38.414000000000001</c:v>
                </c:pt>
                <c:pt idx="9" formatCode="0.0">
                  <c:v>37.604999999999997</c:v>
                </c:pt>
                <c:pt idx="10" formatCode="0.0">
                  <c:v>32.874000000000002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48480"/>
        <c:axId val="703752792"/>
      </c:lineChart>
      <c:catAx>
        <c:axId val="70374848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52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5279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48480"/>
        <c:crosses val="autoZero"/>
        <c:crossBetween val="between"/>
        <c:majorUnit val="2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trigo según tipo (miles de hectáreas)</a:t>
            </a:r>
          </a:p>
        </c:rich>
      </c:tx>
      <c:layout>
        <c:manualLayout>
          <c:xMode val="edge"/>
          <c:yMode val="edge"/>
          <c:x val="0.16948015077611517"/>
          <c:y val="3.0373850327532585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745762711867234E-2"/>
          <c:y val="0.23130841121495327"/>
          <c:w val="0.89308996088657111"/>
          <c:h val="0.68457943925233644"/>
        </c:manualLayout>
      </c:layout>
      <c:lineChart>
        <c:grouping val="standard"/>
        <c:varyColors val="0"/>
        <c:ser>
          <c:idx val="0"/>
          <c:order val="0"/>
          <c:tx>
            <c:v>Duro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strRef>
              <c:f>'13.1.2.2'!$A$8:$B$18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strCache>
            </c:strRef>
          </c:cat>
          <c:val>
            <c:numRef>
              <c:f>'13.1.2.2'!$C$8:$C$18</c:f>
              <c:numCache>
                <c:formatCode>#,##0.0_);\(#,##0.0\)</c:formatCode>
                <c:ptCount val="11"/>
                <c:pt idx="0">
                  <c:v>614.02099999999996</c:v>
                </c:pt>
                <c:pt idx="1">
                  <c:v>413.41</c:v>
                </c:pt>
                <c:pt idx="2">
                  <c:v>531.66099999999994</c:v>
                </c:pt>
                <c:pt idx="3">
                  <c:v>541.58100000000002</c:v>
                </c:pt>
                <c:pt idx="4">
                  <c:v>488.30599999999998</c:v>
                </c:pt>
                <c:pt idx="5">
                  <c:v>378.05399999999997</c:v>
                </c:pt>
                <c:pt idx="6">
                  <c:v>411.053</c:v>
                </c:pt>
                <c:pt idx="7">
                  <c:v>343.38900000000001</c:v>
                </c:pt>
                <c:pt idx="8">
                  <c:v>297.13</c:v>
                </c:pt>
                <c:pt idx="9">
                  <c:v>347.93</c:v>
                </c:pt>
                <c:pt idx="10">
                  <c:v>440.16</c:v>
                </c:pt>
              </c:numCache>
            </c:numRef>
          </c:val>
          <c:smooth val="0"/>
        </c:ser>
        <c:ser>
          <c:idx val="1"/>
          <c:order val="1"/>
          <c:tx>
            <c:v>Semiblando y blando</c:v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strRef>
              <c:f>'13.1.2.2'!$A$8:$B$18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strCache>
            </c:strRef>
          </c:cat>
          <c:val>
            <c:numRef>
              <c:f>'13.1.2.2'!$E$8:$E$18</c:f>
              <c:numCache>
                <c:formatCode>#,##0.0_);\(#,##0.0\)</c:formatCode>
                <c:ptCount val="11"/>
                <c:pt idx="0">
                  <c:v>1306.212</c:v>
                </c:pt>
                <c:pt idx="1">
                  <c:v>1389.903</c:v>
                </c:pt>
                <c:pt idx="2">
                  <c:v>1526.2090000000001</c:v>
                </c:pt>
                <c:pt idx="3">
                  <c:v>1231.171</c:v>
                </c:pt>
                <c:pt idx="4">
                  <c:v>1459.7670000000001</c:v>
                </c:pt>
                <c:pt idx="5">
                  <c:v>1616.5989999999999</c:v>
                </c:pt>
                <c:pt idx="6">
                  <c:v>1777.1179999999999</c:v>
                </c:pt>
                <c:pt idx="7">
                  <c:v>1781.58</c:v>
                </c:pt>
                <c:pt idx="8">
                  <c:v>1874.5419999999999</c:v>
                </c:pt>
                <c:pt idx="9">
                  <c:v>1828.423</c:v>
                </c:pt>
                <c:pt idx="10">
                  <c:v>1808.6880000000001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69160"/>
        <c:axId val="765669552"/>
      </c:lineChart>
      <c:catAx>
        <c:axId val="765669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6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695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691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8591916558018924"/>
          <c:y val="0.12616822429906538"/>
          <c:w val="0.30769230769230782"/>
          <c:h val="5.841121495327276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remolacha azucarera (miles toneladas)</a:t>
            </a:r>
          </a:p>
        </c:rich>
      </c:tx>
      <c:layout>
        <c:manualLayout>
          <c:xMode val="edge"/>
          <c:yMode val="edge"/>
          <c:x val="0.30454094767791012"/>
          <c:y val="5.44157978745504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0138150903294366E-2"/>
          <c:y val="0.14850714120418446"/>
          <c:w val="0.89373007438894791"/>
          <c:h val="0.76854333675510911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'13.4.5.1'!$A$10:$A$20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'13.4.5.1'!$D$10:$D$20</c:f>
              <c:numCache>
                <c:formatCode>#,##0_);\(#,##0\)</c:formatCode>
                <c:ptCount val="11"/>
                <c:pt idx="0">
                  <c:v>5827.0309999999999</c:v>
                </c:pt>
                <c:pt idx="1">
                  <c:v>4909.9579999999996</c:v>
                </c:pt>
                <c:pt idx="2">
                  <c:v>4170.442</c:v>
                </c:pt>
                <c:pt idx="3">
                  <c:v>4225.433</c:v>
                </c:pt>
                <c:pt idx="4">
                  <c:v>3534.5169999999998</c:v>
                </c:pt>
                <c:pt idx="5">
                  <c:v>4188.5349999999999</c:v>
                </c:pt>
                <c:pt idx="6">
                  <c:v>3460.23</c:v>
                </c:pt>
                <c:pt idx="7">
                  <c:v>2519.482</c:v>
                </c:pt>
                <c:pt idx="8">
                  <c:v>3723.3090000000002</c:v>
                </c:pt>
                <c:pt idx="9">
                  <c:v>3605.1120000000001</c:v>
                </c:pt>
                <c:pt idx="10">
                  <c:v>3014.3580000000002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49264"/>
        <c:axId val="703751616"/>
      </c:lineChart>
      <c:catAx>
        <c:axId val="7037492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5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51616"/>
        <c:scaling>
          <c:orientation val="minMax"/>
          <c:max val="10000"/>
          <c:min val="2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4926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remolacha azucarera (miles de euros)</a:t>
            </a:r>
          </a:p>
        </c:rich>
      </c:tx>
      <c:layout>
        <c:manualLayout>
          <c:xMode val="edge"/>
          <c:yMode val="edge"/>
          <c:x val="0.33045324601182718"/>
          <c:y val="5.399090810432770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6352107403289973E-2"/>
          <c:y val="0.16666704873424831"/>
          <c:w val="0.88971414043555952"/>
          <c:h val="0.74882800769333635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'13.4.5.1'!$A$10:$A$20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'13.4.5.1'!$F$10:$F$20</c:f>
              <c:numCache>
                <c:formatCode>#,##0_);\(#,##0\)</c:formatCode>
                <c:ptCount val="11"/>
                <c:pt idx="0">
                  <c:v>254641.25469999999</c:v>
                </c:pt>
                <c:pt idx="1">
                  <c:v>172339.52579999997</c:v>
                </c:pt>
                <c:pt idx="2">
                  <c:v>154723.3982</c:v>
                </c:pt>
                <c:pt idx="3">
                  <c:v>156763.5643</c:v>
                </c:pt>
                <c:pt idx="4">
                  <c:v>126535.7086</c:v>
                </c:pt>
                <c:pt idx="5">
                  <c:v>130682.292</c:v>
                </c:pt>
                <c:pt idx="6">
                  <c:v>119377.93500000001</c:v>
                </c:pt>
                <c:pt idx="7">
                  <c:v>85662.387999999992</c:v>
                </c:pt>
                <c:pt idx="8">
                  <c:v>128081.8296</c:v>
                </c:pt>
                <c:pt idx="9">
                  <c:v>137355</c:v>
                </c:pt>
                <c:pt idx="10">
                  <c:v>116654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50440"/>
        <c:axId val="703752008"/>
      </c:lineChart>
      <c:catAx>
        <c:axId val="7037504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52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52008"/>
        <c:scaling>
          <c:orientation val="minMax"/>
          <c:max val="50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50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azúcar (miles toneladas) </a:t>
            </a:r>
          </a:p>
        </c:rich>
      </c:tx>
      <c:layout>
        <c:manualLayout>
          <c:xMode val="edge"/>
          <c:yMode val="edge"/>
          <c:x val="0.15090538916281018"/>
          <c:y val="7.579462102689739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663983903420524"/>
          <c:y val="0.26650398564523042"/>
          <c:w val="0.86317907444669584"/>
          <c:h val="0.64547754321413664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'13.4.6.1'!$A$8:$A$18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'13.4.6.1'!$D$8:$D$18</c:f>
              <c:numCache>
                <c:formatCode>#,##0.0_);\(#,##0.0\)</c:formatCode>
                <c:ptCount val="11"/>
                <c:pt idx="0">
                  <c:v>887.79399999999998</c:v>
                </c:pt>
                <c:pt idx="1">
                  <c:v>745.86900000000003</c:v>
                </c:pt>
                <c:pt idx="2">
                  <c:v>636.45900000000006</c:v>
                </c:pt>
                <c:pt idx="3">
                  <c:v>649.93499999999995</c:v>
                </c:pt>
                <c:pt idx="4">
                  <c:v>559.79499999999996</c:v>
                </c:pt>
                <c:pt idx="5">
                  <c:v>567.72199999999998</c:v>
                </c:pt>
                <c:pt idx="6">
                  <c:v>528.41399999999999</c:v>
                </c:pt>
                <c:pt idx="7">
                  <c:v>319.23700000000002</c:v>
                </c:pt>
                <c:pt idx="8">
                  <c:v>529.79399999999998</c:v>
                </c:pt>
                <c:pt idx="9">
                  <c:v>481.56900000000002</c:v>
                </c:pt>
                <c:pt idx="10">
                  <c:v>560.89700000000005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53576"/>
        <c:axId val="703747304"/>
      </c:lineChart>
      <c:catAx>
        <c:axId val="70375357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47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47304"/>
        <c:scaling>
          <c:orientation val="minMax"/>
          <c:max val="1400"/>
          <c:min val="2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535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algodón bruto (miles de hectáreas)</a:t>
            </a:r>
          </a:p>
        </c:rich>
      </c:tx>
      <c:layout>
        <c:manualLayout>
          <c:xMode val="edge"/>
          <c:yMode val="edge"/>
          <c:x val="0.23212276763276932"/>
          <c:y val="8.099296940400439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7326392866353594E-2"/>
          <c:y val="0.16786610055573176"/>
          <c:w val="0.88597697589244395"/>
          <c:h val="0.7458051038976000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'13.4.7.1'!$A$11:$A$21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'13.4.7.1'!$B$11:$B$21</c:f>
              <c:numCache>
                <c:formatCode>#,##0.0_);\(#,##0.0\)</c:formatCode>
                <c:ptCount val="11"/>
                <c:pt idx="0">
                  <c:v>62.529000000000003</c:v>
                </c:pt>
                <c:pt idx="1">
                  <c:v>65.238</c:v>
                </c:pt>
                <c:pt idx="2">
                  <c:v>52.639000000000003</c:v>
                </c:pt>
                <c:pt idx="3">
                  <c:v>58.649000000000001</c:v>
                </c:pt>
                <c:pt idx="4">
                  <c:v>63.216999999999999</c:v>
                </c:pt>
                <c:pt idx="5">
                  <c:v>67.117999999999995</c:v>
                </c:pt>
                <c:pt idx="6">
                  <c:v>69.662000000000006</c:v>
                </c:pt>
                <c:pt idx="7">
                  <c:v>63.52</c:v>
                </c:pt>
                <c:pt idx="8">
                  <c:v>74.265000000000001</c:v>
                </c:pt>
                <c:pt idx="9">
                  <c:v>63.326000000000001</c:v>
                </c:pt>
                <c:pt idx="10">
                  <c:v>60.814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51224"/>
        <c:axId val="703752400"/>
      </c:lineChart>
      <c:catAx>
        <c:axId val="70375122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5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5240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512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 horizontalDpi="300" verticalDpi="30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algodón bruto (miles toneladas)</a:t>
            </a:r>
          </a:p>
        </c:rich>
      </c:tx>
      <c:layout>
        <c:manualLayout>
          <c:xMode val="edge"/>
          <c:yMode val="edge"/>
          <c:x val="0.26210572911776148"/>
          <c:y val="7.711286089238893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9530638852674779E-2"/>
          <c:y val="0.16507196316158967"/>
          <c:w val="0.88657105606259323"/>
          <c:h val="0.74880470245764663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'13.4.7.1'!$A$11:$A$21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'13.4.7.1'!$D$11:$D$21</c:f>
              <c:numCache>
                <c:formatCode>#,##0.0_);\(#,##0.0\)</c:formatCode>
                <c:ptCount val="11"/>
                <c:pt idx="0">
                  <c:v>145.07900000000001</c:v>
                </c:pt>
                <c:pt idx="1">
                  <c:v>127.16500000000001</c:v>
                </c:pt>
                <c:pt idx="2">
                  <c:v>55.731000000000002</c:v>
                </c:pt>
                <c:pt idx="3">
                  <c:v>79.22</c:v>
                </c:pt>
                <c:pt idx="4">
                  <c:v>115.08799999999999</c:v>
                </c:pt>
                <c:pt idx="5">
                  <c:v>182.78100000000001</c:v>
                </c:pt>
                <c:pt idx="6">
                  <c:v>190.7</c:v>
                </c:pt>
                <c:pt idx="7">
                  <c:v>145.35599999999999</c:v>
                </c:pt>
                <c:pt idx="8">
                  <c:v>224.73400000000001</c:v>
                </c:pt>
                <c:pt idx="9">
                  <c:v>185.446</c:v>
                </c:pt>
                <c:pt idx="10">
                  <c:v>165.596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54752"/>
        <c:axId val="703755144"/>
      </c:lineChart>
      <c:catAx>
        <c:axId val="703754752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55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55144"/>
        <c:scaling>
          <c:orientation val="minMax"/>
          <c:max val="370"/>
          <c:min val="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703754752"/>
        <c:crosses val="autoZero"/>
        <c:crossBetween val="between"/>
        <c:majorUnit val="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algodón bruto (miles de euros)</a:t>
            </a:r>
          </a:p>
        </c:rich>
      </c:tx>
      <c:layout>
        <c:manualLayout>
          <c:xMode val="edge"/>
          <c:yMode val="edge"/>
          <c:x val="0.29713214419626116"/>
          <c:y val="6.2905536340667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8829711647197838E-2"/>
          <c:y val="0.1635514018691589"/>
          <c:w val="0.86866114974115949"/>
          <c:h val="0.75233644859813165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'13.4.7.1'!$A$11:$A$21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'13.4.7.1'!$F$11:$F$21</c:f>
              <c:numCache>
                <c:formatCode>#,##0_);\(#,##0\)</c:formatCode>
                <c:ptCount val="11"/>
                <c:pt idx="0">
                  <c:v>31801.316800000004</c:v>
                </c:pt>
                <c:pt idx="1">
                  <c:v>41621.104500000001</c:v>
                </c:pt>
                <c:pt idx="2">
                  <c:v>14896.8963</c:v>
                </c:pt>
                <c:pt idx="3">
                  <c:v>17428.400000000001</c:v>
                </c:pt>
                <c:pt idx="4">
                  <c:v>53297.252799999995</c:v>
                </c:pt>
                <c:pt idx="5">
                  <c:v>99030.745800000004</c:v>
                </c:pt>
                <c:pt idx="6">
                  <c:v>75288.36</c:v>
                </c:pt>
                <c:pt idx="7">
                  <c:v>60816.950400000002</c:v>
                </c:pt>
                <c:pt idx="8">
                  <c:v>69735</c:v>
                </c:pt>
                <c:pt idx="9">
                  <c:v>92834</c:v>
                </c:pt>
                <c:pt idx="10">
                  <c:v>79254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70040"/>
        <c:axId val="703759456"/>
      </c:lineChart>
      <c:catAx>
        <c:axId val="7037700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5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59456"/>
        <c:scaling>
          <c:orientation val="minMax"/>
          <c:max val="12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70040"/>
        <c:crosses val="autoZero"/>
        <c:crossBetween val="between"/>
        <c:majorUnit val="15000"/>
        <c:minorUnit val="1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lino textil  (hectáreas)</a:t>
            </a:r>
          </a:p>
        </c:rich>
      </c:tx>
      <c:layout>
        <c:manualLayout>
          <c:xMode val="edge"/>
          <c:yMode val="edge"/>
          <c:x val="0.29082681914460418"/>
          <c:y val="8.2191246364474724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11113264030847"/>
          <c:y val="0.19664314636528221"/>
          <c:w val="0.84127147133764135"/>
          <c:h val="0.71702805808805403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'13.4.8.1'!$A$10:$A$20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'13.4.8.1'!$B$10:$B$20</c:f>
              <c:numCache>
                <c:formatCode>#,##0_);\(#,##0\)</c:formatCode>
                <c:ptCount val="11"/>
                <c:pt idx="0">
                  <c:v>4</c:v>
                </c:pt>
                <c:pt idx="1">
                  <c:v>0</c:v>
                </c:pt>
                <c:pt idx="2">
                  <c:v>2</c:v>
                </c:pt>
                <c:pt idx="3" formatCode="#,##0__;\–#,##0__;0__;@__">
                  <c:v>0</c:v>
                </c:pt>
                <c:pt idx="4">
                  <c:v>7</c:v>
                </c:pt>
                <c:pt idx="5" formatCode="#,##0__;\–#,##0__;0__;@__">
                  <c:v>0</c:v>
                </c:pt>
                <c:pt idx="6">
                  <c:v>14</c:v>
                </c:pt>
                <c:pt idx="7">
                  <c:v>18</c:v>
                </c:pt>
                <c:pt idx="8">
                  <c:v>14</c:v>
                </c:pt>
                <c:pt idx="9">
                  <c:v>14</c:v>
                </c:pt>
                <c:pt idx="1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65336"/>
        <c:axId val="703759848"/>
      </c:lineChart>
      <c:catAx>
        <c:axId val="70376533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59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5984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653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lino textil  (toneladas)</a:t>
            </a:r>
          </a:p>
        </c:rich>
      </c:tx>
      <c:layout>
        <c:manualLayout>
          <c:xMode val="edge"/>
          <c:yMode val="edge"/>
          <c:x val="0.26206679425048351"/>
          <c:y val="6.390378417887643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673308400488282"/>
          <c:y val="0.20192307692307687"/>
          <c:w val="0.78685335499151343"/>
          <c:h val="0.71153846153846168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'13.4.8.1'!$A$10:$A$20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'13.4.8.1'!$D$10:$D$20</c:f>
              <c:numCache>
                <c:formatCode>#,##0_);\(#,##0\)</c:formatCode>
                <c:ptCount val="11"/>
                <c:pt idx="0">
                  <c:v>8</c:v>
                </c:pt>
                <c:pt idx="1">
                  <c:v>0</c:v>
                </c:pt>
                <c:pt idx="2">
                  <c:v>2</c:v>
                </c:pt>
                <c:pt idx="3" formatCode="#,##0__;\–#,##0__;0__;@__">
                  <c:v>0</c:v>
                </c:pt>
                <c:pt idx="4">
                  <c:v>21</c:v>
                </c:pt>
                <c:pt idx="5" formatCode="#,##0__;\–#,##0__;0__;@__">
                  <c:v>0</c:v>
                </c:pt>
                <c:pt idx="6">
                  <c:v>20</c:v>
                </c:pt>
                <c:pt idx="7">
                  <c:v>18</c:v>
                </c:pt>
                <c:pt idx="8">
                  <c:v>17</c:v>
                </c:pt>
                <c:pt idx="9">
                  <c:v>17</c:v>
                </c:pt>
                <c:pt idx="1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65728"/>
        <c:axId val="703770432"/>
      </c:lineChart>
      <c:catAx>
        <c:axId val="70376572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70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7043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6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cáñamo textil (miles de hectáreas)</a:t>
            </a:r>
          </a:p>
        </c:rich>
      </c:tx>
      <c:layout>
        <c:manualLayout>
          <c:xMode val="edge"/>
          <c:yMode val="edge"/>
          <c:x val="0.24299976226667916"/>
          <c:y val="4.423380726698262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1428609164019186E-2"/>
          <c:y val="0.14533965244865718"/>
          <c:w val="0.87000060686426262"/>
          <c:h val="0.76540284360190003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'13.4.9.1'!$B$10:$B$20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'13.4.9.1'!$C$10:$C$20</c:f>
              <c:numCache>
                <c:formatCode>#,##0__;\–#,##0__;0__;@__</c:formatCode>
                <c:ptCount val="11"/>
                <c:pt idx="0">
                  <c:v>5</c:v>
                </c:pt>
                <c:pt idx="1">
                  <c:v>10</c:v>
                </c:pt>
                <c:pt idx="2">
                  <c:v>2</c:v>
                </c:pt>
                <c:pt idx="3">
                  <c:v>49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11</c:v>
                </c:pt>
                <c:pt idx="8">
                  <c:v>46</c:v>
                </c:pt>
                <c:pt idx="9">
                  <c:v>75</c:v>
                </c:pt>
                <c:pt idx="10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68864"/>
        <c:axId val="703764552"/>
      </c:lineChart>
      <c:catAx>
        <c:axId val="7037688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64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645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68864"/>
        <c:crosses val="autoZero"/>
        <c:crossBetween val="between"/>
        <c:majorUnit val="2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cáñamo textil (miles toneladas)</a:t>
            </a:r>
          </a:p>
        </c:rich>
      </c:tx>
      <c:layout>
        <c:manualLayout>
          <c:xMode val="edge"/>
          <c:yMode val="edge"/>
          <c:x val="0.24191119032634645"/>
          <c:y val="8.333333333333332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6771041776205898E-2"/>
          <c:y val="0.19392523364485981"/>
          <c:w val="0.8605980372886155"/>
          <c:h val="0.71728971962616861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'13.4.9.1'!$B$10:$B$20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'13.4.9.1'!$E$10:$E$20</c:f>
              <c:numCache>
                <c:formatCode>#,##0__;\–#,##0__;0__;@__</c:formatCode>
                <c:ptCount val="11"/>
                <c:pt idx="0">
                  <c:v>31</c:v>
                </c:pt>
                <c:pt idx="1">
                  <c:v>22</c:v>
                </c:pt>
                <c:pt idx="2">
                  <c:v>1</c:v>
                </c:pt>
                <c:pt idx="3">
                  <c:v>47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12</c:v>
                </c:pt>
                <c:pt idx="8">
                  <c:v>70</c:v>
                </c:pt>
                <c:pt idx="9">
                  <c:v>153</c:v>
                </c:pt>
                <c:pt idx="10">
                  <c:v>385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62984"/>
        <c:axId val="703769648"/>
      </c:lineChart>
      <c:catAx>
        <c:axId val="7037629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6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696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62984"/>
        <c:crosses val="autoZero"/>
        <c:crossBetween val="between"/>
        <c:majorUnit val="4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trigo según tipo (miles de toneladas)</a:t>
            </a:r>
          </a:p>
        </c:rich>
      </c:tx>
      <c:layout>
        <c:manualLayout>
          <c:xMode val="edge"/>
          <c:yMode val="edge"/>
          <c:x val="0.15447469457792601"/>
          <c:y val="3.211016538974607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856450957984775E-2"/>
          <c:y val="0.25458744107861031"/>
          <c:w val="0.89164547698926455"/>
          <c:h val="0.66284477902451244"/>
        </c:manualLayout>
      </c:layout>
      <c:lineChart>
        <c:grouping val="standard"/>
        <c:varyColors val="0"/>
        <c:ser>
          <c:idx val="0"/>
          <c:order val="0"/>
          <c:tx>
            <c:v>Duro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strRef>
              <c:f>'13.1.2.2'!$A$8:$B$18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strCache>
            </c:strRef>
          </c:cat>
          <c:val>
            <c:numRef>
              <c:f>'13.1.2.2'!$D$8:$D$18</c:f>
              <c:numCache>
                <c:formatCode>#,##0.0_);\(#,##0.0\)</c:formatCode>
                <c:ptCount val="11"/>
                <c:pt idx="0">
                  <c:v>1643.2139999999999</c:v>
                </c:pt>
                <c:pt idx="1">
                  <c:v>1227.124</c:v>
                </c:pt>
                <c:pt idx="2">
                  <c:v>1184.8440000000001</c:v>
                </c:pt>
                <c:pt idx="3">
                  <c:v>1401.499</c:v>
                </c:pt>
                <c:pt idx="4">
                  <c:v>999.86099999999999</c:v>
                </c:pt>
                <c:pt idx="5">
                  <c:v>900.35199999999998</c:v>
                </c:pt>
                <c:pt idx="6">
                  <c:v>499.49299999999999</c:v>
                </c:pt>
                <c:pt idx="7">
                  <c:v>933.26800000000003</c:v>
                </c:pt>
                <c:pt idx="8">
                  <c:v>825.43299999999999</c:v>
                </c:pt>
                <c:pt idx="9">
                  <c:v>924.95600000000002</c:v>
                </c:pt>
                <c:pt idx="10">
                  <c:v>1057.913</c:v>
                </c:pt>
              </c:numCache>
            </c:numRef>
          </c:val>
          <c:smooth val="0"/>
        </c:ser>
        <c:ser>
          <c:idx val="1"/>
          <c:order val="1"/>
          <c:tx>
            <c:v>Semiblando y blando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strRef>
              <c:f>'13.1.2.2'!$A$8:$B$18</c:f>
              <c:strCach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strCache>
            </c:strRef>
          </c:cat>
          <c:val>
            <c:numRef>
              <c:f>'13.1.2.2'!$F$8:$F$18</c:f>
              <c:numCache>
                <c:formatCode>#,##0.0_);\(#,##0.0\)</c:formatCode>
                <c:ptCount val="11"/>
                <c:pt idx="0">
                  <c:v>3878.3679999999999</c:v>
                </c:pt>
                <c:pt idx="1">
                  <c:v>5209.2349999999997</c:v>
                </c:pt>
                <c:pt idx="2">
                  <c:v>5646.6170000000002</c:v>
                </c:pt>
                <c:pt idx="3">
                  <c:v>3403.2730000000001</c:v>
                </c:pt>
                <c:pt idx="4">
                  <c:v>4941.3360000000002</c:v>
                </c:pt>
                <c:pt idx="5">
                  <c:v>5976.299</c:v>
                </c:pt>
                <c:pt idx="6">
                  <c:v>4690.335</c:v>
                </c:pt>
                <c:pt idx="7">
                  <c:v>6811.6610000000001</c:v>
                </c:pt>
                <c:pt idx="8">
                  <c:v>5647.3010000000004</c:v>
                </c:pt>
                <c:pt idx="9">
                  <c:v>5437.7359999999999</c:v>
                </c:pt>
                <c:pt idx="10">
                  <c:v>6815.2219999999998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5666024"/>
        <c:axId val="765666808"/>
      </c:lineChart>
      <c:catAx>
        <c:axId val="765666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66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666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656660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8511776758976807"/>
          <c:y val="0.1399084976763291"/>
          <c:w val="0.30809413183665973"/>
          <c:h val="5.73394495412843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cáñamo textil (miles de euros)</a:t>
            </a:r>
          </a:p>
        </c:rich>
      </c:tx>
      <c:layout>
        <c:manualLayout>
          <c:xMode val="edge"/>
          <c:yMode val="edge"/>
          <c:x val="0.2708928999587597"/>
          <c:y val="5.5813953488372092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5035592635739768E-2"/>
          <c:y val="0.18837230692713094"/>
          <c:w val="0.8496465669971287"/>
          <c:h val="0.72325663523873063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'13.4.9.1'!$B$10:$B$20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'13.4.9.1'!$E$10:$E$20</c:f>
              <c:numCache>
                <c:formatCode>#,##0__;\–#,##0__;0__;@__</c:formatCode>
                <c:ptCount val="11"/>
                <c:pt idx="0">
                  <c:v>31</c:v>
                </c:pt>
                <c:pt idx="1">
                  <c:v>22</c:v>
                </c:pt>
                <c:pt idx="2">
                  <c:v>1</c:v>
                </c:pt>
                <c:pt idx="3">
                  <c:v>47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12</c:v>
                </c:pt>
                <c:pt idx="8">
                  <c:v>70</c:v>
                </c:pt>
                <c:pt idx="9">
                  <c:v>153</c:v>
                </c:pt>
                <c:pt idx="10">
                  <c:v>385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60240"/>
        <c:axId val="703761024"/>
      </c:lineChart>
      <c:catAx>
        <c:axId val="70376024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6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61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_;\–#,##0__;0__;@__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60240"/>
        <c:crosses val="autoZero"/>
        <c:crossBetween val="between"/>
        <c:majorUnit val="5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girasol (miles de hectáreas)</a:t>
            </a:r>
          </a:p>
        </c:rich>
      </c:tx>
      <c:layout>
        <c:manualLayout>
          <c:xMode val="edge"/>
          <c:yMode val="edge"/>
          <c:x val="0.20895517765264091"/>
          <c:y val="4.235294117647059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95522388059702E-2"/>
          <c:y val="0.20941176470588241"/>
          <c:w val="0.87381275440976935"/>
          <c:h val="0.70352941176470585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'13.4.10.1'!$A$10:$A$20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'13.4.10.1'!$B$10:$B$20</c:f>
              <c:numCache>
                <c:formatCode>#,##0.0_);\(#,##0.0\)</c:formatCode>
                <c:ptCount val="11"/>
                <c:pt idx="0">
                  <c:v>622.49400000000003</c:v>
                </c:pt>
                <c:pt idx="1">
                  <c:v>600.86599999999999</c:v>
                </c:pt>
                <c:pt idx="2">
                  <c:v>730.81899999999996</c:v>
                </c:pt>
                <c:pt idx="3">
                  <c:v>851.12</c:v>
                </c:pt>
                <c:pt idx="4">
                  <c:v>682.52200000000005</c:v>
                </c:pt>
                <c:pt idx="5">
                  <c:v>862.86900000000003</c:v>
                </c:pt>
                <c:pt idx="6">
                  <c:v>753.01499999999999</c:v>
                </c:pt>
                <c:pt idx="7">
                  <c:v>865.56399999999996</c:v>
                </c:pt>
                <c:pt idx="8">
                  <c:v>783.42499999999995</c:v>
                </c:pt>
                <c:pt idx="9">
                  <c:v>738.851</c:v>
                </c:pt>
                <c:pt idx="10">
                  <c:v>747.67200000000003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63768"/>
        <c:axId val="703767688"/>
      </c:lineChart>
      <c:catAx>
        <c:axId val="7037637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67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67688"/>
        <c:scaling>
          <c:orientation val="minMax"/>
          <c:max val="14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703763768"/>
        <c:crosses val="autoZero"/>
        <c:crossBetween val="between"/>
        <c:majorUnit val="200"/>
        <c:minorUnit val="1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girasol (miles toneladas)</a:t>
            </a:r>
          </a:p>
        </c:rich>
      </c:tx>
      <c:layout>
        <c:manualLayout>
          <c:xMode val="edge"/>
          <c:yMode val="edge"/>
          <c:x val="0.20433038857948099"/>
          <c:y val="4.640371116401151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8782203292960363E-2"/>
          <c:y val="0.20881670533643079"/>
          <c:w val="0.8673889357642135"/>
          <c:h val="0.7053364269141531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'13.4.10.1'!$A$10:$A$20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'13.4.10.1'!$D$10:$D$20</c:f>
              <c:numCache>
                <c:formatCode>#,##0.0_);\(#,##0.0\)</c:formatCode>
                <c:ptCount val="11"/>
                <c:pt idx="0">
                  <c:v>662.08299999999997</c:v>
                </c:pt>
                <c:pt idx="1">
                  <c:v>733.154</c:v>
                </c:pt>
                <c:pt idx="2">
                  <c:v>872.68700000000001</c:v>
                </c:pt>
                <c:pt idx="3">
                  <c:v>869.54</c:v>
                </c:pt>
                <c:pt idx="4">
                  <c:v>846.64800000000002</c:v>
                </c:pt>
                <c:pt idx="5">
                  <c:v>1090.171</c:v>
                </c:pt>
                <c:pt idx="6">
                  <c:v>642.01700000000005</c:v>
                </c:pt>
                <c:pt idx="7">
                  <c:v>1038.0709999999999</c:v>
                </c:pt>
                <c:pt idx="8">
                  <c:v>952.98599999999999</c:v>
                </c:pt>
                <c:pt idx="9">
                  <c:v>769.19500000000005</c:v>
                </c:pt>
                <c:pt idx="10">
                  <c:v>772.18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61416"/>
        <c:axId val="703768472"/>
      </c:lineChart>
      <c:catAx>
        <c:axId val="703761416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68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68472"/>
        <c:scaling>
          <c:orientation val="minMax"/>
          <c:max val="1200"/>
          <c:min val="3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61416"/>
        <c:crosses val="autoZero"/>
        <c:crossBetween val="between"/>
        <c:majorUnit val="150"/>
        <c:minorUnit val="5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girasol (miles de euros)</a:t>
            </a:r>
          </a:p>
        </c:rich>
      </c:tx>
      <c:layout>
        <c:manualLayout>
          <c:xMode val="edge"/>
          <c:yMode val="edge"/>
          <c:x val="0.23983760176617441"/>
          <c:y val="5.399085677670569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298116608068429"/>
          <c:y val="0.16901447195585745"/>
          <c:w val="0.86314477359732589"/>
          <c:h val="0.74413316125009454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'13.4.10.1'!$A$10:$A$20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'13.4.10.1'!$F$10:$F$20</c:f>
              <c:numCache>
                <c:formatCode>#,##0_);\(#,##0\)</c:formatCode>
                <c:ptCount val="11"/>
                <c:pt idx="0">
                  <c:v>146386.55129999999</c:v>
                </c:pt>
                <c:pt idx="1">
                  <c:v>289082.62219999998</c:v>
                </c:pt>
                <c:pt idx="2">
                  <c:v>337817.13770000002</c:v>
                </c:pt>
                <c:pt idx="3">
                  <c:v>195820.408</c:v>
                </c:pt>
                <c:pt idx="4">
                  <c:v>309453.60600000003</c:v>
                </c:pt>
                <c:pt idx="5">
                  <c:v>414373.99709999998</c:v>
                </c:pt>
                <c:pt idx="6">
                  <c:v>321265.30680000002</c:v>
                </c:pt>
                <c:pt idx="7">
                  <c:v>352632.71869999997</c:v>
                </c:pt>
                <c:pt idx="8">
                  <c:v>292566.70199999999</c:v>
                </c:pt>
                <c:pt idx="9">
                  <c:v>280295</c:v>
                </c:pt>
                <c:pt idx="10">
                  <c:v>268873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59064"/>
        <c:axId val="703761808"/>
      </c:lineChart>
      <c:catAx>
        <c:axId val="70375906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6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61808"/>
        <c:scaling>
          <c:orientation val="minMax"/>
          <c:max val="5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59064"/>
        <c:crosses val="autoZero"/>
        <c:crossBetween val="between"/>
        <c:majorUnit val="50000"/>
        <c:min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soja (miles de hectáreas)</a:t>
            </a:r>
          </a:p>
        </c:rich>
      </c:tx>
      <c:layout>
        <c:manualLayout>
          <c:xMode val="edge"/>
          <c:yMode val="edge"/>
          <c:x val="0.11833349806169625"/>
          <c:y val="6.954461627548357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8333493381337067E-2"/>
          <c:y val="0.19424505921448595"/>
          <c:w val="0.84666804470710399"/>
          <c:h val="0.7122318837864484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'13.4.11.1'!$A$10:$A$20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'13.4.11.1'!$B$10:$B$20</c:f>
              <c:numCache>
                <c:formatCode>#,##0_);\(#,##0\)</c:formatCode>
                <c:ptCount val="11"/>
                <c:pt idx="0">
                  <c:v>630</c:v>
                </c:pt>
                <c:pt idx="1">
                  <c:v>344</c:v>
                </c:pt>
                <c:pt idx="2">
                  <c:v>251</c:v>
                </c:pt>
                <c:pt idx="3">
                  <c:v>1247</c:v>
                </c:pt>
                <c:pt idx="4">
                  <c:v>766</c:v>
                </c:pt>
                <c:pt idx="5">
                  <c:v>699</c:v>
                </c:pt>
                <c:pt idx="6" formatCode="#,##0__;\–#,##0__;0__;@__">
                  <c:v>481</c:v>
                </c:pt>
                <c:pt idx="7" formatCode="#,##0__;\–#,##0__;0__;@__">
                  <c:v>498</c:v>
                </c:pt>
                <c:pt idx="8" formatCode="#,##0__;\–#,##0__;0__;@__">
                  <c:v>805</c:v>
                </c:pt>
                <c:pt idx="9" formatCode="#,##0__;\–#,##0__;0__;@__">
                  <c:v>1317</c:v>
                </c:pt>
                <c:pt idx="10" formatCode="#,##0__;\–#,##0__;0__;@__">
                  <c:v>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62200"/>
        <c:axId val="703762592"/>
      </c:lineChart>
      <c:catAx>
        <c:axId val="70376220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6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625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622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soja (miles toneladas)</a:t>
            </a:r>
          </a:p>
        </c:rich>
      </c:tx>
      <c:layout>
        <c:manualLayout>
          <c:xMode val="edge"/>
          <c:yMode val="edge"/>
          <c:x val="0.12100853018372701"/>
          <c:y val="5.7736720554274201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1260513442517117"/>
          <c:y val="0.20554295695790595"/>
          <c:w val="0.84033682406842869"/>
          <c:h val="0.70900772793344069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'13.4.11.1'!$A$10:$A$20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'13.4.11.1'!$D$10:$D$20</c:f>
              <c:numCache>
                <c:formatCode>#,##0</c:formatCode>
                <c:ptCount val="11"/>
                <c:pt idx="0">
                  <c:v>1519</c:v>
                </c:pt>
                <c:pt idx="1">
                  <c:v>920</c:v>
                </c:pt>
                <c:pt idx="2">
                  <c:v>748</c:v>
                </c:pt>
                <c:pt idx="3">
                  <c:v>2767</c:v>
                </c:pt>
                <c:pt idx="4">
                  <c:v>1812</c:v>
                </c:pt>
                <c:pt idx="5">
                  <c:v>1740</c:v>
                </c:pt>
                <c:pt idx="6">
                  <c:v>1333</c:v>
                </c:pt>
                <c:pt idx="7">
                  <c:v>1390</c:v>
                </c:pt>
                <c:pt idx="8">
                  <c:v>2650</c:v>
                </c:pt>
                <c:pt idx="9">
                  <c:v>4106</c:v>
                </c:pt>
                <c:pt idx="10">
                  <c:v>2869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66120"/>
        <c:axId val="703781800"/>
      </c:lineChart>
      <c:catAx>
        <c:axId val="7037661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81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818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66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del valor de soja (miles de euros)</a:t>
            </a:r>
          </a:p>
        </c:rich>
      </c:tx>
      <c:layout>
        <c:manualLayout>
          <c:xMode val="edge"/>
          <c:yMode val="edge"/>
          <c:x val="0.17905417974172791"/>
          <c:y val="6.192660550458715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0472981611082011"/>
          <c:y val="0.16743138016881876"/>
          <c:w val="0.85304124412846805"/>
          <c:h val="0.75000083993429534"/>
        </c:manualLayout>
      </c:layout>
      <c:lineChart>
        <c:grouping val="standard"/>
        <c:varyColors val="0"/>
        <c:ser>
          <c:idx val="3"/>
          <c:order val="0"/>
          <c:tx>
            <c:v>Valor</c:v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'13.4.11.1'!$A$10:$A$20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'13.4.11.1'!$F$10:$F$20</c:f>
              <c:numCache>
                <c:formatCode>#,##0_);\(#,##0\)</c:formatCode>
                <c:ptCount val="11"/>
                <c:pt idx="0">
                  <c:v>324.61030000000005</c:v>
                </c:pt>
                <c:pt idx="1">
                  <c:v>225.21600000000001</c:v>
                </c:pt>
                <c:pt idx="2">
                  <c:v>204.20400000000001</c:v>
                </c:pt>
                <c:pt idx="3">
                  <c:v>853.61950000000002</c:v>
                </c:pt>
                <c:pt idx="4">
                  <c:v>592.16159999999991</c:v>
                </c:pt>
                <c:pt idx="5">
                  <c:v>584.81399999999996</c:v>
                </c:pt>
                <c:pt idx="6">
                  <c:v>588.25289999999995</c:v>
                </c:pt>
                <c:pt idx="7">
                  <c:v>616.74299999999994</c:v>
                </c:pt>
                <c:pt idx="8">
                  <c:v>1308.04</c:v>
                </c:pt>
                <c:pt idx="9">
                  <c:v>1956</c:v>
                </c:pt>
                <c:pt idx="10">
                  <c:v>1317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75920"/>
        <c:axId val="703783368"/>
      </c:lineChart>
      <c:catAx>
        <c:axId val="703775920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83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8336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759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colza (miles de hectáreas)</a:t>
            </a:r>
          </a:p>
        </c:rich>
      </c:tx>
      <c:layout>
        <c:manualLayout>
          <c:xMode val="edge"/>
          <c:yMode val="edge"/>
          <c:x val="0.13915874593345717"/>
          <c:y val="6.5375302663438259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135941507290245"/>
          <c:y val="0.23486682808716741"/>
          <c:w val="0.82362589696144783"/>
          <c:h val="0.67796610169491522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'13.4.13.1'!$A$8:$A$18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'13.4.13.1'!$B$8:$B$18</c:f>
              <c:numCache>
                <c:formatCode>#,##0_);\(#,##0\)</c:formatCode>
                <c:ptCount val="11"/>
                <c:pt idx="0">
                  <c:v>5481</c:v>
                </c:pt>
                <c:pt idx="1">
                  <c:v>19783</c:v>
                </c:pt>
                <c:pt idx="2">
                  <c:v>10885</c:v>
                </c:pt>
                <c:pt idx="3">
                  <c:v>21740</c:v>
                </c:pt>
                <c:pt idx="4">
                  <c:v>20731</c:v>
                </c:pt>
                <c:pt idx="5">
                  <c:v>32091</c:v>
                </c:pt>
                <c:pt idx="6" formatCode="#,##0__;\–#,##0__;0__;@__">
                  <c:v>28757</c:v>
                </c:pt>
                <c:pt idx="7">
                  <c:v>42549</c:v>
                </c:pt>
                <c:pt idx="8">
                  <c:v>43244</c:v>
                </c:pt>
                <c:pt idx="9">
                  <c:v>71040</c:v>
                </c:pt>
                <c:pt idx="10">
                  <c:v>91459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71608"/>
        <c:axId val="703772000"/>
      </c:lineChart>
      <c:catAx>
        <c:axId val="70377160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7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720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71608"/>
        <c:crosses val="autoZero"/>
        <c:crossBetween val="between"/>
        <c:majorUnit val="20000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producción de colza (miles toneladas)</a:t>
            </a:r>
          </a:p>
        </c:rich>
      </c:tx>
      <c:layout>
        <c:manualLayout>
          <c:xMode val="edge"/>
          <c:yMode val="edge"/>
          <c:x val="0.14424635332253302"/>
          <c:y val="5.3012048192771083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0.12803889789303091"/>
          <c:y val="0.23373521476752848"/>
          <c:w val="0.82495948136142661"/>
          <c:h val="0.67951887179838255"/>
        </c:manualLayout>
      </c:layout>
      <c:lineChart>
        <c:grouping val="standard"/>
        <c:varyColors val="0"/>
        <c:ser>
          <c:idx val="3"/>
          <c:order val="0"/>
          <c:tx>
            <c:v>Producción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'13.4.13.1'!$A$8:$A$18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'13.4.13.1'!$D$8:$D$18</c:f>
              <c:numCache>
                <c:formatCode>#,##0_);\(#,##0\)</c:formatCode>
                <c:ptCount val="11"/>
                <c:pt idx="0">
                  <c:v>7926</c:v>
                </c:pt>
                <c:pt idx="1">
                  <c:v>34700</c:v>
                </c:pt>
                <c:pt idx="2">
                  <c:v>20816</c:v>
                </c:pt>
                <c:pt idx="3">
                  <c:v>34663</c:v>
                </c:pt>
                <c:pt idx="4">
                  <c:v>36029</c:v>
                </c:pt>
                <c:pt idx="5">
                  <c:v>63902</c:v>
                </c:pt>
                <c:pt idx="6">
                  <c:v>53447</c:v>
                </c:pt>
                <c:pt idx="7">
                  <c:v>112928</c:v>
                </c:pt>
                <c:pt idx="8">
                  <c:v>104361</c:v>
                </c:pt>
                <c:pt idx="9">
                  <c:v>149198</c:v>
                </c:pt>
                <c:pt idx="10">
                  <c:v>225165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73568"/>
        <c:axId val="703778272"/>
      </c:lineChart>
      <c:catAx>
        <c:axId val="703773568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7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78272"/>
        <c:scaling>
          <c:orientation val="minMax"/>
          <c:max val="25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7356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GRÁFICO: Evolución de la superficie de pimiento para pimentón (miles de hectáreas)</a:t>
            </a:r>
          </a:p>
        </c:rich>
      </c:tx>
      <c:layout>
        <c:manualLayout>
          <c:xMode val="edge"/>
          <c:yMode val="edge"/>
          <c:x val="0.25345391016154134"/>
          <c:y val="5.828056198857496E-2"/>
        </c:manualLayout>
      </c:layout>
      <c:overlay val="0"/>
      <c:spPr>
        <a:noFill/>
        <a:ln w="254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9.2240117130306859E-2"/>
          <c:y val="0.17176474863718971"/>
          <c:w val="0.85797950219620833"/>
          <c:h val="0.73647050272562087"/>
        </c:manualLayout>
      </c:layout>
      <c:lineChart>
        <c:grouping val="standard"/>
        <c:varyColors val="0"/>
        <c:ser>
          <c:idx val="3"/>
          <c:order val="0"/>
          <c:tx>
            <c:v>Superficie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'13.4.15.1'!$A$10:$A$20</c:f>
              <c:numCache>
                <c:formatCode>0_ ;\-0\ </c:formatCode>
                <c:ptCount val="11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</c:numCache>
            </c:numRef>
          </c:cat>
          <c:val>
            <c:numRef>
              <c:f>'13.4.15.1'!$B$10:$B$20</c:f>
              <c:numCache>
                <c:formatCode>#,##0_);\(#,##0\)</c:formatCode>
                <c:ptCount val="11"/>
                <c:pt idx="0">
                  <c:v>2074</c:v>
                </c:pt>
                <c:pt idx="1">
                  <c:v>1687</c:v>
                </c:pt>
                <c:pt idx="2">
                  <c:v>1722</c:v>
                </c:pt>
                <c:pt idx="3">
                  <c:v>1782</c:v>
                </c:pt>
                <c:pt idx="4">
                  <c:v>1708</c:v>
                </c:pt>
                <c:pt idx="5">
                  <c:v>1858</c:v>
                </c:pt>
                <c:pt idx="6">
                  <c:v>1769</c:v>
                </c:pt>
                <c:pt idx="7">
                  <c:v>1553</c:v>
                </c:pt>
                <c:pt idx="8">
                  <c:v>1736</c:v>
                </c:pt>
                <c:pt idx="9">
                  <c:v>1747</c:v>
                </c:pt>
                <c:pt idx="10">
                  <c:v>1950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3772784"/>
        <c:axId val="703779056"/>
      </c:lineChart>
      <c:catAx>
        <c:axId val="703772784"/>
        <c:scaling>
          <c:orientation val="minMax"/>
        </c:scaling>
        <c:delete val="0"/>
        <c:axPos val="b"/>
        <c:numFmt formatCode="0_ ;\-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7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3779056"/>
        <c:scaling>
          <c:orientation val="minMax"/>
          <c:min val="1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037727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055" r="0.7500000000000105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0.xml"/><Relationship Id="rId2" Type="http://schemas.openxmlformats.org/officeDocument/2006/relationships/chart" Target="../charts/chart259.xml"/><Relationship Id="rId1" Type="http://schemas.openxmlformats.org/officeDocument/2006/relationships/chart" Target="../charts/chart258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3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6.xml"/><Relationship Id="rId2" Type="http://schemas.openxmlformats.org/officeDocument/2006/relationships/chart" Target="../charts/chart265.xml"/><Relationship Id="rId1" Type="http://schemas.openxmlformats.org/officeDocument/2006/relationships/chart" Target="../charts/chart264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9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2.xml"/><Relationship Id="rId2" Type="http://schemas.openxmlformats.org/officeDocument/2006/relationships/chart" Target="../charts/chart271.xml"/><Relationship Id="rId1" Type="http://schemas.openxmlformats.org/officeDocument/2006/relationships/chart" Target="../charts/chart270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5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8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1.xml"/><Relationship Id="rId2" Type="http://schemas.openxmlformats.org/officeDocument/2006/relationships/chart" Target="../charts/chart280.xml"/><Relationship Id="rId1" Type="http://schemas.openxmlformats.org/officeDocument/2006/relationships/chart" Target="../charts/chart279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4.xml"/><Relationship Id="rId2" Type="http://schemas.openxmlformats.org/officeDocument/2006/relationships/chart" Target="../charts/chart283.xml"/><Relationship Id="rId1" Type="http://schemas.openxmlformats.org/officeDocument/2006/relationships/chart" Target="../charts/chart282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7.xml"/><Relationship Id="rId2" Type="http://schemas.openxmlformats.org/officeDocument/2006/relationships/chart" Target="../charts/chart286.xml"/><Relationship Id="rId1" Type="http://schemas.openxmlformats.org/officeDocument/2006/relationships/chart" Target="../charts/chart28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0.xml"/><Relationship Id="rId2" Type="http://schemas.openxmlformats.org/officeDocument/2006/relationships/chart" Target="../charts/chart289.xml"/><Relationship Id="rId1" Type="http://schemas.openxmlformats.org/officeDocument/2006/relationships/chart" Target="../charts/chart288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3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6.xml"/><Relationship Id="rId2" Type="http://schemas.openxmlformats.org/officeDocument/2006/relationships/chart" Target="../charts/chart295.xml"/><Relationship Id="rId1" Type="http://schemas.openxmlformats.org/officeDocument/2006/relationships/chart" Target="../charts/chart294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9.xml"/><Relationship Id="rId2" Type="http://schemas.openxmlformats.org/officeDocument/2006/relationships/chart" Target="../charts/chart298.xml"/><Relationship Id="rId1" Type="http://schemas.openxmlformats.org/officeDocument/2006/relationships/chart" Target="../charts/chart297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2.xml"/><Relationship Id="rId2" Type="http://schemas.openxmlformats.org/officeDocument/2006/relationships/chart" Target="../charts/chart301.xml"/><Relationship Id="rId1" Type="http://schemas.openxmlformats.org/officeDocument/2006/relationships/chart" Target="../charts/chart300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4.xml"/><Relationship Id="rId1" Type="http://schemas.openxmlformats.org/officeDocument/2006/relationships/chart" Target="../charts/chart303.xml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6.xml"/><Relationship Id="rId1" Type="http://schemas.openxmlformats.org/officeDocument/2006/relationships/chart" Target="../charts/chart305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7.xml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9.xml"/><Relationship Id="rId1" Type="http://schemas.openxmlformats.org/officeDocument/2006/relationships/chart" Target="../charts/chart308.xml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1.xml"/><Relationship Id="rId1" Type="http://schemas.openxmlformats.org/officeDocument/2006/relationships/chart" Target="../charts/chart31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2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3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4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5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Relationship Id="rId4" Type="http://schemas.openxmlformats.org/officeDocument/2006/relationships/chart" Target="../charts/chart319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0.xml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2.xml"/><Relationship Id="rId1" Type="http://schemas.openxmlformats.org/officeDocument/2006/relationships/chart" Target="../charts/chart321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3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4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8.xml"/><Relationship Id="rId2" Type="http://schemas.openxmlformats.org/officeDocument/2006/relationships/chart" Target="../charts/chart327.xml"/><Relationship Id="rId1" Type="http://schemas.openxmlformats.org/officeDocument/2006/relationships/chart" Target="../charts/chart326.xml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1.xml"/><Relationship Id="rId2" Type="http://schemas.openxmlformats.org/officeDocument/2006/relationships/chart" Target="../charts/chart330.xml"/><Relationship Id="rId1" Type="http://schemas.openxmlformats.org/officeDocument/2006/relationships/chart" Target="../charts/chart32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7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0.xml"/><Relationship Id="rId2" Type="http://schemas.openxmlformats.org/officeDocument/2006/relationships/chart" Target="../charts/chart109.xml"/><Relationship Id="rId1" Type="http://schemas.openxmlformats.org/officeDocument/2006/relationships/chart" Target="../charts/chart108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8.xml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7.xml"/><Relationship Id="rId1" Type="http://schemas.openxmlformats.org/officeDocument/2006/relationships/chart" Target="../charts/chart126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0.xml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3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5.xml"/><Relationship Id="rId1" Type="http://schemas.openxmlformats.org/officeDocument/2006/relationships/chart" Target="../charts/chart134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1.xml"/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3.xml"/><Relationship Id="rId1" Type="http://schemas.openxmlformats.org/officeDocument/2006/relationships/chart" Target="../charts/chart142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3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6.xml"/><Relationship Id="rId2" Type="http://schemas.openxmlformats.org/officeDocument/2006/relationships/chart" Target="../charts/chart165.xml"/><Relationship Id="rId1" Type="http://schemas.openxmlformats.org/officeDocument/2006/relationships/chart" Target="../charts/chart164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9.xml"/><Relationship Id="rId2" Type="http://schemas.openxmlformats.org/officeDocument/2006/relationships/chart" Target="../charts/chart168.xml"/><Relationship Id="rId1" Type="http://schemas.openxmlformats.org/officeDocument/2006/relationships/chart" Target="../charts/chart167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2.xml"/><Relationship Id="rId2" Type="http://schemas.openxmlformats.org/officeDocument/2006/relationships/chart" Target="../charts/chart171.xml"/><Relationship Id="rId1" Type="http://schemas.openxmlformats.org/officeDocument/2006/relationships/chart" Target="../charts/chart170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4.xml"/><Relationship Id="rId1" Type="http://schemas.openxmlformats.org/officeDocument/2006/relationships/chart" Target="../charts/chart17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7.xml"/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0.xml"/><Relationship Id="rId2" Type="http://schemas.openxmlformats.org/officeDocument/2006/relationships/chart" Target="../charts/chart179.xml"/><Relationship Id="rId1" Type="http://schemas.openxmlformats.org/officeDocument/2006/relationships/chart" Target="../charts/chart17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3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6.xml"/><Relationship Id="rId2" Type="http://schemas.openxmlformats.org/officeDocument/2006/relationships/chart" Target="../charts/chart185.xml"/><Relationship Id="rId1" Type="http://schemas.openxmlformats.org/officeDocument/2006/relationships/chart" Target="../charts/chart184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9.xml"/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2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4.xml"/><Relationship Id="rId1" Type="http://schemas.openxmlformats.org/officeDocument/2006/relationships/chart" Target="../charts/chart193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7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0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1.xml"/><Relationship Id="rId1" Type="http://schemas.openxmlformats.org/officeDocument/2006/relationships/chart" Target="../charts/chart210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3.xml"/><Relationship Id="rId1" Type="http://schemas.openxmlformats.org/officeDocument/2006/relationships/chart" Target="../charts/chart212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5.xml"/><Relationship Id="rId1" Type="http://schemas.openxmlformats.org/officeDocument/2006/relationships/chart" Target="../charts/chart214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9.xml"/><Relationship Id="rId1" Type="http://schemas.openxmlformats.org/officeDocument/2006/relationships/chart" Target="../charts/chart218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0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3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5.xml"/><Relationship Id="rId1" Type="http://schemas.openxmlformats.org/officeDocument/2006/relationships/chart" Target="../charts/chart224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8.xml"/><Relationship Id="rId2" Type="http://schemas.openxmlformats.org/officeDocument/2006/relationships/chart" Target="../charts/chart227.xml"/><Relationship Id="rId1" Type="http://schemas.openxmlformats.org/officeDocument/2006/relationships/chart" Target="../charts/chart226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1.xml"/><Relationship Id="rId2" Type="http://schemas.openxmlformats.org/officeDocument/2006/relationships/chart" Target="../charts/chart230.xml"/><Relationship Id="rId1" Type="http://schemas.openxmlformats.org/officeDocument/2006/relationships/chart" Target="../charts/chart2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4.xml"/><Relationship Id="rId2" Type="http://schemas.openxmlformats.org/officeDocument/2006/relationships/chart" Target="../charts/chart233.xml"/><Relationship Id="rId1" Type="http://schemas.openxmlformats.org/officeDocument/2006/relationships/chart" Target="../charts/chart232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6.xml"/><Relationship Id="rId1" Type="http://schemas.openxmlformats.org/officeDocument/2006/relationships/chart" Target="../charts/chart235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7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9.xml"/><Relationship Id="rId1" Type="http://schemas.openxmlformats.org/officeDocument/2006/relationships/chart" Target="../charts/chart238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2.xml"/><Relationship Id="rId2" Type="http://schemas.openxmlformats.org/officeDocument/2006/relationships/chart" Target="../charts/chart241.xml"/><Relationship Id="rId1" Type="http://schemas.openxmlformats.org/officeDocument/2006/relationships/chart" Target="../charts/chart240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5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1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4.xml"/><Relationship Id="rId2" Type="http://schemas.openxmlformats.org/officeDocument/2006/relationships/chart" Target="../charts/chart253.xml"/><Relationship Id="rId1" Type="http://schemas.openxmlformats.org/officeDocument/2006/relationships/chart" Target="../charts/chart252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7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98425</xdr:colOff>
      <xdr:row>18</xdr:row>
      <xdr:rowOff>38100</xdr:rowOff>
    </xdr:from>
    <xdr:to>
      <xdr:col>4</xdr:col>
      <xdr:colOff>1470025</xdr:colOff>
      <xdr:row>43</xdr:row>
      <xdr:rowOff>95250</xdr:rowOff>
    </xdr:to>
    <xdr:graphicFrame macro="">
      <xdr:nvGraphicFramePr>
        <xdr:cNvPr id="16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88900</xdr:colOff>
      <xdr:row>44</xdr:row>
      <xdr:rowOff>114300</xdr:rowOff>
    </xdr:from>
    <xdr:to>
      <xdr:col>4</xdr:col>
      <xdr:colOff>1473200</xdr:colOff>
      <xdr:row>68</xdr:row>
      <xdr:rowOff>152400</xdr:rowOff>
    </xdr:to>
    <xdr:graphicFrame macro="">
      <xdr:nvGraphicFramePr>
        <xdr:cNvPr id="16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117475</xdr:colOff>
      <xdr:row>70</xdr:row>
      <xdr:rowOff>101600</xdr:rowOff>
    </xdr:from>
    <xdr:to>
      <xdr:col>4</xdr:col>
      <xdr:colOff>1479550</xdr:colOff>
      <xdr:row>93</xdr:row>
      <xdr:rowOff>130175</xdr:rowOff>
    </xdr:to>
    <xdr:graphicFrame macro="">
      <xdr:nvGraphicFramePr>
        <xdr:cNvPr id="16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139700</xdr:colOff>
      <xdr:row>21</xdr:row>
      <xdr:rowOff>9525</xdr:rowOff>
    </xdr:from>
    <xdr:to>
      <xdr:col>7</xdr:col>
      <xdr:colOff>1019175</xdr:colOff>
      <xdr:row>46</xdr:row>
      <xdr:rowOff>38100</xdr:rowOff>
    </xdr:to>
    <xdr:graphicFrame macro="">
      <xdr:nvGraphicFramePr>
        <xdr:cNvPr id="108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136525</xdr:colOff>
      <xdr:row>47</xdr:row>
      <xdr:rowOff>79375</xdr:rowOff>
    </xdr:from>
    <xdr:to>
      <xdr:col>7</xdr:col>
      <xdr:colOff>1035050</xdr:colOff>
      <xdr:row>72</xdr:row>
      <xdr:rowOff>127000</xdr:rowOff>
    </xdr:to>
    <xdr:graphicFrame macro="">
      <xdr:nvGraphicFramePr>
        <xdr:cNvPr id="108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127000</xdr:colOff>
      <xdr:row>74</xdr:row>
      <xdr:rowOff>15875</xdr:rowOff>
    </xdr:from>
    <xdr:to>
      <xdr:col>7</xdr:col>
      <xdr:colOff>1025525</xdr:colOff>
      <xdr:row>97</xdr:row>
      <xdr:rowOff>114300</xdr:rowOff>
    </xdr:to>
    <xdr:graphicFrame macro="">
      <xdr:nvGraphicFramePr>
        <xdr:cNvPr id="108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22</xdr:row>
      <xdr:rowOff>9525</xdr:rowOff>
    </xdr:from>
    <xdr:to>
      <xdr:col>7</xdr:col>
      <xdr:colOff>1285875</xdr:colOff>
      <xdr:row>47</xdr:row>
      <xdr:rowOff>9525</xdr:rowOff>
    </xdr:to>
    <xdr:graphicFrame macro="">
      <xdr:nvGraphicFramePr>
        <xdr:cNvPr id="1060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48</xdr:row>
      <xdr:rowOff>38100</xdr:rowOff>
    </xdr:from>
    <xdr:to>
      <xdr:col>7</xdr:col>
      <xdr:colOff>1295400</xdr:colOff>
      <xdr:row>72</xdr:row>
      <xdr:rowOff>133350</xdr:rowOff>
    </xdr:to>
    <xdr:graphicFrame macro="">
      <xdr:nvGraphicFramePr>
        <xdr:cNvPr id="1060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74</xdr:row>
      <xdr:rowOff>38100</xdr:rowOff>
    </xdr:from>
    <xdr:to>
      <xdr:col>7</xdr:col>
      <xdr:colOff>1266825</xdr:colOff>
      <xdr:row>100</xdr:row>
      <xdr:rowOff>0</xdr:rowOff>
    </xdr:to>
    <xdr:graphicFrame macro="">
      <xdr:nvGraphicFramePr>
        <xdr:cNvPr id="1060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22</xdr:row>
      <xdr:rowOff>47625</xdr:rowOff>
    </xdr:from>
    <xdr:to>
      <xdr:col>7</xdr:col>
      <xdr:colOff>1206499</xdr:colOff>
      <xdr:row>47</xdr:row>
      <xdr:rowOff>28575</xdr:rowOff>
    </xdr:to>
    <xdr:graphicFrame macro="">
      <xdr:nvGraphicFramePr>
        <xdr:cNvPr id="1070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161924</xdr:colOff>
      <xdr:row>48</xdr:row>
      <xdr:rowOff>28575</xdr:rowOff>
    </xdr:from>
    <xdr:to>
      <xdr:col>7</xdr:col>
      <xdr:colOff>1219199</xdr:colOff>
      <xdr:row>72</xdr:row>
      <xdr:rowOff>123825</xdr:rowOff>
    </xdr:to>
    <xdr:graphicFrame macro="">
      <xdr:nvGraphicFramePr>
        <xdr:cNvPr id="10708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142874</xdr:colOff>
      <xdr:row>74</xdr:row>
      <xdr:rowOff>0</xdr:rowOff>
    </xdr:from>
    <xdr:to>
      <xdr:col>7</xdr:col>
      <xdr:colOff>1231899</xdr:colOff>
      <xdr:row>98</xdr:row>
      <xdr:rowOff>133350</xdr:rowOff>
    </xdr:to>
    <xdr:graphicFrame macro="">
      <xdr:nvGraphicFramePr>
        <xdr:cNvPr id="10708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22</xdr:row>
      <xdr:rowOff>104775</xdr:rowOff>
    </xdr:from>
    <xdr:to>
      <xdr:col>7</xdr:col>
      <xdr:colOff>1295399</xdr:colOff>
      <xdr:row>47</xdr:row>
      <xdr:rowOff>133350</xdr:rowOff>
    </xdr:to>
    <xdr:graphicFrame macro="">
      <xdr:nvGraphicFramePr>
        <xdr:cNvPr id="1081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142874</xdr:colOff>
      <xdr:row>48</xdr:row>
      <xdr:rowOff>142875</xdr:rowOff>
    </xdr:from>
    <xdr:to>
      <xdr:col>7</xdr:col>
      <xdr:colOff>1295399</xdr:colOff>
      <xdr:row>74</xdr:row>
      <xdr:rowOff>9525</xdr:rowOff>
    </xdr:to>
    <xdr:graphicFrame macro="">
      <xdr:nvGraphicFramePr>
        <xdr:cNvPr id="1081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75</xdr:row>
      <xdr:rowOff>28575</xdr:rowOff>
    </xdr:from>
    <xdr:to>
      <xdr:col>7</xdr:col>
      <xdr:colOff>1244600</xdr:colOff>
      <xdr:row>100</xdr:row>
      <xdr:rowOff>0</xdr:rowOff>
    </xdr:to>
    <xdr:graphicFrame macro="">
      <xdr:nvGraphicFramePr>
        <xdr:cNvPr id="1081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23</xdr:row>
      <xdr:rowOff>85725</xdr:rowOff>
    </xdr:from>
    <xdr:to>
      <xdr:col>7</xdr:col>
      <xdr:colOff>1104899</xdr:colOff>
      <xdr:row>47</xdr:row>
      <xdr:rowOff>114300</xdr:rowOff>
    </xdr:to>
    <xdr:graphicFrame macro="">
      <xdr:nvGraphicFramePr>
        <xdr:cNvPr id="1091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123824</xdr:colOff>
      <xdr:row>48</xdr:row>
      <xdr:rowOff>152400</xdr:rowOff>
    </xdr:from>
    <xdr:to>
      <xdr:col>7</xdr:col>
      <xdr:colOff>1104899</xdr:colOff>
      <xdr:row>73</xdr:row>
      <xdr:rowOff>85725</xdr:rowOff>
    </xdr:to>
    <xdr:graphicFrame macro="">
      <xdr:nvGraphicFramePr>
        <xdr:cNvPr id="1091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75</xdr:row>
      <xdr:rowOff>9525</xdr:rowOff>
    </xdr:from>
    <xdr:to>
      <xdr:col>7</xdr:col>
      <xdr:colOff>1168400</xdr:colOff>
      <xdr:row>99</xdr:row>
      <xdr:rowOff>95250</xdr:rowOff>
    </xdr:to>
    <xdr:graphicFrame macro="">
      <xdr:nvGraphicFramePr>
        <xdr:cNvPr id="1091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21</xdr:row>
      <xdr:rowOff>0</xdr:rowOff>
    </xdr:from>
    <xdr:to>
      <xdr:col>9</xdr:col>
      <xdr:colOff>19050</xdr:colOff>
      <xdr:row>45</xdr:row>
      <xdr:rowOff>95250</xdr:rowOff>
    </xdr:to>
    <xdr:graphicFrame macro="">
      <xdr:nvGraphicFramePr>
        <xdr:cNvPr id="1101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</xdr:colOff>
      <xdr:row>46</xdr:row>
      <xdr:rowOff>142875</xdr:rowOff>
    </xdr:from>
    <xdr:to>
      <xdr:col>9</xdr:col>
      <xdr:colOff>38100</xdr:colOff>
      <xdr:row>71</xdr:row>
      <xdr:rowOff>133350</xdr:rowOff>
    </xdr:to>
    <xdr:graphicFrame macro="">
      <xdr:nvGraphicFramePr>
        <xdr:cNvPr id="1101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142875</xdr:colOff>
      <xdr:row>73</xdr:row>
      <xdr:rowOff>9525</xdr:rowOff>
    </xdr:from>
    <xdr:to>
      <xdr:col>9</xdr:col>
      <xdr:colOff>38100</xdr:colOff>
      <xdr:row>99</xdr:row>
      <xdr:rowOff>19050</xdr:rowOff>
    </xdr:to>
    <xdr:graphicFrame macro="">
      <xdr:nvGraphicFramePr>
        <xdr:cNvPr id="1101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76200</xdr:rowOff>
    </xdr:from>
    <xdr:to>
      <xdr:col>7</xdr:col>
      <xdr:colOff>1019175</xdr:colOff>
      <xdr:row>46</xdr:row>
      <xdr:rowOff>104775</xdr:rowOff>
    </xdr:to>
    <xdr:graphicFrame macro="">
      <xdr:nvGraphicFramePr>
        <xdr:cNvPr id="1111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47</xdr:row>
      <xdr:rowOff>76200</xdr:rowOff>
    </xdr:from>
    <xdr:to>
      <xdr:col>7</xdr:col>
      <xdr:colOff>1028700</xdr:colOff>
      <xdr:row>71</xdr:row>
      <xdr:rowOff>19050</xdr:rowOff>
    </xdr:to>
    <xdr:graphicFrame macro="">
      <xdr:nvGraphicFramePr>
        <xdr:cNvPr id="1111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72</xdr:row>
      <xdr:rowOff>76200</xdr:rowOff>
    </xdr:from>
    <xdr:to>
      <xdr:col>7</xdr:col>
      <xdr:colOff>971550</xdr:colOff>
      <xdr:row>99</xdr:row>
      <xdr:rowOff>9525</xdr:rowOff>
    </xdr:to>
    <xdr:graphicFrame macro="">
      <xdr:nvGraphicFramePr>
        <xdr:cNvPr id="1111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20</xdr:row>
      <xdr:rowOff>142875</xdr:rowOff>
    </xdr:from>
    <xdr:to>
      <xdr:col>9</xdr:col>
      <xdr:colOff>9525</xdr:colOff>
      <xdr:row>45</xdr:row>
      <xdr:rowOff>47625</xdr:rowOff>
    </xdr:to>
    <xdr:graphicFrame macro="">
      <xdr:nvGraphicFramePr>
        <xdr:cNvPr id="1122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123825</xdr:colOff>
      <xdr:row>46</xdr:row>
      <xdr:rowOff>66675</xdr:rowOff>
    </xdr:from>
    <xdr:to>
      <xdr:col>9</xdr:col>
      <xdr:colOff>28575</xdr:colOff>
      <xdr:row>72</xdr:row>
      <xdr:rowOff>9525</xdr:rowOff>
    </xdr:to>
    <xdr:graphicFrame macro="">
      <xdr:nvGraphicFramePr>
        <xdr:cNvPr id="1122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123824</xdr:colOff>
      <xdr:row>73</xdr:row>
      <xdr:rowOff>88900</xdr:rowOff>
    </xdr:from>
    <xdr:to>
      <xdr:col>9</xdr:col>
      <xdr:colOff>25399</xdr:colOff>
      <xdr:row>98</xdr:row>
      <xdr:rowOff>117475</xdr:rowOff>
    </xdr:to>
    <xdr:graphicFrame macro="">
      <xdr:nvGraphicFramePr>
        <xdr:cNvPr id="1122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21</xdr:row>
      <xdr:rowOff>9525</xdr:rowOff>
    </xdr:from>
    <xdr:to>
      <xdr:col>9</xdr:col>
      <xdr:colOff>19050</xdr:colOff>
      <xdr:row>45</xdr:row>
      <xdr:rowOff>133350</xdr:rowOff>
    </xdr:to>
    <xdr:graphicFrame macro="">
      <xdr:nvGraphicFramePr>
        <xdr:cNvPr id="1142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104775</xdr:colOff>
      <xdr:row>47</xdr:row>
      <xdr:rowOff>9525</xdr:rowOff>
    </xdr:from>
    <xdr:to>
      <xdr:col>9</xdr:col>
      <xdr:colOff>0</xdr:colOff>
      <xdr:row>72</xdr:row>
      <xdr:rowOff>152400</xdr:rowOff>
    </xdr:to>
    <xdr:graphicFrame macro="">
      <xdr:nvGraphicFramePr>
        <xdr:cNvPr id="1142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152400</xdr:colOff>
      <xdr:row>74</xdr:row>
      <xdr:rowOff>28575</xdr:rowOff>
    </xdr:from>
    <xdr:to>
      <xdr:col>9</xdr:col>
      <xdr:colOff>0</xdr:colOff>
      <xdr:row>99</xdr:row>
      <xdr:rowOff>0</xdr:rowOff>
    </xdr:to>
    <xdr:graphicFrame macro="">
      <xdr:nvGraphicFramePr>
        <xdr:cNvPr id="1142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22</xdr:row>
      <xdr:rowOff>47625</xdr:rowOff>
    </xdr:from>
    <xdr:to>
      <xdr:col>9</xdr:col>
      <xdr:colOff>19050</xdr:colOff>
      <xdr:row>48</xdr:row>
      <xdr:rowOff>25400</xdr:rowOff>
    </xdr:to>
    <xdr:graphicFrame macro="">
      <xdr:nvGraphicFramePr>
        <xdr:cNvPr id="1152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180975</xdr:colOff>
      <xdr:row>48</xdr:row>
      <xdr:rowOff>142875</xdr:rowOff>
    </xdr:from>
    <xdr:to>
      <xdr:col>9</xdr:col>
      <xdr:colOff>38100</xdr:colOff>
      <xdr:row>73</xdr:row>
      <xdr:rowOff>85725</xdr:rowOff>
    </xdr:to>
    <xdr:graphicFrame macro="">
      <xdr:nvGraphicFramePr>
        <xdr:cNvPr id="1152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142875</xdr:colOff>
      <xdr:row>74</xdr:row>
      <xdr:rowOff>47625</xdr:rowOff>
    </xdr:from>
    <xdr:to>
      <xdr:col>9</xdr:col>
      <xdr:colOff>0</xdr:colOff>
      <xdr:row>98</xdr:row>
      <xdr:rowOff>133350</xdr:rowOff>
    </xdr:to>
    <xdr:graphicFrame macro="">
      <xdr:nvGraphicFramePr>
        <xdr:cNvPr id="1152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21</xdr:row>
      <xdr:rowOff>66675</xdr:rowOff>
    </xdr:from>
    <xdr:to>
      <xdr:col>7</xdr:col>
      <xdr:colOff>939800</xdr:colOff>
      <xdr:row>46</xdr:row>
      <xdr:rowOff>133350</xdr:rowOff>
    </xdr:to>
    <xdr:graphicFrame macro="">
      <xdr:nvGraphicFramePr>
        <xdr:cNvPr id="1162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47</xdr:row>
      <xdr:rowOff>142875</xdr:rowOff>
    </xdr:from>
    <xdr:to>
      <xdr:col>7</xdr:col>
      <xdr:colOff>971550</xdr:colOff>
      <xdr:row>72</xdr:row>
      <xdr:rowOff>104775</xdr:rowOff>
    </xdr:to>
    <xdr:graphicFrame macro="">
      <xdr:nvGraphicFramePr>
        <xdr:cNvPr id="1162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28575</xdr:rowOff>
    </xdr:from>
    <xdr:to>
      <xdr:col>7</xdr:col>
      <xdr:colOff>962025</xdr:colOff>
      <xdr:row>98</xdr:row>
      <xdr:rowOff>133350</xdr:rowOff>
    </xdr:to>
    <xdr:graphicFrame macro="">
      <xdr:nvGraphicFramePr>
        <xdr:cNvPr id="1163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22</xdr:row>
      <xdr:rowOff>85725</xdr:rowOff>
    </xdr:from>
    <xdr:to>
      <xdr:col>6</xdr:col>
      <xdr:colOff>1038225</xdr:colOff>
      <xdr:row>47</xdr:row>
      <xdr:rowOff>123825</xdr:rowOff>
    </xdr:to>
    <xdr:graphicFrame macro="">
      <xdr:nvGraphicFramePr>
        <xdr:cNvPr id="118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48</xdr:row>
      <xdr:rowOff>152400</xdr:rowOff>
    </xdr:from>
    <xdr:to>
      <xdr:col>6</xdr:col>
      <xdr:colOff>1000125</xdr:colOff>
      <xdr:row>72</xdr:row>
      <xdr:rowOff>152400</xdr:rowOff>
    </xdr:to>
    <xdr:graphicFrame macro="">
      <xdr:nvGraphicFramePr>
        <xdr:cNvPr id="118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190500</xdr:colOff>
      <xdr:row>74</xdr:row>
      <xdr:rowOff>28575</xdr:rowOff>
    </xdr:from>
    <xdr:to>
      <xdr:col>6</xdr:col>
      <xdr:colOff>971550</xdr:colOff>
      <xdr:row>99</xdr:row>
      <xdr:rowOff>9525</xdr:rowOff>
    </xdr:to>
    <xdr:graphicFrame macro="">
      <xdr:nvGraphicFramePr>
        <xdr:cNvPr id="118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</xdr:row>
      <xdr:rowOff>66675</xdr:rowOff>
    </xdr:from>
    <xdr:to>
      <xdr:col>7</xdr:col>
      <xdr:colOff>904875</xdr:colOff>
      <xdr:row>47</xdr:row>
      <xdr:rowOff>133350</xdr:rowOff>
    </xdr:to>
    <xdr:graphicFrame macro="">
      <xdr:nvGraphicFramePr>
        <xdr:cNvPr id="1173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48</xdr:row>
      <xdr:rowOff>104775</xdr:rowOff>
    </xdr:from>
    <xdr:to>
      <xdr:col>7</xdr:col>
      <xdr:colOff>933450</xdr:colOff>
      <xdr:row>73</xdr:row>
      <xdr:rowOff>133350</xdr:rowOff>
    </xdr:to>
    <xdr:graphicFrame macro="">
      <xdr:nvGraphicFramePr>
        <xdr:cNvPr id="1173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75</xdr:row>
      <xdr:rowOff>28575</xdr:rowOff>
    </xdr:from>
    <xdr:to>
      <xdr:col>7</xdr:col>
      <xdr:colOff>923925</xdr:colOff>
      <xdr:row>100</xdr:row>
      <xdr:rowOff>9525</xdr:rowOff>
    </xdr:to>
    <xdr:graphicFrame macro="">
      <xdr:nvGraphicFramePr>
        <xdr:cNvPr id="1173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</xdr:row>
      <xdr:rowOff>66675</xdr:rowOff>
    </xdr:from>
    <xdr:to>
      <xdr:col>7</xdr:col>
      <xdr:colOff>1168400</xdr:colOff>
      <xdr:row>45</xdr:row>
      <xdr:rowOff>95250</xdr:rowOff>
    </xdr:to>
    <xdr:graphicFrame macro="">
      <xdr:nvGraphicFramePr>
        <xdr:cNvPr id="118346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123824</xdr:colOff>
      <xdr:row>46</xdr:row>
      <xdr:rowOff>66675</xdr:rowOff>
    </xdr:from>
    <xdr:to>
      <xdr:col>7</xdr:col>
      <xdr:colOff>1168399</xdr:colOff>
      <xdr:row>73</xdr:row>
      <xdr:rowOff>9525</xdr:rowOff>
    </xdr:to>
    <xdr:graphicFrame macro="">
      <xdr:nvGraphicFramePr>
        <xdr:cNvPr id="118347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74</xdr:row>
      <xdr:rowOff>0</xdr:rowOff>
    </xdr:from>
    <xdr:to>
      <xdr:col>7</xdr:col>
      <xdr:colOff>1168400</xdr:colOff>
      <xdr:row>99</xdr:row>
      <xdr:rowOff>123825</xdr:rowOff>
    </xdr:to>
    <xdr:graphicFrame macro="">
      <xdr:nvGraphicFramePr>
        <xdr:cNvPr id="118348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21</xdr:row>
      <xdr:rowOff>152400</xdr:rowOff>
    </xdr:from>
    <xdr:to>
      <xdr:col>7</xdr:col>
      <xdr:colOff>927100</xdr:colOff>
      <xdr:row>45</xdr:row>
      <xdr:rowOff>95250</xdr:rowOff>
    </xdr:to>
    <xdr:graphicFrame macro="">
      <xdr:nvGraphicFramePr>
        <xdr:cNvPr id="11937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142875</xdr:rowOff>
    </xdr:from>
    <xdr:to>
      <xdr:col>7</xdr:col>
      <xdr:colOff>942975</xdr:colOff>
      <xdr:row>74</xdr:row>
      <xdr:rowOff>28575</xdr:rowOff>
    </xdr:to>
    <xdr:graphicFrame macro="">
      <xdr:nvGraphicFramePr>
        <xdr:cNvPr id="11937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75</xdr:row>
      <xdr:rowOff>38100</xdr:rowOff>
    </xdr:from>
    <xdr:to>
      <xdr:col>7</xdr:col>
      <xdr:colOff>895350</xdr:colOff>
      <xdr:row>100</xdr:row>
      <xdr:rowOff>0</xdr:rowOff>
    </xdr:to>
    <xdr:graphicFrame macro="">
      <xdr:nvGraphicFramePr>
        <xdr:cNvPr id="11937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22</xdr:row>
      <xdr:rowOff>104775</xdr:rowOff>
    </xdr:from>
    <xdr:to>
      <xdr:col>8</xdr:col>
      <xdr:colOff>47625</xdr:colOff>
      <xdr:row>47</xdr:row>
      <xdr:rowOff>133350</xdr:rowOff>
    </xdr:to>
    <xdr:graphicFrame macro="">
      <xdr:nvGraphicFramePr>
        <xdr:cNvPr id="12039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48</xdr:row>
      <xdr:rowOff>142875</xdr:rowOff>
    </xdr:from>
    <xdr:to>
      <xdr:col>8</xdr:col>
      <xdr:colOff>28575</xdr:colOff>
      <xdr:row>72</xdr:row>
      <xdr:rowOff>152400</xdr:rowOff>
    </xdr:to>
    <xdr:graphicFrame macro="">
      <xdr:nvGraphicFramePr>
        <xdr:cNvPr id="12039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66675</xdr:rowOff>
    </xdr:from>
    <xdr:to>
      <xdr:col>7</xdr:col>
      <xdr:colOff>942975</xdr:colOff>
      <xdr:row>100</xdr:row>
      <xdr:rowOff>57150</xdr:rowOff>
    </xdr:to>
    <xdr:graphicFrame macro="">
      <xdr:nvGraphicFramePr>
        <xdr:cNvPr id="12039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39</xdr:row>
      <xdr:rowOff>142875</xdr:rowOff>
    </xdr:from>
    <xdr:to>
      <xdr:col>8</xdr:col>
      <xdr:colOff>1019175</xdr:colOff>
      <xdr:row>63</xdr:row>
      <xdr:rowOff>104775</xdr:rowOff>
    </xdr:to>
    <xdr:graphicFrame macro="">
      <xdr:nvGraphicFramePr>
        <xdr:cNvPr id="12141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65</xdr:row>
      <xdr:rowOff>9525</xdr:rowOff>
    </xdr:from>
    <xdr:to>
      <xdr:col>8</xdr:col>
      <xdr:colOff>1038225</xdr:colOff>
      <xdr:row>89</xdr:row>
      <xdr:rowOff>152400</xdr:rowOff>
    </xdr:to>
    <xdr:graphicFrame macro="">
      <xdr:nvGraphicFramePr>
        <xdr:cNvPr id="12141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90</xdr:row>
      <xdr:rowOff>123825</xdr:rowOff>
    </xdr:from>
    <xdr:to>
      <xdr:col>8</xdr:col>
      <xdr:colOff>1076325</xdr:colOff>
      <xdr:row>116</xdr:row>
      <xdr:rowOff>9525</xdr:rowOff>
    </xdr:to>
    <xdr:graphicFrame macro="">
      <xdr:nvGraphicFramePr>
        <xdr:cNvPr id="12142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23</xdr:row>
      <xdr:rowOff>66675</xdr:rowOff>
    </xdr:from>
    <xdr:to>
      <xdr:col>3</xdr:col>
      <xdr:colOff>1457325</xdr:colOff>
      <xdr:row>49</xdr:row>
      <xdr:rowOff>0</xdr:rowOff>
    </xdr:to>
    <xdr:graphicFrame macro="">
      <xdr:nvGraphicFramePr>
        <xdr:cNvPr id="122247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49</xdr:row>
      <xdr:rowOff>142875</xdr:rowOff>
    </xdr:from>
    <xdr:to>
      <xdr:col>3</xdr:col>
      <xdr:colOff>1466850</xdr:colOff>
      <xdr:row>73</xdr:row>
      <xdr:rowOff>85725</xdr:rowOff>
    </xdr:to>
    <xdr:graphicFrame macro="">
      <xdr:nvGraphicFramePr>
        <xdr:cNvPr id="122248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23</xdr:row>
      <xdr:rowOff>9525</xdr:rowOff>
    </xdr:from>
    <xdr:to>
      <xdr:col>5</xdr:col>
      <xdr:colOff>1552575</xdr:colOff>
      <xdr:row>48</xdr:row>
      <xdr:rowOff>38100</xdr:rowOff>
    </xdr:to>
    <xdr:graphicFrame macro="">
      <xdr:nvGraphicFramePr>
        <xdr:cNvPr id="1232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50</xdr:row>
      <xdr:rowOff>28575</xdr:rowOff>
    </xdr:from>
    <xdr:to>
      <xdr:col>5</xdr:col>
      <xdr:colOff>1495425</xdr:colOff>
      <xdr:row>76</xdr:row>
      <xdr:rowOff>9525</xdr:rowOff>
    </xdr:to>
    <xdr:graphicFrame macro="">
      <xdr:nvGraphicFramePr>
        <xdr:cNvPr id="12327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23</xdr:row>
      <xdr:rowOff>101600</xdr:rowOff>
    </xdr:from>
    <xdr:to>
      <xdr:col>4</xdr:col>
      <xdr:colOff>92075</xdr:colOff>
      <xdr:row>48</xdr:row>
      <xdr:rowOff>6350</xdr:rowOff>
    </xdr:to>
    <xdr:graphicFrame macro="">
      <xdr:nvGraphicFramePr>
        <xdr:cNvPr id="1241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161925</xdr:rowOff>
    </xdr:from>
    <xdr:to>
      <xdr:col>12</xdr:col>
      <xdr:colOff>561975</xdr:colOff>
      <xdr:row>35</xdr:row>
      <xdr:rowOff>38100</xdr:rowOff>
    </xdr:to>
    <xdr:graphicFrame macro="">
      <xdr:nvGraphicFramePr>
        <xdr:cNvPr id="12634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177800</xdr:colOff>
      <xdr:row>37</xdr:row>
      <xdr:rowOff>12700</xdr:rowOff>
    </xdr:from>
    <xdr:to>
      <xdr:col>12</xdr:col>
      <xdr:colOff>473075</xdr:colOff>
      <xdr:row>68</xdr:row>
      <xdr:rowOff>22225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21</xdr:row>
      <xdr:rowOff>104775</xdr:rowOff>
    </xdr:from>
    <xdr:to>
      <xdr:col>5</xdr:col>
      <xdr:colOff>1095375</xdr:colOff>
      <xdr:row>48</xdr:row>
      <xdr:rowOff>133350</xdr:rowOff>
    </xdr:to>
    <xdr:graphicFrame macro="">
      <xdr:nvGraphicFramePr>
        <xdr:cNvPr id="1283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50</xdr:row>
      <xdr:rowOff>9525</xdr:rowOff>
    </xdr:from>
    <xdr:to>
      <xdr:col>5</xdr:col>
      <xdr:colOff>1085850</xdr:colOff>
      <xdr:row>75</xdr:row>
      <xdr:rowOff>114300</xdr:rowOff>
    </xdr:to>
    <xdr:graphicFrame macro="">
      <xdr:nvGraphicFramePr>
        <xdr:cNvPr id="1283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92075</xdr:colOff>
      <xdr:row>18</xdr:row>
      <xdr:rowOff>142875</xdr:rowOff>
    </xdr:from>
    <xdr:to>
      <xdr:col>5</xdr:col>
      <xdr:colOff>1968500</xdr:colOff>
      <xdr:row>43</xdr:row>
      <xdr:rowOff>12700</xdr:rowOff>
    </xdr:to>
    <xdr:graphicFrame macro="">
      <xdr:nvGraphicFramePr>
        <xdr:cNvPr id="126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43</xdr:row>
      <xdr:rowOff>123825</xdr:rowOff>
    </xdr:from>
    <xdr:to>
      <xdr:col>5</xdr:col>
      <xdr:colOff>1971675</xdr:colOff>
      <xdr:row>68</xdr:row>
      <xdr:rowOff>152400</xdr:rowOff>
    </xdr:to>
    <xdr:graphicFrame macro="">
      <xdr:nvGraphicFramePr>
        <xdr:cNvPr id="1268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666750</xdr:colOff>
      <xdr:row>13</xdr:row>
      <xdr:rowOff>6350</xdr:rowOff>
    </xdr:from>
    <xdr:to>
      <xdr:col>10</xdr:col>
      <xdr:colOff>1581150</xdr:colOff>
      <xdr:row>39</xdr:row>
      <xdr:rowOff>133350</xdr:rowOff>
    </xdr:to>
    <xdr:graphicFrame macro="">
      <xdr:nvGraphicFramePr>
        <xdr:cNvPr id="1292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15</xdr:row>
      <xdr:rowOff>114300</xdr:rowOff>
    </xdr:from>
    <xdr:to>
      <xdr:col>6</xdr:col>
      <xdr:colOff>1181100</xdr:colOff>
      <xdr:row>40</xdr:row>
      <xdr:rowOff>76200</xdr:rowOff>
    </xdr:to>
    <xdr:graphicFrame macro="">
      <xdr:nvGraphicFramePr>
        <xdr:cNvPr id="1302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12</xdr:row>
      <xdr:rowOff>123825</xdr:rowOff>
    </xdr:from>
    <xdr:to>
      <xdr:col>7</xdr:col>
      <xdr:colOff>9525</xdr:colOff>
      <xdr:row>37</xdr:row>
      <xdr:rowOff>66675</xdr:rowOff>
    </xdr:to>
    <xdr:graphicFrame macro="">
      <xdr:nvGraphicFramePr>
        <xdr:cNvPr id="1312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12</xdr:row>
      <xdr:rowOff>104775</xdr:rowOff>
    </xdr:from>
    <xdr:to>
      <xdr:col>7</xdr:col>
      <xdr:colOff>142875</xdr:colOff>
      <xdr:row>36</xdr:row>
      <xdr:rowOff>104775</xdr:rowOff>
    </xdr:to>
    <xdr:graphicFrame macro="">
      <xdr:nvGraphicFramePr>
        <xdr:cNvPr id="1322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23</xdr:row>
      <xdr:rowOff>38100</xdr:rowOff>
    </xdr:from>
    <xdr:to>
      <xdr:col>9</xdr:col>
      <xdr:colOff>1485900</xdr:colOff>
      <xdr:row>48</xdr:row>
      <xdr:rowOff>66675</xdr:rowOff>
    </xdr:to>
    <xdr:graphicFrame macro="">
      <xdr:nvGraphicFramePr>
        <xdr:cNvPr id="133901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</xdr:colOff>
      <xdr:row>50</xdr:row>
      <xdr:rowOff>28575</xdr:rowOff>
    </xdr:from>
    <xdr:to>
      <xdr:col>9</xdr:col>
      <xdr:colOff>1495425</xdr:colOff>
      <xdr:row>75</xdr:row>
      <xdr:rowOff>114300</xdr:rowOff>
    </xdr:to>
    <xdr:graphicFrame macro="">
      <xdr:nvGraphicFramePr>
        <xdr:cNvPr id="133902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209550</xdr:colOff>
      <xdr:row>77</xdr:row>
      <xdr:rowOff>38100</xdr:rowOff>
    </xdr:from>
    <xdr:to>
      <xdr:col>9</xdr:col>
      <xdr:colOff>1466850</xdr:colOff>
      <xdr:row>102</xdr:row>
      <xdr:rowOff>85725</xdr:rowOff>
    </xdr:to>
    <xdr:graphicFrame macro="">
      <xdr:nvGraphicFramePr>
        <xdr:cNvPr id="133903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171450</xdr:colOff>
      <xdr:row>104</xdr:row>
      <xdr:rowOff>19050</xdr:rowOff>
    </xdr:from>
    <xdr:to>
      <xdr:col>9</xdr:col>
      <xdr:colOff>1438275</xdr:colOff>
      <xdr:row>129</xdr:row>
      <xdr:rowOff>123825</xdr:rowOff>
    </xdr:to>
    <xdr:graphicFrame macro="">
      <xdr:nvGraphicFramePr>
        <xdr:cNvPr id="133904" name="Chart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19</xdr:row>
      <xdr:rowOff>47625</xdr:rowOff>
    </xdr:from>
    <xdr:to>
      <xdr:col>3</xdr:col>
      <xdr:colOff>1228725</xdr:colOff>
      <xdr:row>44</xdr:row>
      <xdr:rowOff>123825</xdr:rowOff>
    </xdr:to>
    <xdr:graphicFrame macro="">
      <xdr:nvGraphicFramePr>
        <xdr:cNvPr id="13434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20</xdr:row>
      <xdr:rowOff>95250</xdr:rowOff>
    </xdr:from>
    <xdr:to>
      <xdr:col>5</xdr:col>
      <xdr:colOff>1304925</xdr:colOff>
      <xdr:row>43</xdr:row>
      <xdr:rowOff>152400</xdr:rowOff>
    </xdr:to>
    <xdr:graphicFrame macro="">
      <xdr:nvGraphicFramePr>
        <xdr:cNvPr id="1355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45</xdr:row>
      <xdr:rowOff>152400</xdr:rowOff>
    </xdr:from>
    <xdr:to>
      <xdr:col>5</xdr:col>
      <xdr:colOff>1304925</xdr:colOff>
      <xdr:row>70</xdr:row>
      <xdr:rowOff>114300</xdr:rowOff>
    </xdr:to>
    <xdr:graphicFrame macro="">
      <xdr:nvGraphicFramePr>
        <xdr:cNvPr id="13556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47625</xdr:rowOff>
    </xdr:from>
    <xdr:to>
      <xdr:col>6</xdr:col>
      <xdr:colOff>28575</xdr:colOff>
      <xdr:row>44</xdr:row>
      <xdr:rowOff>152400</xdr:rowOff>
    </xdr:to>
    <xdr:graphicFrame macro="">
      <xdr:nvGraphicFramePr>
        <xdr:cNvPr id="1363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19</xdr:row>
      <xdr:rowOff>28575</xdr:rowOff>
    </xdr:from>
    <xdr:to>
      <xdr:col>8</xdr:col>
      <xdr:colOff>889000</xdr:colOff>
      <xdr:row>54</xdr:row>
      <xdr:rowOff>47625</xdr:rowOff>
    </xdr:to>
    <xdr:graphicFrame macro="">
      <xdr:nvGraphicFramePr>
        <xdr:cNvPr id="1384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20</xdr:row>
      <xdr:rowOff>9525</xdr:rowOff>
    </xdr:from>
    <xdr:to>
      <xdr:col>11</xdr:col>
      <xdr:colOff>0</xdr:colOff>
      <xdr:row>54</xdr:row>
      <xdr:rowOff>85725</xdr:rowOff>
    </xdr:to>
    <xdr:graphicFrame macro="">
      <xdr:nvGraphicFramePr>
        <xdr:cNvPr id="1394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22</xdr:row>
      <xdr:rowOff>9525</xdr:rowOff>
    </xdr:from>
    <xdr:to>
      <xdr:col>7</xdr:col>
      <xdr:colOff>19050</xdr:colOff>
      <xdr:row>47</xdr:row>
      <xdr:rowOff>104775</xdr:rowOff>
    </xdr:to>
    <xdr:graphicFrame macro="">
      <xdr:nvGraphicFramePr>
        <xdr:cNvPr id="138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238125</xdr:colOff>
      <xdr:row>49</xdr:row>
      <xdr:rowOff>66675</xdr:rowOff>
    </xdr:from>
    <xdr:to>
      <xdr:col>6</xdr:col>
      <xdr:colOff>1647825</xdr:colOff>
      <xdr:row>73</xdr:row>
      <xdr:rowOff>76200</xdr:rowOff>
    </xdr:to>
    <xdr:graphicFrame macro="">
      <xdr:nvGraphicFramePr>
        <xdr:cNvPr id="138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75</xdr:row>
      <xdr:rowOff>66675</xdr:rowOff>
    </xdr:from>
    <xdr:to>
      <xdr:col>6</xdr:col>
      <xdr:colOff>1647825</xdr:colOff>
      <xdr:row>99</xdr:row>
      <xdr:rowOff>152400</xdr:rowOff>
    </xdr:to>
    <xdr:graphicFrame macro="">
      <xdr:nvGraphicFramePr>
        <xdr:cNvPr id="139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22</xdr:row>
      <xdr:rowOff>76200</xdr:rowOff>
    </xdr:from>
    <xdr:to>
      <xdr:col>8</xdr:col>
      <xdr:colOff>9525</xdr:colOff>
      <xdr:row>47</xdr:row>
      <xdr:rowOff>47625</xdr:rowOff>
    </xdr:to>
    <xdr:graphicFrame macro="">
      <xdr:nvGraphicFramePr>
        <xdr:cNvPr id="14087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48</xdr:row>
      <xdr:rowOff>104775</xdr:rowOff>
    </xdr:from>
    <xdr:to>
      <xdr:col>8</xdr:col>
      <xdr:colOff>38100</xdr:colOff>
      <xdr:row>74</xdr:row>
      <xdr:rowOff>28575</xdr:rowOff>
    </xdr:to>
    <xdr:graphicFrame macro="">
      <xdr:nvGraphicFramePr>
        <xdr:cNvPr id="14087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295275</xdr:colOff>
      <xdr:row>75</xdr:row>
      <xdr:rowOff>28575</xdr:rowOff>
    </xdr:from>
    <xdr:to>
      <xdr:col>8</xdr:col>
      <xdr:colOff>9525</xdr:colOff>
      <xdr:row>99</xdr:row>
      <xdr:rowOff>47625</xdr:rowOff>
    </xdr:to>
    <xdr:graphicFrame macro="">
      <xdr:nvGraphicFramePr>
        <xdr:cNvPr id="1408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21</xdr:row>
      <xdr:rowOff>104775</xdr:rowOff>
    </xdr:from>
    <xdr:to>
      <xdr:col>8</xdr:col>
      <xdr:colOff>28575</xdr:colOff>
      <xdr:row>46</xdr:row>
      <xdr:rowOff>104775</xdr:rowOff>
    </xdr:to>
    <xdr:graphicFrame macro="">
      <xdr:nvGraphicFramePr>
        <xdr:cNvPr id="14189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48</xdr:row>
      <xdr:rowOff>9525</xdr:rowOff>
    </xdr:from>
    <xdr:to>
      <xdr:col>8</xdr:col>
      <xdr:colOff>0</xdr:colOff>
      <xdr:row>72</xdr:row>
      <xdr:rowOff>104775</xdr:rowOff>
    </xdr:to>
    <xdr:graphicFrame macro="">
      <xdr:nvGraphicFramePr>
        <xdr:cNvPr id="14189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73</xdr:row>
      <xdr:rowOff>142875</xdr:rowOff>
    </xdr:from>
    <xdr:to>
      <xdr:col>7</xdr:col>
      <xdr:colOff>1047750</xdr:colOff>
      <xdr:row>99</xdr:row>
      <xdr:rowOff>28575</xdr:rowOff>
    </xdr:to>
    <xdr:graphicFrame macro="">
      <xdr:nvGraphicFramePr>
        <xdr:cNvPr id="1419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18</xdr:row>
      <xdr:rowOff>76200</xdr:rowOff>
    </xdr:from>
    <xdr:to>
      <xdr:col>3</xdr:col>
      <xdr:colOff>1638300</xdr:colOff>
      <xdr:row>43</xdr:row>
      <xdr:rowOff>66675</xdr:rowOff>
    </xdr:to>
    <xdr:graphicFrame macro="">
      <xdr:nvGraphicFramePr>
        <xdr:cNvPr id="149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44</xdr:row>
      <xdr:rowOff>104775</xdr:rowOff>
    </xdr:from>
    <xdr:to>
      <xdr:col>3</xdr:col>
      <xdr:colOff>1600200</xdr:colOff>
      <xdr:row>69</xdr:row>
      <xdr:rowOff>66675</xdr:rowOff>
    </xdr:to>
    <xdr:graphicFrame macro="">
      <xdr:nvGraphicFramePr>
        <xdr:cNvPr id="149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70</xdr:row>
      <xdr:rowOff>104775</xdr:rowOff>
    </xdr:from>
    <xdr:to>
      <xdr:col>3</xdr:col>
      <xdr:colOff>1571625</xdr:colOff>
      <xdr:row>96</xdr:row>
      <xdr:rowOff>9525</xdr:rowOff>
    </xdr:to>
    <xdr:graphicFrame macro="">
      <xdr:nvGraphicFramePr>
        <xdr:cNvPr id="149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363631</xdr:colOff>
      <xdr:row>40</xdr:row>
      <xdr:rowOff>149598</xdr:rowOff>
    </xdr:from>
    <xdr:to>
      <xdr:col>6</xdr:col>
      <xdr:colOff>992281</xdr:colOff>
      <xdr:row>66</xdr:row>
      <xdr:rowOff>122704</xdr:rowOff>
    </xdr:to>
    <xdr:graphicFrame macro="">
      <xdr:nvGraphicFramePr>
        <xdr:cNvPr id="155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21</xdr:row>
      <xdr:rowOff>95250</xdr:rowOff>
    </xdr:from>
    <xdr:to>
      <xdr:col>5</xdr:col>
      <xdr:colOff>1524000</xdr:colOff>
      <xdr:row>47</xdr:row>
      <xdr:rowOff>38100</xdr:rowOff>
    </xdr:to>
    <xdr:graphicFrame macro="">
      <xdr:nvGraphicFramePr>
        <xdr:cNvPr id="169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48</xdr:row>
      <xdr:rowOff>95250</xdr:rowOff>
    </xdr:from>
    <xdr:to>
      <xdr:col>5</xdr:col>
      <xdr:colOff>1514475</xdr:colOff>
      <xdr:row>73</xdr:row>
      <xdr:rowOff>104775</xdr:rowOff>
    </xdr:to>
    <xdr:graphicFrame macro="">
      <xdr:nvGraphicFramePr>
        <xdr:cNvPr id="169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75</xdr:row>
      <xdr:rowOff>0</xdr:rowOff>
    </xdr:from>
    <xdr:to>
      <xdr:col>5</xdr:col>
      <xdr:colOff>1552575</xdr:colOff>
      <xdr:row>99</xdr:row>
      <xdr:rowOff>38100</xdr:rowOff>
    </xdr:to>
    <xdr:graphicFrame macro="">
      <xdr:nvGraphicFramePr>
        <xdr:cNvPr id="169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20</xdr:row>
      <xdr:rowOff>9525</xdr:rowOff>
    </xdr:from>
    <xdr:to>
      <xdr:col>4</xdr:col>
      <xdr:colOff>1323975</xdr:colOff>
      <xdr:row>45</xdr:row>
      <xdr:rowOff>47625</xdr:rowOff>
    </xdr:to>
    <xdr:graphicFrame macro="">
      <xdr:nvGraphicFramePr>
        <xdr:cNvPr id="177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46</xdr:row>
      <xdr:rowOff>38100</xdr:rowOff>
    </xdr:from>
    <xdr:to>
      <xdr:col>4</xdr:col>
      <xdr:colOff>1333500</xdr:colOff>
      <xdr:row>70</xdr:row>
      <xdr:rowOff>142875</xdr:rowOff>
    </xdr:to>
    <xdr:graphicFrame macro="">
      <xdr:nvGraphicFramePr>
        <xdr:cNvPr id="1780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21</xdr:row>
      <xdr:rowOff>66675</xdr:rowOff>
    </xdr:from>
    <xdr:to>
      <xdr:col>5</xdr:col>
      <xdr:colOff>1323975</xdr:colOff>
      <xdr:row>45</xdr:row>
      <xdr:rowOff>142875</xdr:rowOff>
    </xdr:to>
    <xdr:graphicFrame macro="">
      <xdr:nvGraphicFramePr>
        <xdr:cNvPr id="190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46</xdr:row>
      <xdr:rowOff>142875</xdr:rowOff>
    </xdr:from>
    <xdr:to>
      <xdr:col>5</xdr:col>
      <xdr:colOff>1304925</xdr:colOff>
      <xdr:row>72</xdr:row>
      <xdr:rowOff>0</xdr:rowOff>
    </xdr:to>
    <xdr:graphicFrame macro="">
      <xdr:nvGraphicFramePr>
        <xdr:cNvPr id="190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47625</xdr:rowOff>
    </xdr:from>
    <xdr:to>
      <xdr:col>5</xdr:col>
      <xdr:colOff>1343025</xdr:colOff>
      <xdr:row>98</xdr:row>
      <xdr:rowOff>76200</xdr:rowOff>
    </xdr:to>
    <xdr:graphicFrame macro="">
      <xdr:nvGraphicFramePr>
        <xdr:cNvPr id="190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19</xdr:row>
      <xdr:rowOff>66675</xdr:rowOff>
    </xdr:from>
    <xdr:to>
      <xdr:col>5</xdr:col>
      <xdr:colOff>1304925</xdr:colOff>
      <xdr:row>44</xdr:row>
      <xdr:rowOff>0</xdr:rowOff>
    </xdr:to>
    <xdr:graphicFrame macro="">
      <xdr:nvGraphicFramePr>
        <xdr:cNvPr id="19847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45</xdr:row>
      <xdr:rowOff>38100</xdr:rowOff>
    </xdr:from>
    <xdr:to>
      <xdr:col>5</xdr:col>
      <xdr:colOff>1362075</xdr:colOff>
      <xdr:row>69</xdr:row>
      <xdr:rowOff>152400</xdr:rowOff>
    </xdr:to>
    <xdr:graphicFrame macro="">
      <xdr:nvGraphicFramePr>
        <xdr:cNvPr id="19848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36</xdr:row>
      <xdr:rowOff>152400</xdr:rowOff>
    </xdr:from>
    <xdr:to>
      <xdr:col>9</xdr:col>
      <xdr:colOff>9525</xdr:colOff>
      <xdr:row>63</xdr:row>
      <xdr:rowOff>152400</xdr:rowOff>
    </xdr:to>
    <xdr:graphicFrame macro="">
      <xdr:nvGraphicFramePr>
        <xdr:cNvPr id="22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23</xdr:row>
      <xdr:rowOff>66675</xdr:rowOff>
    </xdr:from>
    <xdr:to>
      <xdr:col>5</xdr:col>
      <xdr:colOff>1247775</xdr:colOff>
      <xdr:row>48</xdr:row>
      <xdr:rowOff>142875</xdr:rowOff>
    </xdr:to>
    <xdr:graphicFrame macro="">
      <xdr:nvGraphicFramePr>
        <xdr:cNvPr id="210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50</xdr:row>
      <xdr:rowOff>28575</xdr:rowOff>
    </xdr:from>
    <xdr:to>
      <xdr:col>5</xdr:col>
      <xdr:colOff>1209675</xdr:colOff>
      <xdr:row>74</xdr:row>
      <xdr:rowOff>133350</xdr:rowOff>
    </xdr:to>
    <xdr:graphicFrame macro="">
      <xdr:nvGraphicFramePr>
        <xdr:cNvPr id="210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75</xdr:row>
      <xdr:rowOff>104775</xdr:rowOff>
    </xdr:from>
    <xdr:to>
      <xdr:col>5</xdr:col>
      <xdr:colOff>1190625</xdr:colOff>
      <xdr:row>100</xdr:row>
      <xdr:rowOff>0</xdr:rowOff>
    </xdr:to>
    <xdr:graphicFrame macro="">
      <xdr:nvGraphicFramePr>
        <xdr:cNvPr id="210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207819</xdr:colOff>
      <xdr:row>21</xdr:row>
      <xdr:rowOff>142875</xdr:rowOff>
    </xdr:from>
    <xdr:to>
      <xdr:col>6</xdr:col>
      <xdr:colOff>1190626</xdr:colOff>
      <xdr:row>46</xdr:row>
      <xdr:rowOff>152400</xdr:rowOff>
    </xdr:to>
    <xdr:graphicFrame macro="">
      <xdr:nvGraphicFramePr>
        <xdr:cNvPr id="220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190500</xdr:colOff>
      <xdr:row>48</xdr:row>
      <xdr:rowOff>38100</xdr:rowOff>
    </xdr:from>
    <xdr:to>
      <xdr:col>6</xdr:col>
      <xdr:colOff>1181100</xdr:colOff>
      <xdr:row>73</xdr:row>
      <xdr:rowOff>85725</xdr:rowOff>
    </xdr:to>
    <xdr:graphicFrame macro="">
      <xdr:nvGraphicFramePr>
        <xdr:cNvPr id="220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190500</xdr:colOff>
      <xdr:row>74</xdr:row>
      <xdr:rowOff>38100</xdr:rowOff>
    </xdr:from>
    <xdr:to>
      <xdr:col>6</xdr:col>
      <xdr:colOff>1171575</xdr:colOff>
      <xdr:row>99</xdr:row>
      <xdr:rowOff>28575</xdr:rowOff>
    </xdr:to>
    <xdr:graphicFrame macro="">
      <xdr:nvGraphicFramePr>
        <xdr:cNvPr id="220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23</xdr:row>
      <xdr:rowOff>66675</xdr:rowOff>
    </xdr:from>
    <xdr:to>
      <xdr:col>5</xdr:col>
      <xdr:colOff>1323975</xdr:colOff>
      <xdr:row>47</xdr:row>
      <xdr:rowOff>85725</xdr:rowOff>
    </xdr:to>
    <xdr:graphicFrame macro="">
      <xdr:nvGraphicFramePr>
        <xdr:cNvPr id="231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49</xdr:row>
      <xdr:rowOff>9525</xdr:rowOff>
    </xdr:from>
    <xdr:to>
      <xdr:col>5</xdr:col>
      <xdr:colOff>1343025</xdr:colOff>
      <xdr:row>73</xdr:row>
      <xdr:rowOff>57150</xdr:rowOff>
    </xdr:to>
    <xdr:graphicFrame macro="">
      <xdr:nvGraphicFramePr>
        <xdr:cNvPr id="231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190500</xdr:colOff>
      <xdr:row>74</xdr:row>
      <xdr:rowOff>38100</xdr:rowOff>
    </xdr:from>
    <xdr:to>
      <xdr:col>5</xdr:col>
      <xdr:colOff>1333500</xdr:colOff>
      <xdr:row>98</xdr:row>
      <xdr:rowOff>142875</xdr:rowOff>
    </xdr:to>
    <xdr:graphicFrame macro="">
      <xdr:nvGraphicFramePr>
        <xdr:cNvPr id="231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20</xdr:row>
      <xdr:rowOff>28575</xdr:rowOff>
    </xdr:from>
    <xdr:to>
      <xdr:col>4</xdr:col>
      <xdr:colOff>1343025</xdr:colOff>
      <xdr:row>46</xdr:row>
      <xdr:rowOff>142875</xdr:rowOff>
    </xdr:to>
    <xdr:graphicFrame macro="">
      <xdr:nvGraphicFramePr>
        <xdr:cNvPr id="23943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47</xdr:row>
      <xdr:rowOff>142875</xdr:rowOff>
    </xdr:from>
    <xdr:to>
      <xdr:col>4</xdr:col>
      <xdr:colOff>1371600</xdr:colOff>
      <xdr:row>73</xdr:row>
      <xdr:rowOff>142875</xdr:rowOff>
    </xdr:to>
    <xdr:graphicFrame macro="">
      <xdr:nvGraphicFramePr>
        <xdr:cNvPr id="23944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21</xdr:row>
      <xdr:rowOff>104775</xdr:rowOff>
    </xdr:from>
    <xdr:to>
      <xdr:col>5</xdr:col>
      <xdr:colOff>1181100</xdr:colOff>
      <xdr:row>45</xdr:row>
      <xdr:rowOff>76200</xdr:rowOff>
    </xdr:to>
    <xdr:graphicFrame macro="">
      <xdr:nvGraphicFramePr>
        <xdr:cNvPr id="251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46</xdr:row>
      <xdr:rowOff>104775</xdr:rowOff>
    </xdr:from>
    <xdr:to>
      <xdr:col>5</xdr:col>
      <xdr:colOff>1143000</xdr:colOff>
      <xdr:row>71</xdr:row>
      <xdr:rowOff>133350</xdr:rowOff>
    </xdr:to>
    <xdr:graphicFrame macro="">
      <xdr:nvGraphicFramePr>
        <xdr:cNvPr id="251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72</xdr:row>
      <xdr:rowOff>142875</xdr:rowOff>
    </xdr:from>
    <xdr:to>
      <xdr:col>5</xdr:col>
      <xdr:colOff>1095375</xdr:colOff>
      <xdr:row>98</xdr:row>
      <xdr:rowOff>28575</xdr:rowOff>
    </xdr:to>
    <xdr:graphicFrame macro="">
      <xdr:nvGraphicFramePr>
        <xdr:cNvPr id="251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23</xdr:row>
      <xdr:rowOff>28575</xdr:rowOff>
    </xdr:from>
    <xdr:to>
      <xdr:col>5</xdr:col>
      <xdr:colOff>1133475</xdr:colOff>
      <xdr:row>47</xdr:row>
      <xdr:rowOff>133350</xdr:rowOff>
    </xdr:to>
    <xdr:graphicFrame macro="">
      <xdr:nvGraphicFramePr>
        <xdr:cNvPr id="261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49</xdr:row>
      <xdr:rowOff>0</xdr:rowOff>
    </xdr:from>
    <xdr:to>
      <xdr:col>5</xdr:col>
      <xdr:colOff>1133475</xdr:colOff>
      <xdr:row>73</xdr:row>
      <xdr:rowOff>95250</xdr:rowOff>
    </xdr:to>
    <xdr:graphicFrame macro="">
      <xdr:nvGraphicFramePr>
        <xdr:cNvPr id="2618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74</xdr:row>
      <xdr:rowOff>47625</xdr:rowOff>
    </xdr:from>
    <xdr:to>
      <xdr:col>5</xdr:col>
      <xdr:colOff>1133475</xdr:colOff>
      <xdr:row>99</xdr:row>
      <xdr:rowOff>57150</xdr:rowOff>
    </xdr:to>
    <xdr:graphicFrame macro="">
      <xdr:nvGraphicFramePr>
        <xdr:cNvPr id="2618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21</xdr:row>
      <xdr:rowOff>66675</xdr:rowOff>
    </xdr:from>
    <xdr:to>
      <xdr:col>5</xdr:col>
      <xdr:colOff>971550</xdr:colOff>
      <xdr:row>45</xdr:row>
      <xdr:rowOff>152400</xdr:rowOff>
    </xdr:to>
    <xdr:graphicFrame macro="">
      <xdr:nvGraphicFramePr>
        <xdr:cNvPr id="27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219075</xdr:colOff>
      <xdr:row>47</xdr:row>
      <xdr:rowOff>28575</xdr:rowOff>
    </xdr:from>
    <xdr:to>
      <xdr:col>5</xdr:col>
      <xdr:colOff>971550</xdr:colOff>
      <xdr:row>71</xdr:row>
      <xdr:rowOff>114300</xdr:rowOff>
    </xdr:to>
    <xdr:graphicFrame macro="">
      <xdr:nvGraphicFramePr>
        <xdr:cNvPr id="272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238125</xdr:colOff>
      <xdr:row>72</xdr:row>
      <xdr:rowOff>133350</xdr:rowOff>
    </xdr:from>
    <xdr:to>
      <xdr:col>5</xdr:col>
      <xdr:colOff>1000125</xdr:colOff>
      <xdr:row>98</xdr:row>
      <xdr:rowOff>142875</xdr:rowOff>
    </xdr:to>
    <xdr:graphicFrame macro="">
      <xdr:nvGraphicFramePr>
        <xdr:cNvPr id="272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24</xdr:row>
      <xdr:rowOff>152400</xdr:rowOff>
    </xdr:from>
    <xdr:to>
      <xdr:col>8</xdr:col>
      <xdr:colOff>923925</xdr:colOff>
      <xdr:row>51</xdr:row>
      <xdr:rowOff>57150</xdr:rowOff>
    </xdr:to>
    <xdr:graphicFrame macro="">
      <xdr:nvGraphicFramePr>
        <xdr:cNvPr id="278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21</xdr:row>
      <xdr:rowOff>19050</xdr:rowOff>
    </xdr:from>
    <xdr:to>
      <xdr:col>5</xdr:col>
      <xdr:colOff>1438275</xdr:colOff>
      <xdr:row>46</xdr:row>
      <xdr:rowOff>123825</xdr:rowOff>
    </xdr:to>
    <xdr:graphicFrame macro="">
      <xdr:nvGraphicFramePr>
        <xdr:cNvPr id="292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47</xdr:row>
      <xdr:rowOff>142875</xdr:rowOff>
    </xdr:from>
    <xdr:to>
      <xdr:col>5</xdr:col>
      <xdr:colOff>1476375</xdr:colOff>
      <xdr:row>72</xdr:row>
      <xdr:rowOff>66675</xdr:rowOff>
    </xdr:to>
    <xdr:graphicFrame macro="">
      <xdr:nvGraphicFramePr>
        <xdr:cNvPr id="292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161925</xdr:colOff>
      <xdr:row>73</xdr:row>
      <xdr:rowOff>152400</xdr:rowOff>
    </xdr:from>
    <xdr:to>
      <xdr:col>6</xdr:col>
      <xdr:colOff>0</xdr:colOff>
      <xdr:row>99</xdr:row>
      <xdr:rowOff>38100</xdr:rowOff>
    </xdr:to>
    <xdr:graphicFrame macro="">
      <xdr:nvGraphicFramePr>
        <xdr:cNvPr id="292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20</xdr:row>
      <xdr:rowOff>0</xdr:rowOff>
    </xdr:from>
    <xdr:to>
      <xdr:col>8</xdr:col>
      <xdr:colOff>1076325</xdr:colOff>
      <xdr:row>44</xdr:row>
      <xdr:rowOff>114300</xdr:rowOff>
    </xdr:to>
    <xdr:graphicFrame macro="">
      <xdr:nvGraphicFramePr>
        <xdr:cNvPr id="300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295275</xdr:colOff>
      <xdr:row>47</xdr:row>
      <xdr:rowOff>38100</xdr:rowOff>
    </xdr:from>
    <xdr:to>
      <xdr:col>8</xdr:col>
      <xdr:colOff>1162050</xdr:colOff>
      <xdr:row>73</xdr:row>
      <xdr:rowOff>47625</xdr:rowOff>
    </xdr:to>
    <xdr:graphicFrame macro="">
      <xdr:nvGraphicFramePr>
        <xdr:cNvPr id="300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21</xdr:row>
      <xdr:rowOff>95250</xdr:rowOff>
    </xdr:from>
    <xdr:to>
      <xdr:col>6</xdr:col>
      <xdr:colOff>866775</xdr:colOff>
      <xdr:row>47</xdr:row>
      <xdr:rowOff>47625</xdr:rowOff>
    </xdr:to>
    <xdr:graphicFrame macro="">
      <xdr:nvGraphicFramePr>
        <xdr:cNvPr id="36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48</xdr:row>
      <xdr:rowOff>114300</xdr:rowOff>
    </xdr:from>
    <xdr:to>
      <xdr:col>6</xdr:col>
      <xdr:colOff>869950</xdr:colOff>
      <xdr:row>73</xdr:row>
      <xdr:rowOff>142875</xdr:rowOff>
    </xdr:to>
    <xdr:graphicFrame macro="">
      <xdr:nvGraphicFramePr>
        <xdr:cNvPr id="36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75</xdr:row>
      <xdr:rowOff>53975</xdr:rowOff>
    </xdr:from>
    <xdr:to>
      <xdr:col>6</xdr:col>
      <xdr:colOff>889000</xdr:colOff>
      <xdr:row>100</xdr:row>
      <xdr:rowOff>152400</xdr:rowOff>
    </xdr:to>
    <xdr:graphicFrame macro="">
      <xdr:nvGraphicFramePr>
        <xdr:cNvPr id="36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43</xdr:row>
      <xdr:rowOff>85725</xdr:rowOff>
    </xdr:from>
    <xdr:to>
      <xdr:col>6</xdr:col>
      <xdr:colOff>923925</xdr:colOff>
      <xdr:row>71</xdr:row>
      <xdr:rowOff>104775</xdr:rowOff>
    </xdr:to>
    <xdr:graphicFrame macro="">
      <xdr:nvGraphicFramePr>
        <xdr:cNvPr id="309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24</xdr:row>
      <xdr:rowOff>38100</xdr:rowOff>
    </xdr:from>
    <xdr:to>
      <xdr:col>9</xdr:col>
      <xdr:colOff>723900</xdr:colOff>
      <xdr:row>49</xdr:row>
      <xdr:rowOff>28575</xdr:rowOff>
    </xdr:to>
    <xdr:graphicFrame macro="">
      <xdr:nvGraphicFramePr>
        <xdr:cNvPr id="323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50</xdr:row>
      <xdr:rowOff>47625</xdr:rowOff>
    </xdr:from>
    <xdr:to>
      <xdr:col>9</xdr:col>
      <xdr:colOff>723900</xdr:colOff>
      <xdr:row>74</xdr:row>
      <xdr:rowOff>76200</xdr:rowOff>
    </xdr:to>
    <xdr:graphicFrame macro="">
      <xdr:nvGraphicFramePr>
        <xdr:cNvPr id="323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75</xdr:row>
      <xdr:rowOff>28575</xdr:rowOff>
    </xdr:from>
    <xdr:to>
      <xdr:col>9</xdr:col>
      <xdr:colOff>723900</xdr:colOff>
      <xdr:row>99</xdr:row>
      <xdr:rowOff>66675</xdr:rowOff>
    </xdr:to>
    <xdr:graphicFrame macro="">
      <xdr:nvGraphicFramePr>
        <xdr:cNvPr id="323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21</xdr:row>
      <xdr:rowOff>142875</xdr:rowOff>
    </xdr:from>
    <xdr:to>
      <xdr:col>8</xdr:col>
      <xdr:colOff>1228725</xdr:colOff>
      <xdr:row>46</xdr:row>
      <xdr:rowOff>104775</xdr:rowOff>
    </xdr:to>
    <xdr:graphicFrame macro="">
      <xdr:nvGraphicFramePr>
        <xdr:cNvPr id="333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47</xdr:row>
      <xdr:rowOff>47625</xdr:rowOff>
    </xdr:from>
    <xdr:to>
      <xdr:col>8</xdr:col>
      <xdr:colOff>1219200</xdr:colOff>
      <xdr:row>72</xdr:row>
      <xdr:rowOff>133350</xdr:rowOff>
    </xdr:to>
    <xdr:graphicFrame macro="">
      <xdr:nvGraphicFramePr>
        <xdr:cNvPr id="333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73</xdr:row>
      <xdr:rowOff>123825</xdr:rowOff>
    </xdr:from>
    <xdr:to>
      <xdr:col>8</xdr:col>
      <xdr:colOff>1219200</xdr:colOff>
      <xdr:row>98</xdr:row>
      <xdr:rowOff>142875</xdr:rowOff>
    </xdr:to>
    <xdr:graphicFrame macro="">
      <xdr:nvGraphicFramePr>
        <xdr:cNvPr id="333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21</xdr:row>
      <xdr:rowOff>38100</xdr:rowOff>
    </xdr:from>
    <xdr:to>
      <xdr:col>3</xdr:col>
      <xdr:colOff>1543050</xdr:colOff>
      <xdr:row>45</xdr:row>
      <xdr:rowOff>47625</xdr:rowOff>
    </xdr:to>
    <xdr:graphicFrame macro="">
      <xdr:nvGraphicFramePr>
        <xdr:cNvPr id="339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23</xdr:row>
      <xdr:rowOff>66675</xdr:rowOff>
    </xdr:from>
    <xdr:to>
      <xdr:col>7</xdr:col>
      <xdr:colOff>1304925</xdr:colOff>
      <xdr:row>47</xdr:row>
      <xdr:rowOff>152400</xdr:rowOff>
    </xdr:to>
    <xdr:graphicFrame macro="">
      <xdr:nvGraphicFramePr>
        <xdr:cNvPr id="354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49</xdr:row>
      <xdr:rowOff>47625</xdr:rowOff>
    </xdr:from>
    <xdr:to>
      <xdr:col>7</xdr:col>
      <xdr:colOff>1285875</xdr:colOff>
      <xdr:row>73</xdr:row>
      <xdr:rowOff>142875</xdr:rowOff>
    </xdr:to>
    <xdr:graphicFrame macro="">
      <xdr:nvGraphicFramePr>
        <xdr:cNvPr id="354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75</xdr:row>
      <xdr:rowOff>0</xdr:rowOff>
    </xdr:from>
    <xdr:to>
      <xdr:col>7</xdr:col>
      <xdr:colOff>1285875</xdr:colOff>
      <xdr:row>100</xdr:row>
      <xdr:rowOff>28575</xdr:rowOff>
    </xdr:to>
    <xdr:graphicFrame macro="">
      <xdr:nvGraphicFramePr>
        <xdr:cNvPr id="354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21</xdr:row>
      <xdr:rowOff>142875</xdr:rowOff>
    </xdr:from>
    <xdr:to>
      <xdr:col>5</xdr:col>
      <xdr:colOff>9525</xdr:colOff>
      <xdr:row>47</xdr:row>
      <xdr:rowOff>161925</xdr:rowOff>
    </xdr:to>
    <xdr:graphicFrame macro="">
      <xdr:nvGraphicFramePr>
        <xdr:cNvPr id="362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49</xdr:row>
      <xdr:rowOff>28575</xdr:rowOff>
    </xdr:from>
    <xdr:to>
      <xdr:col>5</xdr:col>
      <xdr:colOff>28575</xdr:colOff>
      <xdr:row>77</xdr:row>
      <xdr:rowOff>9525</xdr:rowOff>
    </xdr:to>
    <xdr:graphicFrame macro="">
      <xdr:nvGraphicFramePr>
        <xdr:cNvPr id="3623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21</xdr:row>
      <xdr:rowOff>142875</xdr:rowOff>
    </xdr:from>
    <xdr:to>
      <xdr:col>8</xdr:col>
      <xdr:colOff>9525</xdr:colOff>
      <xdr:row>46</xdr:row>
      <xdr:rowOff>114300</xdr:rowOff>
    </xdr:to>
    <xdr:graphicFrame macro="">
      <xdr:nvGraphicFramePr>
        <xdr:cNvPr id="374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193675</xdr:colOff>
      <xdr:row>47</xdr:row>
      <xdr:rowOff>60325</xdr:rowOff>
    </xdr:from>
    <xdr:to>
      <xdr:col>8</xdr:col>
      <xdr:colOff>0</xdr:colOff>
      <xdr:row>72</xdr:row>
      <xdr:rowOff>88900</xdr:rowOff>
    </xdr:to>
    <xdr:graphicFrame macro="">
      <xdr:nvGraphicFramePr>
        <xdr:cNvPr id="374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187325</xdr:colOff>
      <xdr:row>73</xdr:row>
      <xdr:rowOff>117475</xdr:rowOff>
    </xdr:from>
    <xdr:to>
      <xdr:col>8</xdr:col>
      <xdr:colOff>12700</xdr:colOff>
      <xdr:row>99</xdr:row>
      <xdr:rowOff>3175</xdr:rowOff>
    </xdr:to>
    <xdr:graphicFrame macro="">
      <xdr:nvGraphicFramePr>
        <xdr:cNvPr id="374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165100</xdr:colOff>
      <xdr:row>21</xdr:row>
      <xdr:rowOff>34925</xdr:rowOff>
    </xdr:from>
    <xdr:to>
      <xdr:col>5</xdr:col>
      <xdr:colOff>1574800</xdr:colOff>
      <xdr:row>46</xdr:row>
      <xdr:rowOff>34925</xdr:rowOff>
    </xdr:to>
    <xdr:graphicFrame macro="">
      <xdr:nvGraphicFramePr>
        <xdr:cNvPr id="384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46</xdr:row>
      <xdr:rowOff>133350</xdr:rowOff>
    </xdr:from>
    <xdr:to>
      <xdr:col>6</xdr:col>
      <xdr:colOff>3175</xdr:colOff>
      <xdr:row>72</xdr:row>
      <xdr:rowOff>19050</xdr:rowOff>
    </xdr:to>
    <xdr:graphicFrame macro="">
      <xdr:nvGraphicFramePr>
        <xdr:cNvPr id="384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165100</xdr:colOff>
      <xdr:row>73</xdr:row>
      <xdr:rowOff>28575</xdr:rowOff>
    </xdr:from>
    <xdr:to>
      <xdr:col>5</xdr:col>
      <xdr:colOff>1565275</xdr:colOff>
      <xdr:row>98</xdr:row>
      <xdr:rowOff>38100</xdr:rowOff>
    </xdr:to>
    <xdr:graphicFrame macro="">
      <xdr:nvGraphicFramePr>
        <xdr:cNvPr id="384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66675</xdr:rowOff>
    </xdr:from>
    <xdr:to>
      <xdr:col>5</xdr:col>
      <xdr:colOff>1438275</xdr:colOff>
      <xdr:row>45</xdr:row>
      <xdr:rowOff>133350</xdr:rowOff>
    </xdr:to>
    <xdr:graphicFrame macro="">
      <xdr:nvGraphicFramePr>
        <xdr:cNvPr id="394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47</xdr:row>
      <xdr:rowOff>0</xdr:rowOff>
    </xdr:from>
    <xdr:to>
      <xdr:col>5</xdr:col>
      <xdr:colOff>1457325</xdr:colOff>
      <xdr:row>72</xdr:row>
      <xdr:rowOff>76200</xdr:rowOff>
    </xdr:to>
    <xdr:graphicFrame macro="">
      <xdr:nvGraphicFramePr>
        <xdr:cNvPr id="394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136525</xdr:colOff>
      <xdr:row>73</xdr:row>
      <xdr:rowOff>79375</xdr:rowOff>
    </xdr:from>
    <xdr:to>
      <xdr:col>5</xdr:col>
      <xdr:colOff>1447800</xdr:colOff>
      <xdr:row>99</xdr:row>
      <xdr:rowOff>22225</xdr:rowOff>
    </xdr:to>
    <xdr:graphicFrame macro="">
      <xdr:nvGraphicFramePr>
        <xdr:cNvPr id="395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19</xdr:row>
      <xdr:rowOff>66675</xdr:rowOff>
    </xdr:from>
    <xdr:to>
      <xdr:col>3</xdr:col>
      <xdr:colOff>1457325</xdr:colOff>
      <xdr:row>43</xdr:row>
      <xdr:rowOff>114300</xdr:rowOff>
    </xdr:to>
    <xdr:graphicFrame macro="">
      <xdr:nvGraphicFramePr>
        <xdr:cNvPr id="403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44</xdr:row>
      <xdr:rowOff>142875</xdr:rowOff>
    </xdr:from>
    <xdr:to>
      <xdr:col>3</xdr:col>
      <xdr:colOff>1476375</xdr:colOff>
      <xdr:row>69</xdr:row>
      <xdr:rowOff>47625</xdr:rowOff>
    </xdr:to>
    <xdr:graphicFrame macro="">
      <xdr:nvGraphicFramePr>
        <xdr:cNvPr id="4032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117475</xdr:colOff>
      <xdr:row>22</xdr:row>
      <xdr:rowOff>0</xdr:rowOff>
    </xdr:from>
    <xdr:to>
      <xdr:col>5</xdr:col>
      <xdr:colOff>1295400</xdr:colOff>
      <xdr:row>47</xdr:row>
      <xdr:rowOff>28575</xdr:rowOff>
    </xdr:to>
    <xdr:graphicFrame macro="">
      <xdr:nvGraphicFramePr>
        <xdr:cNvPr id="44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152400</xdr:rowOff>
    </xdr:from>
    <xdr:to>
      <xdr:col>5</xdr:col>
      <xdr:colOff>1295400</xdr:colOff>
      <xdr:row>73</xdr:row>
      <xdr:rowOff>95250</xdr:rowOff>
    </xdr:to>
    <xdr:graphicFrame macro="">
      <xdr:nvGraphicFramePr>
        <xdr:cNvPr id="44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22</xdr:row>
      <xdr:rowOff>47625</xdr:rowOff>
    </xdr:from>
    <xdr:to>
      <xdr:col>5</xdr:col>
      <xdr:colOff>1524000</xdr:colOff>
      <xdr:row>47</xdr:row>
      <xdr:rowOff>47625</xdr:rowOff>
    </xdr:to>
    <xdr:graphicFrame macro="">
      <xdr:nvGraphicFramePr>
        <xdr:cNvPr id="415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48</xdr:row>
      <xdr:rowOff>38100</xdr:rowOff>
    </xdr:from>
    <xdr:to>
      <xdr:col>5</xdr:col>
      <xdr:colOff>1524000</xdr:colOff>
      <xdr:row>72</xdr:row>
      <xdr:rowOff>142875</xdr:rowOff>
    </xdr:to>
    <xdr:graphicFrame macro="">
      <xdr:nvGraphicFramePr>
        <xdr:cNvPr id="415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74</xdr:row>
      <xdr:rowOff>28575</xdr:rowOff>
    </xdr:from>
    <xdr:to>
      <xdr:col>5</xdr:col>
      <xdr:colOff>1533525</xdr:colOff>
      <xdr:row>99</xdr:row>
      <xdr:rowOff>9525</xdr:rowOff>
    </xdr:to>
    <xdr:graphicFrame macro="">
      <xdr:nvGraphicFramePr>
        <xdr:cNvPr id="415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21</xdr:row>
      <xdr:rowOff>0</xdr:rowOff>
    </xdr:from>
    <xdr:to>
      <xdr:col>5</xdr:col>
      <xdr:colOff>1257300</xdr:colOff>
      <xdr:row>45</xdr:row>
      <xdr:rowOff>123825</xdr:rowOff>
    </xdr:to>
    <xdr:graphicFrame macro="">
      <xdr:nvGraphicFramePr>
        <xdr:cNvPr id="425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46</xdr:row>
      <xdr:rowOff>114300</xdr:rowOff>
    </xdr:from>
    <xdr:to>
      <xdr:col>5</xdr:col>
      <xdr:colOff>1247775</xdr:colOff>
      <xdr:row>72</xdr:row>
      <xdr:rowOff>76200</xdr:rowOff>
    </xdr:to>
    <xdr:graphicFrame macro="">
      <xdr:nvGraphicFramePr>
        <xdr:cNvPr id="425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85725</xdr:rowOff>
    </xdr:from>
    <xdr:to>
      <xdr:col>5</xdr:col>
      <xdr:colOff>1304925</xdr:colOff>
      <xdr:row>98</xdr:row>
      <xdr:rowOff>95250</xdr:rowOff>
    </xdr:to>
    <xdr:graphicFrame macro="">
      <xdr:nvGraphicFramePr>
        <xdr:cNvPr id="425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21</xdr:row>
      <xdr:rowOff>38100</xdr:rowOff>
    </xdr:from>
    <xdr:to>
      <xdr:col>5</xdr:col>
      <xdr:colOff>1304925</xdr:colOff>
      <xdr:row>45</xdr:row>
      <xdr:rowOff>133350</xdr:rowOff>
    </xdr:to>
    <xdr:graphicFrame macro="">
      <xdr:nvGraphicFramePr>
        <xdr:cNvPr id="435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47</xdr:row>
      <xdr:rowOff>19050</xdr:rowOff>
    </xdr:from>
    <xdr:to>
      <xdr:col>5</xdr:col>
      <xdr:colOff>1285875</xdr:colOff>
      <xdr:row>72</xdr:row>
      <xdr:rowOff>47625</xdr:rowOff>
    </xdr:to>
    <xdr:graphicFrame macro="">
      <xdr:nvGraphicFramePr>
        <xdr:cNvPr id="435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73</xdr:row>
      <xdr:rowOff>47625</xdr:rowOff>
    </xdr:from>
    <xdr:to>
      <xdr:col>5</xdr:col>
      <xdr:colOff>1333500</xdr:colOff>
      <xdr:row>98</xdr:row>
      <xdr:rowOff>47625</xdr:rowOff>
    </xdr:to>
    <xdr:graphicFrame macro="">
      <xdr:nvGraphicFramePr>
        <xdr:cNvPr id="435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21</xdr:row>
      <xdr:rowOff>142875</xdr:rowOff>
    </xdr:from>
    <xdr:to>
      <xdr:col>5</xdr:col>
      <xdr:colOff>1371600</xdr:colOff>
      <xdr:row>47</xdr:row>
      <xdr:rowOff>9525</xdr:rowOff>
    </xdr:to>
    <xdr:graphicFrame macro="">
      <xdr:nvGraphicFramePr>
        <xdr:cNvPr id="446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48</xdr:row>
      <xdr:rowOff>38100</xdr:rowOff>
    </xdr:from>
    <xdr:to>
      <xdr:col>5</xdr:col>
      <xdr:colOff>1362075</xdr:colOff>
      <xdr:row>72</xdr:row>
      <xdr:rowOff>142875</xdr:rowOff>
    </xdr:to>
    <xdr:graphicFrame macro="">
      <xdr:nvGraphicFramePr>
        <xdr:cNvPr id="446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74</xdr:row>
      <xdr:rowOff>9525</xdr:rowOff>
    </xdr:from>
    <xdr:to>
      <xdr:col>5</xdr:col>
      <xdr:colOff>1381125</xdr:colOff>
      <xdr:row>99</xdr:row>
      <xdr:rowOff>19050</xdr:rowOff>
    </xdr:to>
    <xdr:graphicFrame macro="">
      <xdr:nvGraphicFramePr>
        <xdr:cNvPr id="446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39</xdr:row>
      <xdr:rowOff>76200</xdr:rowOff>
    </xdr:from>
    <xdr:to>
      <xdr:col>6</xdr:col>
      <xdr:colOff>1247775</xdr:colOff>
      <xdr:row>64</xdr:row>
      <xdr:rowOff>152400</xdr:rowOff>
    </xdr:to>
    <xdr:graphicFrame macro="">
      <xdr:nvGraphicFramePr>
        <xdr:cNvPr id="464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66</xdr:row>
      <xdr:rowOff>85725</xdr:rowOff>
    </xdr:from>
    <xdr:to>
      <xdr:col>6</xdr:col>
      <xdr:colOff>1266825</xdr:colOff>
      <xdr:row>92</xdr:row>
      <xdr:rowOff>28575</xdr:rowOff>
    </xdr:to>
    <xdr:graphicFrame macro="">
      <xdr:nvGraphicFramePr>
        <xdr:cNvPr id="4647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21</xdr:row>
      <xdr:rowOff>142875</xdr:rowOff>
    </xdr:from>
    <xdr:to>
      <xdr:col>5</xdr:col>
      <xdr:colOff>1400175</xdr:colOff>
      <xdr:row>46</xdr:row>
      <xdr:rowOff>142875</xdr:rowOff>
    </xdr:to>
    <xdr:graphicFrame macro="">
      <xdr:nvGraphicFramePr>
        <xdr:cNvPr id="476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9525</xdr:rowOff>
    </xdr:from>
    <xdr:to>
      <xdr:col>5</xdr:col>
      <xdr:colOff>1362075</xdr:colOff>
      <xdr:row>72</xdr:row>
      <xdr:rowOff>38100</xdr:rowOff>
    </xdr:to>
    <xdr:graphicFrame macro="">
      <xdr:nvGraphicFramePr>
        <xdr:cNvPr id="476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66675</xdr:rowOff>
    </xdr:from>
    <xdr:to>
      <xdr:col>5</xdr:col>
      <xdr:colOff>1304925</xdr:colOff>
      <xdr:row>99</xdr:row>
      <xdr:rowOff>0</xdr:rowOff>
    </xdr:to>
    <xdr:graphicFrame macro="">
      <xdr:nvGraphicFramePr>
        <xdr:cNvPr id="476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21</xdr:row>
      <xdr:rowOff>85725</xdr:rowOff>
    </xdr:from>
    <xdr:to>
      <xdr:col>5</xdr:col>
      <xdr:colOff>1343025</xdr:colOff>
      <xdr:row>46</xdr:row>
      <xdr:rowOff>142875</xdr:rowOff>
    </xdr:to>
    <xdr:graphicFrame macro="">
      <xdr:nvGraphicFramePr>
        <xdr:cNvPr id="487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47</xdr:row>
      <xdr:rowOff>152400</xdr:rowOff>
    </xdr:from>
    <xdr:to>
      <xdr:col>5</xdr:col>
      <xdr:colOff>1314450</xdr:colOff>
      <xdr:row>73</xdr:row>
      <xdr:rowOff>28575</xdr:rowOff>
    </xdr:to>
    <xdr:graphicFrame macro="">
      <xdr:nvGraphicFramePr>
        <xdr:cNvPr id="487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74</xdr:row>
      <xdr:rowOff>66675</xdr:rowOff>
    </xdr:from>
    <xdr:to>
      <xdr:col>5</xdr:col>
      <xdr:colOff>1314450</xdr:colOff>
      <xdr:row>98</xdr:row>
      <xdr:rowOff>95250</xdr:rowOff>
    </xdr:to>
    <xdr:graphicFrame macro="">
      <xdr:nvGraphicFramePr>
        <xdr:cNvPr id="487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19</xdr:row>
      <xdr:rowOff>28575</xdr:rowOff>
    </xdr:from>
    <xdr:to>
      <xdr:col>8</xdr:col>
      <xdr:colOff>1285875</xdr:colOff>
      <xdr:row>44</xdr:row>
      <xdr:rowOff>28575</xdr:rowOff>
    </xdr:to>
    <xdr:graphicFrame macro="">
      <xdr:nvGraphicFramePr>
        <xdr:cNvPr id="49543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45</xdr:row>
      <xdr:rowOff>28575</xdr:rowOff>
    </xdr:from>
    <xdr:to>
      <xdr:col>8</xdr:col>
      <xdr:colOff>1219200</xdr:colOff>
      <xdr:row>70</xdr:row>
      <xdr:rowOff>114300</xdr:rowOff>
    </xdr:to>
    <xdr:graphicFrame macro="">
      <xdr:nvGraphicFramePr>
        <xdr:cNvPr id="4954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22</xdr:row>
      <xdr:rowOff>38100</xdr:rowOff>
    </xdr:from>
    <xdr:to>
      <xdr:col>5</xdr:col>
      <xdr:colOff>1628775</xdr:colOff>
      <xdr:row>46</xdr:row>
      <xdr:rowOff>95250</xdr:rowOff>
    </xdr:to>
    <xdr:graphicFrame macro="">
      <xdr:nvGraphicFramePr>
        <xdr:cNvPr id="507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47</xdr:row>
      <xdr:rowOff>28575</xdr:rowOff>
    </xdr:from>
    <xdr:to>
      <xdr:col>5</xdr:col>
      <xdr:colOff>1571625</xdr:colOff>
      <xdr:row>72</xdr:row>
      <xdr:rowOff>142875</xdr:rowOff>
    </xdr:to>
    <xdr:graphicFrame macro="">
      <xdr:nvGraphicFramePr>
        <xdr:cNvPr id="507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104775</xdr:colOff>
      <xdr:row>74</xdr:row>
      <xdr:rowOff>66675</xdr:rowOff>
    </xdr:from>
    <xdr:to>
      <xdr:col>5</xdr:col>
      <xdr:colOff>1533525</xdr:colOff>
      <xdr:row>99</xdr:row>
      <xdr:rowOff>0</xdr:rowOff>
    </xdr:to>
    <xdr:graphicFrame macro="">
      <xdr:nvGraphicFramePr>
        <xdr:cNvPr id="507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19</xdr:row>
      <xdr:rowOff>114300</xdr:rowOff>
    </xdr:from>
    <xdr:to>
      <xdr:col>6</xdr:col>
      <xdr:colOff>0</xdr:colOff>
      <xdr:row>44</xdr:row>
      <xdr:rowOff>152400</xdr:rowOff>
    </xdr:to>
    <xdr:graphicFrame macro="">
      <xdr:nvGraphicFramePr>
        <xdr:cNvPr id="515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46</xdr:row>
      <xdr:rowOff>38100</xdr:rowOff>
    </xdr:from>
    <xdr:to>
      <xdr:col>6</xdr:col>
      <xdr:colOff>0</xdr:colOff>
      <xdr:row>70</xdr:row>
      <xdr:rowOff>85725</xdr:rowOff>
    </xdr:to>
    <xdr:graphicFrame macro="">
      <xdr:nvGraphicFramePr>
        <xdr:cNvPr id="515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22</xdr:row>
      <xdr:rowOff>66675</xdr:rowOff>
    </xdr:from>
    <xdr:to>
      <xdr:col>6</xdr:col>
      <xdr:colOff>1000125</xdr:colOff>
      <xdr:row>47</xdr:row>
      <xdr:rowOff>142875</xdr:rowOff>
    </xdr:to>
    <xdr:graphicFrame macro="">
      <xdr:nvGraphicFramePr>
        <xdr:cNvPr id="57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371475</xdr:colOff>
      <xdr:row>49</xdr:row>
      <xdr:rowOff>66675</xdr:rowOff>
    </xdr:from>
    <xdr:to>
      <xdr:col>6</xdr:col>
      <xdr:colOff>1000125</xdr:colOff>
      <xdr:row>74</xdr:row>
      <xdr:rowOff>76200</xdr:rowOff>
    </xdr:to>
    <xdr:graphicFrame macro="">
      <xdr:nvGraphicFramePr>
        <xdr:cNvPr id="57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352425</xdr:colOff>
      <xdr:row>75</xdr:row>
      <xdr:rowOff>142875</xdr:rowOff>
    </xdr:from>
    <xdr:to>
      <xdr:col>6</xdr:col>
      <xdr:colOff>962025</xdr:colOff>
      <xdr:row>100</xdr:row>
      <xdr:rowOff>47625</xdr:rowOff>
    </xdr:to>
    <xdr:graphicFrame macro="">
      <xdr:nvGraphicFramePr>
        <xdr:cNvPr id="57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142875</xdr:rowOff>
    </xdr:from>
    <xdr:to>
      <xdr:col>5</xdr:col>
      <xdr:colOff>1533525</xdr:colOff>
      <xdr:row>44</xdr:row>
      <xdr:rowOff>114300</xdr:rowOff>
    </xdr:to>
    <xdr:graphicFrame macro="">
      <xdr:nvGraphicFramePr>
        <xdr:cNvPr id="526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22225</xdr:colOff>
      <xdr:row>45</xdr:row>
      <xdr:rowOff>104775</xdr:rowOff>
    </xdr:from>
    <xdr:to>
      <xdr:col>5</xdr:col>
      <xdr:colOff>1549400</xdr:colOff>
      <xdr:row>70</xdr:row>
      <xdr:rowOff>104775</xdr:rowOff>
    </xdr:to>
    <xdr:graphicFrame macro="">
      <xdr:nvGraphicFramePr>
        <xdr:cNvPr id="5261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19</xdr:row>
      <xdr:rowOff>142875</xdr:rowOff>
    </xdr:from>
    <xdr:to>
      <xdr:col>3</xdr:col>
      <xdr:colOff>1457325</xdr:colOff>
      <xdr:row>46</xdr:row>
      <xdr:rowOff>9525</xdr:rowOff>
    </xdr:to>
    <xdr:graphicFrame macro="">
      <xdr:nvGraphicFramePr>
        <xdr:cNvPr id="538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38100</xdr:rowOff>
    </xdr:from>
    <xdr:to>
      <xdr:col>3</xdr:col>
      <xdr:colOff>1495425</xdr:colOff>
      <xdr:row>73</xdr:row>
      <xdr:rowOff>0</xdr:rowOff>
    </xdr:to>
    <xdr:graphicFrame macro="">
      <xdr:nvGraphicFramePr>
        <xdr:cNvPr id="538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74</xdr:row>
      <xdr:rowOff>76200</xdr:rowOff>
    </xdr:from>
    <xdr:to>
      <xdr:col>3</xdr:col>
      <xdr:colOff>1533525</xdr:colOff>
      <xdr:row>98</xdr:row>
      <xdr:rowOff>142875</xdr:rowOff>
    </xdr:to>
    <xdr:graphicFrame macro="">
      <xdr:nvGraphicFramePr>
        <xdr:cNvPr id="538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</xdr:row>
      <xdr:rowOff>104775</xdr:rowOff>
    </xdr:from>
    <xdr:to>
      <xdr:col>5</xdr:col>
      <xdr:colOff>1066800</xdr:colOff>
      <xdr:row>47</xdr:row>
      <xdr:rowOff>66675</xdr:rowOff>
    </xdr:to>
    <xdr:graphicFrame macro="">
      <xdr:nvGraphicFramePr>
        <xdr:cNvPr id="548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48</xdr:row>
      <xdr:rowOff>76200</xdr:rowOff>
    </xdr:from>
    <xdr:to>
      <xdr:col>5</xdr:col>
      <xdr:colOff>1085850</xdr:colOff>
      <xdr:row>73</xdr:row>
      <xdr:rowOff>66675</xdr:rowOff>
    </xdr:to>
    <xdr:graphicFrame macro="">
      <xdr:nvGraphicFramePr>
        <xdr:cNvPr id="548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74</xdr:row>
      <xdr:rowOff>38100</xdr:rowOff>
    </xdr:from>
    <xdr:to>
      <xdr:col>5</xdr:col>
      <xdr:colOff>1104900</xdr:colOff>
      <xdr:row>98</xdr:row>
      <xdr:rowOff>104775</xdr:rowOff>
    </xdr:to>
    <xdr:graphicFrame macro="">
      <xdr:nvGraphicFramePr>
        <xdr:cNvPr id="548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20</xdr:row>
      <xdr:rowOff>142875</xdr:rowOff>
    </xdr:from>
    <xdr:to>
      <xdr:col>8</xdr:col>
      <xdr:colOff>1143000</xdr:colOff>
      <xdr:row>45</xdr:row>
      <xdr:rowOff>123825</xdr:rowOff>
    </xdr:to>
    <xdr:graphicFrame macro="">
      <xdr:nvGraphicFramePr>
        <xdr:cNvPr id="556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317500</xdr:colOff>
      <xdr:row>49</xdr:row>
      <xdr:rowOff>15875</xdr:rowOff>
    </xdr:from>
    <xdr:to>
      <xdr:col>8</xdr:col>
      <xdr:colOff>1168400</xdr:colOff>
      <xdr:row>72</xdr:row>
      <xdr:rowOff>123825</xdr:rowOff>
    </xdr:to>
    <xdr:graphicFrame macro="">
      <xdr:nvGraphicFramePr>
        <xdr:cNvPr id="5568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22</xdr:row>
      <xdr:rowOff>47625</xdr:rowOff>
    </xdr:from>
    <xdr:to>
      <xdr:col>5</xdr:col>
      <xdr:colOff>800100</xdr:colOff>
      <xdr:row>46</xdr:row>
      <xdr:rowOff>152400</xdr:rowOff>
    </xdr:to>
    <xdr:graphicFrame macro="">
      <xdr:nvGraphicFramePr>
        <xdr:cNvPr id="569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117475</xdr:colOff>
      <xdr:row>48</xdr:row>
      <xdr:rowOff>66675</xdr:rowOff>
    </xdr:from>
    <xdr:to>
      <xdr:col>5</xdr:col>
      <xdr:colOff>831850</xdr:colOff>
      <xdr:row>73</xdr:row>
      <xdr:rowOff>114300</xdr:rowOff>
    </xdr:to>
    <xdr:graphicFrame macro="">
      <xdr:nvGraphicFramePr>
        <xdr:cNvPr id="569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117475</xdr:colOff>
      <xdr:row>75</xdr:row>
      <xdr:rowOff>28575</xdr:rowOff>
    </xdr:from>
    <xdr:to>
      <xdr:col>5</xdr:col>
      <xdr:colOff>879475</xdr:colOff>
      <xdr:row>99</xdr:row>
      <xdr:rowOff>57150</xdr:rowOff>
    </xdr:to>
    <xdr:graphicFrame macro="">
      <xdr:nvGraphicFramePr>
        <xdr:cNvPr id="569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20</xdr:row>
      <xdr:rowOff>152400</xdr:rowOff>
    </xdr:from>
    <xdr:to>
      <xdr:col>5</xdr:col>
      <xdr:colOff>1219200</xdr:colOff>
      <xdr:row>44</xdr:row>
      <xdr:rowOff>123825</xdr:rowOff>
    </xdr:to>
    <xdr:graphicFrame macro="">
      <xdr:nvGraphicFramePr>
        <xdr:cNvPr id="579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45</xdr:row>
      <xdr:rowOff>123825</xdr:rowOff>
    </xdr:from>
    <xdr:to>
      <xdr:col>5</xdr:col>
      <xdr:colOff>1206500</xdr:colOff>
      <xdr:row>73</xdr:row>
      <xdr:rowOff>85725</xdr:rowOff>
    </xdr:to>
    <xdr:graphicFrame macro="">
      <xdr:nvGraphicFramePr>
        <xdr:cNvPr id="579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238125</xdr:colOff>
      <xdr:row>74</xdr:row>
      <xdr:rowOff>66675</xdr:rowOff>
    </xdr:from>
    <xdr:to>
      <xdr:col>5</xdr:col>
      <xdr:colOff>1219200</xdr:colOff>
      <xdr:row>98</xdr:row>
      <xdr:rowOff>28575</xdr:rowOff>
    </xdr:to>
    <xdr:graphicFrame macro="">
      <xdr:nvGraphicFramePr>
        <xdr:cNvPr id="579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117474</xdr:colOff>
      <xdr:row>21</xdr:row>
      <xdr:rowOff>79375</xdr:rowOff>
    </xdr:from>
    <xdr:to>
      <xdr:col>4</xdr:col>
      <xdr:colOff>1384299</xdr:colOff>
      <xdr:row>46</xdr:row>
      <xdr:rowOff>79375</xdr:rowOff>
    </xdr:to>
    <xdr:graphicFrame macro="">
      <xdr:nvGraphicFramePr>
        <xdr:cNvPr id="587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104775</xdr:rowOff>
    </xdr:from>
    <xdr:to>
      <xdr:col>4</xdr:col>
      <xdr:colOff>1422400</xdr:colOff>
      <xdr:row>74</xdr:row>
      <xdr:rowOff>66675</xdr:rowOff>
    </xdr:to>
    <xdr:graphicFrame macro="">
      <xdr:nvGraphicFramePr>
        <xdr:cNvPr id="5876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25</xdr:row>
      <xdr:rowOff>9525</xdr:rowOff>
    </xdr:from>
    <xdr:to>
      <xdr:col>7</xdr:col>
      <xdr:colOff>180975</xdr:colOff>
      <xdr:row>49</xdr:row>
      <xdr:rowOff>95250</xdr:rowOff>
    </xdr:to>
    <xdr:graphicFrame macro="">
      <xdr:nvGraphicFramePr>
        <xdr:cNvPr id="599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266700</xdr:colOff>
      <xdr:row>50</xdr:row>
      <xdr:rowOff>104775</xdr:rowOff>
    </xdr:from>
    <xdr:to>
      <xdr:col>7</xdr:col>
      <xdr:colOff>152400</xdr:colOff>
      <xdr:row>74</xdr:row>
      <xdr:rowOff>76200</xdr:rowOff>
    </xdr:to>
    <xdr:graphicFrame macro="">
      <xdr:nvGraphicFramePr>
        <xdr:cNvPr id="599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276225</xdr:colOff>
      <xdr:row>75</xdr:row>
      <xdr:rowOff>66675</xdr:rowOff>
    </xdr:from>
    <xdr:to>
      <xdr:col>7</xdr:col>
      <xdr:colOff>88900</xdr:colOff>
      <xdr:row>100</xdr:row>
      <xdr:rowOff>38100</xdr:rowOff>
    </xdr:to>
    <xdr:graphicFrame macro="">
      <xdr:nvGraphicFramePr>
        <xdr:cNvPr id="599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20</xdr:row>
      <xdr:rowOff>104775</xdr:rowOff>
    </xdr:from>
    <xdr:to>
      <xdr:col>6</xdr:col>
      <xdr:colOff>38100</xdr:colOff>
      <xdr:row>44</xdr:row>
      <xdr:rowOff>19050</xdr:rowOff>
    </xdr:to>
    <xdr:graphicFrame macro="">
      <xdr:nvGraphicFramePr>
        <xdr:cNvPr id="610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44</xdr:row>
      <xdr:rowOff>142875</xdr:rowOff>
    </xdr:from>
    <xdr:to>
      <xdr:col>6</xdr:col>
      <xdr:colOff>12700</xdr:colOff>
      <xdr:row>69</xdr:row>
      <xdr:rowOff>38100</xdr:rowOff>
    </xdr:to>
    <xdr:graphicFrame macro="">
      <xdr:nvGraphicFramePr>
        <xdr:cNvPr id="610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168274</xdr:colOff>
      <xdr:row>70</xdr:row>
      <xdr:rowOff>12700</xdr:rowOff>
    </xdr:from>
    <xdr:to>
      <xdr:col>6</xdr:col>
      <xdr:colOff>12699</xdr:colOff>
      <xdr:row>92</xdr:row>
      <xdr:rowOff>155575</xdr:rowOff>
    </xdr:to>
    <xdr:graphicFrame macro="">
      <xdr:nvGraphicFramePr>
        <xdr:cNvPr id="610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22</xdr:row>
      <xdr:rowOff>142875</xdr:rowOff>
    </xdr:from>
    <xdr:to>
      <xdr:col>5</xdr:col>
      <xdr:colOff>1079500</xdr:colOff>
      <xdr:row>47</xdr:row>
      <xdr:rowOff>152400</xdr:rowOff>
    </xdr:to>
    <xdr:graphicFrame macro="">
      <xdr:nvGraphicFramePr>
        <xdr:cNvPr id="620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49</xdr:row>
      <xdr:rowOff>123825</xdr:rowOff>
    </xdr:from>
    <xdr:to>
      <xdr:col>5</xdr:col>
      <xdr:colOff>1092200</xdr:colOff>
      <xdr:row>73</xdr:row>
      <xdr:rowOff>76200</xdr:rowOff>
    </xdr:to>
    <xdr:graphicFrame macro="">
      <xdr:nvGraphicFramePr>
        <xdr:cNvPr id="620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74</xdr:row>
      <xdr:rowOff>85725</xdr:rowOff>
    </xdr:from>
    <xdr:to>
      <xdr:col>5</xdr:col>
      <xdr:colOff>1003300</xdr:colOff>
      <xdr:row>98</xdr:row>
      <xdr:rowOff>114300</xdr:rowOff>
    </xdr:to>
    <xdr:graphicFrame macro="">
      <xdr:nvGraphicFramePr>
        <xdr:cNvPr id="620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19</xdr:row>
      <xdr:rowOff>28575</xdr:rowOff>
    </xdr:from>
    <xdr:to>
      <xdr:col>5</xdr:col>
      <xdr:colOff>1266825</xdr:colOff>
      <xdr:row>45</xdr:row>
      <xdr:rowOff>0</xdr:rowOff>
    </xdr:to>
    <xdr:graphicFrame macro="">
      <xdr:nvGraphicFramePr>
        <xdr:cNvPr id="65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47</xdr:row>
      <xdr:rowOff>28575</xdr:rowOff>
    </xdr:from>
    <xdr:to>
      <xdr:col>5</xdr:col>
      <xdr:colOff>1304925</xdr:colOff>
      <xdr:row>71</xdr:row>
      <xdr:rowOff>104775</xdr:rowOff>
    </xdr:to>
    <xdr:graphicFrame macro="">
      <xdr:nvGraphicFramePr>
        <xdr:cNvPr id="653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22</xdr:row>
      <xdr:rowOff>66675</xdr:rowOff>
    </xdr:from>
    <xdr:to>
      <xdr:col>7</xdr:col>
      <xdr:colOff>0</xdr:colOff>
      <xdr:row>46</xdr:row>
      <xdr:rowOff>152400</xdr:rowOff>
    </xdr:to>
    <xdr:graphicFrame macro="">
      <xdr:nvGraphicFramePr>
        <xdr:cNvPr id="630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</xdr:colOff>
      <xdr:row>47</xdr:row>
      <xdr:rowOff>142875</xdr:rowOff>
    </xdr:from>
    <xdr:to>
      <xdr:col>7</xdr:col>
      <xdr:colOff>28575</xdr:colOff>
      <xdr:row>72</xdr:row>
      <xdr:rowOff>104775</xdr:rowOff>
    </xdr:to>
    <xdr:graphicFrame macro="">
      <xdr:nvGraphicFramePr>
        <xdr:cNvPr id="630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152400</xdr:colOff>
      <xdr:row>73</xdr:row>
      <xdr:rowOff>28575</xdr:rowOff>
    </xdr:from>
    <xdr:to>
      <xdr:col>7</xdr:col>
      <xdr:colOff>38100</xdr:colOff>
      <xdr:row>98</xdr:row>
      <xdr:rowOff>47625</xdr:rowOff>
    </xdr:to>
    <xdr:graphicFrame macro="">
      <xdr:nvGraphicFramePr>
        <xdr:cNvPr id="630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22</xdr:row>
      <xdr:rowOff>114300</xdr:rowOff>
    </xdr:from>
    <xdr:to>
      <xdr:col>6</xdr:col>
      <xdr:colOff>1295400</xdr:colOff>
      <xdr:row>47</xdr:row>
      <xdr:rowOff>0</xdr:rowOff>
    </xdr:to>
    <xdr:graphicFrame macro="">
      <xdr:nvGraphicFramePr>
        <xdr:cNvPr id="640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47</xdr:row>
      <xdr:rowOff>142875</xdr:rowOff>
    </xdr:from>
    <xdr:to>
      <xdr:col>6</xdr:col>
      <xdr:colOff>1314450</xdr:colOff>
      <xdr:row>73</xdr:row>
      <xdr:rowOff>114300</xdr:rowOff>
    </xdr:to>
    <xdr:graphicFrame macro="">
      <xdr:nvGraphicFramePr>
        <xdr:cNvPr id="640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66675</xdr:colOff>
      <xdr:row>74</xdr:row>
      <xdr:rowOff>66675</xdr:rowOff>
    </xdr:from>
    <xdr:to>
      <xdr:col>6</xdr:col>
      <xdr:colOff>1323975</xdr:colOff>
      <xdr:row>98</xdr:row>
      <xdr:rowOff>104775</xdr:rowOff>
    </xdr:to>
    <xdr:graphicFrame macro="">
      <xdr:nvGraphicFramePr>
        <xdr:cNvPr id="640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19</xdr:row>
      <xdr:rowOff>98425</xdr:rowOff>
    </xdr:from>
    <xdr:to>
      <xdr:col>8</xdr:col>
      <xdr:colOff>1333500</xdr:colOff>
      <xdr:row>45</xdr:row>
      <xdr:rowOff>12700</xdr:rowOff>
    </xdr:to>
    <xdr:graphicFrame macro="">
      <xdr:nvGraphicFramePr>
        <xdr:cNvPr id="649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123824</xdr:colOff>
      <xdr:row>45</xdr:row>
      <xdr:rowOff>123824</xdr:rowOff>
    </xdr:from>
    <xdr:to>
      <xdr:col>8</xdr:col>
      <xdr:colOff>1282699</xdr:colOff>
      <xdr:row>71</xdr:row>
      <xdr:rowOff>76199</xdr:rowOff>
    </xdr:to>
    <xdr:graphicFrame macro="">
      <xdr:nvGraphicFramePr>
        <xdr:cNvPr id="6490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21</xdr:row>
      <xdr:rowOff>152400</xdr:rowOff>
    </xdr:from>
    <xdr:to>
      <xdr:col>7</xdr:col>
      <xdr:colOff>0</xdr:colOff>
      <xdr:row>45</xdr:row>
      <xdr:rowOff>142875</xdr:rowOff>
    </xdr:to>
    <xdr:graphicFrame macro="">
      <xdr:nvGraphicFramePr>
        <xdr:cNvPr id="661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104775</xdr:colOff>
      <xdr:row>47</xdr:row>
      <xdr:rowOff>9525</xdr:rowOff>
    </xdr:from>
    <xdr:to>
      <xdr:col>7</xdr:col>
      <xdr:colOff>19050</xdr:colOff>
      <xdr:row>71</xdr:row>
      <xdr:rowOff>152400</xdr:rowOff>
    </xdr:to>
    <xdr:graphicFrame macro="">
      <xdr:nvGraphicFramePr>
        <xdr:cNvPr id="661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142875</xdr:colOff>
      <xdr:row>73</xdr:row>
      <xdr:rowOff>28575</xdr:rowOff>
    </xdr:from>
    <xdr:to>
      <xdr:col>7</xdr:col>
      <xdr:colOff>38100</xdr:colOff>
      <xdr:row>98</xdr:row>
      <xdr:rowOff>38100</xdr:rowOff>
    </xdr:to>
    <xdr:graphicFrame macro="">
      <xdr:nvGraphicFramePr>
        <xdr:cNvPr id="661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22</xdr:row>
      <xdr:rowOff>76200</xdr:rowOff>
    </xdr:from>
    <xdr:to>
      <xdr:col>5</xdr:col>
      <xdr:colOff>1308100</xdr:colOff>
      <xdr:row>46</xdr:row>
      <xdr:rowOff>76200</xdr:rowOff>
    </xdr:to>
    <xdr:graphicFrame macro="">
      <xdr:nvGraphicFramePr>
        <xdr:cNvPr id="671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47</xdr:row>
      <xdr:rowOff>66675</xdr:rowOff>
    </xdr:from>
    <xdr:to>
      <xdr:col>5</xdr:col>
      <xdr:colOff>1317625</xdr:colOff>
      <xdr:row>72</xdr:row>
      <xdr:rowOff>47625</xdr:rowOff>
    </xdr:to>
    <xdr:graphicFrame macro="">
      <xdr:nvGraphicFramePr>
        <xdr:cNvPr id="671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79375</xdr:colOff>
      <xdr:row>73</xdr:row>
      <xdr:rowOff>12700</xdr:rowOff>
    </xdr:from>
    <xdr:to>
      <xdr:col>5</xdr:col>
      <xdr:colOff>1349375</xdr:colOff>
      <xdr:row>96</xdr:row>
      <xdr:rowOff>127000</xdr:rowOff>
    </xdr:to>
    <xdr:graphicFrame macro="">
      <xdr:nvGraphicFramePr>
        <xdr:cNvPr id="671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21</xdr:row>
      <xdr:rowOff>61420</xdr:rowOff>
    </xdr:from>
    <xdr:to>
      <xdr:col>6</xdr:col>
      <xdr:colOff>1308100</xdr:colOff>
      <xdr:row>46</xdr:row>
      <xdr:rowOff>142876</xdr:rowOff>
    </xdr:to>
    <xdr:graphicFrame macro="">
      <xdr:nvGraphicFramePr>
        <xdr:cNvPr id="6817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25400</xdr:colOff>
      <xdr:row>48</xdr:row>
      <xdr:rowOff>22772</xdr:rowOff>
    </xdr:from>
    <xdr:to>
      <xdr:col>6</xdr:col>
      <xdr:colOff>1292225</xdr:colOff>
      <xdr:row>73</xdr:row>
      <xdr:rowOff>38100</xdr:rowOff>
    </xdr:to>
    <xdr:graphicFrame macro="">
      <xdr:nvGraphicFramePr>
        <xdr:cNvPr id="6817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22225</xdr:colOff>
      <xdr:row>74</xdr:row>
      <xdr:rowOff>15875</xdr:rowOff>
    </xdr:from>
    <xdr:to>
      <xdr:col>6</xdr:col>
      <xdr:colOff>1212850</xdr:colOff>
      <xdr:row>97</xdr:row>
      <xdr:rowOff>73025</xdr:rowOff>
    </xdr:to>
    <xdr:graphicFrame macro="">
      <xdr:nvGraphicFramePr>
        <xdr:cNvPr id="6817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22</xdr:row>
      <xdr:rowOff>139700</xdr:rowOff>
    </xdr:from>
    <xdr:to>
      <xdr:col>6</xdr:col>
      <xdr:colOff>1406525</xdr:colOff>
      <xdr:row>47</xdr:row>
      <xdr:rowOff>130175</xdr:rowOff>
    </xdr:to>
    <xdr:graphicFrame macro="">
      <xdr:nvGraphicFramePr>
        <xdr:cNvPr id="6919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66675</xdr:colOff>
      <xdr:row>49</xdr:row>
      <xdr:rowOff>73025</xdr:rowOff>
    </xdr:from>
    <xdr:to>
      <xdr:col>6</xdr:col>
      <xdr:colOff>1463675</xdr:colOff>
      <xdr:row>74</xdr:row>
      <xdr:rowOff>53975</xdr:rowOff>
    </xdr:to>
    <xdr:graphicFrame macro="">
      <xdr:nvGraphicFramePr>
        <xdr:cNvPr id="6919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53975</xdr:colOff>
      <xdr:row>75</xdr:row>
      <xdr:rowOff>76200</xdr:rowOff>
    </xdr:from>
    <xdr:to>
      <xdr:col>6</xdr:col>
      <xdr:colOff>1460500</xdr:colOff>
      <xdr:row>98</xdr:row>
      <xdr:rowOff>28575</xdr:rowOff>
    </xdr:to>
    <xdr:graphicFrame macro="">
      <xdr:nvGraphicFramePr>
        <xdr:cNvPr id="6919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333374</xdr:colOff>
      <xdr:row>20</xdr:row>
      <xdr:rowOff>123825</xdr:rowOff>
    </xdr:from>
    <xdr:to>
      <xdr:col>6</xdr:col>
      <xdr:colOff>1587499</xdr:colOff>
      <xdr:row>46</xdr:row>
      <xdr:rowOff>38100</xdr:rowOff>
    </xdr:to>
    <xdr:graphicFrame macro="">
      <xdr:nvGraphicFramePr>
        <xdr:cNvPr id="700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352424</xdr:colOff>
      <xdr:row>47</xdr:row>
      <xdr:rowOff>66675</xdr:rowOff>
    </xdr:from>
    <xdr:to>
      <xdr:col>6</xdr:col>
      <xdr:colOff>1574799</xdr:colOff>
      <xdr:row>73</xdr:row>
      <xdr:rowOff>28575</xdr:rowOff>
    </xdr:to>
    <xdr:graphicFrame macro="">
      <xdr:nvGraphicFramePr>
        <xdr:cNvPr id="7002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22225</xdr:colOff>
      <xdr:row>22</xdr:row>
      <xdr:rowOff>76200</xdr:rowOff>
    </xdr:from>
    <xdr:to>
      <xdr:col>6</xdr:col>
      <xdr:colOff>1282700</xdr:colOff>
      <xdr:row>46</xdr:row>
      <xdr:rowOff>38100</xdr:rowOff>
    </xdr:to>
    <xdr:graphicFrame macro="">
      <xdr:nvGraphicFramePr>
        <xdr:cNvPr id="7124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25400</xdr:colOff>
      <xdr:row>47</xdr:row>
      <xdr:rowOff>123825</xdr:rowOff>
    </xdr:from>
    <xdr:to>
      <xdr:col>6</xdr:col>
      <xdr:colOff>1304925</xdr:colOff>
      <xdr:row>73</xdr:row>
      <xdr:rowOff>38100</xdr:rowOff>
    </xdr:to>
    <xdr:graphicFrame macro="">
      <xdr:nvGraphicFramePr>
        <xdr:cNvPr id="7124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74</xdr:row>
      <xdr:rowOff>95250</xdr:rowOff>
    </xdr:from>
    <xdr:to>
      <xdr:col>6</xdr:col>
      <xdr:colOff>1346200</xdr:colOff>
      <xdr:row>97</xdr:row>
      <xdr:rowOff>133350</xdr:rowOff>
    </xdr:to>
    <xdr:graphicFrame macro="">
      <xdr:nvGraphicFramePr>
        <xdr:cNvPr id="7124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21</xdr:row>
      <xdr:rowOff>104775</xdr:rowOff>
    </xdr:from>
    <xdr:to>
      <xdr:col>6</xdr:col>
      <xdr:colOff>0</xdr:colOff>
      <xdr:row>46</xdr:row>
      <xdr:rowOff>66675</xdr:rowOff>
    </xdr:to>
    <xdr:graphicFrame macro="">
      <xdr:nvGraphicFramePr>
        <xdr:cNvPr id="72266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47</xdr:row>
      <xdr:rowOff>104775</xdr:rowOff>
    </xdr:from>
    <xdr:to>
      <xdr:col>6</xdr:col>
      <xdr:colOff>9525</xdr:colOff>
      <xdr:row>72</xdr:row>
      <xdr:rowOff>123825</xdr:rowOff>
    </xdr:to>
    <xdr:graphicFrame macro="">
      <xdr:nvGraphicFramePr>
        <xdr:cNvPr id="72267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73</xdr:row>
      <xdr:rowOff>142875</xdr:rowOff>
    </xdr:from>
    <xdr:to>
      <xdr:col>6</xdr:col>
      <xdr:colOff>19050</xdr:colOff>
      <xdr:row>98</xdr:row>
      <xdr:rowOff>142875</xdr:rowOff>
    </xdr:to>
    <xdr:graphicFrame macro="">
      <xdr:nvGraphicFramePr>
        <xdr:cNvPr id="72268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139700</xdr:colOff>
      <xdr:row>21</xdr:row>
      <xdr:rowOff>117475</xdr:rowOff>
    </xdr:from>
    <xdr:to>
      <xdr:col>7</xdr:col>
      <xdr:colOff>1450975</xdr:colOff>
      <xdr:row>46</xdr:row>
      <xdr:rowOff>31750</xdr:rowOff>
    </xdr:to>
    <xdr:graphicFrame macro="">
      <xdr:nvGraphicFramePr>
        <xdr:cNvPr id="77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117475</xdr:colOff>
      <xdr:row>47</xdr:row>
      <xdr:rowOff>47625</xdr:rowOff>
    </xdr:from>
    <xdr:to>
      <xdr:col>7</xdr:col>
      <xdr:colOff>1409700</xdr:colOff>
      <xdr:row>72</xdr:row>
      <xdr:rowOff>136525</xdr:rowOff>
    </xdr:to>
    <xdr:graphicFrame macro="">
      <xdr:nvGraphicFramePr>
        <xdr:cNvPr id="77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136525</xdr:colOff>
      <xdr:row>74</xdr:row>
      <xdr:rowOff>41275</xdr:rowOff>
    </xdr:from>
    <xdr:to>
      <xdr:col>7</xdr:col>
      <xdr:colOff>1447800</xdr:colOff>
      <xdr:row>99</xdr:row>
      <xdr:rowOff>88900</xdr:rowOff>
    </xdr:to>
    <xdr:graphicFrame macro="">
      <xdr:nvGraphicFramePr>
        <xdr:cNvPr id="77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22</xdr:row>
      <xdr:rowOff>104775</xdr:rowOff>
    </xdr:from>
    <xdr:to>
      <xdr:col>7</xdr:col>
      <xdr:colOff>0</xdr:colOff>
      <xdr:row>48</xdr:row>
      <xdr:rowOff>0</xdr:rowOff>
    </xdr:to>
    <xdr:graphicFrame macro="">
      <xdr:nvGraphicFramePr>
        <xdr:cNvPr id="7329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219075</xdr:colOff>
      <xdr:row>49</xdr:row>
      <xdr:rowOff>104775</xdr:rowOff>
    </xdr:from>
    <xdr:to>
      <xdr:col>7</xdr:col>
      <xdr:colOff>0</xdr:colOff>
      <xdr:row>74</xdr:row>
      <xdr:rowOff>152400</xdr:rowOff>
    </xdr:to>
    <xdr:graphicFrame macro="">
      <xdr:nvGraphicFramePr>
        <xdr:cNvPr id="7329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228600</xdr:colOff>
      <xdr:row>75</xdr:row>
      <xdr:rowOff>142875</xdr:rowOff>
    </xdr:from>
    <xdr:to>
      <xdr:col>7</xdr:col>
      <xdr:colOff>9525</xdr:colOff>
      <xdr:row>101</xdr:row>
      <xdr:rowOff>0</xdr:rowOff>
    </xdr:to>
    <xdr:graphicFrame macro="">
      <xdr:nvGraphicFramePr>
        <xdr:cNvPr id="7329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22</xdr:row>
      <xdr:rowOff>28575</xdr:rowOff>
    </xdr:from>
    <xdr:to>
      <xdr:col>7</xdr:col>
      <xdr:colOff>0</xdr:colOff>
      <xdr:row>46</xdr:row>
      <xdr:rowOff>142875</xdr:rowOff>
    </xdr:to>
    <xdr:graphicFrame macro="">
      <xdr:nvGraphicFramePr>
        <xdr:cNvPr id="7431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228600</xdr:colOff>
      <xdr:row>47</xdr:row>
      <xdr:rowOff>142875</xdr:rowOff>
    </xdr:from>
    <xdr:to>
      <xdr:col>6</xdr:col>
      <xdr:colOff>1511299</xdr:colOff>
      <xdr:row>73</xdr:row>
      <xdr:rowOff>104775</xdr:rowOff>
    </xdr:to>
    <xdr:graphicFrame macro="">
      <xdr:nvGraphicFramePr>
        <xdr:cNvPr id="7431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180975</xdr:colOff>
      <xdr:row>75</xdr:row>
      <xdr:rowOff>28575</xdr:rowOff>
    </xdr:from>
    <xdr:to>
      <xdr:col>6</xdr:col>
      <xdr:colOff>1524000</xdr:colOff>
      <xdr:row>100</xdr:row>
      <xdr:rowOff>28575</xdr:rowOff>
    </xdr:to>
    <xdr:graphicFrame macro="">
      <xdr:nvGraphicFramePr>
        <xdr:cNvPr id="7431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28575</xdr:rowOff>
    </xdr:from>
    <xdr:to>
      <xdr:col>5</xdr:col>
      <xdr:colOff>1101725</xdr:colOff>
      <xdr:row>47</xdr:row>
      <xdr:rowOff>28575</xdr:rowOff>
    </xdr:to>
    <xdr:graphicFrame macro="">
      <xdr:nvGraphicFramePr>
        <xdr:cNvPr id="7533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48</xdr:row>
      <xdr:rowOff>53975</xdr:rowOff>
    </xdr:from>
    <xdr:to>
      <xdr:col>5</xdr:col>
      <xdr:colOff>1092200</xdr:colOff>
      <xdr:row>73</xdr:row>
      <xdr:rowOff>25400</xdr:rowOff>
    </xdr:to>
    <xdr:graphicFrame macro="">
      <xdr:nvGraphicFramePr>
        <xdr:cNvPr id="7533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74</xdr:row>
      <xdr:rowOff>38100</xdr:rowOff>
    </xdr:from>
    <xdr:to>
      <xdr:col>5</xdr:col>
      <xdr:colOff>1177925</xdr:colOff>
      <xdr:row>98</xdr:row>
      <xdr:rowOff>28575</xdr:rowOff>
    </xdr:to>
    <xdr:graphicFrame macro="">
      <xdr:nvGraphicFramePr>
        <xdr:cNvPr id="7534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22</xdr:row>
      <xdr:rowOff>85725</xdr:rowOff>
    </xdr:from>
    <xdr:to>
      <xdr:col>7</xdr:col>
      <xdr:colOff>0</xdr:colOff>
      <xdr:row>47</xdr:row>
      <xdr:rowOff>0</xdr:rowOff>
    </xdr:to>
    <xdr:graphicFrame macro="">
      <xdr:nvGraphicFramePr>
        <xdr:cNvPr id="7636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161925</xdr:colOff>
      <xdr:row>47</xdr:row>
      <xdr:rowOff>114300</xdr:rowOff>
    </xdr:from>
    <xdr:to>
      <xdr:col>7</xdr:col>
      <xdr:colOff>57150</xdr:colOff>
      <xdr:row>72</xdr:row>
      <xdr:rowOff>66675</xdr:rowOff>
    </xdr:to>
    <xdr:graphicFrame macro="">
      <xdr:nvGraphicFramePr>
        <xdr:cNvPr id="7636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190500</xdr:colOff>
      <xdr:row>73</xdr:row>
      <xdr:rowOff>28575</xdr:rowOff>
    </xdr:from>
    <xdr:to>
      <xdr:col>7</xdr:col>
      <xdr:colOff>123825</xdr:colOff>
      <xdr:row>97</xdr:row>
      <xdr:rowOff>114300</xdr:rowOff>
    </xdr:to>
    <xdr:graphicFrame macro="">
      <xdr:nvGraphicFramePr>
        <xdr:cNvPr id="7636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117475</xdr:colOff>
      <xdr:row>21</xdr:row>
      <xdr:rowOff>9525</xdr:rowOff>
    </xdr:from>
    <xdr:to>
      <xdr:col>9</xdr:col>
      <xdr:colOff>60325</xdr:colOff>
      <xdr:row>46</xdr:row>
      <xdr:rowOff>0</xdr:rowOff>
    </xdr:to>
    <xdr:graphicFrame macro="">
      <xdr:nvGraphicFramePr>
        <xdr:cNvPr id="771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48</xdr:row>
      <xdr:rowOff>15875</xdr:rowOff>
    </xdr:from>
    <xdr:to>
      <xdr:col>9</xdr:col>
      <xdr:colOff>85725</xdr:colOff>
      <xdr:row>73</xdr:row>
      <xdr:rowOff>104775</xdr:rowOff>
    </xdr:to>
    <xdr:graphicFrame macro="">
      <xdr:nvGraphicFramePr>
        <xdr:cNvPr id="7719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</xdr:row>
      <xdr:rowOff>104775</xdr:rowOff>
    </xdr:from>
    <xdr:to>
      <xdr:col>5</xdr:col>
      <xdr:colOff>1384300</xdr:colOff>
      <xdr:row>47</xdr:row>
      <xdr:rowOff>76200</xdr:rowOff>
    </xdr:to>
    <xdr:graphicFrame macro="">
      <xdr:nvGraphicFramePr>
        <xdr:cNvPr id="784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123824</xdr:colOff>
      <xdr:row>48</xdr:row>
      <xdr:rowOff>47625</xdr:rowOff>
    </xdr:from>
    <xdr:to>
      <xdr:col>5</xdr:col>
      <xdr:colOff>1333499</xdr:colOff>
      <xdr:row>73</xdr:row>
      <xdr:rowOff>85725</xdr:rowOff>
    </xdr:to>
    <xdr:graphicFrame macro="">
      <xdr:nvGraphicFramePr>
        <xdr:cNvPr id="784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74</xdr:row>
      <xdr:rowOff>47625</xdr:rowOff>
    </xdr:from>
    <xdr:to>
      <xdr:col>5</xdr:col>
      <xdr:colOff>1336675</xdr:colOff>
      <xdr:row>98</xdr:row>
      <xdr:rowOff>66675</xdr:rowOff>
    </xdr:to>
    <xdr:graphicFrame macro="">
      <xdr:nvGraphicFramePr>
        <xdr:cNvPr id="784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22</xdr:row>
      <xdr:rowOff>15875</xdr:rowOff>
    </xdr:from>
    <xdr:to>
      <xdr:col>6</xdr:col>
      <xdr:colOff>1143000</xdr:colOff>
      <xdr:row>47</xdr:row>
      <xdr:rowOff>15875</xdr:rowOff>
    </xdr:to>
    <xdr:graphicFrame macro="">
      <xdr:nvGraphicFramePr>
        <xdr:cNvPr id="7943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63500</xdr:colOff>
      <xdr:row>48</xdr:row>
      <xdr:rowOff>34925</xdr:rowOff>
    </xdr:from>
    <xdr:to>
      <xdr:col>6</xdr:col>
      <xdr:colOff>1152525</xdr:colOff>
      <xdr:row>73</xdr:row>
      <xdr:rowOff>73025</xdr:rowOff>
    </xdr:to>
    <xdr:graphicFrame macro="">
      <xdr:nvGraphicFramePr>
        <xdr:cNvPr id="7943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76200</xdr:colOff>
      <xdr:row>74</xdr:row>
      <xdr:rowOff>28575</xdr:rowOff>
    </xdr:from>
    <xdr:to>
      <xdr:col>7</xdr:col>
      <xdr:colOff>0</xdr:colOff>
      <xdr:row>97</xdr:row>
      <xdr:rowOff>114300</xdr:rowOff>
    </xdr:to>
    <xdr:graphicFrame macro="">
      <xdr:nvGraphicFramePr>
        <xdr:cNvPr id="7943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15874</xdr:colOff>
      <xdr:row>23</xdr:row>
      <xdr:rowOff>50800</xdr:rowOff>
    </xdr:from>
    <xdr:to>
      <xdr:col>5</xdr:col>
      <xdr:colOff>1193799</xdr:colOff>
      <xdr:row>47</xdr:row>
      <xdr:rowOff>79375</xdr:rowOff>
    </xdr:to>
    <xdr:graphicFrame macro="">
      <xdr:nvGraphicFramePr>
        <xdr:cNvPr id="8045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48</xdr:row>
      <xdr:rowOff>60325</xdr:rowOff>
    </xdr:from>
    <xdr:to>
      <xdr:col>5</xdr:col>
      <xdr:colOff>1152525</xdr:colOff>
      <xdr:row>72</xdr:row>
      <xdr:rowOff>88900</xdr:rowOff>
    </xdr:to>
    <xdr:graphicFrame macro="">
      <xdr:nvGraphicFramePr>
        <xdr:cNvPr id="8045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73</xdr:row>
      <xdr:rowOff>114300</xdr:rowOff>
    </xdr:from>
    <xdr:to>
      <xdr:col>5</xdr:col>
      <xdr:colOff>1139825</xdr:colOff>
      <xdr:row>98</xdr:row>
      <xdr:rowOff>114300</xdr:rowOff>
    </xdr:to>
    <xdr:graphicFrame macro="">
      <xdr:nvGraphicFramePr>
        <xdr:cNvPr id="8046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22</xdr:row>
      <xdr:rowOff>76200</xdr:rowOff>
    </xdr:from>
    <xdr:to>
      <xdr:col>7</xdr:col>
      <xdr:colOff>66675</xdr:colOff>
      <xdr:row>45</xdr:row>
      <xdr:rowOff>123825</xdr:rowOff>
    </xdr:to>
    <xdr:graphicFrame macro="">
      <xdr:nvGraphicFramePr>
        <xdr:cNvPr id="81482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180975</xdr:colOff>
      <xdr:row>46</xdr:row>
      <xdr:rowOff>123825</xdr:rowOff>
    </xdr:from>
    <xdr:to>
      <xdr:col>7</xdr:col>
      <xdr:colOff>57150</xdr:colOff>
      <xdr:row>71</xdr:row>
      <xdr:rowOff>66675</xdr:rowOff>
    </xdr:to>
    <xdr:graphicFrame macro="">
      <xdr:nvGraphicFramePr>
        <xdr:cNvPr id="81483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114300</xdr:colOff>
      <xdr:row>72</xdr:row>
      <xdr:rowOff>47625</xdr:rowOff>
    </xdr:from>
    <xdr:to>
      <xdr:col>7</xdr:col>
      <xdr:colOff>28575</xdr:colOff>
      <xdr:row>96</xdr:row>
      <xdr:rowOff>85725</xdr:rowOff>
    </xdr:to>
    <xdr:graphicFrame macro="">
      <xdr:nvGraphicFramePr>
        <xdr:cNvPr id="81484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22</xdr:row>
      <xdr:rowOff>28575</xdr:rowOff>
    </xdr:from>
    <xdr:to>
      <xdr:col>7</xdr:col>
      <xdr:colOff>28575</xdr:colOff>
      <xdr:row>47</xdr:row>
      <xdr:rowOff>123825</xdr:rowOff>
    </xdr:to>
    <xdr:graphicFrame macro="">
      <xdr:nvGraphicFramePr>
        <xdr:cNvPr id="82506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104775</xdr:colOff>
      <xdr:row>49</xdr:row>
      <xdr:rowOff>9525</xdr:rowOff>
    </xdr:from>
    <xdr:to>
      <xdr:col>7</xdr:col>
      <xdr:colOff>38100</xdr:colOff>
      <xdr:row>73</xdr:row>
      <xdr:rowOff>104775</xdr:rowOff>
    </xdr:to>
    <xdr:graphicFrame macro="">
      <xdr:nvGraphicFramePr>
        <xdr:cNvPr id="82507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127000</xdr:colOff>
      <xdr:row>74</xdr:row>
      <xdr:rowOff>79375</xdr:rowOff>
    </xdr:from>
    <xdr:to>
      <xdr:col>7</xdr:col>
      <xdr:colOff>50800</xdr:colOff>
      <xdr:row>98</xdr:row>
      <xdr:rowOff>79375</xdr:rowOff>
    </xdr:to>
    <xdr:graphicFrame macro="">
      <xdr:nvGraphicFramePr>
        <xdr:cNvPr id="82508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23</xdr:row>
      <xdr:rowOff>66675</xdr:rowOff>
    </xdr:from>
    <xdr:to>
      <xdr:col>6</xdr:col>
      <xdr:colOff>1168399</xdr:colOff>
      <xdr:row>48</xdr:row>
      <xdr:rowOff>0</xdr:rowOff>
    </xdr:to>
    <xdr:graphicFrame macro="">
      <xdr:nvGraphicFramePr>
        <xdr:cNvPr id="87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180974</xdr:colOff>
      <xdr:row>49</xdr:row>
      <xdr:rowOff>9525</xdr:rowOff>
    </xdr:from>
    <xdr:to>
      <xdr:col>6</xdr:col>
      <xdr:colOff>1142999</xdr:colOff>
      <xdr:row>73</xdr:row>
      <xdr:rowOff>76200</xdr:rowOff>
    </xdr:to>
    <xdr:graphicFrame macro="">
      <xdr:nvGraphicFramePr>
        <xdr:cNvPr id="87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161924</xdr:colOff>
      <xdr:row>74</xdr:row>
      <xdr:rowOff>85725</xdr:rowOff>
    </xdr:from>
    <xdr:to>
      <xdr:col>6</xdr:col>
      <xdr:colOff>1130299</xdr:colOff>
      <xdr:row>99</xdr:row>
      <xdr:rowOff>142875</xdr:rowOff>
    </xdr:to>
    <xdr:graphicFrame macro="">
      <xdr:nvGraphicFramePr>
        <xdr:cNvPr id="87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24</xdr:row>
      <xdr:rowOff>104775</xdr:rowOff>
    </xdr:from>
    <xdr:to>
      <xdr:col>9</xdr:col>
      <xdr:colOff>9525</xdr:colOff>
      <xdr:row>48</xdr:row>
      <xdr:rowOff>66675</xdr:rowOff>
    </xdr:to>
    <xdr:graphicFrame macro="">
      <xdr:nvGraphicFramePr>
        <xdr:cNvPr id="833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49</xdr:row>
      <xdr:rowOff>114300</xdr:rowOff>
    </xdr:from>
    <xdr:to>
      <xdr:col>9</xdr:col>
      <xdr:colOff>47625</xdr:colOff>
      <xdr:row>74</xdr:row>
      <xdr:rowOff>85725</xdr:rowOff>
    </xdr:to>
    <xdr:graphicFrame macro="">
      <xdr:nvGraphicFramePr>
        <xdr:cNvPr id="8333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21</xdr:row>
      <xdr:rowOff>47625</xdr:rowOff>
    </xdr:from>
    <xdr:to>
      <xdr:col>4</xdr:col>
      <xdr:colOff>0</xdr:colOff>
      <xdr:row>46</xdr:row>
      <xdr:rowOff>47625</xdr:rowOff>
    </xdr:to>
    <xdr:graphicFrame macro="">
      <xdr:nvGraphicFramePr>
        <xdr:cNvPr id="84359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47</xdr:row>
      <xdr:rowOff>38100</xdr:rowOff>
    </xdr:from>
    <xdr:to>
      <xdr:col>4</xdr:col>
      <xdr:colOff>0</xdr:colOff>
      <xdr:row>72</xdr:row>
      <xdr:rowOff>9525</xdr:rowOff>
    </xdr:to>
    <xdr:graphicFrame macro="">
      <xdr:nvGraphicFramePr>
        <xdr:cNvPr id="84360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21</xdr:row>
      <xdr:rowOff>0</xdr:rowOff>
    </xdr:from>
    <xdr:to>
      <xdr:col>7</xdr:col>
      <xdr:colOff>47625</xdr:colOff>
      <xdr:row>45</xdr:row>
      <xdr:rowOff>85725</xdr:rowOff>
    </xdr:to>
    <xdr:graphicFrame macro="">
      <xdr:nvGraphicFramePr>
        <xdr:cNvPr id="85383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47</xdr:row>
      <xdr:rowOff>0</xdr:rowOff>
    </xdr:from>
    <xdr:to>
      <xdr:col>7</xdr:col>
      <xdr:colOff>85725</xdr:colOff>
      <xdr:row>71</xdr:row>
      <xdr:rowOff>152400</xdr:rowOff>
    </xdr:to>
    <xdr:graphicFrame macro="">
      <xdr:nvGraphicFramePr>
        <xdr:cNvPr id="85384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21</xdr:row>
      <xdr:rowOff>152400</xdr:rowOff>
    </xdr:from>
    <xdr:to>
      <xdr:col>4</xdr:col>
      <xdr:colOff>38100</xdr:colOff>
      <xdr:row>46</xdr:row>
      <xdr:rowOff>28575</xdr:rowOff>
    </xdr:to>
    <xdr:graphicFrame macro="">
      <xdr:nvGraphicFramePr>
        <xdr:cNvPr id="86407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47</xdr:row>
      <xdr:rowOff>76200</xdr:rowOff>
    </xdr:from>
    <xdr:to>
      <xdr:col>4</xdr:col>
      <xdr:colOff>38100</xdr:colOff>
      <xdr:row>72</xdr:row>
      <xdr:rowOff>104775</xdr:rowOff>
    </xdr:to>
    <xdr:graphicFrame macro="">
      <xdr:nvGraphicFramePr>
        <xdr:cNvPr id="86408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21</xdr:row>
      <xdr:rowOff>0</xdr:rowOff>
    </xdr:from>
    <xdr:to>
      <xdr:col>4</xdr:col>
      <xdr:colOff>1371600</xdr:colOff>
      <xdr:row>45</xdr:row>
      <xdr:rowOff>152400</xdr:rowOff>
    </xdr:to>
    <xdr:graphicFrame macro="">
      <xdr:nvGraphicFramePr>
        <xdr:cNvPr id="87431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47</xdr:row>
      <xdr:rowOff>9525</xdr:rowOff>
    </xdr:from>
    <xdr:to>
      <xdr:col>4</xdr:col>
      <xdr:colOff>1390650</xdr:colOff>
      <xdr:row>72</xdr:row>
      <xdr:rowOff>9525</xdr:rowOff>
    </xdr:to>
    <xdr:graphicFrame macro="">
      <xdr:nvGraphicFramePr>
        <xdr:cNvPr id="87432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48</xdr:row>
      <xdr:rowOff>9525</xdr:rowOff>
    </xdr:from>
    <xdr:to>
      <xdr:col>6</xdr:col>
      <xdr:colOff>12700</xdr:colOff>
      <xdr:row>73</xdr:row>
      <xdr:rowOff>142875</xdr:rowOff>
    </xdr:to>
    <xdr:graphicFrame macro="">
      <xdr:nvGraphicFramePr>
        <xdr:cNvPr id="882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21</xdr:row>
      <xdr:rowOff>0</xdr:rowOff>
    </xdr:from>
    <xdr:to>
      <xdr:col>7</xdr:col>
      <xdr:colOff>1270000</xdr:colOff>
      <xdr:row>46</xdr:row>
      <xdr:rowOff>28575</xdr:rowOff>
    </xdr:to>
    <xdr:graphicFrame macro="">
      <xdr:nvGraphicFramePr>
        <xdr:cNvPr id="906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47</xdr:row>
      <xdr:rowOff>76200</xdr:rowOff>
    </xdr:from>
    <xdr:to>
      <xdr:col>8</xdr:col>
      <xdr:colOff>0</xdr:colOff>
      <xdr:row>73</xdr:row>
      <xdr:rowOff>28575</xdr:rowOff>
    </xdr:to>
    <xdr:graphicFrame macro="">
      <xdr:nvGraphicFramePr>
        <xdr:cNvPr id="906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187325</xdr:colOff>
      <xdr:row>74</xdr:row>
      <xdr:rowOff>79375</xdr:rowOff>
    </xdr:from>
    <xdr:to>
      <xdr:col>7</xdr:col>
      <xdr:colOff>1282700</xdr:colOff>
      <xdr:row>101</xdr:row>
      <xdr:rowOff>12700</xdr:rowOff>
    </xdr:to>
    <xdr:graphicFrame macro="">
      <xdr:nvGraphicFramePr>
        <xdr:cNvPr id="907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174625</xdr:colOff>
      <xdr:row>22</xdr:row>
      <xdr:rowOff>22225</xdr:rowOff>
    </xdr:from>
    <xdr:to>
      <xdr:col>6</xdr:col>
      <xdr:colOff>1511300</xdr:colOff>
      <xdr:row>46</xdr:row>
      <xdr:rowOff>136525</xdr:rowOff>
    </xdr:to>
    <xdr:graphicFrame macro="">
      <xdr:nvGraphicFramePr>
        <xdr:cNvPr id="925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215900</xdr:colOff>
      <xdr:row>48</xdr:row>
      <xdr:rowOff>44450</xdr:rowOff>
    </xdr:from>
    <xdr:to>
      <xdr:col>6</xdr:col>
      <xdr:colOff>1511300</xdr:colOff>
      <xdr:row>73</xdr:row>
      <xdr:rowOff>25400</xdr:rowOff>
    </xdr:to>
    <xdr:graphicFrame macro="">
      <xdr:nvGraphicFramePr>
        <xdr:cNvPr id="925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21</xdr:row>
      <xdr:rowOff>142875</xdr:rowOff>
    </xdr:from>
    <xdr:to>
      <xdr:col>8</xdr:col>
      <xdr:colOff>1450975</xdr:colOff>
      <xdr:row>46</xdr:row>
      <xdr:rowOff>152400</xdr:rowOff>
    </xdr:to>
    <xdr:graphicFrame macro="">
      <xdr:nvGraphicFramePr>
        <xdr:cNvPr id="93770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63500</xdr:colOff>
      <xdr:row>47</xdr:row>
      <xdr:rowOff>142875</xdr:rowOff>
    </xdr:from>
    <xdr:to>
      <xdr:col>8</xdr:col>
      <xdr:colOff>1450975</xdr:colOff>
      <xdr:row>73</xdr:row>
      <xdr:rowOff>9525</xdr:rowOff>
    </xdr:to>
    <xdr:graphicFrame macro="">
      <xdr:nvGraphicFramePr>
        <xdr:cNvPr id="93771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63500</xdr:colOff>
      <xdr:row>74</xdr:row>
      <xdr:rowOff>38100</xdr:rowOff>
    </xdr:from>
    <xdr:to>
      <xdr:col>8</xdr:col>
      <xdr:colOff>1450975</xdr:colOff>
      <xdr:row>99</xdr:row>
      <xdr:rowOff>133350</xdr:rowOff>
    </xdr:to>
    <xdr:graphicFrame macro="">
      <xdr:nvGraphicFramePr>
        <xdr:cNvPr id="93772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22</xdr:row>
      <xdr:rowOff>66675</xdr:rowOff>
    </xdr:from>
    <xdr:to>
      <xdr:col>7</xdr:col>
      <xdr:colOff>1228725</xdr:colOff>
      <xdr:row>47</xdr:row>
      <xdr:rowOff>0</xdr:rowOff>
    </xdr:to>
    <xdr:graphicFrame macro="">
      <xdr:nvGraphicFramePr>
        <xdr:cNvPr id="94794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48</xdr:row>
      <xdr:rowOff>47625</xdr:rowOff>
    </xdr:from>
    <xdr:to>
      <xdr:col>7</xdr:col>
      <xdr:colOff>1247775</xdr:colOff>
      <xdr:row>72</xdr:row>
      <xdr:rowOff>133350</xdr:rowOff>
    </xdr:to>
    <xdr:graphicFrame macro="">
      <xdr:nvGraphicFramePr>
        <xdr:cNvPr id="94795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73</xdr:row>
      <xdr:rowOff>152400</xdr:rowOff>
    </xdr:from>
    <xdr:to>
      <xdr:col>7</xdr:col>
      <xdr:colOff>1266825</xdr:colOff>
      <xdr:row>99</xdr:row>
      <xdr:rowOff>9525</xdr:rowOff>
    </xdr:to>
    <xdr:graphicFrame macro="">
      <xdr:nvGraphicFramePr>
        <xdr:cNvPr id="94796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20</xdr:row>
      <xdr:rowOff>142875</xdr:rowOff>
    </xdr:from>
    <xdr:to>
      <xdr:col>6</xdr:col>
      <xdr:colOff>1343025</xdr:colOff>
      <xdr:row>44</xdr:row>
      <xdr:rowOff>133350</xdr:rowOff>
    </xdr:to>
    <xdr:graphicFrame macro="">
      <xdr:nvGraphicFramePr>
        <xdr:cNvPr id="98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168275</xdr:colOff>
      <xdr:row>46</xdr:row>
      <xdr:rowOff>38100</xdr:rowOff>
    </xdr:from>
    <xdr:to>
      <xdr:col>6</xdr:col>
      <xdr:colOff>1358900</xdr:colOff>
      <xdr:row>71</xdr:row>
      <xdr:rowOff>76200</xdr:rowOff>
    </xdr:to>
    <xdr:graphicFrame macro="">
      <xdr:nvGraphicFramePr>
        <xdr:cNvPr id="98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174625</xdr:colOff>
      <xdr:row>73</xdr:row>
      <xdr:rowOff>47625</xdr:rowOff>
    </xdr:from>
    <xdr:to>
      <xdr:col>6</xdr:col>
      <xdr:colOff>1384300</xdr:colOff>
      <xdr:row>98</xdr:row>
      <xdr:rowOff>57150</xdr:rowOff>
    </xdr:to>
    <xdr:graphicFrame macro="">
      <xdr:nvGraphicFramePr>
        <xdr:cNvPr id="98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21</xdr:row>
      <xdr:rowOff>104775</xdr:rowOff>
    </xdr:from>
    <xdr:to>
      <xdr:col>8</xdr:col>
      <xdr:colOff>1228725</xdr:colOff>
      <xdr:row>45</xdr:row>
      <xdr:rowOff>152400</xdr:rowOff>
    </xdr:to>
    <xdr:graphicFrame macro="">
      <xdr:nvGraphicFramePr>
        <xdr:cNvPr id="95818" name="Chart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</xdr:colOff>
      <xdr:row>46</xdr:row>
      <xdr:rowOff>142875</xdr:rowOff>
    </xdr:from>
    <xdr:to>
      <xdr:col>9</xdr:col>
      <xdr:colOff>0</xdr:colOff>
      <xdr:row>72</xdr:row>
      <xdr:rowOff>152400</xdr:rowOff>
    </xdr:to>
    <xdr:graphicFrame macro="">
      <xdr:nvGraphicFramePr>
        <xdr:cNvPr id="95819" name="Chart 2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114300</xdr:colOff>
      <xdr:row>73</xdr:row>
      <xdr:rowOff>104775</xdr:rowOff>
    </xdr:from>
    <xdr:to>
      <xdr:col>8</xdr:col>
      <xdr:colOff>1333500</xdr:colOff>
      <xdr:row>99</xdr:row>
      <xdr:rowOff>28575</xdr:rowOff>
    </xdr:to>
    <xdr:graphicFrame macro="">
      <xdr:nvGraphicFramePr>
        <xdr:cNvPr id="95820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22</xdr:row>
      <xdr:rowOff>9525</xdr:rowOff>
    </xdr:from>
    <xdr:to>
      <xdr:col>6</xdr:col>
      <xdr:colOff>0</xdr:colOff>
      <xdr:row>47</xdr:row>
      <xdr:rowOff>123825</xdr:rowOff>
    </xdr:to>
    <xdr:graphicFrame macro="">
      <xdr:nvGraphicFramePr>
        <xdr:cNvPr id="966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48</xdr:row>
      <xdr:rowOff>123825</xdr:rowOff>
    </xdr:from>
    <xdr:to>
      <xdr:col>5</xdr:col>
      <xdr:colOff>1447800</xdr:colOff>
      <xdr:row>74</xdr:row>
      <xdr:rowOff>0</xdr:rowOff>
    </xdr:to>
    <xdr:graphicFrame macro="">
      <xdr:nvGraphicFramePr>
        <xdr:cNvPr id="9664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63</xdr:row>
      <xdr:rowOff>121103</xdr:rowOff>
    </xdr:from>
    <xdr:to>
      <xdr:col>8</xdr:col>
      <xdr:colOff>1381125</xdr:colOff>
      <xdr:row>95</xdr:row>
      <xdr:rowOff>130627</xdr:rowOff>
    </xdr:to>
    <xdr:graphicFrame macro="">
      <xdr:nvGraphicFramePr>
        <xdr:cNvPr id="974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63</xdr:row>
      <xdr:rowOff>114300</xdr:rowOff>
    </xdr:from>
    <xdr:to>
      <xdr:col>10</xdr:col>
      <xdr:colOff>733425</xdr:colOff>
      <xdr:row>89</xdr:row>
      <xdr:rowOff>85725</xdr:rowOff>
    </xdr:to>
    <xdr:graphicFrame macro="">
      <xdr:nvGraphicFramePr>
        <xdr:cNvPr id="986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90</xdr:row>
      <xdr:rowOff>38100</xdr:rowOff>
    </xdr:from>
    <xdr:to>
      <xdr:col>10</xdr:col>
      <xdr:colOff>781050</xdr:colOff>
      <xdr:row>116</xdr:row>
      <xdr:rowOff>104775</xdr:rowOff>
    </xdr:to>
    <xdr:graphicFrame macro="">
      <xdr:nvGraphicFramePr>
        <xdr:cNvPr id="9869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20</xdr:row>
      <xdr:rowOff>133350</xdr:rowOff>
    </xdr:from>
    <xdr:to>
      <xdr:col>7</xdr:col>
      <xdr:colOff>1304925</xdr:colOff>
      <xdr:row>44</xdr:row>
      <xdr:rowOff>123825</xdr:rowOff>
    </xdr:to>
    <xdr:graphicFrame macro="">
      <xdr:nvGraphicFramePr>
        <xdr:cNvPr id="999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45</xdr:row>
      <xdr:rowOff>142875</xdr:rowOff>
    </xdr:from>
    <xdr:to>
      <xdr:col>7</xdr:col>
      <xdr:colOff>1276350</xdr:colOff>
      <xdr:row>71</xdr:row>
      <xdr:rowOff>114300</xdr:rowOff>
    </xdr:to>
    <xdr:graphicFrame macro="">
      <xdr:nvGraphicFramePr>
        <xdr:cNvPr id="999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72</xdr:row>
      <xdr:rowOff>114300</xdr:rowOff>
    </xdr:from>
    <xdr:to>
      <xdr:col>7</xdr:col>
      <xdr:colOff>1266825</xdr:colOff>
      <xdr:row>99</xdr:row>
      <xdr:rowOff>19050</xdr:rowOff>
    </xdr:to>
    <xdr:graphicFrame macro="">
      <xdr:nvGraphicFramePr>
        <xdr:cNvPr id="999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378732</xdr:colOff>
      <xdr:row>38</xdr:row>
      <xdr:rowOff>24493</xdr:rowOff>
    </xdr:from>
    <xdr:to>
      <xdr:col>6</xdr:col>
      <xdr:colOff>1061357</xdr:colOff>
      <xdr:row>62</xdr:row>
      <xdr:rowOff>162379</xdr:rowOff>
    </xdr:to>
    <xdr:graphicFrame macro="">
      <xdr:nvGraphicFramePr>
        <xdr:cNvPr id="1009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396421</xdr:colOff>
      <xdr:row>63</xdr:row>
      <xdr:rowOff>145143</xdr:rowOff>
    </xdr:from>
    <xdr:to>
      <xdr:col>6</xdr:col>
      <xdr:colOff>1034142</xdr:colOff>
      <xdr:row>90</xdr:row>
      <xdr:rowOff>19957</xdr:rowOff>
    </xdr:to>
    <xdr:graphicFrame macro="">
      <xdr:nvGraphicFramePr>
        <xdr:cNvPr id="1009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377825</xdr:colOff>
      <xdr:row>90</xdr:row>
      <xdr:rowOff>135618</xdr:rowOff>
    </xdr:from>
    <xdr:to>
      <xdr:col>6</xdr:col>
      <xdr:colOff>1020536</xdr:colOff>
      <xdr:row>118</xdr:row>
      <xdr:rowOff>58057</xdr:rowOff>
    </xdr:to>
    <xdr:graphicFrame macro="">
      <xdr:nvGraphicFramePr>
        <xdr:cNvPr id="1009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21</xdr:row>
      <xdr:rowOff>38100</xdr:rowOff>
    </xdr:from>
    <xdr:to>
      <xdr:col>8</xdr:col>
      <xdr:colOff>1295400</xdr:colOff>
      <xdr:row>46</xdr:row>
      <xdr:rowOff>133350</xdr:rowOff>
    </xdr:to>
    <xdr:graphicFrame macro="">
      <xdr:nvGraphicFramePr>
        <xdr:cNvPr id="1019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47</xdr:row>
      <xdr:rowOff>142875</xdr:rowOff>
    </xdr:from>
    <xdr:to>
      <xdr:col>8</xdr:col>
      <xdr:colOff>1266825</xdr:colOff>
      <xdr:row>75</xdr:row>
      <xdr:rowOff>9525</xdr:rowOff>
    </xdr:to>
    <xdr:graphicFrame macro="">
      <xdr:nvGraphicFramePr>
        <xdr:cNvPr id="1019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749300</xdr:colOff>
      <xdr:row>76</xdr:row>
      <xdr:rowOff>152400</xdr:rowOff>
    </xdr:from>
    <xdr:to>
      <xdr:col>8</xdr:col>
      <xdr:colOff>1308100</xdr:colOff>
      <xdr:row>103</xdr:row>
      <xdr:rowOff>101600</xdr:rowOff>
    </xdr:to>
    <xdr:graphicFrame macro="">
      <xdr:nvGraphicFramePr>
        <xdr:cNvPr id="1019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512349</xdr:colOff>
      <xdr:row>35</xdr:row>
      <xdr:rowOff>131631</xdr:rowOff>
    </xdr:from>
    <xdr:to>
      <xdr:col>6</xdr:col>
      <xdr:colOff>993322</xdr:colOff>
      <xdr:row>60</xdr:row>
      <xdr:rowOff>141515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478009</xdr:colOff>
      <xdr:row>62</xdr:row>
      <xdr:rowOff>36351</xdr:rowOff>
    </xdr:from>
    <xdr:to>
      <xdr:col>6</xdr:col>
      <xdr:colOff>952500</xdr:colOff>
      <xdr:row>87</xdr:row>
      <xdr:rowOff>78920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487379</xdr:colOff>
      <xdr:row>89</xdr:row>
      <xdr:rowOff>31970</xdr:rowOff>
    </xdr:from>
    <xdr:to>
      <xdr:col>6</xdr:col>
      <xdr:colOff>952499</xdr:colOff>
      <xdr:row>114</xdr:row>
      <xdr:rowOff>39460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22</xdr:row>
      <xdr:rowOff>47625</xdr:rowOff>
    </xdr:from>
    <xdr:to>
      <xdr:col>7</xdr:col>
      <xdr:colOff>876300</xdr:colOff>
      <xdr:row>46</xdr:row>
      <xdr:rowOff>133350</xdr:rowOff>
    </xdr:to>
    <xdr:graphicFrame macro="">
      <xdr:nvGraphicFramePr>
        <xdr:cNvPr id="1040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161925</xdr:colOff>
      <xdr:row>48</xdr:row>
      <xdr:rowOff>9525</xdr:rowOff>
    </xdr:from>
    <xdr:to>
      <xdr:col>7</xdr:col>
      <xdr:colOff>914400</xdr:colOff>
      <xdr:row>73</xdr:row>
      <xdr:rowOff>28575</xdr:rowOff>
    </xdr:to>
    <xdr:graphicFrame macro="">
      <xdr:nvGraphicFramePr>
        <xdr:cNvPr id="1040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74</xdr:row>
      <xdr:rowOff>47625</xdr:rowOff>
    </xdr:from>
    <xdr:to>
      <xdr:col>7</xdr:col>
      <xdr:colOff>847725</xdr:colOff>
      <xdr:row>99</xdr:row>
      <xdr:rowOff>142875</xdr:rowOff>
    </xdr:to>
    <xdr:graphicFrame macro="">
      <xdr:nvGraphicFramePr>
        <xdr:cNvPr id="1040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22</xdr:row>
      <xdr:rowOff>95250</xdr:rowOff>
    </xdr:from>
    <xdr:to>
      <xdr:col>7</xdr:col>
      <xdr:colOff>1228725</xdr:colOff>
      <xdr:row>47</xdr:row>
      <xdr:rowOff>142875</xdr:rowOff>
    </xdr:to>
    <xdr:graphicFrame macro="">
      <xdr:nvGraphicFramePr>
        <xdr:cNvPr id="1050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48</xdr:row>
      <xdr:rowOff>142875</xdr:rowOff>
    </xdr:from>
    <xdr:to>
      <xdr:col>7</xdr:col>
      <xdr:colOff>1228725</xdr:colOff>
      <xdr:row>73</xdr:row>
      <xdr:rowOff>142875</xdr:rowOff>
    </xdr:to>
    <xdr:graphicFrame macro="">
      <xdr:nvGraphicFramePr>
        <xdr:cNvPr id="1050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114300</xdr:colOff>
      <xdr:row>74</xdr:row>
      <xdr:rowOff>161925</xdr:rowOff>
    </xdr:from>
    <xdr:to>
      <xdr:col>7</xdr:col>
      <xdr:colOff>1181100</xdr:colOff>
      <xdr:row>100</xdr:row>
      <xdr:rowOff>104775</xdr:rowOff>
    </xdr:to>
    <xdr:graphicFrame macro="">
      <xdr:nvGraphicFramePr>
        <xdr:cNvPr id="1050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Mis%20documentos/Aea2000definitivo/AEA2000/EXCEL/Bases/A01cap1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elaboraanu2005/Anuario%202001/AEA2000/EXCEL_CAPS/A01cap1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laboraanu2005\Anuario%202001\AEA2000\EXCEL_CAPS\A01cap1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rio%202001/AEA2000/EXCEL_CAPS/A01cap1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Mis%20documentos/Anuario/anuario(01)/Publicaci&#243;n/Anuario%202001/AEA2000/EXCEL_CAPS/A01cap1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nuario%202001/AEA2000/EXCEL_CAPS/A01cap1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nuario%202001/AEA2000/EXCEL_CAPS/A01cap1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EA2003-C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3/CAPITULOS%20XLS/ANUARIO%202011%20ANTONIO%20PAJARES/Anuario%20Capitulos%20Excel/HECHO/Documents%20and%20Settings/rcad/Escritorio/Anuario%202004/AEA2003-C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uan/Configuraci&#243;n%20local/Archivos%20temporales%20de%20Internet/Content.IE5/Z9S15O39/ANUARIO%202011%20ANTONIO%20PAJARES/Anuario%20Capitulos%20Excel/HECHO/Documents%20and%20Settings/rcad/Escritorio/Anuario%202004/AEA2003-C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EA2003-C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Mis%20documentos/Aea2000definitivo/AEA2000/EXCEL/Bases/A01cap1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EA2003-C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rio%202001/AEA2000/EXCEL_CAPS/internacional/faostat%20agricola/faoagricola2.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ncisla\disco_d\VARIOS\MAPA\capitulos5oct2001\internacional\faostat%20agricola\faoagricola2.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nuario%20Informatica%202008/Anuario%20Informatica%202009/Anuario%20Web/Anuario%20Capitulos%20Excel/Documents%20and%20Settings/rcad/Escritorio/Anuario%202004/ANUA98/ANUA98/A98cap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Mis%20documentos/Anuario/anuario(01)/Publicaci&#243;n/ANUA98/ANUA98/A98cap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uan/Configuraci&#243;n%20local/Archivos%20temporales%20de%20Internet/Content.IE5/Z9S15O39/ANUARIO%202011%20ANTONIO%20PAJARES/Anuario%20Capitulos%20Excel/HECHO/Documents%20and%20Settings/rcad/Escritorio/Anuario%202004/ANUA98/ANUA98/A98cap2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pab/Mis%20documentos/ANUARIO%20JOSE%20GIL/Anuario%20Informatica%202008/Documents%20and%20Settings/jgarcial/Mis%20documentos/AEMARM008/capitulos%20terminados%202008/ANUA98/ANUA98/A98cap2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santosl/Configuraci&#243;n%20local/Archivos%20temporales%20de%20Internet/OLK2BE/ANUARIO%202012/CAPITULOS%20XLS/COMENZO%20ACTUALIZAR/Documents%20and%20Settings/rcad/Escritorio/Anuario%202004/ANUA98/ANUA98/A98cap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so98"/>
      <sheetName val="p390"/>
      <sheetName val="p391"/>
      <sheetName val="p395fao"/>
      <sheetName val="p397"/>
      <sheetName val="p399fao"/>
      <sheetName val="p400"/>
      <sheetName val="p402"/>
      <sheetName val="p403"/>
      <sheetName val="p404.2"/>
      <sheetName val="p405fao"/>
      <sheetName val="p407"/>
      <sheetName val="p408"/>
      <sheetName val="p409"/>
      <sheetName val="p410fao"/>
      <sheetName val="p411fao"/>
      <sheetName val="19.1-2"/>
      <sheetName val="19.3"/>
      <sheetName val="19.4"/>
      <sheetName val="19.5-6-7"/>
      <sheetName val="19.8"/>
      <sheetName val="19.9"/>
      <sheetName val="19.10"/>
      <sheetName val="19.11-12"/>
      <sheetName val="19.13"/>
      <sheetName val="19.14-15"/>
      <sheetName val="19.16"/>
      <sheetName val="19.17"/>
      <sheetName val="19.18-19"/>
      <sheetName val="19.20"/>
      <sheetName val="19.21"/>
      <sheetName val="19.22"/>
      <sheetName val="19.23"/>
      <sheetName val="19.24"/>
      <sheetName val="19.25"/>
      <sheetName val="19.26"/>
      <sheetName val="19.27"/>
      <sheetName val="19.28"/>
      <sheetName val="19.29"/>
      <sheetName val="19.30"/>
      <sheetName val="19.3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>
        <row r="34">
          <cell r="B34" t="str">
            <v>Caprino</v>
          </cell>
          <cell r="C34" t="str">
            <v>Cabras</v>
          </cell>
          <cell r="D34" t="str">
            <v xml:space="preserve">Chivas para </v>
          </cell>
        </row>
        <row r="35">
          <cell r="B35" t="str">
            <v>total</v>
          </cell>
          <cell r="C35" t="str">
            <v>madres</v>
          </cell>
          <cell r="D35" t="str">
            <v>reposición</v>
          </cell>
        </row>
        <row r="36">
          <cell r="B36" t="str">
            <v xml:space="preserve">  25</v>
          </cell>
          <cell r="C36" t="str">
            <v>–</v>
          </cell>
          <cell r="D36" t="str">
            <v>–</v>
          </cell>
        </row>
        <row r="37">
          <cell r="B37">
            <v>120</v>
          </cell>
          <cell r="C37">
            <v>30</v>
          </cell>
          <cell r="D37">
            <v>35</v>
          </cell>
        </row>
      </sheetData>
      <sheetData sheetId="26" refreshError="1"/>
      <sheetData sheetId="27" refreshError="1"/>
      <sheetData sheetId="28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"/>
      <sheetName val="7.3"/>
      <sheetName val="7.4"/>
      <sheetName val="7.5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7.23"/>
      <sheetName val="7.24"/>
      <sheetName val="7.25"/>
      <sheetName val="7.26"/>
      <sheetName val="7.27"/>
      <sheetName val="7.28"/>
      <sheetName val="7.29"/>
      <sheetName val="7.30"/>
      <sheetName val="7.31"/>
      <sheetName val="7.32"/>
      <sheetName val="7.33"/>
      <sheetName val="7.34"/>
      <sheetName val="7.3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D6" t="str">
            <v>Media</v>
          </cell>
        </row>
        <row r="7">
          <cell r="D7" t="str">
            <v>1989-91</v>
          </cell>
        </row>
        <row r="8">
          <cell r="D8" t="str">
            <v>miles de t</v>
          </cell>
        </row>
        <row r="9">
          <cell r="D9">
            <v>7342</v>
          </cell>
        </row>
        <row r="12">
          <cell r="D12">
            <v>67</v>
          </cell>
        </row>
        <row r="13">
          <cell r="D13">
            <v>46</v>
          </cell>
        </row>
        <row r="14">
          <cell r="D14">
            <v>4</v>
          </cell>
        </row>
        <row r="15">
          <cell r="D15">
            <v>5</v>
          </cell>
        </row>
        <row r="16">
          <cell r="D16">
            <v>12</v>
          </cell>
        </row>
        <row r="19">
          <cell r="D19">
            <v>4</v>
          </cell>
        </row>
        <row r="20">
          <cell r="D20">
            <v>799</v>
          </cell>
        </row>
        <row r="23">
          <cell r="D23">
            <v>3</v>
          </cell>
        </row>
        <row r="24">
          <cell r="D24">
            <v>174</v>
          </cell>
        </row>
        <row r="25">
          <cell r="D25" t="str">
            <v>–</v>
          </cell>
        </row>
        <row r="26">
          <cell r="D26">
            <v>163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  <sheetName val="p14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78"/>
      <sheetName val="p83"/>
      <sheetName val="p86"/>
      <sheetName val="p94"/>
      <sheetName val="p99"/>
      <sheetName val="p105"/>
      <sheetName val="p110"/>
      <sheetName val="p115"/>
      <sheetName val="p118"/>
      <sheetName val="p122"/>
      <sheetName val="p126"/>
      <sheetName val="p140"/>
      <sheetName val="p147"/>
      <sheetName val="p152"/>
      <sheetName val="p159"/>
      <sheetName val="p162"/>
      <sheetName val="p231"/>
      <sheetName val="p246"/>
      <sheetName val="p276"/>
      <sheetName val="p297"/>
      <sheetName val="p337"/>
      <sheetName val="p352"/>
      <sheetName val="p360"/>
      <sheetName val="p37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NE1"/>
      <sheetName val="CARNE2"/>
      <sheetName val="CARNE3"/>
      <sheetName val="CARNE4"/>
      <sheetName val="CARNE5"/>
      <sheetName val="CARNE6"/>
      <sheetName val="CARNE7"/>
      <sheetName val="CARNE8"/>
      <sheetName val="CARNE9"/>
      <sheetName val="CARNE10"/>
      <sheetName val="CARNE11"/>
      <sheetName val="CARNE12"/>
      <sheetName val="CARNE13"/>
      <sheetName val="CARNE14"/>
      <sheetName val="CARNE15"/>
      <sheetName val="CARNE16"/>
      <sheetName val="CARNE17"/>
      <sheetName val="CARNE18"/>
      <sheetName val="CARNE19"/>
      <sheetName val="CARNE20"/>
      <sheetName val="CARNE21"/>
      <sheetName val="CARNE22"/>
      <sheetName val="CARNE23"/>
      <sheetName val="CARNE24"/>
      <sheetName val="CARNE26"/>
      <sheetName val="CARNE27"/>
      <sheetName val="CARNE28"/>
    </sheetNames>
    <sheetDataSet>
      <sheetData sheetId="0">
        <row r="44">
          <cell r="B44" t="str">
            <v>|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G11" t="str">
            <v>Vacas</v>
          </cell>
        </row>
        <row r="12">
          <cell r="G12" t="str">
            <v>-</v>
          </cell>
        </row>
        <row r="13">
          <cell r="G13">
            <v>42433</v>
          </cell>
        </row>
        <row r="14">
          <cell r="G14">
            <v>19336</v>
          </cell>
        </row>
        <row r="15">
          <cell r="G15">
            <v>25589</v>
          </cell>
        </row>
        <row r="16">
          <cell r="G16">
            <v>5496</v>
          </cell>
        </row>
        <row r="17">
          <cell r="G17">
            <v>92854</v>
          </cell>
        </row>
        <row r="19">
          <cell r="G19">
            <v>13998</v>
          </cell>
        </row>
        <row r="21">
          <cell r="G21">
            <v>29121</v>
          </cell>
        </row>
        <row r="23">
          <cell r="G23">
            <v>3889</v>
          </cell>
        </row>
        <row r="24">
          <cell r="G24">
            <v>7992</v>
          </cell>
        </row>
        <row r="25">
          <cell r="G25">
            <v>20936</v>
          </cell>
        </row>
        <row r="26">
          <cell r="G26">
            <v>32817</v>
          </cell>
        </row>
        <row r="28">
          <cell r="G28">
            <v>3236</v>
          </cell>
        </row>
        <row r="30">
          <cell r="G30">
            <v>1911</v>
          </cell>
        </row>
        <row r="32">
          <cell r="G32">
            <v>464</v>
          </cell>
        </row>
        <row r="33">
          <cell r="G33">
            <v>1286</v>
          </cell>
        </row>
        <row r="34">
          <cell r="G34">
            <v>134</v>
          </cell>
        </row>
        <row r="35">
          <cell r="G35">
            <v>1884</v>
          </cell>
        </row>
        <row r="37">
          <cell r="G37">
            <v>11684</v>
          </cell>
        </row>
        <row r="38">
          <cell r="G38">
            <v>6986</v>
          </cell>
        </row>
        <row r="39">
          <cell r="G39">
            <v>4754</v>
          </cell>
        </row>
        <row r="40">
          <cell r="G40">
            <v>44</v>
          </cell>
        </row>
        <row r="41">
          <cell r="G41">
            <v>23468</v>
          </cell>
        </row>
        <row r="43">
          <cell r="G43">
            <v>4358</v>
          </cell>
        </row>
        <row r="45">
          <cell r="G45">
            <v>932</v>
          </cell>
        </row>
        <row r="46">
          <cell r="G46">
            <v>21500</v>
          </cell>
        </row>
        <row r="47">
          <cell r="G47">
            <v>16130</v>
          </cell>
        </row>
        <row r="48">
          <cell r="G48">
            <v>6343</v>
          </cell>
        </row>
        <row r="49">
          <cell r="G49">
            <v>35900</v>
          </cell>
        </row>
        <row r="50">
          <cell r="G50">
            <v>655</v>
          </cell>
        </row>
        <row r="51">
          <cell r="G51">
            <v>114</v>
          </cell>
        </row>
        <row r="52">
          <cell r="G52">
            <v>4819</v>
          </cell>
        </row>
        <row r="53">
          <cell r="G53">
            <v>5101</v>
          </cell>
        </row>
        <row r="54">
          <cell r="G54">
            <v>91494</v>
          </cell>
        </row>
        <row r="56">
          <cell r="G56">
            <v>15792</v>
          </cell>
        </row>
        <row r="58">
          <cell r="G58">
            <v>6974</v>
          </cell>
        </row>
        <row r="59">
          <cell r="G59">
            <v>3766</v>
          </cell>
        </row>
        <row r="60">
          <cell r="G60" t="str">
            <v>--</v>
          </cell>
        </row>
        <row r="61">
          <cell r="G61" t="str">
            <v>--</v>
          </cell>
        </row>
        <row r="62">
          <cell r="G62">
            <v>5176</v>
          </cell>
        </row>
        <row r="63">
          <cell r="G63">
            <v>15916</v>
          </cell>
        </row>
        <row r="65">
          <cell r="G65" t="str">
            <v>--</v>
          </cell>
        </row>
        <row r="66">
          <cell r="G66">
            <v>26</v>
          </cell>
        </row>
        <row r="67">
          <cell r="G67">
            <v>3747</v>
          </cell>
        </row>
        <row r="68">
          <cell r="G68">
            <v>3773</v>
          </cell>
        </row>
        <row r="70">
          <cell r="G70">
            <v>78</v>
          </cell>
        </row>
        <row r="72">
          <cell r="G72">
            <v>4790</v>
          </cell>
        </row>
        <row r="73">
          <cell r="G73">
            <v>88</v>
          </cell>
        </row>
        <row r="74">
          <cell r="G74">
            <v>4878</v>
          </cell>
        </row>
        <row r="76">
          <cell r="G76">
            <v>33</v>
          </cell>
        </row>
        <row r="77">
          <cell r="G77">
            <v>2615</v>
          </cell>
        </row>
        <row r="78">
          <cell r="G78">
            <v>31</v>
          </cell>
        </row>
        <row r="79">
          <cell r="G79" t="str">
            <v>--</v>
          </cell>
        </row>
        <row r="80">
          <cell r="G80">
            <v>14</v>
          </cell>
        </row>
        <row r="81">
          <cell r="G81">
            <v>61</v>
          </cell>
        </row>
        <row r="82">
          <cell r="G82">
            <v>4283</v>
          </cell>
        </row>
        <row r="83">
          <cell r="G83">
            <v>13002</v>
          </cell>
        </row>
        <row r="84">
          <cell r="G84">
            <v>20039</v>
          </cell>
        </row>
        <row r="86">
          <cell r="G86">
            <v>2299</v>
          </cell>
        </row>
        <row r="87">
          <cell r="G87">
            <v>1817</v>
          </cell>
        </row>
        <row r="88">
          <cell r="G88">
            <v>4116</v>
          </cell>
        </row>
        <row r="90">
          <cell r="G90">
            <v>359733</v>
          </cell>
        </row>
        <row r="91">
          <cell r="G91" t="str">
            <v>--</v>
          </cell>
        </row>
        <row r="93">
          <cell r="G93">
            <v>359733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queryTables/queryTable1.xml><?xml version="1.0" encoding="utf-8"?>
<queryTable xmlns="http://schemas.openxmlformats.org/spreadsheetml/2006/main" name="Consulta desde Visual FoxPro Tables" headers="0" growShrinkType="overwriteClear" adjustColumnWidth="0" connectionId="56" autoFormatId="16" applyNumberFormats="0" applyBorderFormats="0" applyFontFormats="1" applyPatternFormats="1" applyAlignmentFormats="0" applyWidthHeightFormats="0">
  <queryTableRefresh headersInLastRefresh="0" nextId="4">
    <queryTableFields count="3">
      <queryTableField id="1" name="pg"/>
      <queryTableField id="2" name="bi"/>
      <queryTableField id="3" name="pp"/>
    </queryTableFields>
  </queryTableRefresh>
</queryTable>
</file>

<file path=xl/queryTables/queryTable2.xml><?xml version="1.0" encoding="utf-8"?>
<queryTable xmlns="http://schemas.openxmlformats.org/spreadsheetml/2006/main" name="Consulta desde Visual FoxPro Tables_1" headers="0" growShrinkType="overwriteClear" adjustColumnWidth="0" connectionId="60" autoFormatId="16" applyNumberFormats="0" applyBorderFormats="0" applyFontFormats="1" applyPatternFormats="1" applyAlignmentFormats="0" applyWidthHeightFormats="0">
  <queryTableRefresh headersInLastRefresh="0" nextId="4">
    <queryTableFields count="3">
      <queryTableField id="1" name="pg"/>
      <queryTableField id="2" name="bi"/>
      <queryTableField id="3" name="pp"/>
    </queryTableFields>
  </queryTableRefresh>
</queryTable>
</file>

<file path=xl/queryTables/queryTable3.xml><?xml version="1.0" encoding="utf-8"?>
<queryTable xmlns="http://schemas.openxmlformats.org/spreadsheetml/2006/main" name="Consulta desde Visual FoxPro Tables_2" headers="0" growShrinkType="overwriteClear" adjustColumnWidth="0" connectionId="63" autoFormatId="16" applyNumberFormats="0" applyBorderFormats="0" applyFontFormats="1" applyPatternFormats="1" applyAlignmentFormats="0" applyWidthHeightFormats="0">
  <queryTableRefresh headersInLastRefresh="0" nextId="4">
    <queryTableFields count="3">
      <queryTableField id="1" name="pg"/>
      <queryTableField id="2" name="bi"/>
      <queryTableField id="3" name="pp"/>
    </queryTableFields>
  </queryTableRefresh>
</queryTable>
</file>

<file path=xl/queryTables/queryTable4.xml><?xml version="1.0" encoding="utf-8"?>
<queryTable xmlns="http://schemas.openxmlformats.org/spreadsheetml/2006/main" name="DatosExternos_2" headers="0" adjustColumnWidth="0" connectionId="1" autoFormatId="0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name="CSE"/>
      <queryTableField id="2" name="CPI"/>
      <queryTableField id="3" name="CAH"/>
      <queryTableField id="4" name="CVE"/>
      <queryTableField id="5" name="CPG"/>
      <queryTableField id="6" name="CSU"/>
    </queryTableFields>
  </queryTableRefresh>
</queryTable>
</file>

<file path=xl/queryTables/queryTable5.xml><?xml version="1.0" encoding="utf-8"?>
<queryTable xmlns="http://schemas.openxmlformats.org/spreadsheetml/2006/main" name="DatosExternos_1" headers="0" adjustColumnWidth="0" connectionId="7" autoFormatId="0" applyNumberFormats="0" applyBorderFormats="0" applyFontFormats="1" applyPatternFormats="1" applyAlignmentFormats="0" applyWidthHeightFormats="0">
  <queryTableRefresh preserveSortFilterLayout="0" headersInLastRefresh="0" nextId="5">
    <queryTableFields count="4">
      <queryTableField id="1" name="CAZ"/>
      <queryTableField id="2" name="CBI"/>
      <queryTableField id="3" name="CME"/>
      <queryTableField id="4" name="CBA"/>
    </queryTableFields>
  </queryTableRefresh>
</queryTable>
</file>

<file path=xl/queryTables/queryTable6.xml><?xml version="1.0" encoding="utf-8"?>
<queryTable xmlns="http://schemas.openxmlformats.org/spreadsheetml/2006/main" name="DatosExternos_1" headers="0" adjustColumnWidth="0" connectionId="20" autoFormatId="0" applyNumberFormats="0" applyBorderFormats="0" applyFontFormats="1" applyPatternFormats="1" applyAlignmentFormats="0" applyWidthHeightFormats="0">
  <queryTableRefresh preserveSortFilterLayout="0" headersInLastRefresh="0" nextId="7">
    <queryTableFields count="6">
      <queryTableField id="1" name="C00150CS"/>
      <queryTableField id="2" name="C00150CR"/>
      <queryTableField id="3" name="C00150ST"/>
      <queryTableField id="4" name="C00150RS"/>
      <queryTableField id="5" name="C00150RR"/>
      <queryTableField id="6" name="C00150PV"/>
    </queryTableFields>
  </queryTableRefresh>
</query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8.bin"/><Relationship Id="rId1" Type="http://schemas.openxmlformats.org/officeDocument/2006/relationships/hyperlink" Target="http://www.mapama.gob.es/es/alimentacion/temas/calidad-agroalimentaria/calidad-diferenciada/dop/htm/cifrasydatos.aspx" TargetMode="External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4.bin"/><Relationship Id="rId4" Type="http://schemas.openxmlformats.org/officeDocument/2006/relationships/queryTable" Target="../queryTables/queryTable3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5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0"/>
    <pageSetUpPr fitToPage="1"/>
  </sheetPr>
  <dimension ref="B1:H22"/>
  <sheetViews>
    <sheetView showGridLines="0" tabSelected="1" view="pageBreakPreview" zoomScale="75" zoomScaleNormal="100" zoomScaleSheetLayoutView="75" workbookViewId="0">
      <selection activeCell="J22" sqref="J22"/>
    </sheetView>
  </sheetViews>
  <sheetFormatPr baseColWidth="10" defaultColWidth="35.42578125" defaultRowHeight="12.75" x14ac:dyDescent="0.2"/>
  <cols>
    <col min="1" max="1" width="5" customWidth="1"/>
    <col min="2" max="2" width="21.7109375" customWidth="1"/>
    <col min="3" max="3" width="26.28515625" customWidth="1"/>
    <col min="4" max="4" width="26.7109375" customWidth="1"/>
    <col min="5" max="5" width="24.140625" customWidth="1"/>
    <col min="6" max="6" width="13" customWidth="1"/>
    <col min="7" max="7" width="18.140625" customWidth="1"/>
    <col min="8" max="8" width="14.140625" customWidth="1"/>
  </cols>
  <sheetData>
    <row r="1" spans="2:8" s="2" customFormat="1" ht="18" x14ac:dyDescent="0.25">
      <c r="B1" s="1696" t="s">
        <v>356</v>
      </c>
      <c r="C1" s="1696"/>
      <c r="D1" s="1696"/>
      <c r="E1" s="1696"/>
    </row>
    <row r="2" spans="2:8" s="3" customFormat="1" ht="13.5" customHeight="1" x14ac:dyDescent="0.2"/>
    <row r="3" spans="2:8" s="3" customFormat="1" ht="15" x14ac:dyDescent="0.25">
      <c r="B3" s="1697" t="s">
        <v>357</v>
      </c>
      <c r="C3" s="1697"/>
      <c r="D3" s="1697"/>
      <c r="E3" s="1697"/>
      <c r="H3" s="4"/>
    </row>
    <row r="4" spans="2:8" s="3" customFormat="1" ht="13.5" customHeight="1" thickBot="1" x14ac:dyDescent="0.3">
      <c r="B4" s="5" t="s">
        <v>358</v>
      </c>
      <c r="C4" s="6"/>
      <c r="D4" s="6"/>
      <c r="E4" s="6"/>
    </row>
    <row r="5" spans="2:8" x14ac:dyDescent="0.2">
      <c r="B5" s="1698" t="s">
        <v>359</v>
      </c>
      <c r="C5" s="7" t="s">
        <v>360</v>
      </c>
      <c r="D5" s="7" t="s">
        <v>361</v>
      </c>
      <c r="E5" s="8" t="s">
        <v>362</v>
      </c>
    </row>
    <row r="6" spans="2:8" ht="13.5" thickBot="1" x14ac:dyDescent="0.25">
      <c r="B6" s="1699"/>
      <c r="C6" s="9" t="s">
        <v>363</v>
      </c>
      <c r="D6" s="9" t="s">
        <v>364</v>
      </c>
      <c r="E6" s="10" t="s">
        <v>365</v>
      </c>
    </row>
    <row r="7" spans="2:8" x14ac:dyDescent="0.2">
      <c r="B7" s="1599">
        <v>2006</v>
      </c>
      <c r="C7" s="11">
        <v>6304.5510000000004</v>
      </c>
      <c r="D7" s="11">
        <v>19091.804</v>
      </c>
      <c r="E7" s="12">
        <v>2629835.1163000003</v>
      </c>
    </row>
    <row r="8" spans="2:8" x14ac:dyDescent="0.2">
      <c r="B8" s="1599">
        <v>2007</v>
      </c>
      <c r="C8" s="11">
        <v>6244.2920000000004</v>
      </c>
      <c r="D8" s="11">
        <v>24543.717000000001</v>
      </c>
      <c r="E8" s="12">
        <v>4777990.3439000007</v>
      </c>
    </row>
    <row r="9" spans="2:8" x14ac:dyDescent="0.2">
      <c r="B9" s="1599">
        <v>2008</v>
      </c>
      <c r="C9" s="11">
        <v>6740.0709999999999</v>
      </c>
      <c r="D9" s="11">
        <v>24179.755000000001</v>
      </c>
      <c r="E9" s="12">
        <v>4625039.536906573</v>
      </c>
    </row>
    <row r="10" spans="2:8" x14ac:dyDescent="0.2">
      <c r="B10" s="1599">
        <v>2009</v>
      </c>
      <c r="C10" s="11">
        <v>6076.74</v>
      </c>
      <c r="D10" s="11">
        <v>17884.219000000001</v>
      </c>
      <c r="E10" s="12">
        <v>2572134.1630301476</v>
      </c>
    </row>
    <row r="11" spans="2:8" x14ac:dyDescent="0.2">
      <c r="B11" s="1599">
        <v>2010</v>
      </c>
      <c r="C11" s="11">
        <v>6039.7889999999998</v>
      </c>
      <c r="D11" s="11">
        <v>19880.064999999999</v>
      </c>
      <c r="E11" s="12">
        <v>3268396.026496565</v>
      </c>
    </row>
    <row r="12" spans="2:8" x14ac:dyDescent="0.2">
      <c r="B12" s="1599">
        <v>2011</v>
      </c>
      <c r="C12" s="11">
        <v>5985.4920000000002</v>
      </c>
      <c r="D12" s="11">
        <v>22094.521000000001</v>
      </c>
      <c r="E12" s="12">
        <v>4580902.7165408283</v>
      </c>
    </row>
    <row r="13" spans="2:8" x14ac:dyDescent="0.2">
      <c r="B13" s="1599">
        <v>2012</v>
      </c>
      <c r="C13" s="11">
        <v>6170.107</v>
      </c>
      <c r="D13" s="11">
        <v>17543.823</v>
      </c>
      <c r="E13" s="12">
        <v>4003467.4098862885</v>
      </c>
    </row>
    <row r="14" spans="2:8" x14ac:dyDescent="0.2">
      <c r="B14" s="1599">
        <v>2013</v>
      </c>
      <c r="C14" s="11">
        <v>6268.0259999999998</v>
      </c>
      <c r="D14" s="11">
        <v>25374.359</v>
      </c>
      <c r="E14" s="12">
        <v>4888762</v>
      </c>
    </row>
    <row r="15" spans="2:8" x14ac:dyDescent="0.2">
      <c r="B15" s="1599">
        <v>2014</v>
      </c>
      <c r="C15" s="14">
        <v>6316.7939999999999</v>
      </c>
      <c r="D15" s="14">
        <v>20596.939999999999</v>
      </c>
      <c r="E15" s="15">
        <v>3681432.0988356699</v>
      </c>
      <c r="F15" s="16"/>
    </row>
    <row r="16" spans="2:8" x14ac:dyDescent="0.2">
      <c r="B16" s="1599">
        <v>2015</v>
      </c>
      <c r="C16" s="1362">
        <v>6195.8590000000004</v>
      </c>
      <c r="D16" s="1362">
        <v>20140.942999999999</v>
      </c>
      <c r="E16" s="1363">
        <v>3702937</v>
      </c>
      <c r="F16" s="16"/>
    </row>
    <row r="17" spans="2:6" ht="13.5" thickBot="1" x14ac:dyDescent="0.25">
      <c r="B17" s="1600">
        <v>2016</v>
      </c>
      <c r="C17" s="17">
        <v>6239.8</v>
      </c>
      <c r="D17" s="17">
        <v>24114.795999999998</v>
      </c>
      <c r="E17" s="1542">
        <v>3964711.3342575701</v>
      </c>
      <c r="F17" s="16"/>
    </row>
    <row r="18" spans="2:6" x14ac:dyDescent="0.2">
      <c r="B18" s="18"/>
      <c r="C18" s="19"/>
      <c r="D18" s="19"/>
      <c r="E18" s="20"/>
    </row>
    <row r="19" spans="2:6" x14ac:dyDescent="0.2">
      <c r="B19" s="21"/>
      <c r="C19" s="21"/>
      <c r="D19" s="21"/>
      <c r="E19" s="21"/>
    </row>
    <row r="20" spans="2:6" x14ac:dyDescent="0.2">
      <c r="B20" s="21"/>
      <c r="C20" s="22"/>
      <c r="D20" s="22"/>
      <c r="E20" s="22"/>
    </row>
    <row r="21" spans="2:6" x14ac:dyDescent="0.2">
      <c r="B21" s="23"/>
      <c r="C21" s="21"/>
      <c r="D21" s="21"/>
      <c r="E21" s="21"/>
    </row>
    <row r="22" spans="2:6" x14ac:dyDescent="0.2">
      <c r="B22" s="21"/>
      <c r="C22" s="21"/>
      <c r="D22" s="21"/>
      <c r="E22" s="21"/>
    </row>
  </sheetData>
  <mergeCells count="3">
    <mergeCell ref="B1:E1"/>
    <mergeCell ref="B3:E3"/>
    <mergeCell ref="B5:B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">
    <tabColor theme="0"/>
    <pageSetUpPr fitToPage="1"/>
  </sheetPr>
  <dimension ref="A1:G24"/>
  <sheetViews>
    <sheetView showGridLines="0" tabSelected="1" view="pageBreakPreview" zoomScale="75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14.7109375" customWidth="1"/>
    <col min="2" max="2" width="20.28515625" customWidth="1"/>
    <col min="3" max="3" width="14.7109375" customWidth="1"/>
    <col min="4" max="4" width="23.5703125" customWidth="1"/>
    <col min="5" max="5" width="21.5703125" customWidth="1"/>
    <col min="6" max="6" width="18.140625" customWidth="1"/>
    <col min="7" max="7" width="21" customWidth="1"/>
    <col min="8" max="8" width="4.7109375" customWidth="1"/>
  </cols>
  <sheetData>
    <row r="1" spans="1:7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</row>
    <row r="2" spans="1:7" s="3" customFormat="1" ht="12.75" customHeight="1" x14ac:dyDescent="0.2">
      <c r="A2" s="132"/>
    </row>
    <row r="3" spans="1:7" s="3" customFormat="1" ht="15" x14ac:dyDescent="0.25">
      <c r="A3" s="1738" t="s">
        <v>519</v>
      </c>
      <c r="B3" s="1738"/>
      <c r="C3" s="1738"/>
      <c r="D3" s="1738"/>
      <c r="E3" s="1738"/>
      <c r="F3" s="1738"/>
      <c r="G3" s="1738"/>
    </row>
    <row r="4" spans="1:7" s="3" customFormat="1" ht="15" customHeight="1" x14ac:dyDescent="0.25">
      <c r="A4" s="1718" t="s">
        <v>520</v>
      </c>
      <c r="B4" s="1718"/>
      <c r="C4" s="1718"/>
      <c r="D4" s="1718"/>
      <c r="E4" s="1718"/>
      <c r="F4" s="1718"/>
      <c r="G4" s="1718"/>
    </row>
    <row r="5" spans="1:7" s="3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x14ac:dyDescent="0.2">
      <c r="A6" s="1726" t="s">
        <v>359</v>
      </c>
      <c r="B6" s="89"/>
      <c r="C6" s="89"/>
      <c r="D6" s="89"/>
      <c r="E6" s="90"/>
      <c r="F6" s="90" t="s">
        <v>501</v>
      </c>
      <c r="G6" s="91"/>
    </row>
    <row r="7" spans="1:7" ht="14.25" x14ac:dyDescent="0.2">
      <c r="A7" s="1727"/>
      <c r="B7" s="92" t="s">
        <v>360</v>
      </c>
      <c r="C7" s="92" t="s">
        <v>367</v>
      </c>
      <c r="D7" s="92" t="s">
        <v>361</v>
      </c>
      <c r="E7" s="93" t="s">
        <v>431</v>
      </c>
      <c r="F7" s="92" t="s">
        <v>502</v>
      </c>
      <c r="G7" s="94" t="s">
        <v>503</v>
      </c>
    </row>
    <row r="8" spans="1:7" x14ac:dyDescent="0.2">
      <c r="A8" s="1727"/>
      <c r="B8" s="93" t="s">
        <v>363</v>
      </c>
      <c r="C8" s="92" t="s">
        <v>504</v>
      </c>
      <c r="D8" s="93" t="s">
        <v>364</v>
      </c>
      <c r="E8" s="93" t="s">
        <v>364</v>
      </c>
      <c r="F8" s="92" t="s">
        <v>505</v>
      </c>
      <c r="G8" s="94" t="s">
        <v>365</v>
      </c>
    </row>
    <row r="9" spans="1:7" ht="13.5" thickBot="1" x14ac:dyDescent="0.25">
      <c r="A9" s="1728"/>
      <c r="B9" s="95"/>
      <c r="C9" s="95"/>
      <c r="D9" s="95"/>
      <c r="E9" s="96"/>
      <c r="F9" s="96" t="s">
        <v>506</v>
      </c>
      <c r="G9" s="97"/>
    </row>
    <row r="10" spans="1:7" x14ac:dyDescent="0.2">
      <c r="A10" s="1663">
        <v>2006</v>
      </c>
      <c r="B10" s="1210">
        <v>3197.3649999999998</v>
      </c>
      <c r="C10" s="546">
        <v>25.447169778864787</v>
      </c>
      <c r="D10" s="1210">
        <v>8136.3890000000001</v>
      </c>
      <c r="E10" s="1209" t="s">
        <v>380</v>
      </c>
      <c r="F10" s="1209">
        <v>12.57</v>
      </c>
      <c r="G10" s="786">
        <v>1022744.0973</v>
      </c>
    </row>
    <row r="11" spans="1:7" x14ac:dyDescent="0.2">
      <c r="A11" s="1663">
        <v>2007</v>
      </c>
      <c r="B11" s="1210">
        <v>3228.357</v>
      </c>
      <c r="C11" s="546">
        <v>37.00123313499715</v>
      </c>
      <c r="D11" s="1210">
        <v>11945.319</v>
      </c>
      <c r="E11" s="1209" t="s">
        <v>380</v>
      </c>
      <c r="F11" s="1209">
        <v>18.36</v>
      </c>
      <c r="G11" s="786">
        <v>2193160.5683999998</v>
      </c>
    </row>
    <row r="12" spans="1:7" x14ac:dyDescent="0.2">
      <c r="A12" s="1663">
        <v>2008</v>
      </c>
      <c r="B12" s="1210">
        <v>3486.9349999999999</v>
      </c>
      <c r="C12" s="546">
        <v>32.319762198033516</v>
      </c>
      <c r="D12" s="1210">
        <v>11269.691000000001</v>
      </c>
      <c r="E12" s="1209" t="s">
        <v>380</v>
      </c>
      <c r="F12" s="1209">
        <v>16.97</v>
      </c>
      <c r="G12" s="786">
        <v>1912466.5627000001</v>
      </c>
    </row>
    <row r="13" spans="1:7" x14ac:dyDescent="0.2">
      <c r="A13" s="1663">
        <v>2009</v>
      </c>
      <c r="B13" s="1210">
        <v>3024.7260000000001</v>
      </c>
      <c r="C13" s="546">
        <v>24.120974924670865</v>
      </c>
      <c r="D13" s="1210">
        <v>7295.9340000000002</v>
      </c>
      <c r="E13" s="1209">
        <v>30.59</v>
      </c>
      <c r="F13" s="1209">
        <v>12.47</v>
      </c>
      <c r="G13" s="786">
        <v>909802.96980000008</v>
      </c>
    </row>
    <row r="14" spans="1:7" x14ac:dyDescent="0.2">
      <c r="A14" s="1663">
        <v>2010</v>
      </c>
      <c r="B14" s="1210">
        <v>2885.6120000000001</v>
      </c>
      <c r="C14" s="546">
        <v>28.258795707808257</v>
      </c>
      <c r="D14" s="1210">
        <v>8154.3919999999998</v>
      </c>
      <c r="E14" s="1209">
        <v>127.22</v>
      </c>
      <c r="F14" s="1209">
        <v>15.03</v>
      </c>
      <c r="G14" s="786">
        <v>1225605.1176</v>
      </c>
    </row>
    <row r="15" spans="1:7" x14ac:dyDescent="0.2">
      <c r="A15" s="1663">
        <v>2011</v>
      </c>
      <c r="B15" s="1210">
        <v>2700.6790000000001</v>
      </c>
      <c r="C15" s="546">
        <v>30.685146216932853</v>
      </c>
      <c r="D15" s="1210">
        <v>8287.0730000000003</v>
      </c>
      <c r="E15" s="1209">
        <v>30.241</v>
      </c>
      <c r="F15" s="1209">
        <v>19.48</v>
      </c>
      <c r="G15" s="786">
        <v>1614321.8204000001</v>
      </c>
    </row>
    <row r="16" spans="1:7" x14ac:dyDescent="0.2">
      <c r="A16" s="1663">
        <v>2012</v>
      </c>
      <c r="B16" s="1209">
        <v>2691.0859999999998</v>
      </c>
      <c r="C16" s="546">
        <v>22.133618174967282</v>
      </c>
      <c r="D16" s="1209">
        <v>5956.3469999999998</v>
      </c>
      <c r="E16" s="1209">
        <v>19.035</v>
      </c>
      <c r="F16" s="1209">
        <v>22.33</v>
      </c>
      <c r="G16" s="786">
        <v>1330052.2851</v>
      </c>
    </row>
    <row r="17" spans="1:7" x14ac:dyDescent="0.2">
      <c r="A17" s="1663">
        <v>2013</v>
      </c>
      <c r="B17" s="1209">
        <v>2784.2809999999999</v>
      </c>
      <c r="C17" s="546">
        <v>35.933865870578437</v>
      </c>
      <c r="D17" s="1209">
        <v>10004.998</v>
      </c>
      <c r="E17" s="1209">
        <v>23.759</v>
      </c>
      <c r="F17" s="1209">
        <v>18.07</v>
      </c>
      <c r="G17" s="786">
        <v>1807903.1385999999</v>
      </c>
    </row>
    <row r="18" spans="1:7" x14ac:dyDescent="0.2">
      <c r="A18" s="1663">
        <v>2014</v>
      </c>
      <c r="B18" s="1209">
        <v>2792.2260000000001</v>
      </c>
      <c r="C18" s="546">
        <v>25.009755657314269</v>
      </c>
      <c r="D18" s="1209">
        <v>6983.2889999999998</v>
      </c>
      <c r="E18" s="1209">
        <v>26.05</v>
      </c>
      <c r="F18" s="1218">
        <v>16.3</v>
      </c>
      <c r="G18" s="787">
        <v>1138276.1070000001</v>
      </c>
    </row>
    <row r="19" spans="1:7" x14ac:dyDescent="0.2">
      <c r="A19" s="1663">
        <v>2015</v>
      </c>
      <c r="B19" s="1373">
        <v>2598.8960000000002</v>
      </c>
      <c r="C19" s="1374">
        <v>25.79982423305896</v>
      </c>
      <c r="D19" s="1373">
        <v>6705.1059999999998</v>
      </c>
      <c r="E19" s="1373">
        <v>22.602</v>
      </c>
      <c r="F19" s="1375">
        <v>17.399999999999999</v>
      </c>
      <c r="G19" s="1376">
        <v>1166688</v>
      </c>
    </row>
    <row r="20" spans="1:7" ht="13.5" thickBot="1" x14ac:dyDescent="0.25">
      <c r="A20" s="1664">
        <v>2016</v>
      </c>
      <c r="B20" s="1209">
        <v>2563.1950000000002</v>
      </c>
      <c r="C20" s="546">
        <f>D20/B20*10</f>
        <v>35.799691400771302</v>
      </c>
      <c r="D20" s="1209">
        <v>9176.1589999999997</v>
      </c>
      <c r="E20" s="1373">
        <v>19.472999999999999</v>
      </c>
      <c r="F20" s="1545">
        <v>15.13</v>
      </c>
      <c r="G20" s="1546">
        <v>1388353</v>
      </c>
    </row>
    <row r="21" spans="1:7" ht="15.6" customHeight="1" x14ac:dyDescent="0.2">
      <c r="A21" s="106" t="s">
        <v>507</v>
      </c>
      <c r="B21" s="106"/>
      <c r="C21" s="106"/>
      <c r="D21" s="106"/>
      <c r="E21" s="106"/>
      <c r="F21" s="106"/>
      <c r="G21" s="106"/>
    </row>
    <row r="22" spans="1:7" x14ac:dyDescent="0.2">
      <c r="A22" s="134"/>
      <c r="B22" s="21"/>
      <c r="C22" s="21"/>
      <c r="D22" s="21"/>
      <c r="E22" s="21"/>
      <c r="F22" s="21"/>
      <c r="G22" s="21"/>
    </row>
    <row r="23" spans="1:7" x14ac:dyDescent="0.2">
      <c r="A23" s="21"/>
      <c r="B23" s="21"/>
      <c r="C23" s="21"/>
    </row>
    <row r="24" spans="1:7" x14ac:dyDescent="0.2">
      <c r="A24" s="21"/>
      <c r="B24" s="21"/>
      <c r="C24" s="21"/>
    </row>
  </sheetData>
  <mergeCells count="4">
    <mergeCell ref="A1:G1"/>
    <mergeCell ref="A3:G3"/>
    <mergeCell ref="A4:G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theme="0"/>
    <pageSetUpPr fitToPage="1"/>
  </sheetPr>
  <dimension ref="A1:J3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5.140625" style="205" customWidth="1"/>
    <col min="2" max="7" width="17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  <c r="I1" s="86"/>
      <c r="J1" s="86"/>
    </row>
    <row r="3" spans="1:10" s="88" customFormat="1" ht="15" x14ac:dyDescent="0.25">
      <c r="A3" s="1764" t="s">
        <v>730</v>
      </c>
      <c r="B3" s="1764"/>
      <c r="C3" s="1764"/>
      <c r="D3" s="1764"/>
      <c r="E3" s="1764"/>
      <c r="F3" s="1764"/>
      <c r="G3" s="1764"/>
      <c r="H3" s="216"/>
      <c r="I3" s="216"/>
      <c r="J3" s="251"/>
    </row>
    <row r="4" spans="1:10" s="88" customFormat="1" ht="27.75" customHeight="1" x14ac:dyDescent="0.25">
      <c r="A4" s="1729" t="s">
        <v>1382</v>
      </c>
      <c r="B4" s="1729"/>
      <c r="C4" s="1729"/>
      <c r="D4" s="1729"/>
      <c r="E4" s="1729"/>
      <c r="F4" s="1729"/>
      <c r="G4" s="1729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33" customHeight="1" x14ac:dyDescent="0.2">
      <c r="A6" s="156" t="s">
        <v>538</v>
      </c>
      <c r="B6" s="1734" t="s">
        <v>360</v>
      </c>
      <c r="C6" s="1865"/>
      <c r="D6" s="1735"/>
      <c r="E6" s="1734" t="s">
        <v>367</v>
      </c>
      <c r="F6" s="1735"/>
      <c r="G6" s="1860" t="s">
        <v>368</v>
      </c>
    </row>
    <row r="7" spans="1:10" ht="20.25" customHeight="1" x14ac:dyDescent="0.2">
      <c r="A7" s="664" t="s">
        <v>564</v>
      </c>
      <c r="B7" s="1744" t="s">
        <v>370</v>
      </c>
      <c r="C7" s="1745"/>
      <c r="D7" s="1746"/>
      <c r="E7" s="1744" t="s">
        <v>371</v>
      </c>
      <c r="F7" s="1746"/>
      <c r="G7" s="1861"/>
    </row>
    <row r="8" spans="1:10" ht="44.25" customHeight="1" thickBot="1" x14ac:dyDescent="0.25">
      <c r="A8" s="751" t="s">
        <v>567</v>
      </c>
      <c r="B8" s="663" t="s">
        <v>374</v>
      </c>
      <c r="C8" s="230" t="s">
        <v>375</v>
      </c>
      <c r="D8" s="230" t="s">
        <v>376</v>
      </c>
      <c r="E8" s="663" t="s">
        <v>374</v>
      </c>
      <c r="F8" s="230" t="s">
        <v>375</v>
      </c>
      <c r="G8" s="1862"/>
      <c r="H8" s="267"/>
    </row>
    <row r="9" spans="1:10" ht="22.5" customHeight="1" x14ac:dyDescent="0.2">
      <c r="A9" s="73" t="s">
        <v>461</v>
      </c>
      <c r="B9" s="74" t="s">
        <v>380</v>
      </c>
      <c r="C9" s="74">
        <v>2</v>
      </c>
      <c r="D9" s="74">
        <v>2</v>
      </c>
      <c r="E9" s="74" t="s">
        <v>380</v>
      </c>
      <c r="F9" s="78">
        <v>2500</v>
      </c>
      <c r="G9" s="75">
        <v>6</v>
      </c>
    </row>
    <row r="10" spans="1:10" x14ac:dyDescent="0.2">
      <c r="A10" s="63"/>
      <c r="B10" s="45"/>
      <c r="C10" s="45"/>
      <c r="D10" s="45"/>
      <c r="E10" s="45"/>
      <c r="F10" s="11"/>
      <c r="G10" s="46"/>
    </row>
    <row r="11" spans="1:10" x14ac:dyDescent="0.2">
      <c r="A11" s="63" t="s">
        <v>525</v>
      </c>
      <c r="B11" s="1355" t="s">
        <v>380</v>
      </c>
      <c r="C11" s="1355">
        <v>7</v>
      </c>
      <c r="D11" s="1355">
        <v>7</v>
      </c>
      <c r="E11" s="1355" t="s">
        <v>380</v>
      </c>
      <c r="F11" s="1356">
        <v>3700</v>
      </c>
      <c r="G11" s="1357">
        <v>26</v>
      </c>
    </row>
    <row r="12" spans="1:10" x14ac:dyDescent="0.2">
      <c r="A12" s="63" t="s">
        <v>470</v>
      </c>
      <c r="B12" s="45" t="s">
        <v>380</v>
      </c>
      <c r="C12" s="45">
        <v>1</v>
      </c>
      <c r="D12" s="45">
        <v>1</v>
      </c>
      <c r="E12" s="45" t="s">
        <v>380</v>
      </c>
      <c r="F12" s="11">
        <v>3000</v>
      </c>
      <c r="G12" s="46">
        <v>3</v>
      </c>
    </row>
    <row r="13" spans="1:10" x14ac:dyDescent="0.2">
      <c r="A13" s="73" t="s">
        <v>471</v>
      </c>
      <c r="B13" s="74" t="s">
        <v>380</v>
      </c>
      <c r="C13" s="74">
        <v>8</v>
      </c>
      <c r="D13" s="74">
        <v>8</v>
      </c>
      <c r="E13" s="74" t="s">
        <v>380</v>
      </c>
      <c r="F13" s="78">
        <v>3613</v>
      </c>
      <c r="G13" s="75">
        <v>29</v>
      </c>
    </row>
    <row r="14" spans="1:10" x14ac:dyDescent="0.2">
      <c r="A14" s="63"/>
      <c r="B14" s="45"/>
      <c r="C14" s="45"/>
      <c r="D14" s="45"/>
      <c r="E14" s="45"/>
      <c r="F14" s="11"/>
      <c r="G14" s="46"/>
    </row>
    <row r="15" spans="1:10" x14ac:dyDescent="0.2">
      <c r="A15" s="73" t="s">
        <v>472</v>
      </c>
      <c r="B15" s="74" t="s">
        <v>380</v>
      </c>
      <c r="C15" s="74">
        <v>1</v>
      </c>
      <c r="D15" s="74">
        <v>1</v>
      </c>
      <c r="E15" s="74" t="s">
        <v>380</v>
      </c>
      <c r="F15" s="78">
        <v>2800</v>
      </c>
      <c r="G15" s="75">
        <v>3</v>
      </c>
    </row>
    <row r="16" spans="1:10" x14ac:dyDescent="0.2">
      <c r="A16" s="63"/>
      <c r="B16" s="45"/>
      <c r="C16" s="45"/>
      <c r="D16" s="45"/>
      <c r="E16" s="45"/>
      <c r="F16" s="11"/>
      <c r="G16" s="46"/>
    </row>
    <row r="17" spans="1:7" x14ac:dyDescent="0.2">
      <c r="A17" s="63" t="s">
        <v>473</v>
      </c>
      <c r="B17" s="1355" t="s">
        <v>380</v>
      </c>
      <c r="C17" s="1355">
        <v>10</v>
      </c>
      <c r="D17" s="1355">
        <v>10</v>
      </c>
      <c r="E17" s="1355" t="s">
        <v>380</v>
      </c>
      <c r="F17" s="1356">
        <v>4500</v>
      </c>
      <c r="G17" s="1357">
        <v>45</v>
      </c>
    </row>
    <row r="18" spans="1:7" x14ac:dyDescent="0.2">
      <c r="A18" s="63" t="s">
        <v>474</v>
      </c>
      <c r="B18" s="45" t="s">
        <v>380</v>
      </c>
      <c r="C18" s="45">
        <v>22</v>
      </c>
      <c r="D18" s="45">
        <v>22</v>
      </c>
      <c r="E18" s="45" t="s">
        <v>380</v>
      </c>
      <c r="F18" s="11">
        <v>3000</v>
      </c>
      <c r="G18" s="46">
        <v>66</v>
      </c>
    </row>
    <row r="19" spans="1:7" x14ac:dyDescent="0.2">
      <c r="A19" s="63" t="s">
        <v>477</v>
      </c>
      <c r="B19" s="45" t="s">
        <v>380</v>
      </c>
      <c r="C19" s="45">
        <v>8</v>
      </c>
      <c r="D19" s="45">
        <v>8</v>
      </c>
      <c r="E19" s="45" t="s">
        <v>380</v>
      </c>
      <c r="F19" s="11">
        <v>4750</v>
      </c>
      <c r="G19" s="46">
        <v>38</v>
      </c>
    </row>
    <row r="20" spans="1:7" x14ac:dyDescent="0.2">
      <c r="A20" s="73" t="s">
        <v>551</v>
      </c>
      <c r="B20" s="74" t="s">
        <v>380</v>
      </c>
      <c r="C20" s="74">
        <v>40</v>
      </c>
      <c r="D20" s="74">
        <v>40</v>
      </c>
      <c r="E20" s="74" t="s">
        <v>380</v>
      </c>
      <c r="F20" s="78">
        <v>3725</v>
      </c>
      <c r="G20" s="75">
        <v>149</v>
      </c>
    </row>
    <row r="21" spans="1:7" x14ac:dyDescent="0.2">
      <c r="A21" s="63"/>
      <c r="B21" s="45"/>
      <c r="C21" s="45"/>
      <c r="D21" s="45"/>
      <c r="E21" s="45"/>
      <c r="F21" s="11"/>
      <c r="G21" s="46"/>
    </row>
    <row r="22" spans="1:7" x14ac:dyDescent="0.2">
      <c r="A22" s="63" t="s">
        <v>479</v>
      </c>
      <c r="B22" s="45" t="s">
        <v>380</v>
      </c>
      <c r="C22" s="45">
        <v>62</v>
      </c>
      <c r="D22" s="45">
        <v>62</v>
      </c>
      <c r="E22" s="45" t="s">
        <v>380</v>
      </c>
      <c r="F22" s="11">
        <v>2800</v>
      </c>
      <c r="G22" s="46">
        <v>174</v>
      </c>
    </row>
    <row r="23" spans="1:7" x14ac:dyDescent="0.2">
      <c r="A23" s="73" t="s">
        <v>482</v>
      </c>
      <c r="B23" s="74" t="s">
        <v>380</v>
      </c>
      <c r="C23" s="74">
        <v>62</v>
      </c>
      <c r="D23" s="74">
        <v>62</v>
      </c>
      <c r="E23" s="74" t="s">
        <v>380</v>
      </c>
      <c r="F23" s="78">
        <v>2800</v>
      </c>
      <c r="G23" s="75">
        <v>174</v>
      </c>
    </row>
    <row r="24" spans="1:7" x14ac:dyDescent="0.2">
      <c r="A24" s="63"/>
      <c r="B24" s="45"/>
      <c r="C24" s="45"/>
      <c r="D24" s="45"/>
      <c r="E24" s="45"/>
      <c r="F24" s="11"/>
      <c r="G24" s="46"/>
    </row>
    <row r="25" spans="1:7" x14ac:dyDescent="0.2">
      <c r="A25" s="73" t="s">
        <v>483</v>
      </c>
      <c r="B25" s="74" t="s">
        <v>380</v>
      </c>
      <c r="C25" s="74">
        <v>427</v>
      </c>
      <c r="D25" s="74">
        <v>427</v>
      </c>
      <c r="E25" s="74" t="s">
        <v>380</v>
      </c>
      <c r="F25" s="78">
        <v>2900</v>
      </c>
      <c r="G25" s="75">
        <v>1238</v>
      </c>
    </row>
    <row r="26" spans="1:7" x14ac:dyDescent="0.2">
      <c r="A26" s="63"/>
      <c r="B26" s="45"/>
      <c r="C26" s="45"/>
      <c r="D26" s="45"/>
      <c r="E26" s="45"/>
      <c r="F26" s="11"/>
      <c r="G26" s="46"/>
    </row>
    <row r="27" spans="1:7" x14ac:dyDescent="0.2">
      <c r="A27" s="63" t="s">
        <v>485</v>
      </c>
      <c r="B27" s="45" t="s">
        <v>380</v>
      </c>
      <c r="C27" s="45">
        <v>1361</v>
      </c>
      <c r="D27" s="45">
        <v>1361</v>
      </c>
      <c r="E27" s="45" t="s">
        <v>380</v>
      </c>
      <c r="F27" s="11">
        <v>2900</v>
      </c>
      <c r="G27" s="46">
        <v>3947</v>
      </c>
    </row>
    <row r="28" spans="1:7" x14ac:dyDescent="0.2">
      <c r="A28" s="73" t="s">
        <v>486</v>
      </c>
      <c r="B28" s="74" t="s">
        <v>380</v>
      </c>
      <c r="C28" s="74">
        <v>1361</v>
      </c>
      <c r="D28" s="74">
        <v>1361</v>
      </c>
      <c r="E28" s="74" t="s">
        <v>380</v>
      </c>
      <c r="F28" s="78">
        <v>2900</v>
      </c>
      <c r="G28" s="75">
        <v>3947</v>
      </c>
    </row>
    <row r="29" spans="1:7" x14ac:dyDescent="0.2">
      <c r="A29" s="63"/>
      <c r="B29" s="45"/>
      <c r="C29" s="45"/>
      <c r="D29" s="45"/>
      <c r="E29" s="45"/>
      <c r="F29" s="11"/>
      <c r="G29" s="46"/>
    </row>
    <row r="30" spans="1:7" x14ac:dyDescent="0.2">
      <c r="A30" s="63" t="s">
        <v>490</v>
      </c>
      <c r="B30" s="45" t="s">
        <v>380</v>
      </c>
      <c r="C30" s="45">
        <v>26</v>
      </c>
      <c r="D30" s="45">
        <v>26</v>
      </c>
      <c r="E30" s="45" t="s">
        <v>380</v>
      </c>
      <c r="F30" s="11">
        <v>5572</v>
      </c>
      <c r="G30" s="46">
        <v>145</v>
      </c>
    </row>
    <row r="31" spans="1:7" x14ac:dyDescent="0.2">
      <c r="A31" s="63" t="s">
        <v>493</v>
      </c>
      <c r="B31" s="45" t="s">
        <v>380</v>
      </c>
      <c r="C31" s="45">
        <v>15</v>
      </c>
      <c r="D31" s="45">
        <v>15</v>
      </c>
      <c r="E31" s="45" t="s">
        <v>380</v>
      </c>
      <c r="F31" s="11">
        <v>2300</v>
      </c>
      <c r="G31" s="46">
        <v>35</v>
      </c>
    </row>
    <row r="32" spans="1:7" x14ac:dyDescent="0.2">
      <c r="A32" s="63" t="s">
        <v>494</v>
      </c>
      <c r="B32" s="45" t="s">
        <v>380</v>
      </c>
      <c r="C32" s="45">
        <v>8</v>
      </c>
      <c r="D32" s="45">
        <v>8</v>
      </c>
      <c r="E32" s="45" t="s">
        <v>380</v>
      </c>
      <c r="F32" s="11" t="s">
        <v>380</v>
      </c>
      <c r="G32" s="46" t="s">
        <v>380</v>
      </c>
    </row>
    <row r="33" spans="1:7" x14ac:dyDescent="0.2">
      <c r="A33" s="73" t="s">
        <v>495</v>
      </c>
      <c r="B33" s="74" t="s">
        <v>380</v>
      </c>
      <c r="C33" s="74">
        <v>49</v>
      </c>
      <c r="D33" s="74">
        <v>49</v>
      </c>
      <c r="E33" s="74" t="s">
        <v>380</v>
      </c>
      <c r="F33" s="78">
        <v>3661</v>
      </c>
      <c r="G33" s="75">
        <v>180</v>
      </c>
    </row>
    <row r="34" spans="1:7" x14ac:dyDescent="0.2">
      <c r="A34" s="1181"/>
      <c r="B34" s="1179"/>
      <c r="C34" s="1179"/>
      <c r="D34" s="1179"/>
      <c r="E34" s="1179"/>
      <c r="F34" s="1179"/>
    </row>
    <row r="35" spans="1:7" ht="13.5" thickBot="1" x14ac:dyDescent="0.25">
      <c r="A35" s="66" t="s">
        <v>499</v>
      </c>
      <c r="B35" s="52" t="s">
        <v>380</v>
      </c>
      <c r="C35" s="52">
        <v>1950</v>
      </c>
      <c r="D35" s="52">
        <v>1950</v>
      </c>
      <c r="E35" s="52" t="s">
        <v>380</v>
      </c>
      <c r="F35" s="52">
        <v>2935</v>
      </c>
      <c r="G35" s="53">
        <v>5726</v>
      </c>
    </row>
  </sheetData>
  <mergeCells count="8">
    <mergeCell ref="A1:G1"/>
    <mergeCell ref="G6:G8"/>
    <mergeCell ref="A4:G4"/>
    <mergeCell ref="A3:G3"/>
    <mergeCell ref="B6:D6"/>
    <mergeCell ref="E6:F6"/>
    <mergeCell ref="B7:D7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theme="0"/>
    <pageSetUpPr fitToPage="1"/>
  </sheetPr>
  <dimension ref="A1:G20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6" width="21.28515625" customWidth="1"/>
  </cols>
  <sheetData>
    <row r="1" spans="1:7" s="2" customFormat="1" ht="18" x14ac:dyDescent="0.25">
      <c r="A1" s="1696" t="s">
        <v>356</v>
      </c>
      <c r="B1" s="1696"/>
      <c r="C1" s="1696"/>
      <c r="D1" s="1696"/>
      <c r="E1" s="1696"/>
      <c r="F1" s="1696"/>
    </row>
    <row r="2" spans="1:7" s="3" customFormat="1" ht="12.75" customHeight="1" x14ac:dyDescent="0.2"/>
    <row r="3" spans="1:7" s="3" customFormat="1" ht="15" x14ac:dyDescent="0.25">
      <c r="A3" s="1697" t="s">
        <v>1248</v>
      </c>
      <c r="B3" s="1697"/>
      <c r="C3" s="1697"/>
      <c r="D3" s="1697"/>
      <c r="E3" s="1697"/>
      <c r="F3" s="1697"/>
      <c r="G3" s="204"/>
    </row>
    <row r="4" spans="1:7" s="3" customFormat="1" ht="15" x14ac:dyDescent="0.25">
      <c r="A4" s="1697" t="s">
        <v>649</v>
      </c>
      <c r="B4" s="1697"/>
      <c r="C4" s="1697"/>
      <c r="D4" s="1697"/>
      <c r="E4" s="1697"/>
      <c r="F4" s="1697"/>
    </row>
    <row r="5" spans="1:7" s="3" customFormat="1" ht="13.5" customHeight="1" thickBot="1" x14ac:dyDescent="0.3">
      <c r="A5" s="5"/>
      <c r="B5" s="6"/>
      <c r="C5" s="6"/>
      <c r="D5" s="6"/>
      <c r="E5" s="6"/>
      <c r="F5" s="6"/>
    </row>
    <row r="6" spans="1:7" ht="27" customHeight="1" x14ac:dyDescent="0.2">
      <c r="A6" s="1726" t="s">
        <v>359</v>
      </c>
      <c r="B6" s="758"/>
      <c r="C6" s="758"/>
      <c r="D6" s="759"/>
      <c r="E6" s="90" t="s">
        <v>501</v>
      </c>
      <c r="F6" s="760"/>
    </row>
    <row r="7" spans="1:7" x14ac:dyDescent="0.2">
      <c r="A7" s="1727"/>
      <c r="B7" s="761" t="s">
        <v>360</v>
      </c>
      <c r="C7" s="761" t="s">
        <v>367</v>
      </c>
      <c r="D7" s="761" t="s">
        <v>361</v>
      </c>
      <c r="E7" s="761" t="s">
        <v>502</v>
      </c>
      <c r="F7" s="763" t="s">
        <v>362</v>
      </c>
    </row>
    <row r="8" spans="1:7" x14ac:dyDescent="0.2">
      <c r="A8" s="1727"/>
      <c r="B8" s="761" t="s">
        <v>370</v>
      </c>
      <c r="C8" s="761" t="s">
        <v>371</v>
      </c>
      <c r="D8" s="761" t="s">
        <v>731</v>
      </c>
      <c r="E8" s="761" t="s">
        <v>709</v>
      </c>
      <c r="F8" s="763" t="s">
        <v>365</v>
      </c>
    </row>
    <row r="9" spans="1:7" ht="28.5" customHeight="1" thickBot="1" x14ac:dyDescent="0.25">
      <c r="A9" s="1728"/>
      <c r="B9" s="764"/>
      <c r="C9" s="764"/>
      <c r="D9" s="238"/>
      <c r="E9" s="733" t="s">
        <v>506</v>
      </c>
      <c r="F9" s="765"/>
    </row>
    <row r="10" spans="1:7" x14ac:dyDescent="0.2">
      <c r="A10" s="1599">
        <v>2006</v>
      </c>
      <c r="B10" s="785">
        <v>116</v>
      </c>
      <c r="C10" s="1228">
        <v>11.46551724137931</v>
      </c>
      <c r="D10" s="785">
        <v>1330</v>
      </c>
      <c r="E10" s="785">
        <v>131236</v>
      </c>
      <c r="F10" s="786">
        <v>1745.4387999999999</v>
      </c>
    </row>
    <row r="11" spans="1:7" x14ac:dyDescent="0.2">
      <c r="A11" s="1599">
        <v>2007</v>
      </c>
      <c r="B11" s="785">
        <v>112</v>
      </c>
      <c r="C11" s="1228">
        <v>12.008928571428571</v>
      </c>
      <c r="D11" s="785">
        <v>1345</v>
      </c>
      <c r="E11" s="785">
        <v>141179</v>
      </c>
      <c r="F11" s="786">
        <v>1898.8575499999999</v>
      </c>
    </row>
    <row r="12" spans="1:7" x14ac:dyDescent="0.2">
      <c r="A12" s="1599">
        <v>2008</v>
      </c>
      <c r="B12" s="785">
        <v>136</v>
      </c>
      <c r="C12" s="1228">
        <v>13.551470588235293</v>
      </c>
      <c r="D12" s="785">
        <v>1843</v>
      </c>
      <c r="E12" s="785">
        <v>176734</v>
      </c>
      <c r="F12" s="786">
        <v>3257.2076200000001</v>
      </c>
    </row>
    <row r="13" spans="1:7" x14ac:dyDescent="0.2">
      <c r="A13" s="1599">
        <v>2009</v>
      </c>
      <c r="B13" s="785">
        <v>143</v>
      </c>
      <c r="C13" s="1228">
        <v>12.79020979020979</v>
      </c>
      <c r="D13" s="1263">
        <v>1829</v>
      </c>
      <c r="E13" s="1263">
        <v>273403</v>
      </c>
      <c r="F13" s="1260">
        <v>5000.5408699999998</v>
      </c>
    </row>
    <row r="14" spans="1:7" x14ac:dyDescent="0.2">
      <c r="A14" s="1599">
        <v>2010</v>
      </c>
      <c r="B14" s="785">
        <v>165</v>
      </c>
      <c r="C14" s="1228">
        <v>14.133333333333333</v>
      </c>
      <c r="D14" s="785">
        <v>2332</v>
      </c>
      <c r="E14" s="785">
        <v>300792</v>
      </c>
      <c r="F14" s="786">
        <v>7014.4694399999998</v>
      </c>
    </row>
    <row r="15" spans="1:7" x14ac:dyDescent="0.2">
      <c r="A15" s="1599">
        <v>2011</v>
      </c>
      <c r="B15" s="785">
        <v>150</v>
      </c>
      <c r="C15" s="1228">
        <v>13.026666666666667</v>
      </c>
      <c r="D15" s="785">
        <v>1954</v>
      </c>
      <c r="E15" s="785">
        <v>278310</v>
      </c>
      <c r="F15" s="786">
        <v>5438.1773999999996</v>
      </c>
    </row>
    <row r="16" spans="1:7" x14ac:dyDescent="0.2">
      <c r="A16" s="1599">
        <v>2012</v>
      </c>
      <c r="B16" s="785">
        <v>155</v>
      </c>
      <c r="C16" s="1228">
        <v>11.787096774193548</v>
      </c>
      <c r="D16" s="785">
        <v>1827</v>
      </c>
      <c r="E16" s="785">
        <v>277613</v>
      </c>
      <c r="F16" s="786">
        <v>5071.9895100000003</v>
      </c>
    </row>
    <row r="17" spans="1:6" x14ac:dyDescent="0.2">
      <c r="A17" s="1599">
        <v>2013</v>
      </c>
      <c r="B17" s="785">
        <v>166</v>
      </c>
      <c r="C17" s="1228">
        <v>11.554216867469879</v>
      </c>
      <c r="D17" s="785">
        <v>1918</v>
      </c>
      <c r="E17" s="785">
        <v>276447</v>
      </c>
      <c r="F17" s="786">
        <v>5302.2534599999999</v>
      </c>
    </row>
    <row r="18" spans="1:6" x14ac:dyDescent="0.2">
      <c r="A18" s="1599">
        <v>2014</v>
      </c>
      <c r="B18" s="785">
        <v>171</v>
      </c>
      <c r="C18" s="1228">
        <v>11.064327485380117</v>
      </c>
      <c r="D18" s="785">
        <v>1892</v>
      </c>
      <c r="E18" s="785">
        <v>255884</v>
      </c>
      <c r="F18" s="786">
        <v>4841.32528</v>
      </c>
    </row>
    <row r="19" spans="1:6" x14ac:dyDescent="0.2">
      <c r="A19" s="1599">
        <v>2015</v>
      </c>
      <c r="B19" s="1433">
        <v>170</v>
      </c>
      <c r="C19" s="1381">
        <v>10.547058823529412</v>
      </c>
      <c r="D19" s="1433">
        <v>1793</v>
      </c>
      <c r="E19" s="1433">
        <v>241548</v>
      </c>
      <c r="F19" s="1388">
        <v>4331</v>
      </c>
    </row>
    <row r="20" spans="1:6" ht="13.5" thickBot="1" x14ac:dyDescent="0.25">
      <c r="A20" s="1600">
        <v>2016</v>
      </c>
      <c r="B20" s="973">
        <v>183</v>
      </c>
      <c r="C20" s="1264">
        <f>D20/B20</f>
        <v>10.781420765027322</v>
      </c>
      <c r="D20" s="973">
        <v>1973</v>
      </c>
      <c r="E20" s="1558">
        <v>232510</v>
      </c>
      <c r="F20" s="1546">
        <v>4587</v>
      </c>
    </row>
  </sheetData>
  <mergeCells count="4">
    <mergeCell ref="A1:F1"/>
    <mergeCell ref="A4:F4"/>
    <mergeCell ref="A6:A9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theme="0"/>
    <pageSetUpPr fitToPage="1"/>
  </sheetPr>
  <dimension ref="A1:J32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3" style="205" customWidth="1"/>
    <col min="2" max="7" width="19.710937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  <c r="I1" s="86"/>
      <c r="J1" s="86"/>
    </row>
    <row r="3" spans="1:10" s="88" customFormat="1" ht="15" x14ac:dyDescent="0.25">
      <c r="A3" s="1764" t="s">
        <v>732</v>
      </c>
      <c r="B3" s="1764"/>
      <c r="C3" s="1764"/>
      <c r="D3" s="1764"/>
      <c r="E3" s="1764"/>
      <c r="F3" s="1764"/>
      <c r="G3" s="1764"/>
      <c r="H3" s="216"/>
      <c r="I3" s="216"/>
      <c r="J3" s="251"/>
    </row>
    <row r="4" spans="1:10" s="88" customFormat="1" ht="30.75" customHeight="1" x14ac:dyDescent="0.25">
      <c r="A4" s="1729" t="s">
        <v>1382</v>
      </c>
      <c r="B4" s="1729"/>
      <c r="C4" s="1729"/>
      <c r="D4" s="1729"/>
      <c r="E4" s="1729"/>
      <c r="F4" s="1729"/>
      <c r="G4" s="1729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36.75" customHeight="1" x14ac:dyDescent="0.2">
      <c r="A6" s="156" t="s">
        <v>538</v>
      </c>
      <c r="B6" s="721" t="s">
        <v>360</v>
      </c>
      <c r="C6" s="722"/>
      <c r="D6" s="723"/>
      <c r="E6" s="721" t="s">
        <v>367</v>
      </c>
      <c r="F6" s="722"/>
      <c r="G6" s="1866" t="s">
        <v>733</v>
      </c>
    </row>
    <row r="7" spans="1:10" ht="18" customHeight="1" x14ac:dyDescent="0.2">
      <c r="A7" s="664" t="s">
        <v>564</v>
      </c>
      <c r="B7" s="725" t="s">
        <v>370</v>
      </c>
      <c r="C7" s="737"/>
      <c r="D7" s="738"/>
      <c r="E7" s="739" t="s">
        <v>371</v>
      </c>
      <c r="F7" s="738"/>
      <c r="G7" s="1861"/>
    </row>
    <row r="8" spans="1:10" ht="31.5" customHeight="1" thickBot="1" x14ac:dyDescent="0.25">
      <c r="A8" s="751" t="s">
        <v>567</v>
      </c>
      <c r="B8" s="663" t="s">
        <v>374</v>
      </c>
      <c r="C8" s="230" t="s">
        <v>375</v>
      </c>
      <c r="D8" s="230" t="s">
        <v>376</v>
      </c>
      <c r="E8" s="663" t="s">
        <v>374</v>
      </c>
      <c r="F8" s="230" t="s">
        <v>375</v>
      </c>
      <c r="G8" s="1862"/>
      <c r="H8" s="267"/>
    </row>
    <row r="9" spans="1:10" ht="15.75" customHeight="1" x14ac:dyDescent="0.2">
      <c r="A9" s="773" t="s">
        <v>450</v>
      </c>
      <c r="B9" s="779">
        <v>1</v>
      </c>
      <c r="C9" s="774" t="s">
        <v>380</v>
      </c>
      <c r="D9" s="774">
        <v>1</v>
      </c>
      <c r="E9" s="779">
        <v>4</v>
      </c>
      <c r="F9" s="775" t="s">
        <v>380</v>
      </c>
      <c r="G9" s="776">
        <v>4</v>
      </c>
    </row>
    <row r="10" spans="1:10" ht="16.5" customHeight="1" x14ac:dyDescent="0.2">
      <c r="A10" s="893"/>
      <c r="B10" s="1423"/>
      <c r="C10" s="1334"/>
      <c r="D10" s="1334"/>
      <c r="E10" s="1423"/>
      <c r="F10" s="1424"/>
      <c r="G10" s="1416"/>
    </row>
    <row r="11" spans="1:10" ht="16.5" customHeight="1" x14ac:dyDescent="0.2">
      <c r="A11" s="893" t="s">
        <v>453</v>
      </c>
      <c r="B11" s="1423">
        <v>10</v>
      </c>
      <c r="C11" s="1334">
        <v>4</v>
      </c>
      <c r="D11" s="1334">
        <v>14</v>
      </c>
      <c r="E11" s="1423">
        <v>3</v>
      </c>
      <c r="F11" s="1424">
        <v>8</v>
      </c>
      <c r="G11" s="1416">
        <v>62</v>
      </c>
    </row>
    <row r="12" spans="1:10" x14ac:dyDescent="0.2">
      <c r="A12" s="773" t="s">
        <v>455</v>
      </c>
      <c r="B12" s="779">
        <v>10</v>
      </c>
      <c r="C12" s="774">
        <v>4</v>
      </c>
      <c r="D12" s="774">
        <v>14</v>
      </c>
      <c r="E12" s="779">
        <v>3</v>
      </c>
      <c r="F12" s="775">
        <v>8</v>
      </c>
      <c r="G12" s="776">
        <v>62</v>
      </c>
    </row>
    <row r="13" spans="1:10" x14ac:dyDescent="0.2">
      <c r="A13" s="893"/>
      <c r="B13" s="987"/>
      <c r="C13" s="987"/>
      <c r="D13" s="987"/>
      <c r="E13" s="987"/>
      <c r="F13" s="991"/>
      <c r="G13" s="954"/>
    </row>
    <row r="14" spans="1:10" x14ac:dyDescent="0.2">
      <c r="A14" s="893" t="s">
        <v>458</v>
      </c>
      <c r="B14" s="1334">
        <v>7</v>
      </c>
      <c r="C14" s="1334">
        <v>1</v>
      </c>
      <c r="D14" s="1334">
        <v>8</v>
      </c>
      <c r="E14" s="1334">
        <v>8</v>
      </c>
      <c r="F14" s="1424">
        <v>11</v>
      </c>
      <c r="G14" s="1416">
        <v>67</v>
      </c>
    </row>
    <row r="15" spans="1:10" x14ac:dyDescent="0.2">
      <c r="A15" s="893" t="s">
        <v>459</v>
      </c>
      <c r="B15" s="992">
        <v>1</v>
      </c>
      <c r="C15" s="987" t="s">
        <v>380</v>
      </c>
      <c r="D15" s="987">
        <v>1</v>
      </c>
      <c r="E15" s="992">
        <v>2</v>
      </c>
      <c r="F15" s="991" t="s">
        <v>380</v>
      </c>
      <c r="G15" s="954">
        <v>2</v>
      </c>
    </row>
    <row r="16" spans="1:10" x14ac:dyDescent="0.2">
      <c r="A16" s="773" t="s">
        <v>460</v>
      </c>
      <c r="B16" s="779">
        <v>8</v>
      </c>
      <c r="C16" s="774">
        <v>1</v>
      </c>
      <c r="D16" s="774">
        <v>9</v>
      </c>
      <c r="E16" s="779">
        <v>7</v>
      </c>
      <c r="F16" s="775">
        <v>11</v>
      </c>
      <c r="G16" s="776">
        <v>69</v>
      </c>
    </row>
    <row r="17" spans="1:7" x14ac:dyDescent="0.2">
      <c r="A17" s="65"/>
      <c r="B17" s="987"/>
      <c r="C17" s="987"/>
      <c r="D17" s="987"/>
      <c r="E17" s="987"/>
      <c r="F17" s="991"/>
      <c r="G17" s="954"/>
    </row>
    <row r="18" spans="1:7" x14ac:dyDescent="0.2">
      <c r="A18" s="773" t="s">
        <v>461</v>
      </c>
      <c r="B18" s="779">
        <v>1</v>
      </c>
      <c r="C18" s="774" t="s">
        <v>380</v>
      </c>
      <c r="D18" s="774">
        <v>1</v>
      </c>
      <c r="E18" s="779">
        <v>6</v>
      </c>
      <c r="F18" s="775" t="s">
        <v>380</v>
      </c>
      <c r="G18" s="776">
        <v>6</v>
      </c>
    </row>
    <row r="19" spans="1:7" x14ac:dyDescent="0.2">
      <c r="A19" s="65"/>
      <c r="B19" s="1334"/>
      <c r="C19" s="1334"/>
      <c r="D19" s="1334"/>
      <c r="E19" s="1334"/>
      <c r="F19" s="1424"/>
      <c r="G19" s="1416"/>
    </row>
    <row r="20" spans="1:7" x14ac:dyDescent="0.2">
      <c r="A20" s="893" t="s">
        <v>473</v>
      </c>
      <c r="B20" s="992">
        <v>26</v>
      </c>
      <c r="C20" s="987">
        <v>69</v>
      </c>
      <c r="D20" s="987">
        <v>95</v>
      </c>
      <c r="E20" s="992">
        <v>9</v>
      </c>
      <c r="F20" s="991">
        <v>15</v>
      </c>
      <c r="G20" s="954">
        <v>1269</v>
      </c>
    </row>
    <row r="21" spans="1:7" x14ac:dyDescent="0.2">
      <c r="A21" s="893" t="s">
        <v>474</v>
      </c>
      <c r="B21" s="992">
        <v>1</v>
      </c>
      <c r="C21" s="987">
        <v>5</v>
      </c>
      <c r="D21" s="987">
        <v>6</v>
      </c>
      <c r="E21" s="992">
        <v>4</v>
      </c>
      <c r="F21" s="991">
        <v>10</v>
      </c>
      <c r="G21" s="954">
        <v>54</v>
      </c>
    </row>
    <row r="22" spans="1:7" x14ac:dyDescent="0.2">
      <c r="A22" s="893" t="s">
        <v>475</v>
      </c>
      <c r="B22" s="992">
        <v>19</v>
      </c>
      <c r="C22" s="987" t="s">
        <v>380</v>
      </c>
      <c r="D22" s="987">
        <v>19</v>
      </c>
      <c r="E22" s="992">
        <v>5</v>
      </c>
      <c r="F22" s="991" t="s">
        <v>380</v>
      </c>
      <c r="G22" s="954">
        <v>95</v>
      </c>
    </row>
    <row r="23" spans="1:7" x14ac:dyDescent="0.2">
      <c r="A23" s="893" t="s">
        <v>477</v>
      </c>
      <c r="B23" s="992">
        <v>18</v>
      </c>
      <c r="C23" s="987">
        <v>12</v>
      </c>
      <c r="D23" s="987">
        <v>30</v>
      </c>
      <c r="E23" s="992">
        <v>10</v>
      </c>
      <c r="F23" s="991">
        <v>16</v>
      </c>
      <c r="G23" s="954">
        <v>372</v>
      </c>
    </row>
    <row r="24" spans="1:7" x14ac:dyDescent="0.2">
      <c r="A24" s="773" t="s">
        <v>551</v>
      </c>
      <c r="B24" s="779">
        <v>64</v>
      </c>
      <c r="C24" s="774">
        <v>86</v>
      </c>
      <c r="D24" s="774">
        <v>150</v>
      </c>
      <c r="E24" s="779">
        <v>8</v>
      </c>
      <c r="F24" s="775">
        <v>15</v>
      </c>
      <c r="G24" s="776">
        <v>1790</v>
      </c>
    </row>
    <row r="25" spans="1:7" x14ac:dyDescent="0.2">
      <c r="A25" s="893"/>
      <c r="B25" s="992"/>
      <c r="C25" s="987"/>
      <c r="D25" s="987"/>
      <c r="E25" s="992"/>
      <c r="F25" s="991"/>
      <c r="G25" s="954"/>
    </row>
    <row r="26" spans="1:7" x14ac:dyDescent="0.2">
      <c r="A26" s="773" t="s">
        <v>483</v>
      </c>
      <c r="B26" s="779">
        <v>3</v>
      </c>
      <c r="C26" s="774" t="s">
        <v>380</v>
      </c>
      <c r="D26" s="774">
        <v>3</v>
      </c>
      <c r="E26" s="779">
        <v>5</v>
      </c>
      <c r="F26" s="775" t="s">
        <v>380</v>
      </c>
      <c r="G26" s="776">
        <v>15</v>
      </c>
    </row>
    <row r="27" spans="1:7" x14ac:dyDescent="0.2">
      <c r="A27" s="893"/>
      <c r="B27" s="992"/>
      <c r="C27" s="987"/>
      <c r="D27" s="987"/>
      <c r="E27" s="992"/>
      <c r="F27" s="991"/>
      <c r="G27" s="954"/>
    </row>
    <row r="28" spans="1:7" x14ac:dyDescent="0.2">
      <c r="A28" s="893" t="s">
        <v>496</v>
      </c>
      <c r="B28" s="987">
        <v>1</v>
      </c>
      <c r="C28" s="987" t="s">
        <v>380</v>
      </c>
      <c r="D28" s="987">
        <v>1</v>
      </c>
      <c r="E28" s="987">
        <v>3</v>
      </c>
      <c r="F28" s="991" t="s">
        <v>380</v>
      </c>
      <c r="G28" s="954">
        <v>3</v>
      </c>
    </row>
    <row r="29" spans="1:7" x14ac:dyDescent="0.2">
      <c r="A29" s="893" t="s">
        <v>497</v>
      </c>
      <c r="B29" s="992" t="s">
        <v>380</v>
      </c>
      <c r="C29" s="987">
        <v>4</v>
      </c>
      <c r="D29" s="987">
        <v>4</v>
      </c>
      <c r="E29" s="992" t="s">
        <v>380</v>
      </c>
      <c r="F29" s="991">
        <v>6</v>
      </c>
      <c r="G29" s="954">
        <v>24</v>
      </c>
    </row>
    <row r="30" spans="1:7" x14ac:dyDescent="0.2">
      <c r="A30" s="773" t="s">
        <v>498</v>
      </c>
      <c r="B30" s="779">
        <v>1</v>
      </c>
      <c r="C30" s="774">
        <v>4</v>
      </c>
      <c r="D30" s="774">
        <v>5</v>
      </c>
      <c r="E30" s="779">
        <v>3</v>
      </c>
      <c r="F30" s="775">
        <v>6</v>
      </c>
      <c r="G30" s="776">
        <v>27</v>
      </c>
    </row>
    <row r="31" spans="1:7" x14ac:dyDescent="0.2">
      <c r="A31" s="893"/>
      <c r="B31" s="992"/>
      <c r="C31" s="987"/>
      <c r="D31" s="987"/>
      <c r="E31" s="992"/>
      <c r="F31" s="991"/>
      <c r="G31" s="954"/>
    </row>
    <row r="32" spans="1:7" ht="13.5" thickBot="1" x14ac:dyDescent="0.25">
      <c r="A32" s="769" t="s">
        <v>499</v>
      </c>
      <c r="B32" s="770">
        <v>88</v>
      </c>
      <c r="C32" s="770">
        <v>95</v>
      </c>
      <c r="D32" s="770">
        <v>183</v>
      </c>
      <c r="E32" s="770">
        <v>7</v>
      </c>
      <c r="F32" s="770">
        <v>14</v>
      </c>
      <c r="G32" s="772">
        <v>1973</v>
      </c>
    </row>
  </sheetData>
  <mergeCells count="4">
    <mergeCell ref="A1:G1"/>
    <mergeCell ref="G6:G8"/>
    <mergeCell ref="A4:G4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2">
    <tabColor theme="0"/>
    <pageSetUpPr fitToPage="1"/>
  </sheetPr>
  <dimension ref="A1:J29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2.7109375" style="205" customWidth="1"/>
    <col min="2" max="7" width="18.285156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  <c r="I1" s="86"/>
      <c r="J1" s="86"/>
    </row>
    <row r="3" spans="1:10" s="88" customFormat="1" ht="15" x14ac:dyDescent="0.25">
      <c r="A3" s="1764" t="s">
        <v>734</v>
      </c>
      <c r="B3" s="1764"/>
      <c r="C3" s="1764"/>
      <c r="D3" s="1764"/>
      <c r="E3" s="1764"/>
      <c r="F3" s="1764"/>
      <c r="G3" s="1764"/>
      <c r="H3" s="251"/>
      <c r="I3" s="251"/>
      <c r="J3" s="251"/>
    </row>
    <row r="4" spans="1:10" s="812" customFormat="1" ht="29.25" customHeight="1" x14ac:dyDescent="0.2">
      <c r="A4" s="1729" t="s">
        <v>1382</v>
      </c>
      <c r="B4" s="1729"/>
      <c r="C4" s="1729"/>
      <c r="D4" s="1729"/>
      <c r="E4" s="1729"/>
      <c r="F4" s="1729"/>
      <c r="G4" s="1729"/>
      <c r="H4" s="953"/>
      <c r="I4" s="953"/>
      <c r="J4" s="953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33" customHeight="1" x14ac:dyDescent="0.2">
      <c r="A6" s="156" t="s">
        <v>538</v>
      </c>
      <c r="B6" s="721" t="s">
        <v>360</v>
      </c>
      <c r="C6" s="722"/>
      <c r="D6" s="723"/>
      <c r="E6" s="721" t="s">
        <v>367</v>
      </c>
      <c r="F6" s="722"/>
      <c r="G6" s="1866" t="s">
        <v>733</v>
      </c>
    </row>
    <row r="7" spans="1:10" ht="30" customHeight="1" x14ac:dyDescent="0.2">
      <c r="A7" s="664" t="s">
        <v>564</v>
      </c>
      <c r="B7" s="739" t="s">
        <v>370</v>
      </c>
      <c r="C7" s="737"/>
      <c r="D7" s="738"/>
      <c r="E7" s="739" t="s">
        <v>371</v>
      </c>
      <c r="F7" s="738"/>
      <c r="G7" s="1861"/>
    </row>
    <row r="8" spans="1:10" ht="35.25" customHeight="1" thickBot="1" x14ac:dyDescent="0.25">
      <c r="A8" s="751" t="s">
        <v>567</v>
      </c>
      <c r="B8" s="663" t="s">
        <v>374</v>
      </c>
      <c r="C8" s="230" t="s">
        <v>375</v>
      </c>
      <c r="D8" s="230" t="s">
        <v>376</v>
      </c>
      <c r="E8" s="663" t="s">
        <v>374</v>
      </c>
      <c r="F8" s="230" t="s">
        <v>375</v>
      </c>
      <c r="G8" s="1862"/>
      <c r="H8" s="267"/>
    </row>
    <row r="9" spans="1:10" ht="20.25" customHeight="1" x14ac:dyDescent="0.2">
      <c r="A9" s="72" t="s">
        <v>463</v>
      </c>
      <c r="B9" s="197">
        <v>45</v>
      </c>
      <c r="C9" s="42" t="s">
        <v>380</v>
      </c>
      <c r="D9" s="42">
        <v>45</v>
      </c>
      <c r="E9" s="197">
        <v>700</v>
      </c>
      <c r="F9" s="122" t="s">
        <v>380</v>
      </c>
      <c r="G9" s="43">
        <v>31</v>
      </c>
    </row>
    <row r="10" spans="1:10" ht="15.75" customHeight="1" x14ac:dyDescent="0.2">
      <c r="A10" s="73" t="s">
        <v>471</v>
      </c>
      <c r="B10" s="285">
        <v>45</v>
      </c>
      <c r="C10" s="74" t="s">
        <v>380</v>
      </c>
      <c r="D10" s="74">
        <v>45</v>
      </c>
      <c r="E10" s="285">
        <v>700</v>
      </c>
      <c r="F10" s="78" t="s">
        <v>380</v>
      </c>
      <c r="G10" s="75">
        <v>31</v>
      </c>
    </row>
    <row r="11" spans="1:10" ht="15.75" customHeight="1" x14ac:dyDescent="0.2">
      <c r="A11" s="63"/>
      <c r="B11" s="1393"/>
      <c r="C11" s="1355"/>
      <c r="D11" s="1355"/>
      <c r="E11" s="1393"/>
      <c r="F11" s="1356"/>
      <c r="G11" s="1357"/>
    </row>
    <row r="12" spans="1:10" ht="13.5" customHeight="1" x14ac:dyDescent="0.2">
      <c r="A12" s="63" t="s">
        <v>475</v>
      </c>
      <c r="B12" s="1393">
        <v>3</v>
      </c>
      <c r="C12" s="1355" t="s">
        <v>380</v>
      </c>
      <c r="D12" s="1355">
        <v>3</v>
      </c>
      <c r="E12" s="1393" t="s">
        <v>380</v>
      </c>
      <c r="F12" s="1356" t="s">
        <v>380</v>
      </c>
      <c r="G12" s="1357" t="s">
        <v>380</v>
      </c>
    </row>
    <row r="13" spans="1:10" ht="13.5" customHeight="1" x14ac:dyDescent="0.2">
      <c r="A13" s="73" t="s">
        <v>551</v>
      </c>
      <c r="B13" s="285">
        <v>3</v>
      </c>
      <c r="C13" s="74" t="s">
        <v>380</v>
      </c>
      <c r="D13" s="74">
        <v>3</v>
      </c>
      <c r="E13" s="285" t="s">
        <v>380</v>
      </c>
      <c r="F13" s="78" t="s">
        <v>380</v>
      </c>
      <c r="G13" s="75" t="s">
        <v>380</v>
      </c>
    </row>
    <row r="14" spans="1:10" ht="13.5" customHeight="1" x14ac:dyDescent="0.2">
      <c r="A14" s="63"/>
      <c r="B14" s="1393"/>
      <c r="C14" s="1355"/>
      <c r="D14" s="1355"/>
      <c r="E14" s="1393"/>
      <c r="F14" s="1356"/>
      <c r="G14" s="1357"/>
    </row>
    <row r="15" spans="1:10" ht="13.5" customHeight="1" x14ac:dyDescent="0.2">
      <c r="A15" s="63" t="s">
        <v>479</v>
      </c>
      <c r="B15" s="1393">
        <v>2</v>
      </c>
      <c r="C15" s="1355" t="s">
        <v>380</v>
      </c>
      <c r="D15" s="1355">
        <v>2</v>
      </c>
      <c r="E15" s="1393">
        <v>400</v>
      </c>
      <c r="F15" s="1356" t="s">
        <v>380</v>
      </c>
      <c r="G15" s="1357">
        <v>1</v>
      </c>
    </row>
    <row r="16" spans="1:10" ht="13.5" customHeight="1" x14ac:dyDescent="0.2">
      <c r="A16" s="73" t="s">
        <v>482</v>
      </c>
      <c r="B16" s="285">
        <v>2</v>
      </c>
      <c r="C16" s="74" t="s">
        <v>380</v>
      </c>
      <c r="D16" s="74">
        <v>2</v>
      </c>
      <c r="E16" s="285">
        <v>400</v>
      </c>
      <c r="F16" s="78" t="s">
        <v>380</v>
      </c>
      <c r="G16" s="75">
        <v>1</v>
      </c>
    </row>
    <row r="17" spans="1:7" ht="13.5" customHeight="1" x14ac:dyDescent="0.2">
      <c r="A17" s="63"/>
      <c r="B17" s="1393"/>
      <c r="C17" s="1355"/>
      <c r="D17" s="1355"/>
      <c r="E17" s="1393"/>
      <c r="F17" s="1356"/>
      <c r="G17" s="1357"/>
    </row>
    <row r="18" spans="1:7" ht="13.5" customHeight="1" x14ac:dyDescent="0.2">
      <c r="A18" s="63" t="s">
        <v>485</v>
      </c>
      <c r="B18" s="1393" t="s">
        <v>380</v>
      </c>
      <c r="C18" s="1355">
        <v>13</v>
      </c>
      <c r="D18" s="1355">
        <v>13</v>
      </c>
      <c r="E18" s="1393" t="s">
        <v>380</v>
      </c>
      <c r="F18" s="1356" t="s">
        <v>380</v>
      </c>
      <c r="G18" s="1357" t="s">
        <v>380</v>
      </c>
    </row>
    <row r="19" spans="1:7" ht="13.5" customHeight="1" x14ac:dyDescent="0.2">
      <c r="A19" s="73" t="s">
        <v>486</v>
      </c>
      <c r="B19" s="285" t="s">
        <v>380</v>
      </c>
      <c r="C19" s="74">
        <v>13</v>
      </c>
      <c r="D19" s="74">
        <v>13</v>
      </c>
      <c r="E19" s="285" t="s">
        <v>380</v>
      </c>
      <c r="F19" s="78" t="s">
        <v>380</v>
      </c>
      <c r="G19" s="75" t="s">
        <v>380</v>
      </c>
    </row>
    <row r="20" spans="1:7" ht="13.5" customHeight="1" x14ac:dyDescent="0.2">
      <c r="A20" s="63"/>
      <c r="B20" s="1393"/>
      <c r="C20" s="1355"/>
      <c r="D20" s="1355"/>
      <c r="E20" s="1393"/>
      <c r="F20" s="1356"/>
      <c r="G20" s="1357"/>
    </row>
    <row r="21" spans="1:7" ht="13.5" customHeight="1" x14ac:dyDescent="0.2">
      <c r="A21" s="63" t="s">
        <v>488</v>
      </c>
      <c r="B21" s="1393">
        <v>422</v>
      </c>
      <c r="C21" s="1355">
        <v>15</v>
      </c>
      <c r="D21" s="1355">
        <v>437</v>
      </c>
      <c r="E21" s="1393">
        <v>150</v>
      </c>
      <c r="F21" s="1356">
        <v>300</v>
      </c>
      <c r="G21" s="1357">
        <v>68</v>
      </c>
    </row>
    <row r="22" spans="1:7" x14ac:dyDescent="0.2">
      <c r="A22" s="63" t="s">
        <v>489</v>
      </c>
      <c r="B22" s="82">
        <v>1542</v>
      </c>
      <c r="C22" s="45">
        <v>380</v>
      </c>
      <c r="D22" s="45">
        <v>1922</v>
      </c>
      <c r="E22" s="82">
        <v>600</v>
      </c>
      <c r="F22" s="11">
        <v>1500</v>
      </c>
      <c r="G22" s="46">
        <v>1495</v>
      </c>
    </row>
    <row r="23" spans="1:7" x14ac:dyDescent="0.2">
      <c r="A23" s="63" t="s">
        <v>490</v>
      </c>
      <c r="B23" s="82">
        <v>289</v>
      </c>
      <c r="C23" s="45">
        <v>7</v>
      </c>
      <c r="D23" s="45">
        <v>296</v>
      </c>
      <c r="E23" s="82">
        <v>245</v>
      </c>
      <c r="F23" s="11">
        <v>340</v>
      </c>
      <c r="G23" s="46">
        <v>73</v>
      </c>
    </row>
    <row r="24" spans="1:7" x14ac:dyDescent="0.2">
      <c r="A24" s="63" t="s">
        <v>492</v>
      </c>
      <c r="B24" s="82" t="s">
        <v>380</v>
      </c>
      <c r="C24" s="45">
        <v>1</v>
      </c>
      <c r="D24" s="45">
        <v>1</v>
      </c>
      <c r="E24" s="82" t="s">
        <v>380</v>
      </c>
      <c r="F24" s="11">
        <v>1300</v>
      </c>
      <c r="G24" s="46">
        <v>1</v>
      </c>
    </row>
    <row r="25" spans="1:7" x14ac:dyDescent="0.2">
      <c r="A25" s="63" t="s">
        <v>493</v>
      </c>
      <c r="B25" s="82">
        <v>2426</v>
      </c>
      <c r="C25" s="45">
        <v>175</v>
      </c>
      <c r="D25" s="45">
        <v>2601</v>
      </c>
      <c r="E25" s="82">
        <v>850</v>
      </c>
      <c r="F25" s="11">
        <v>1150</v>
      </c>
      <c r="G25" s="46">
        <v>2263</v>
      </c>
    </row>
    <row r="26" spans="1:7" x14ac:dyDescent="0.2">
      <c r="A26" s="63" t="s">
        <v>494</v>
      </c>
      <c r="B26" s="82">
        <v>1712</v>
      </c>
      <c r="C26" s="45">
        <v>388</v>
      </c>
      <c r="D26" s="45">
        <v>2100</v>
      </c>
      <c r="E26" s="82">
        <v>350</v>
      </c>
      <c r="F26" s="11">
        <v>353</v>
      </c>
      <c r="G26" s="46">
        <v>736</v>
      </c>
    </row>
    <row r="27" spans="1:7" x14ac:dyDescent="0.2">
      <c r="A27" s="73" t="s">
        <v>495</v>
      </c>
      <c r="B27" s="285">
        <v>6391</v>
      </c>
      <c r="C27" s="74">
        <v>966</v>
      </c>
      <c r="D27" s="74">
        <v>7357</v>
      </c>
      <c r="E27" s="285">
        <v>582</v>
      </c>
      <c r="F27" s="78">
        <v>949</v>
      </c>
      <c r="G27" s="75">
        <v>4636</v>
      </c>
    </row>
    <row r="28" spans="1:7" x14ac:dyDescent="0.2">
      <c r="A28" s="63"/>
      <c r="B28" s="45"/>
      <c r="C28" s="45"/>
      <c r="D28" s="45"/>
      <c r="E28" s="45"/>
      <c r="F28" s="11"/>
      <c r="G28" s="46"/>
    </row>
    <row r="29" spans="1:7" ht="13.5" thickBot="1" x14ac:dyDescent="0.25">
      <c r="A29" s="66" t="s">
        <v>499</v>
      </c>
      <c r="B29" s="286">
        <v>6441</v>
      </c>
      <c r="C29" s="52">
        <v>979</v>
      </c>
      <c r="D29" s="52">
        <v>7420</v>
      </c>
      <c r="E29" s="286">
        <v>583</v>
      </c>
      <c r="F29" s="172">
        <v>936</v>
      </c>
      <c r="G29" s="53">
        <v>4668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3">
    <tabColor theme="0"/>
    <pageSetUpPr fitToPage="1"/>
  </sheetPr>
  <dimension ref="A1:J23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7.28515625" style="205" customWidth="1"/>
    <col min="2" max="7" width="20.425781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  <c r="I1" s="86"/>
      <c r="J1" s="86"/>
    </row>
    <row r="3" spans="1:10" s="88" customFormat="1" ht="15" x14ac:dyDescent="0.25">
      <c r="A3" s="1764" t="s">
        <v>735</v>
      </c>
      <c r="B3" s="1764"/>
      <c r="C3" s="1764"/>
      <c r="D3" s="1764"/>
      <c r="E3" s="1764"/>
      <c r="F3" s="1764"/>
      <c r="G3" s="1764"/>
      <c r="H3" s="251"/>
      <c r="I3" s="251"/>
      <c r="J3" s="251"/>
    </row>
    <row r="4" spans="1:10" s="88" customFormat="1" ht="26.25" customHeight="1" x14ac:dyDescent="0.25">
      <c r="A4" s="1729" t="s">
        <v>1382</v>
      </c>
      <c r="B4" s="1729"/>
      <c r="C4" s="1729"/>
      <c r="D4" s="1729"/>
      <c r="E4" s="1729"/>
      <c r="F4" s="1729"/>
      <c r="G4" s="1729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186"/>
      <c r="H5" s="186"/>
      <c r="I5" s="186"/>
      <c r="J5" s="186"/>
    </row>
    <row r="6" spans="1:10" ht="26.25" customHeight="1" x14ac:dyDescent="0.2">
      <c r="A6" s="156" t="s">
        <v>538</v>
      </c>
      <c r="B6" s="721" t="s">
        <v>360</v>
      </c>
      <c r="C6" s="722"/>
      <c r="D6" s="723"/>
      <c r="E6" s="721" t="s">
        <v>367</v>
      </c>
      <c r="F6" s="722"/>
      <c r="G6" s="1860" t="s">
        <v>368</v>
      </c>
    </row>
    <row r="7" spans="1:10" ht="24.75" customHeight="1" x14ac:dyDescent="0.2">
      <c r="A7" s="664" t="s">
        <v>564</v>
      </c>
      <c r="B7" s="739" t="s">
        <v>370</v>
      </c>
      <c r="C7" s="737"/>
      <c r="D7" s="738"/>
      <c r="E7" s="739" t="s">
        <v>371</v>
      </c>
      <c r="F7" s="737"/>
      <c r="G7" s="1861"/>
    </row>
    <row r="8" spans="1:10" ht="23.25" customHeight="1" thickBot="1" x14ac:dyDescent="0.25">
      <c r="A8" s="751" t="s">
        <v>567</v>
      </c>
      <c r="B8" s="663" t="s">
        <v>374</v>
      </c>
      <c r="C8" s="230" t="s">
        <v>375</v>
      </c>
      <c r="D8" s="230" t="s">
        <v>376</v>
      </c>
      <c r="E8" s="663" t="s">
        <v>374</v>
      </c>
      <c r="F8" s="736" t="s">
        <v>375</v>
      </c>
      <c r="G8" s="1862"/>
      <c r="H8" s="267"/>
    </row>
    <row r="9" spans="1:10" ht="27" customHeight="1" x14ac:dyDescent="0.2">
      <c r="A9" s="72" t="s">
        <v>457</v>
      </c>
      <c r="B9" s="42">
        <v>3</v>
      </c>
      <c r="C9" s="42" t="s">
        <v>380</v>
      </c>
      <c r="D9" s="42">
        <v>3</v>
      </c>
      <c r="E9" s="42">
        <v>2000</v>
      </c>
      <c r="F9" s="122" t="s">
        <v>380</v>
      </c>
      <c r="G9" s="565">
        <v>6</v>
      </c>
    </row>
    <row r="10" spans="1:10" x14ac:dyDescent="0.2">
      <c r="A10" s="73" t="s">
        <v>460</v>
      </c>
      <c r="B10" s="1340">
        <v>3</v>
      </c>
      <c r="C10" s="1340" t="s">
        <v>380</v>
      </c>
      <c r="D10" s="1340">
        <v>3</v>
      </c>
      <c r="E10" s="1340">
        <v>2000</v>
      </c>
      <c r="F10" s="1341" t="s">
        <v>380</v>
      </c>
      <c r="G10" s="1390">
        <v>6</v>
      </c>
    </row>
    <row r="11" spans="1:10" x14ac:dyDescent="0.2">
      <c r="A11" s="63"/>
      <c r="B11" s="1355"/>
      <c r="C11" s="1355"/>
      <c r="D11" s="1355"/>
      <c r="E11" s="1355"/>
      <c r="F11" s="1356"/>
      <c r="G11" s="175"/>
    </row>
    <row r="12" spans="1:10" x14ac:dyDescent="0.2">
      <c r="A12" s="63" t="s">
        <v>468</v>
      </c>
      <c r="B12" s="1393" t="s">
        <v>380</v>
      </c>
      <c r="C12" s="1355">
        <v>1</v>
      </c>
      <c r="D12" s="1355">
        <v>1</v>
      </c>
      <c r="E12" s="1393" t="s">
        <v>380</v>
      </c>
      <c r="F12" s="1356">
        <v>20000</v>
      </c>
      <c r="G12" s="1357">
        <v>20</v>
      </c>
    </row>
    <row r="13" spans="1:10" x14ac:dyDescent="0.2">
      <c r="A13" s="73" t="s">
        <v>471</v>
      </c>
      <c r="B13" s="1340" t="s">
        <v>380</v>
      </c>
      <c r="C13" s="1340">
        <v>1</v>
      </c>
      <c r="D13" s="1340">
        <v>1</v>
      </c>
      <c r="E13" s="1340" t="s">
        <v>380</v>
      </c>
      <c r="F13" s="1341">
        <v>20000</v>
      </c>
      <c r="G13" s="1390">
        <v>20</v>
      </c>
    </row>
    <row r="14" spans="1:10" x14ac:dyDescent="0.2">
      <c r="A14" s="63"/>
      <c r="B14" s="1389"/>
      <c r="C14" s="1389"/>
      <c r="D14" s="1389"/>
      <c r="E14" s="1389"/>
      <c r="F14" s="1389"/>
    </row>
    <row r="15" spans="1:10" x14ac:dyDescent="0.2">
      <c r="A15" s="63" t="s">
        <v>479</v>
      </c>
      <c r="B15" s="1393" t="s">
        <v>380</v>
      </c>
      <c r="C15" s="1355">
        <v>5</v>
      </c>
      <c r="D15" s="1355">
        <v>5</v>
      </c>
      <c r="E15" s="1393" t="s">
        <v>380</v>
      </c>
      <c r="F15" s="1356">
        <v>2200</v>
      </c>
      <c r="G15" s="1357">
        <v>11</v>
      </c>
    </row>
    <row r="16" spans="1:10" x14ac:dyDescent="0.2">
      <c r="A16" s="73" t="s">
        <v>482</v>
      </c>
      <c r="B16" s="1340" t="s">
        <v>380</v>
      </c>
      <c r="C16" s="1340">
        <v>5</v>
      </c>
      <c r="D16" s="1340">
        <v>5</v>
      </c>
      <c r="E16" s="1340" t="s">
        <v>380</v>
      </c>
      <c r="F16" s="1341">
        <v>2200</v>
      </c>
      <c r="G16" s="1390">
        <v>11</v>
      </c>
    </row>
    <row r="17" spans="1:7" x14ac:dyDescent="0.2">
      <c r="A17" s="63"/>
      <c r="B17" s="1389"/>
      <c r="C17" s="1389"/>
      <c r="D17" s="1389"/>
      <c r="E17" s="1389"/>
      <c r="F17" s="1389"/>
    </row>
    <row r="18" spans="1:7" x14ac:dyDescent="0.2">
      <c r="A18" s="73" t="s">
        <v>483</v>
      </c>
      <c r="B18" s="1340" t="s">
        <v>380</v>
      </c>
      <c r="C18" s="1340">
        <v>22</v>
      </c>
      <c r="D18" s="1340">
        <v>22</v>
      </c>
      <c r="E18" s="1340" t="s">
        <v>380</v>
      </c>
      <c r="F18" s="1341">
        <v>12000</v>
      </c>
      <c r="G18" s="1390">
        <v>264</v>
      </c>
    </row>
    <row r="19" spans="1:7" x14ac:dyDescent="0.2">
      <c r="A19" s="63"/>
      <c r="B19" s="1389"/>
      <c r="C19" s="1389"/>
      <c r="D19" s="1389"/>
      <c r="E19" s="1389"/>
      <c r="F19" s="1389"/>
    </row>
    <row r="20" spans="1:7" x14ac:dyDescent="0.2">
      <c r="A20" s="63" t="s">
        <v>493</v>
      </c>
      <c r="B20" s="1393">
        <v>20</v>
      </c>
      <c r="C20" s="1355" t="s">
        <v>380</v>
      </c>
      <c r="D20" s="1355">
        <v>20</v>
      </c>
      <c r="E20" s="1393" t="s">
        <v>380</v>
      </c>
      <c r="F20" s="1356" t="s">
        <v>380</v>
      </c>
      <c r="G20" s="1357" t="s">
        <v>380</v>
      </c>
    </row>
    <row r="21" spans="1:7" x14ac:dyDescent="0.2">
      <c r="A21" s="73" t="s">
        <v>495</v>
      </c>
      <c r="B21" s="1340">
        <v>20</v>
      </c>
      <c r="C21" s="1340" t="s">
        <v>380</v>
      </c>
      <c r="D21" s="1340">
        <v>20</v>
      </c>
      <c r="E21" s="1340" t="s">
        <v>380</v>
      </c>
      <c r="F21" s="1341" t="s">
        <v>380</v>
      </c>
      <c r="G21" s="1390" t="s">
        <v>380</v>
      </c>
    </row>
    <row r="22" spans="1:7" x14ac:dyDescent="0.2">
      <c r="A22" s="63"/>
      <c r="B22" s="1389"/>
      <c r="C22" s="1389"/>
      <c r="D22" s="1389"/>
      <c r="E22" s="1389"/>
      <c r="F22" s="1389"/>
    </row>
    <row r="23" spans="1:7" ht="13.5" thickBot="1" x14ac:dyDescent="0.25">
      <c r="A23" s="66" t="s">
        <v>499</v>
      </c>
      <c r="B23" s="52">
        <v>23</v>
      </c>
      <c r="C23" s="52">
        <v>28</v>
      </c>
      <c r="D23" s="52">
        <v>51</v>
      </c>
      <c r="E23" s="52">
        <v>261</v>
      </c>
      <c r="F23" s="172">
        <v>10536</v>
      </c>
      <c r="G23" s="567">
        <v>301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4">
    <tabColor theme="0"/>
    <pageSetUpPr fitToPage="1"/>
  </sheetPr>
  <dimension ref="A1:J12"/>
  <sheetViews>
    <sheetView tabSelected="1" zoomScaleSheetLayoutView="75" workbookViewId="0">
      <selection activeCell="J22" sqref="J22"/>
    </sheetView>
  </sheetViews>
  <sheetFormatPr baseColWidth="10" defaultRowHeight="12.75" x14ac:dyDescent="0.2"/>
  <cols>
    <col min="1" max="1" width="35.42578125" style="205" customWidth="1"/>
    <col min="2" max="7" width="13.285156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  <c r="I1" s="86"/>
      <c r="J1" s="86"/>
    </row>
    <row r="3" spans="1:10" s="88" customFormat="1" ht="15" x14ac:dyDescent="0.25">
      <c r="A3" s="1764" t="s">
        <v>736</v>
      </c>
      <c r="B3" s="1764"/>
      <c r="C3" s="1764"/>
      <c r="D3" s="1764"/>
      <c r="E3" s="1764"/>
      <c r="F3" s="1764"/>
      <c r="G3" s="1764"/>
      <c r="H3" s="251"/>
      <c r="I3" s="251"/>
      <c r="J3" s="251"/>
    </row>
    <row r="4" spans="1:10" s="88" customFormat="1" ht="24.75" customHeight="1" x14ac:dyDescent="0.25">
      <c r="A4" s="1729" t="s">
        <v>1382</v>
      </c>
      <c r="B4" s="1729"/>
      <c r="C4" s="1729"/>
      <c r="D4" s="1729"/>
      <c r="E4" s="1729"/>
      <c r="F4" s="1729"/>
      <c r="G4" s="1729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27" customHeight="1" x14ac:dyDescent="0.2">
      <c r="A6" s="156" t="s">
        <v>538</v>
      </c>
      <c r="B6" s="721" t="s">
        <v>360</v>
      </c>
      <c r="C6" s="722"/>
      <c r="D6" s="723"/>
      <c r="E6" s="721" t="s">
        <v>367</v>
      </c>
      <c r="F6" s="722"/>
      <c r="G6" s="1860" t="s">
        <v>368</v>
      </c>
    </row>
    <row r="7" spans="1:10" ht="24" customHeight="1" x14ac:dyDescent="0.2">
      <c r="A7" s="664" t="s">
        <v>564</v>
      </c>
      <c r="B7" s="739" t="s">
        <v>370</v>
      </c>
      <c r="C7" s="737"/>
      <c r="D7" s="738"/>
      <c r="E7" s="739" t="s">
        <v>371</v>
      </c>
      <c r="F7" s="738"/>
      <c r="G7" s="1861"/>
    </row>
    <row r="8" spans="1:10" ht="34.5" customHeight="1" thickBot="1" x14ac:dyDescent="0.25">
      <c r="A8" s="751" t="s">
        <v>567</v>
      </c>
      <c r="B8" s="663" t="s">
        <v>374</v>
      </c>
      <c r="C8" s="230" t="s">
        <v>375</v>
      </c>
      <c r="D8" s="230" t="s">
        <v>376</v>
      </c>
      <c r="E8" s="663" t="s">
        <v>374</v>
      </c>
      <c r="F8" s="230" t="s">
        <v>375</v>
      </c>
      <c r="G8" s="1862"/>
      <c r="H8" s="267"/>
    </row>
    <row r="9" spans="1:10" ht="21" customHeight="1" x14ac:dyDescent="0.2">
      <c r="A9" s="72" t="s">
        <v>490</v>
      </c>
      <c r="B9" s="42" t="s">
        <v>380</v>
      </c>
      <c r="C9" s="42">
        <v>30</v>
      </c>
      <c r="D9" s="42">
        <v>30</v>
      </c>
      <c r="E9" s="42" t="s">
        <v>380</v>
      </c>
      <c r="F9" s="122">
        <v>7200</v>
      </c>
      <c r="G9" s="43">
        <v>216</v>
      </c>
    </row>
    <row r="10" spans="1:10" x14ac:dyDescent="0.2">
      <c r="A10" s="73" t="s">
        <v>495</v>
      </c>
      <c r="B10" s="74" t="s">
        <v>380</v>
      </c>
      <c r="C10" s="74">
        <v>30</v>
      </c>
      <c r="D10" s="74">
        <v>30</v>
      </c>
      <c r="E10" s="74" t="s">
        <v>380</v>
      </c>
      <c r="F10" s="78">
        <v>7200</v>
      </c>
      <c r="G10" s="75">
        <v>216</v>
      </c>
    </row>
    <row r="11" spans="1:10" x14ac:dyDescent="0.2">
      <c r="A11" s="65"/>
      <c r="B11" s="45"/>
      <c r="C11" s="45"/>
      <c r="D11" s="45"/>
      <c r="E11" s="45"/>
      <c r="F11" s="11"/>
      <c r="G11" s="46"/>
    </row>
    <row r="12" spans="1:10" ht="13.5" thickBot="1" x14ac:dyDescent="0.25">
      <c r="A12" s="66" t="s">
        <v>499</v>
      </c>
      <c r="B12" s="52" t="s">
        <v>380</v>
      </c>
      <c r="C12" s="52">
        <v>30</v>
      </c>
      <c r="D12" s="52">
        <v>30</v>
      </c>
      <c r="E12" s="52" t="s">
        <v>380</v>
      </c>
      <c r="F12" s="172">
        <v>7200</v>
      </c>
      <c r="G12" s="53">
        <v>216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8" orientation="portrait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5">
    <tabColor theme="0"/>
    <pageSetUpPr fitToPage="1"/>
  </sheetPr>
  <dimension ref="A1:J11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8.140625" style="205" customWidth="1"/>
    <col min="2" max="7" width="16.57031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  <c r="I1" s="86"/>
      <c r="J1" s="86"/>
    </row>
    <row r="3" spans="1:10" s="88" customFormat="1" ht="15" x14ac:dyDescent="0.25">
      <c r="A3" s="1764" t="s">
        <v>737</v>
      </c>
      <c r="B3" s="1764"/>
      <c r="C3" s="1764"/>
      <c r="D3" s="1764"/>
      <c r="E3" s="1764"/>
      <c r="F3" s="1764"/>
      <c r="G3" s="1764"/>
      <c r="H3" s="251"/>
      <c r="I3" s="251"/>
      <c r="J3" s="251"/>
    </row>
    <row r="4" spans="1:10" s="88" customFormat="1" ht="19.5" customHeight="1" x14ac:dyDescent="0.25">
      <c r="A4" s="1729" t="s">
        <v>1382</v>
      </c>
      <c r="B4" s="1729"/>
      <c r="C4" s="1729"/>
      <c r="D4" s="1729"/>
      <c r="E4" s="1729"/>
      <c r="F4" s="1729"/>
      <c r="G4" s="1729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27" customHeight="1" x14ac:dyDescent="0.2">
      <c r="A6" s="156" t="s">
        <v>538</v>
      </c>
      <c r="B6" s="721" t="s">
        <v>360</v>
      </c>
      <c r="C6" s="722"/>
      <c r="D6" s="723"/>
      <c r="E6" s="721" t="s">
        <v>367</v>
      </c>
      <c r="F6" s="722"/>
      <c r="G6" s="1860" t="s">
        <v>368</v>
      </c>
    </row>
    <row r="7" spans="1:10" ht="21" customHeight="1" x14ac:dyDescent="0.2">
      <c r="A7" s="664" t="s">
        <v>564</v>
      </c>
      <c r="B7" s="739" t="s">
        <v>370</v>
      </c>
      <c r="C7" s="737"/>
      <c r="D7" s="738"/>
      <c r="E7" s="739" t="s">
        <v>371</v>
      </c>
      <c r="F7" s="738"/>
      <c r="G7" s="1861"/>
    </row>
    <row r="8" spans="1:10" ht="35.25" customHeight="1" thickBot="1" x14ac:dyDescent="0.25">
      <c r="A8" s="751" t="s">
        <v>567</v>
      </c>
      <c r="B8" s="663" t="s">
        <v>374</v>
      </c>
      <c r="C8" s="230" t="s">
        <v>375</v>
      </c>
      <c r="D8" s="230" t="s">
        <v>376</v>
      </c>
      <c r="E8" s="663" t="s">
        <v>374</v>
      </c>
      <c r="F8" s="230" t="s">
        <v>375</v>
      </c>
      <c r="G8" s="1862"/>
      <c r="H8" s="267"/>
    </row>
    <row r="9" spans="1:10" ht="20.25" customHeight="1" x14ac:dyDescent="0.2">
      <c r="A9" s="187" t="s">
        <v>450</v>
      </c>
      <c r="B9" s="188" t="s">
        <v>380</v>
      </c>
      <c r="C9" s="188">
        <v>74</v>
      </c>
      <c r="D9" s="188">
        <v>74</v>
      </c>
      <c r="E9" s="188" t="s">
        <v>380</v>
      </c>
      <c r="F9" s="189">
        <v>3649</v>
      </c>
      <c r="G9" s="190">
        <v>270</v>
      </c>
    </row>
    <row r="10" spans="1:10" x14ac:dyDescent="0.2">
      <c r="A10" s="65"/>
      <c r="B10" s="45"/>
      <c r="C10" s="45"/>
      <c r="D10" s="45"/>
      <c r="E10" s="45"/>
      <c r="F10" s="11"/>
      <c r="G10" s="46"/>
    </row>
    <row r="11" spans="1:10" ht="13.5" thickBot="1" x14ac:dyDescent="0.25">
      <c r="A11" s="66" t="s">
        <v>499</v>
      </c>
      <c r="B11" s="286" t="s">
        <v>380</v>
      </c>
      <c r="C11" s="52">
        <v>74</v>
      </c>
      <c r="D11" s="52">
        <v>74</v>
      </c>
      <c r="E11" s="286" t="s">
        <v>380</v>
      </c>
      <c r="F11" s="172">
        <v>3649</v>
      </c>
      <c r="G11" s="53">
        <v>270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theme="0"/>
    <pageSetUpPr fitToPage="1"/>
  </sheetPr>
  <dimension ref="A1:H21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4" width="20.85546875" customWidth="1"/>
    <col min="5" max="5" width="24.28515625" customWidth="1"/>
    <col min="6" max="6" width="20.85546875" customWidth="1"/>
  </cols>
  <sheetData>
    <row r="1" spans="1:8" s="2" customFormat="1" ht="18" x14ac:dyDescent="0.25">
      <c r="A1" s="1696" t="s">
        <v>356</v>
      </c>
      <c r="B1" s="1696"/>
      <c r="C1" s="1696"/>
      <c r="D1" s="1696"/>
      <c r="E1" s="1696"/>
      <c r="F1" s="1696"/>
    </row>
    <row r="2" spans="1:8" s="3" customFormat="1" ht="13.5" customHeight="1" x14ac:dyDescent="0.2"/>
    <row r="3" spans="1:8" s="3" customFormat="1" ht="15" x14ac:dyDescent="0.25">
      <c r="A3" s="1697" t="s">
        <v>738</v>
      </c>
      <c r="B3" s="1697"/>
      <c r="C3" s="1697"/>
      <c r="D3" s="1697"/>
      <c r="E3" s="1697"/>
      <c r="F3" s="1697"/>
      <c r="G3" s="204"/>
      <c r="H3" s="204"/>
    </row>
    <row r="4" spans="1:8" s="3" customFormat="1" ht="21" customHeight="1" x14ac:dyDescent="0.25">
      <c r="A4" s="1759" t="s">
        <v>649</v>
      </c>
      <c r="B4" s="1759"/>
      <c r="C4" s="1759"/>
      <c r="D4" s="1759"/>
      <c r="E4" s="1759"/>
      <c r="F4" s="1759"/>
      <c r="G4" s="204"/>
      <c r="H4" s="204"/>
    </row>
    <row r="5" spans="1:8" s="3" customFormat="1" ht="13.5" customHeight="1" thickBot="1" x14ac:dyDescent="0.3">
      <c r="A5" s="5"/>
      <c r="B5" s="6"/>
      <c r="C5" s="6"/>
      <c r="D5" s="6"/>
      <c r="E5" s="6"/>
      <c r="F5" s="6"/>
    </row>
    <row r="6" spans="1:8" ht="21.75" customHeight="1" x14ac:dyDescent="0.2">
      <c r="A6" s="1726" t="s">
        <v>359</v>
      </c>
      <c r="B6" s="758"/>
      <c r="C6" s="758"/>
      <c r="D6" s="759"/>
      <c r="E6" s="90" t="s">
        <v>501</v>
      </c>
      <c r="F6" s="760"/>
    </row>
    <row r="7" spans="1:8" x14ac:dyDescent="0.2">
      <c r="A7" s="1727"/>
      <c r="B7" s="761" t="s">
        <v>360</v>
      </c>
      <c r="C7" s="761" t="s">
        <v>367</v>
      </c>
      <c r="D7" s="761" t="s">
        <v>361</v>
      </c>
      <c r="E7" s="761" t="s">
        <v>502</v>
      </c>
      <c r="F7" s="763" t="s">
        <v>362</v>
      </c>
    </row>
    <row r="8" spans="1:8" ht="13.15" customHeight="1" x14ac:dyDescent="0.2">
      <c r="A8" s="1727"/>
      <c r="B8" s="761" t="s">
        <v>363</v>
      </c>
      <c r="C8" s="761" t="s">
        <v>504</v>
      </c>
      <c r="D8" s="761" t="s">
        <v>364</v>
      </c>
      <c r="E8" s="761" t="s">
        <v>1050</v>
      </c>
      <c r="F8" s="763" t="s">
        <v>365</v>
      </c>
    </row>
    <row r="9" spans="1:8" ht="29.25" customHeight="1" thickBot="1" x14ac:dyDescent="0.25">
      <c r="A9" s="1728"/>
      <c r="B9" s="764"/>
      <c r="C9" s="764"/>
      <c r="D9" s="238"/>
      <c r="E9" s="238" t="s">
        <v>506</v>
      </c>
      <c r="F9" s="765"/>
    </row>
    <row r="10" spans="1:8" x14ac:dyDescent="0.2">
      <c r="A10" s="1599">
        <v>2006</v>
      </c>
      <c r="B10" s="1209">
        <v>10.122999999999999</v>
      </c>
      <c r="C10" s="1221">
        <v>32.167341697125366</v>
      </c>
      <c r="D10" s="1209">
        <v>32.563000000000002</v>
      </c>
      <c r="E10" s="971">
        <v>51.79</v>
      </c>
      <c r="F10" s="1220">
        <v>16864.377700000001</v>
      </c>
    </row>
    <row r="11" spans="1:8" x14ac:dyDescent="0.2">
      <c r="A11" s="1599">
        <v>2007</v>
      </c>
      <c r="B11" s="1209">
        <v>9.9860000000000007</v>
      </c>
      <c r="C11" s="1221">
        <v>29.289004606449026</v>
      </c>
      <c r="D11" s="1209">
        <v>29.248000000000001</v>
      </c>
      <c r="E11" s="971">
        <v>55.34</v>
      </c>
      <c r="F11" s="1220">
        <v>16185.843200000001</v>
      </c>
    </row>
    <row r="12" spans="1:8" x14ac:dyDescent="0.2">
      <c r="A12" s="1599">
        <v>2008</v>
      </c>
      <c r="B12" s="1209">
        <v>9.7919999999999998</v>
      </c>
      <c r="C12" s="1221">
        <v>31.788194444444443</v>
      </c>
      <c r="D12" s="1209">
        <v>31.126999999999999</v>
      </c>
      <c r="E12" s="971">
        <v>64.290000000000006</v>
      </c>
      <c r="F12" s="1220">
        <v>20011.548300000002</v>
      </c>
    </row>
    <row r="13" spans="1:8" x14ac:dyDescent="0.2">
      <c r="A13" s="1599">
        <v>2009</v>
      </c>
      <c r="B13" s="1209">
        <v>10.115</v>
      </c>
      <c r="C13" s="1221">
        <v>34.431043005437466</v>
      </c>
      <c r="D13" s="1209">
        <v>34.826999999999998</v>
      </c>
      <c r="E13" s="971">
        <v>95.16</v>
      </c>
      <c r="F13" s="1220">
        <v>33141.373200000002</v>
      </c>
    </row>
    <row r="14" spans="1:8" x14ac:dyDescent="0.2">
      <c r="A14" s="1599">
        <v>2010</v>
      </c>
      <c r="B14" s="1209">
        <v>10.516999999999999</v>
      </c>
      <c r="C14" s="1221">
        <v>31.767614338689739</v>
      </c>
      <c r="D14" s="1209">
        <v>33.409999999999997</v>
      </c>
      <c r="E14" s="971">
        <v>210.67</v>
      </c>
      <c r="F14" s="1220">
        <v>70384.846999999994</v>
      </c>
    </row>
    <row r="15" spans="1:8" x14ac:dyDescent="0.2">
      <c r="A15" s="1599">
        <v>2011</v>
      </c>
      <c r="B15" s="1209">
        <v>10.175000000000001</v>
      </c>
      <c r="C15" s="1221">
        <v>33.112530712530713</v>
      </c>
      <c r="D15" s="1209">
        <v>33.692</v>
      </c>
      <c r="E15" s="971">
        <v>187.64</v>
      </c>
      <c r="F15" s="1220">
        <v>63219.668799999999</v>
      </c>
    </row>
    <row r="16" spans="1:8" x14ac:dyDescent="0.2">
      <c r="A16" s="1599">
        <v>2012</v>
      </c>
      <c r="B16" s="1209">
        <v>9.6590000000000007</v>
      </c>
      <c r="C16" s="1221">
        <v>33.448597163267415</v>
      </c>
      <c r="D16" s="1209">
        <v>32.308</v>
      </c>
      <c r="E16" s="971">
        <v>185.6</v>
      </c>
      <c r="F16" s="1220">
        <v>59963.647999999994</v>
      </c>
    </row>
    <row r="17" spans="1:6" x14ac:dyDescent="0.2">
      <c r="A17" s="1599">
        <v>2013</v>
      </c>
      <c r="B17" s="1209">
        <v>9.6929999999999996</v>
      </c>
      <c r="C17" s="1221">
        <v>32.325389456308677</v>
      </c>
      <c r="D17" s="1209">
        <v>31.332999999999998</v>
      </c>
      <c r="E17" s="971">
        <v>207.13</v>
      </c>
      <c r="F17" s="1220">
        <v>64900.0429</v>
      </c>
    </row>
    <row r="18" spans="1:6" x14ac:dyDescent="0.2">
      <c r="A18" s="1599">
        <v>2014</v>
      </c>
      <c r="B18" s="1209">
        <v>10.215</v>
      </c>
      <c r="C18" s="1221">
        <v>32.850709740577585</v>
      </c>
      <c r="D18" s="1209">
        <v>33.557000000000002</v>
      </c>
      <c r="E18" s="971">
        <v>211.53</v>
      </c>
      <c r="F18" s="1220">
        <v>70983.122100000008</v>
      </c>
    </row>
    <row r="19" spans="1:6" x14ac:dyDescent="0.2">
      <c r="A19" s="1599">
        <v>2015</v>
      </c>
      <c r="B19" s="1373">
        <v>9.0220000000000002</v>
      </c>
      <c r="C19" s="1371">
        <v>32.735535358013742</v>
      </c>
      <c r="D19" s="1373">
        <v>29.533999999999999</v>
      </c>
      <c r="E19" s="1378">
        <v>208.69</v>
      </c>
      <c r="F19" s="1418">
        <v>61634.5</v>
      </c>
    </row>
    <row r="20" spans="1:6" ht="13.5" thickBot="1" x14ac:dyDescent="0.25">
      <c r="A20" s="1600">
        <v>2016</v>
      </c>
      <c r="B20" s="1226">
        <v>8.9489999999999998</v>
      </c>
      <c r="C20" s="1223">
        <f>D20/B20*10</f>
        <v>22.614817298022128</v>
      </c>
      <c r="D20" s="1226">
        <v>20.238</v>
      </c>
      <c r="E20" s="1548">
        <v>222.22</v>
      </c>
      <c r="F20" s="1552">
        <v>44972.9</v>
      </c>
    </row>
    <row r="21" spans="1:6" ht="27" customHeight="1" x14ac:dyDescent="0.2">
      <c r="A21" s="279" t="s">
        <v>712</v>
      </c>
      <c r="B21" s="301"/>
      <c r="C21" s="302"/>
      <c r="D21" s="301"/>
      <c r="E21" s="303"/>
      <c r="F21" s="301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tabColor theme="0"/>
    <pageSetUpPr fitToPage="1"/>
  </sheetPr>
  <dimension ref="A1:J34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4.7109375" style="205" customWidth="1"/>
    <col min="2" max="7" width="20.285156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  <c r="I1" s="86"/>
      <c r="J1" s="86"/>
    </row>
    <row r="3" spans="1:10" s="88" customFormat="1" ht="15" customHeight="1" x14ac:dyDescent="0.25">
      <c r="A3" s="1764" t="s">
        <v>739</v>
      </c>
      <c r="B3" s="1764"/>
      <c r="C3" s="1764"/>
      <c r="D3" s="1764"/>
      <c r="E3" s="1764"/>
      <c r="F3" s="1764"/>
      <c r="G3" s="1764"/>
      <c r="H3" s="216"/>
      <c r="I3" s="216"/>
      <c r="J3" s="251"/>
    </row>
    <row r="4" spans="1:10" s="88" customFormat="1" ht="26.25" customHeight="1" x14ac:dyDescent="0.25">
      <c r="A4" s="1729" t="s">
        <v>1381</v>
      </c>
      <c r="B4" s="1729"/>
      <c r="C4" s="1729"/>
      <c r="D4" s="1729"/>
      <c r="E4" s="1729"/>
      <c r="F4" s="1729"/>
      <c r="G4" s="1729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24" customHeight="1" x14ac:dyDescent="0.2">
      <c r="A6" s="156" t="s">
        <v>538</v>
      </c>
      <c r="B6" s="721" t="s">
        <v>360</v>
      </c>
      <c r="C6" s="722"/>
      <c r="D6" s="723"/>
      <c r="E6" s="721" t="s">
        <v>367</v>
      </c>
      <c r="F6" s="722"/>
      <c r="G6" s="1860" t="s">
        <v>368</v>
      </c>
    </row>
    <row r="7" spans="1:10" ht="24.75" customHeight="1" x14ac:dyDescent="0.2">
      <c r="A7" s="664" t="s">
        <v>564</v>
      </c>
      <c r="B7" s="725" t="s">
        <v>370</v>
      </c>
      <c r="C7" s="241"/>
      <c r="D7" s="726"/>
      <c r="E7" s="725" t="s">
        <v>371</v>
      </c>
      <c r="F7" s="726"/>
      <c r="G7" s="1861"/>
    </row>
    <row r="8" spans="1:10" ht="32.25" customHeight="1" thickBot="1" x14ac:dyDescent="0.25">
      <c r="A8" s="751" t="s">
        <v>567</v>
      </c>
      <c r="B8" s="663" t="s">
        <v>374</v>
      </c>
      <c r="C8" s="230" t="s">
        <v>375</v>
      </c>
      <c r="D8" s="230" t="s">
        <v>376</v>
      </c>
      <c r="E8" s="663" t="s">
        <v>374</v>
      </c>
      <c r="F8" s="230" t="s">
        <v>375</v>
      </c>
      <c r="G8" s="1862"/>
      <c r="H8" s="267"/>
    </row>
    <row r="9" spans="1:10" ht="24.75" customHeight="1" x14ac:dyDescent="0.2">
      <c r="A9" s="72" t="s">
        <v>524</v>
      </c>
      <c r="B9" s="42" t="s">
        <v>380</v>
      </c>
      <c r="C9" s="42">
        <v>1</v>
      </c>
      <c r="D9" s="42">
        <v>1</v>
      </c>
      <c r="E9" s="42" t="s">
        <v>380</v>
      </c>
      <c r="F9" s="122">
        <v>2500</v>
      </c>
      <c r="G9" s="43">
        <v>3</v>
      </c>
    </row>
    <row r="10" spans="1:10" x14ac:dyDescent="0.2">
      <c r="A10" s="73" t="s">
        <v>449</v>
      </c>
      <c r="B10" s="74" t="s">
        <v>380</v>
      </c>
      <c r="C10" s="74">
        <v>1</v>
      </c>
      <c r="D10" s="74">
        <v>1</v>
      </c>
      <c r="E10" s="74" t="s">
        <v>380</v>
      </c>
      <c r="F10" s="78">
        <v>2500</v>
      </c>
      <c r="G10" s="75">
        <v>3</v>
      </c>
    </row>
    <row r="11" spans="1:10" x14ac:dyDescent="0.2">
      <c r="A11" s="65"/>
      <c r="B11" s="45"/>
      <c r="C11" s="45"/>
      <c r="D11" s="45"/>
      <c r="E11" s="45"/>
      <c r="F11" s="11"/>
      <c r="G11" s="46"/>
    </row>
    <row r="12" spans="1:10" x14ac:dyDescent="0.2">
      <c r="A12" s="73" t="s">
        <v>450</v>
      </c>
      <c r="B12" s="74" t="s">
        <v>380</v>
      </c>
      <c r="C12" s="74">
        <v>9</v>
      </c>
      <c r="D12" s="74">
        <v>9</v>
      </c>
      <c r="E12" s="74" t="s">
        <v>380</v>
      </c>
      <c r="F12" s="78">
        <v>3070</v>
      </c>
      <c r="G12" s="75">
        <v>28</v>
      </c>
    </row>
    <row r="13" spans="1:10" x14ac:dyDescent="0.2">
      <c r="A13" s="65"/>
      <c r="B13" s="45"/>
      <c r="C13" s="45"/>
      <c r="D13" s="45"/>
      <c r="E13" s="45"/>
      <c r="F13" s="11"/>
      <c r="G13" s="46"/>
    </row>
    <row r="14" spans="1:10" x14ac:dyDescent="0.2">
      <c r="A14" s="63" t="s">
        <v>454</v>
      </c>
      <c r="B14" s="82">
        <v>1</v>
      </c>
      <c r="C14" s="45">
        <v>15</v>
      </c>
      <c r="D14" s="45">
        <v>16</v>
      </c>
      <c r="E14" s="82">
        <v>750</v>
      </c>
      <c r="F14" s="11">
        <v>3000</v>
      </c>
      <c r="G14" s="46">
        <v>46</v>
      </c>
    </row>
    <row r="15" spans="1:10" x14ac:dyDescent="0.2">
      <c r="A15" s="73" t="s">
        <v>455</v>
      </c>
      <c r="B15" s="74">
        <v>1</v>
      </c>
      <c r="C15" s="74">
        <v>15</v>
      </c>
      <c r="D15" s="74">
        <v>16</v>
      </c>
      <c r="E15" s="74">
        <v>750</v>
      </c>
      <c r="F15" s="78">
        <v>3000</v>
      </c>
      <c r="G15" s="75">
        <v>46</v>
      </c>
    </row>
    <row r="16" spans="1:10" x14ac:dyDescent="0.2">
      <c r="A16" s="65"/>
      <c r="B16" s="45"/>
      <c r="C16" s="45"/>
      <c r="D16" s="45"/>
      <c r="E16" s="45"/>
      <c r="F16" s="11"/>
      <c r="G16" s="46"/>
    </row>
    <row r="17" spans="1:7" x14ac:dyDescent="0.2">
      <c r="A17" s="63" t="s">
        <v>525</v>
      </c>
      <c r="B17" s="82" t="s">
        <v>380</v>
      </c>
      <c r="C17" s="45">
        <v>60</v>
      </c>
      <c r="D17" s="45">
        <v>60</v>
      </c>
      <c r="E17" s="82" t="s">
        <v>380</v>
      </c>
      <c r="F17" s="11">
        <v>3190</v>
      </c>
      <c r="G17" s="46">
        <v>191</v>
      </c>
    </row>
    <row r="18" spans="1:7" x14ac:dyDescent="0.2">
      <c r="A18" s="73" t="s">
        <v>471</v>
      </c>
      <c r="B18" s="74" t="s">
        <v>380</v>
      </c>
      <c r="C18" s="74">
        <v>60</v>
      </c>
      <c r="D18" s="74">
        <v>60</v>
      </c>
      <c r="E18" s="74" t="s">
        <v>380</v>
      </c>
      <c r="F18" s="78">
        <v>3190</v>
      </c>
      <c r="G18" s="75">
        <v>191</v>
      </c>
    </row>
    <row r="19" spans="1:7" x14ac:dyDescent="0.2">
      <c r="A19" s="65"/>
      <c r="B19" s="45"/>
      <c r="C19" s="45"/>
      <c r="D19" s="45"/>
      <c r="E19" s="45"/>
      <c r="F19" s="11"/>
      <c r="G19" s="46"/>
    </row>
    <row r="20" spans="1:7" x14ac:dyDescent="0.2">
      <c r="A20" s="63" t="s">
        <v>477</v>
      </c>
      <c r="B20" s="45" t="s">
        <v>380</v>
      </c>
      <c r="C20" s="45">
        <v>48</v>
      </c>
      <c r="D20" s="45">
        <v>48</v>
      </c>
      <c r="E20" s="45" t="s">
        <v>380</v>
      </c>
      <c r="F20" s="11">
        <v>3100</v>
      </c>
      <c r="G20" s="46">
        <v>149</v>
      </c>
    </row>
    <row r="21" spans="1:7" x14ac:dyDescent="0.2">
      <c r="A21" s="73" t="s">
        <v>551</v>
      </c>
      <c r="B21" s="74" t="s">
        <v>380</v>
      </c>
      <c r="C21" s="74">
        <v>48</v>
      </c>
      <c r="D21" s="74">
        <v>48</v>
      </c>
      <c r="E21" s="74" t="s">
        <v>380</v>
      </c>
      <c r="F21" s="78">
        <v>3100</v>
      </c>
      <c r="G21" s="75">
        <v>149</v>
      </c>
    </row>
    <row r="22" spans="1:7" x14ac:dyDescent="0.2">
      <c r="A22" s="63"/>
      <c r="B22" s="45"/>
      <c r="C22" s="45"/>
      <c r="D22" s="45"/>
      <c r="E22" s="45"/>
      <c r="F22" s="11"/>
      <c r="G22" s="46"/>
    </row>
    <row r="23" spans="1:7" x14ac:dyDescent="0.2">
      <c r="A23" s="63" t="s">
        <v>484</v>
      </c>
      <c r="B23" s="45" t="s">
        <v>380</v>
      </c>
      <c r="C23" s="45">
        <v>8</v>
      </c>
      <c r="D23" s="45">
        <v>8</v>
      </c>
      <c r="E23" s="45" t="s">
        <v>380</v>
      </c>
      <c r="F23" s="11">
        <v>2920</v>
      </c>
      <c r="G23" s="46">
        <v>23</v>
      </c>
    </row>
    <row r="24" spans="1:7" x14ac:dyDescent="0.2">
      <c r="A24" s="63" t="s">
        <v>485</v>
      </c>
      <c r="B24" s="82" t="s">
        <v>380</v>
      </c>
      <c r="C24" s="45">
        <v>8673</v>
      </c>
      <c r="D24" s="45">
        <v>8673</v>
      </c>
      <c r="E24" s="82" t="s">
        <v>380</v>
      </c>
      <c r="F24" s="11">
        <v>3260</v>
      </c>
      <c r="G24" s="46">
        <v>28274</v>
      </c>
    </row>
    <row r="25" spans="1:7" x14ac:dyDescent="0.2">
      <c r="A25" s="73" t="s">
        <v>486</v>
      </c>
      <c r="B25" s="74" t="s">
        <v>380</v>
      </c>
      <c r="C25" s="74">
        <v>8681</v>
      </c>
      <c r="D25" s="74">
        <v>8681</v>
      </c>
      <c r="E25" s="74" t="s">
        <v>380</v>
      </c>
      <c r="F25" s="78">
        <v>3260</v>
      </c>
      <c r="G25" s="75">
        <v>28297</v>
      </c>
    </row>
    <row r="26" spans="1:7" x14ac:dyDescent="0.2">
      <c r="A26" s="63"/>
      <c r="B26" s="45"/>
      <c r="C26" s="45"/>
      <c r="D26" s="45"/>
      <c r="E26" s="45"/>
      <c r="F26" s="11"/>
      <c r="G26" s="46"/>
    </row>
    <row r="27" spans="1:7" x14ac:dyDescent="0.2">
      <c r="A27" s="63" t="s">
        <v>490</v>
      </c>
      <c r="B27" s="45" t="s">
        <v>380</v>
      </c>
      <c r="C27" s="45">
        <v>133</v>
      </c>
      <c r="D27" s="45">
        <v>133</v>
      </c>
      <c r="E27" s="45" t="s">
        <v>380</v>
      </c>
      <c r="F27" s="11">
        <v>3916</v>
      </c>
      <c r="G27" s="46">
        <v>521</v>
      </c>
    </row>
    <row r="28" spans="1:7" x14ac:dyDescent="0.2">
      <c r="A28" s="63" t="s">
        <v>494</v>
      </c>
      <c r="B28" s="82" t="s">
        <v>380</v>
      </c>
      <c r="C28" s="45">
        <v>1</v>
      </c>
      <c r="D28" s="45">
        <v>1</v>
      </c>
      <c r="E28" s="82" t="s">
        <v>380</v>
      </c>
      <c r="F28" s="11">
        <v>2000</v>
      </c>
      <c r="G28" s="46">
        <v>2</v>
      </c>
    </row>
    <row r="29" spans="1:7" x14ac:dyDescent="0.2">
      <c r="A29" s="73" t="s">
        <v>495</v>
      </c>
      <c r="B29" s="74" t="s">
        <v>380</v>
      </c>
      <c r="C29" s="74">
        <v>134</v>
      </c>
      <c r="D29" s="74">
        <v>134</v>
      </c>
      <c r="E29" s="74" t="s">
        <v>380</v>
      </c>
      <c r="F29" s="78">
        <v>3902</v>
      </c>
      <c r="G29" s="75">
        <v>523</v>
      </c>
    </row>
    <row r="30" spans="1:7" x14ac:dyDescent="0.2">
      <c r="A30" s="63"/>
      <c r="B30" s="45"/>
      <c r="C30" s="45"/>
      <c r="D30" s="45"/>
      <c r="E30" s="45"/>
      <c r="F30" s="11"/>
      <c r="G30" s="46"/>
    </row>
    <row r="31" spans="1:7" x14ac:dyDescent="0.2">
      <c r="A31" s="63" t="s">
        <v>497</v>
      </c>
      <c r="B31" s="45" t="s">
        <v>380</v>
      </c>
      <c r="C31" s="45">
        <v>1</v>
      </c>
      <c r="D31" s="45">
        <v>1</v>
      </c>
      <c r="E31" s="45" t="s">
        <v>380</v>
      </c>
      <c r="F31" s="11">
        <v>1500</v>
      </c>
      <c r="G31" s="46">
        <v>1</v>
      </c>
    </row>
    <row r="32" spans="1:7" x14ac:dyDescent="0.2">
      <c r="A32" s="73" t="s">
        <v>498</v>
      </c>
      <c r="B32" s="74" t="s">
        <v>380</v>
      </c>
      <c r="C32" s="74">
        <v>1</v>
      </c>
      <c r="D32" s="74">
        <v>1</v>
      </c>
      <c r="E32" s="74" t="s">
        <v>380</v>
      </c>
      <c r="F32" s="78">
        <v>1500</v>
      </c>
      <c r="G32" s="75">
        <v>1</v>
      </c>
    </row>
    <row r="33" spans="1:7" x14ac:dyDescent="0.2">
      <c r="A33" s="63"/>
      <c r="B33" s="45"/>
      <c r="C33" s="45"/>
      <c r="D33" s="45"/>
      <c r="E33" s="45"/>
      <c r="F33" s="11"/>
      <c r="G33" s="46"/>
    </row>
    <row r="34" spans="1:7" ht="13.5" thickBot="1" x14ac:dyDescent="0.25">
      <c r="A34" s="66" t="s">
        <v>499</v>
      </c>
      <c r="B34" s="52">
        <v>1</v>
      </c>
      <c r="C34" s="52">
        <v>8949</v>
      </c>
      <c r="D34" s="52">
        <v>8950</v>
      </c>
      <c r="E34" s="52">
        <v>750</v>
      </c>
      <c r="F34" s="52">
        <v>3267</v>
      </c>
      <c r="G34" s="53">
        <v>29238</v>
      </c>
    </row>
  </sheetData>
  <mergeCells count="4">
    <mergeCell ref="A1:G1"/>
    <mergeCell ref="G6:G8"/>
    <mergeCell ref="A4:G4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theme="0"/>
    <pageSetUpPr fitToPage="1"/>
  </sheetPr>
  <dimension ref="A1:G24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6" width="22.140625" customWidth="1"/>
  </cols>
  <sheetData>
    <row r="1" spans="1:7" s="2" customFormat="1" ht="18" x14ac:dyDescent="0.25">
      <c r="A1" s="1696" t="s">
        <v>356</v>
      </c>
      <c r="B1" s="1696"/>
      <c r="C1" s="1696"/>
      <c r="D1" s="1696"/>
      <c r="E1" s="1696"/>
      <c r="F1" s="1696"/>
    </row>
    <row r="2" spans="1:7" s="3" customFormat="1" ht="12.75" customHeight="1" x14ac:dyDescent="0.2"/>
    <row r="3" spans="1:7" s="3" customFormat="1" ht="15" x14ac:dyDescent="0.25">
      <c r="A3" s="1697" t="s">
        <v>740</v>
      </c>
      <c r="B3" s="1697"/>
      <c r="C3" s="1697"/>
      <c r="D3" s="1697"/>
      <c r="E3" s="1697"/>
      <c r="F3" s="1697"/>
      <c r="G3" s="204"/>
    </row>
    <row r="4" spans="1:7" s="3" customFormat="1" ht="26.25" customHeight="1" x14ac:dyDescent="0.2">
      <c r="A4" s="1759" t="s">
        <v>649</v>
      </c>
      <c r="B4" s="1759"/>
      <c r="C4" s="1759"/>
      <c r="D4" s="1759"/>
      <c r="E4" s="1759"/>
      <c r="F4" s="1759"/>
    </row>
    <row r="5" spans="1:7" s="3" customFormat="1" ht="13.5" customHeight="1" thickBot="1" x14ac:dyDescent="0.3">
      <c r="A5" s="5"/>
      <c r="B5" s="6"/>
      <c r="C5" s="6"/>
      <c r="D5" s="6"/>
      <c r="E5" s="6"/>
      <c r="F5" s="6"/>
    </row>
    <row r="6" spans="1:7" ht="27" customHeight="1" x14ac:dyDescent="0.2">
      <c r="A6" s="1726" t="s">
        <v>359</v>
      </c>
      <c r="B6" s="758"/>
      <c r="C6" s="758"/>
      <c r="D6" s="759"/>
      <c r="E6" s="90" t="s">
        <v>501</v>
      </c>
      <c r="F6" s="760"/>
    </row>
    <row r="7" spans="1:7" x14ac:dyDescent="0.2">
      <c r="A7" s="1727"/>
      <c r="B7" s="761" t="s">
        <v>360</v>
      </c>
      <c r="C7" s="761" t="s">
        <v>367</v>
      </c>
      <c r="D7" s="761" t="s">
        <v>361</v>
      </c>
      <c r="E7" s="761" t="s">
        <v>502</v>
      </c>
      <c r="F7" s="763" t="s">
        <v>362</v>
      </c>
    </row>
    <row r="8" spans="1:7" x14ac:dyDescent="0.2">
      <c r="A8" s="1727"/>
      <c r="B8" s="761" t="s">
        <v>370</v>
      </c>
      <c r="C8" s="761" t="s">
        <v>504</v>
      </c>
      <c r="D8" s="761" t="s">
        <v>513</v>
      </c>
      <c r="E8" s="762" t="s">
        <v>709</v>
      </c>
      <c r="F8" s="763" t="s">
        <v>365</v>
      </c>
    </row>
    <row r="9" spans="1:7" ht="40.5" customHeight="1" thickBot="1" x14ac:dyDescent="0.25">
      <c r="A9" s="1728"/>
      <c r="B9" s="764"/>
      <c r="C9" s="764"/>
      <c r="D9" s="764"/>
      <c r="E9" s="756" t="s">
        <v>741</v>
      </c>
      <c r="F9" s="765"/>
    </row>
    <row r="10" spans="1:7" x14ac:dyDescent="0.2">
      <c r="A10" s="1599">
        <v>2006</v>
      </c>
      <c r="B10" s="785">
        <v>600</v>
      </c>
      <c r="C10" s="546">
        <v>18.916666666666664</v>
      </c>
      <c r="D10" s="785">
        <v>1135</v>
      </c>
      <c r="E10" s="971">
        <v>310</v>
      </c>
      <c r="F10" s="786">
        <v>3518.5</v>
      </c>
    </row>
    <row r="11" spans="1:7" x14ac:dyDescent="0.2">
      <c r="A11" s="1599">
        <v>2007</v>
      </c>
      <c r="B11" s="785">
        <v>600</v>
      </c>
      <c r="C11" s="546">
        <v>15.8</v>
      </c>
      <c r="D11" s="785">
        <v>948</v>
      </c>
      <c r="E11" s="971">
        <v>336</v>
      </c>
      <c r="F11" s="786">
        <v>3185.28</v>
      </c>
    </row>
    <row r="12" spans="1:7" x14ac:dyDescent="0.2">
      <c r="A12" s="1599">
        <v>2008</v>
      </c>
      <c r="B12" s="785">
        <v>498</v>
      </c>
      <c r="C12" s="546">
        <v>16.445783132530121</v>
      </c>
      <c r="D12" s="785">
        <v>819</v>
      </c>
      <c r="E12" s="971">
        <v>494</v>
      </c>
      <c r="F12" s="786">
        <v>4045.86</v>
      </c>
    </row>
    <row r="13" spans="1:7" x14ac:dyDescent="0.2">
      <c r="A13" s="1599">
        <v>2009</v>
      </c>
      <c r="B13" s="785">
        <v>502</v>
      </c>
      <c r="C13" s="546">
        <v>20.47808764940239</v>
      </c>
      <c r="D13" s="785">
        <v>1028</v>
      </c>
      <c r="E13" s="971">
        <v>471</v>
      </c>
      <c r="F13" s="786">
        <v>4841.88</v>
      </c>
    </row>
    <row r="14" spans="1:7" x14ac:dyDescent="0.2">
      <c r="A14" s="1599">
        <v>2010</v>
      </c>
      <c r="B14" s="785">
        <v>514</v>
      </c>
      <c r="C14" s="1221">
        <v>20.389105058365757</v>
      </c>
      <c r="D14" s="785">
        <v>1048</v>
      </c>
      <c r="E14" s="971">
        <v>491</v>
      </c>
      <c r="F14" s="786">
        <v>5145.68</v>
      </c>
    </row>
    <row r="15" spans="1:7" x14ac:dyDescent="0.2">
      <c r="A15" s="1599">
        <v>2011</v>
      </c>
      <c r="B15" s="785">
        <v>533</v>
      </c>
      <c r="C15" s="546">
        <v>17.936210131332082</v>
      </c>
      <c r="D15" s="785">
        <v>956</v>
      </c>
      <c r="E15" s="971">
        <v>374</v>
      </c>
      <c r="F15" s="786">
        <v>3575.44</v>
      </c>
    </row>
    <row r="16" spans="1:7" x14ac:dyDescent="0.2">
      <c r="A16" s="1599">
        <v>2012</v>
      </c>
      <c r="B16" s="785">
        <v>539</v>
      </c>
      <c r="C16" s="546">
        <v>19.239332096474953</v>
      </c>
      <c r="D16" s="785">
        <v>1037</v>
      </c>
      <c r="E16" s="971">
        <v>350</v>
      </c>
      <c r="F16" s="786">
        <v>3629.5</v>
      </c>
    </row>
    <row r="17" spans="1:7" x14ac:dyDescent="0.2">
      <c r="A17" s="1599">
        <v>2013</v>
      </c>
      <c r="B17" s="785">
        <v>539</v>
      </c>
      <c r="C17" s="546">
        <v>16.103896103896105</v>
      </c>
      <c r="D17" s="785">
        <v>868</v>
      </c>
      <c r="E17" s="971">
        <v>381</v>
      </c>
      <c r="F17" s="786">
        <v>3307.08</v>
      </c>
    </row>
    <row r="18" spans="1:7" x14ac:dyDescent="0.2">
      <c r="A18" s="1599">
        <v>2014</v>
      </c>
      <c r="B18" s="785">
        <v>559</v>
      </c>
      <c r="C18" s="546">
        <v>17.137745974955276</v>
      </c>
      <c r="D18" s="785">
        <v>958</v>
      </c>
      <c r="E18" s="971">
        <v>410</v>
      </c>
      <c r="F18" s="786">
        <v>3927.8</v>
      </c>
    </row>
    <row r="19" spans="1:7" x14ac:dyDescent="0.2">
      <c r="A19" s="1599">
        <v>2015</v>
      </c>
      <c r="B19" s="1433">
        <v>515</v>
      </c>
      <c r="C19" s="1374">
        <v>17.417475728155342</v>
      </c>
      <c r="D19" s="1433">
        <v>897</v>
      </c>
      <c r="E19" s="1378">
        <v>400</v>
      </c>
      <c r="F19" s="1388">
        <v>3588</v>
      </c>
    </row>
    <row r="20" spans="1:7" ht="13.5" thickBot="1" x14ac:dyDescent="0.25">
      <c r="A20" s="1600">
        <v>2016</v>
      </c>
      <c r="B20" s="973">
        <v>522</v>
      </c>
      <c r="C20" s="552">
        <f>D20/B20*10</f>
        <v>18.524904214559388</v>
      </c>
      <c r="D20" s="973">
        <v>967</v>
      </c>
      <c r="E20" s="1548">
        <v>400.2</v>
      </c>
      <c r="F20" s="1546">
        <v>3870</v>
      </c>
    </row>
    <row r="24" spans="1:7" x14ac:dyDescent="0.2">
      <c r="G24" s="1076" t="s">
        <v>1282</v>
      </c>
    </row>
  </sheetData>
  <mergeCells count="4">
    <mergeCell ref="A1:F1"/>
    <mergeCell ref="A4:F4"/>
    <mergeCell ref="A6:A9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0"/>
  </sheetPr>
  <dimension ref="A1:H19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2" width="14.7109375" customWidth="1"/>
    <col min="3" max="3" width="23.140625" customWidth="1"/>
    <col min="4" max="4" width="22.42578125" customWidth="1"/>
    <col min="5" max="5" width="28.85546875" customWidth="1"/>
    <col min="6" max="6" width="21.140625" customWidth="1"/>
    <col min="7" max="7" width="6.5703125" customWidth="1"/>
    <col min="8" max="8" width="14.7109375" customWidth="1"/>
    <col min="9" max="9" width="11.7109375" bestFit="1" customWidth="1"/>
  </cols>
  <sheetData>
    <row r="1" spans="1:8" s="2" customFormat="1" ht="18" x14ac:dyDescent="0.25">
      <c r="A1" s="1696" t="s">
        <v>356</v>
      </c>
      <c r="B1" s="1696"/>
      <c r="C1" s="1696"/>
      <c r="D1" s="1696"/>
      <c r="E1" s="1696"/>
      <c r="F1" s="1696"/>
      <c r="G1" s="1"/>
      <c r="H1" s="1"/>
    </row>
    <row r="2" spans="1:8" s="3" customFormat="1" ht="12.75" customHeight="1" x14ac:dyDescent="0.2"/>
    <row r="3" spans="1:8" ht="15" x14ac:dyDescent="0.25">
      <c r="A3" s="1738" t="s">
        <v>521</v>
      </c>
      <c r="B3" s="1738"/>
      <c r="C3" s="1738"/>
      <c r="D3" s="1738"/>
      <c r="E3" s="1738"/>
      <c r="F3" s="1738"/>
      <c r="G3" s="21"/>
      <c r="H3" s="21"/>
    </row>
    <row r="4" spans="1:8" ht="13.5" thickBot="1" x14ac:dyDescent="0.25">
      <c r="A4" s="107"/>
      <c r="B4" s="108"/>
      <c r="C4" s="108"/>
      <c r="D4" s="108"/>
      <c r="E4" s="108"/>
      <c r="F4" s="109"/>
      <c r="G4" s="21"/>
      <c r="H4" s="21"/>
    </row>
    <row r="5" spans="1:8" ht="27" customHeight="1" x14ac:dyDescent="0.2">
      <c r="A5" s="677"/>
      <c r="B5" s="729"/>
      <c r="C5" s="730" t="s">
        <v>522</v>
      </c>
      <c r="D5" s="731"/>
      <c r="E5" s="730" t="s">
        <v>523</v>
      </c>
      <c r="F5" s="732"/>
      <c r="G5" s="21"/>
      <c r="H5" s="21"/>
    </row>
    <row r="6" spans="1:8" ht="24.75" customHeight="1" x14ac:dyDescent="0.2">
      <c r="A6" s="1731" t="s">
        <v>359</v>
      </c>
      <c r="B6" s="1732"/>
      <c r="C6" s="235" t="s">
        <v>360</v>
      </c>
      <c r="D6" s="235" t="s">
        <v>361</v>
      </c>
      <c r="E6" s="235" t="s">
        <v>360</v>
      </c>
      <c r="F6" s="236" t="s">
        <v>361</v>
      </c>
      <c r="G6" s="21"/>
      <c r="H6" s="21"/>
    </row>
    <row r="7" spans="1:8" ht="27.75" customHeight="1" thickBot="1" x14ac:dyDescent="0.25">
      <c r="A7" s="678"/>
      <c r="B7" s="716"/>
      <c r="C7" s="239" t="s">
        <v>363</v>
      </c>
      <c r="D7" s="239" t="s">
        <v>364</v>
      </c>
      <c r="E7" s="239" t="s">
        <v>363</v>
      </c>
      <c r="F7" s="240" t="s">
        <v>364</v>
      </c>
      <c r="G7" s="21"/>
      <c r="H7" s="21"/>
    </row>
    <row r="8" spans="1:8" x14ac:dyDescent="0.2">
      <c r="A8" s="1665">
        <v>2006</v>
      </c>
      <c r="B8" s="99"/>
      <c r="C8" s="1209">
        <v>2491.6849999999999</v>
      </c>
      <c r="D8" s="1209">
        <v>6329.9040000000005</v>
      </c>
      <c r="E8" s="1209">
        <v>705.68</v>
      </c>
      <c r="F8" s="1220">
        <v>1806.4849999999999</v>
      </c>
      <c r="G8" s="21"/>
      <c r="H8" s="21"/>
    </row>
    <row r="9" spans="1:8" x14ac:dyDescent="0.2">
      <c r="A9" s="1667">
        <v>2007</v>
      </c>
      <c r="B9" s="99"/>
      <c r="C9" s="1210">
        <v>2416.48</v>
      </c>
      <c r="D9" s="1210">
        <v>9276.0560000000005</v>
      </c>
      <c r="E9" s="1210">
        <v>811.87699999999995</v>
      </c>
      <c r="F9" s="1215">
        <v>2669.2629999999999</v>
      </c>
      <c r="G9" s="21"/>
      <c r="H9" s="21"/>
    </row>
    <row r="10" spans="1:8" x14ac:dyDescent="0.2">
      <c r="A10" s="1667">
        <v>2008</v>
      </c>
      <c r="B10" s="99"/>
      <c r="C10" s="1210">
        <v>2878.48</v>
      </c>
      <c r="D10" s="1210">
        <v>9554.8289999999997</v>
      </c>
      <c r="E10" s="1210">
        <v>608.45500000000004</v>
      </c>
      <c r="F10" s="1215">
        <v>1714.8620000000001</v>
      </c>
      <c r="G10" s="21"/>
      <c r="H10" s="21"/>
    </row>
    <row r="11" spans="1:8" x14ac:dyDescent="0.2">
      <c r="A11" s="1667">
        <v>2009</v>
      </c>
      <c r="B11" s="99"/>
      <c r="C11" s="1210">
        <v>2538.7669999999998</v>
      </c>
      <c r="D11" s="1210">
        <v>6287.1049999999996</v>
      </c>
      <c r="E11" s="1210">
        <v>485.959</v>
      </c>
      <c r="F11" s="1215">
        <v>1008.829</v>
      </c>
      <c r="G11" s="21"/>
      <c r="H11" s="21"/>
    </row>
    <row r="12" spans="1:8" x14ac:dyDescent="0.2">
      <c r="A12" s="1667">
        <v>2010</v>
      </c>
      <c r="B12" s="99"/>
      <c r="C12" s="1210">
        <v>2436.4349999999999</v>
      </c>
      <c r="D12" s="1210">
        <v>7113.1220000000003</v>
      </c>
      <c r="E12" s="1210">
        <v>449.17700000000002</v>
      </c>
      <c r="F12" s="1215">
        <v>1041.27</v>
      </c>
      <c r="G12" s="21"/>
      <c r="H12" s="21"/>
    </row>
    <row r="13" spans="1:8" x14ac:dyDescent="0.2">
      <c r="A13" s="1667">
        <v>2011</v>
      </c>
      <c r="B13" s="99"/>
      <c r="C13" s="1210">
        <v>2289.9760000000001</v>
      </c>
      <c r="D13" s="1210">
        <v>6787.058</v>
      </c>
      <c r="E13" s="1210">
        <v>410.70299999999997</v>
      </c>
      <c r="F13" s="1215">
        <v>1500.0150000000001</v>
      </c>
    </row>
    <row r="14" spans="1:8" x14ac:dyDescent="0.2">
      <c r="A14" s="1667">
        <v>2012</v>
      </c>
      <c r="B14" s="99"/>
      <c r="C14" s="1221">
        <v>2276.855</v>
      </c>
      <c r="D14" s="1221">
        <v>5147.5209999999997</v>
      </c>
      <c r="E14" s="1221">
        <v>414.23099999999999</v>
      </c>
      <c r="F14" s="1222">
        <v>808.82399999999996</v>
      </c>
    </row>
    <row r="15" spans="1:8" x14ac:dyDescent="0.2">
      <c r="A15" s="1667">
        <v>2013</v>
      </c>
      <c r="B15" s="99"/>
      <c r="C15" s="1209">
        <v>2360.1289999999999</v>
      </c>
      <c r="D15" s="1209">
        <v>8817.6479999999992</v>
      </c>
      <c r="E15" s="1209">
        <v>424.15300000000002</v>
      </c>
      <c r="F15" s="1220">
        <v>1187.3499999999999</v>
      </c>
    </row>
    <row r="16" spans="1:8" x14ac:dyDescent="0.2">
      <c r="A16" s="1667">
        <v>2014</v>
      </c>
      <c r="B16" s="99"/>
      <c r="C16" s="1221">
        <v>2407.6930000000002</v>
      </c>
      <c r="D16" s="1221">
        <v>6278.9669999999996</v>
      </c>
      <c r="E16" s="1221">
        <v>384.53300000000002</v>
      </c>
      <c r="F16" s="1222">
        <v>704.322</v>
      </c>
    </row>
    <row r="17" spans="1:8" x14ac:dyDescent="0.2">
      <c r="A17" s="1667">
        <v>2015</v>
      </c>
      <c r="B17" s="1360"/>
      <c r="C17" s="1371">
        <v>2230.462</v>
      </c>
      <c r="D17" s="1371">
        <v>5895.8059999999996</v>
      </c>
      <c r="E17" s="1371">
        <v>368.43400000000003</v>
      </c>
      <c r="F17" s="1372">
        <v>809.3</v>
      </c>
    </row>
    <row r="18" spans="1:8" ht="13.5" thickBot="1" x14ac:dyDescent="0.25">
      <c r="A18" s="1668">
        <v>2016</v>
      </c>
      <c r="B18" s="137"/>
      <c r="C18" s="1223">
        <v>2241.3850000000002</v>
      </c>
      <c r="D18" s="1223">
        <v>8298.027</v>
      </c>
      <c r="E18" s="1223">
        <v>321.81</v>
      </c>
      <c r="F18" s="1224">
        <v>878.13199999999995</v>
      </c>
    </row>
    <row r="19" spans="1:8" x14ac:dyDescent="0.2">
      <c r="A19" s="138"/>
      <c r="B19" s="138"/>
      <c r="H19" s="139"/>
    </row>
  </sheetData>
  <mergeCells count="3">
    <mergeCell ref="A1:F1"/>
    <mergeCell ref="A6:B6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tabColor theme="0"/>
    <pageSetUpPr fitToPage="1"/>
  </sheetPr>
  <dimension ref="A1:J2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41.28515625" style="205" customWidth="1"/>
    <col min="2" max="7" width="17.710937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  <c r="I1" s="86"/>
      <c r="J1" s="86"/>
    </row>
    <row r="3" spans="1:10" s="88" customFormat="1" ht="15" x14ac:dyDescent="0.25">
      <c r="A3" s="1764" t="s">
        <v>742</v>
      </c>
      <c r="B3" s="1764"/>
      <c r="C3" s="1764"/>
      <c r="D3" s="1764"/>
      <c r="E3" s="1764"/>
      <c r="F3" s="1764"/>
      <c r="G3" s="1764"/>
      <c r="H3" s="251"/>
      <c r="I3" s="251"/>
      <c r="J3" s="251"/>
    </row>
    <row r="4" spans="1:10" s="88" customFormat="1" ht="26.25" customHeight="1" x14ac:dyDescent="0.25">
      <c r="A4" s="1729" t="s">
        <v>1382</v>
      </c>
      <c r="B4" s="1729"/>
      <c r="C4" s="1729"/>
      <c r="D4" s="1729"/>
      <c r="E4" s="1729"/>
      <c r="F4" s="1729"/>
      <c r="G4" s="1729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24.75" customHeight="1" x14ac:dyDescent="0.2">
      <c r="A6" s="156" t="s">
        <v>538</v>
      </c>
      <c r="B6" s="721" t="s">
        <v>360</v>
      </c>
      <c r="C6" s="722"/>
      <c r="D6" s="723"/>
      <c r="E6" s="721" t="s">
        <v>367</v>
      </c>
      <c r="F6" s="722"/>
      <c r="G6" s="1860" t="s">
        <v>368</v>
      </c>
    </row>
    <row r="7" spans="1:10" ht="24" customHeight="1" x14ac:dyDescent="0.2">
      <c r="A7" s="664" t="s">
        <v>564</v>
      </c>
      <c r="B7" s="739" t="s">
        <v>370</v>
      </c>
      <c r="C7" s="737"/>
      <c r="D7" s="738"/>
      <c r="E7" s="739" t="s">
        <v>371</v>
      </c>
      <c r="F7" s="738"/>
      <c r="G7" s="1861"/>
    </row>
    <row r="8" spans="1:10" ht="35.25" customHeight="1" thickBot="1" x14ac:dyDescent="0.25">
      <c r="A8" s="751" t="s">
        <v>567</v>
      </c>
      <c r="B8" s="663" t="s">
        <v>374</v>
      </c>
      <c r="C8" s="230" t="s">
        <v>375</v>
      </c>
      <c r="D8" s="230" t="s">
        <v>376</v>
      </c>
      <c r="E8" s="663" t="s">
        <v>374</v>
      </c>
      <c r="F8" s="230" t="s">
        <v>375</v>
      </c>
      <c r="G8" s="1862"/>
      <c r="H8" s="267"/>
    </row>
    <row r="9" spans="1:10" ht="21" customHeight="1" x14ac:dyDescent="0.2">
      <c r="A9" s="806" t="s">
        <v>450</v>
      </c>
      <c r="B9" s="807" t="s">
        <v>380</v>
      </c>
      <c r="C9" s="807">
        <v>9</v>
      </c>
      <c r="D9" s="807">
        <v>9</v>
      </c>
      <c r="E9" s="807" t="s">
        <v>380</v>
      </c>
      <c r="F9" s="808">
        <v>1920</v>
      </c>
      <c r="G9" s="809">
        <v>17</v>
      </c>
    </row>
    <row r="10" spans="1:10" x14ac:dyDescent="0.2">
      <c r="A10" s="65"/>
      <c r="B10" s="987"/>
      <c r="C10" s="987"/>
      <c r="D10" s="987"/>
      <c r="E10" s="987"/>
      <c r="F10" s="991"/>
      <c r="G10" s="954"/>
    </row>
    <row r="11" spans="1:10" x14ac:dyDescent="0.2">
      <c r="A11" s="773" t="s">
        <v>451</v>
      </c>
      <c r="B11" s="774" t="s">
        <v>380</v>
      </c>
      <c r="C11" s="774">
        <v>7</v>
      </c>
      <c r="D11" s="774">
        <v>7</v>
      </c>
      <c r="E11" s="774" t="s">
        <v>380</v>
      </c>
      <c r="F11" s="775">
        <v>2650</v>
      </c>
      <c r="G11" s="776">
        <v>19</v>
      </c>
    </row>
    <row r="12" spans="1:10" x14ac:dyDescent="0.2">
      <c r="A12" s="893"/>
      <c r="B12" s="1334"/>
      <c r="C12" s="1334"/>
      <c r="D12" s="1334"/>
      <c r="E12" s="1334"/>
      <c r="F12" s="1424"/>
      <c r="G12" s="1416"/>
    </row>
    <row r="13" spans="1:10" x14ac:dyDescent="0.2">
      <c r="A13" s="893" t="s">
        <v>453</v>
      </c>
      <c r="B13" s="987">
        <v>2</v>
      </c>
      <c r="C13" s="987" t="s">
        <v>380</v>
      </c>
      <c r="D13" s="987">
        <v>2</v>
      </c>
      <c r="E13" s="987">
        <v>6000</v>
      </c>
      <c r="F13" s="991" t="s">
        <v>380</v>
      </c>
      <c r="G13" s="954">
        <v>12</v>
      </c>
    </row>
    <row r="14" spans="1:10" x14ac:dyDescent="0.2">
      <c r="A14" s="893" t="s">
        <v>454</v>
      </c>
      <c r="B14" s="1334" t="s">
        <v>380</v>
      </c>
      <c r="C14" s="1334">
        <v>1</v>
      </c>
      <c r="D14" s="1334">
        <v>1</v>
      </c>
      <c r="E14" s="1334" t="s">
        <v>380</v>
      </c>
      <c r="F14" s="1424">
        <v>18500</v>
      </c>
      <c r="G14" s="1416">
        <v>18</v>
      </c>
    </row>
    <row r="15" spans="1:10" x14ac:dyDescent="0.2">
      <c r="A15" s="773" t="s">
        <v>455</v>
      </c>
      <c r="B15" s="774">
        <v>2</v>
      </c>
      <c r="C15" s="774">
        <v>1</v>
      </c>
      <c r="D15" s="774">
        <v>3</v>
      </c>
      <c r="E15" s="774">
        <v>6000</v>
      </c>
      <c r="F15" s="775">
        <v>18500</v>
      </c>
      <c r="G15" s="776">
        <v>30</v>
      </c>
    </row>
    <row r="16" spans="1:10" x14ac:dyDescent="0.2">
      <c r="A16" s="893"/>
      <c r="B16" s="1334"/>
      <c r="C16" s="1334"/>
      <c r="D16" s="1334"/>
      <c r="E16" s="1334"/>
      <c r="F16" s="1424"/>
      <c r="G16" s="1416"/>
    </row>
    <row r="17" spans="1:7" x14ac:dyDescent="0.2">
      <c r="A17" s="893" t="s">
        <v>457</v>
      </c>
      <c r="B17" s="987">
        <v>2</v>
      </c>
      <c r="C17" s="987">
        <v>3</v>
      </c>
      <c r="D17" s="987">
        <v>5</v>
      </c>
      <c r="E17" s="987">
        <v>1000</v>
      </c>
      <c r="F17" s="991">
        <v>2000</v>
      </c>
      <c r="G17" s="954">
        <v>8</v>
      </c>
    </row>
    <row r="18" spans="1:7" x14ac:dyDescent="0.2">
      <c r="A18" s="893" t="s">
        <v>458</v>
      </c>
      <c r="B18" s="987" t="s">
        <v>380</v>
      </c>
      <c r="C18" s="987">
        <v>2</v>
      </c>
      <c r="D18" s="987">
        <v>2</v>
      </c>
      <c r="E18" s="987" t="s">
        <v>380</v>
      </c>
      <c r="F18" s="991">
        <v>1800</v>
      </c>
      <c r="G18" s="954">
        <v>4</v>
      </c>
    </row>
    <row r="19" spans="1:7" x14ac:dyDescent="0.2">
      <c r="A19" s="773" t="s">
        <v>460</v>
      </c>
      <c r="B19" s="774">
        <v>2</v>
      </c>
      <c r="C19" s="774">
        <v>5</v>
      </c>
      <c r="D19" s="774">
        <v>7</v>
      </c>
      <c r="E19" s="774">
        <v>1000</v>
      </c>
      <c r="F19" s="775">
        <v>1920</v>
      </c>
      <c r="G19" s="776">
        <v>12</v>
      </c>
    </row>
    <row r="20" spans="1:7" x14ac:dyDescent="0.2">
      <c r="A20" s="893"/>
      <c r="B20" s="987"/>
      <c r="C20" s="987"/>
      <c r="D20" s="987"/>
      <c r="E20" s="987"/>
      <c r="F20" s="991"/>
      <c r="G20" s="954"/>
    </row>
    <row r="21" spans="1:7" x14ac:dyDescent="0.2">
      <c r="A21" s="893" t="s">
        <v>464</v>
      </c>
      <c r="B21" s="987" t="s">
        <v>380</v>
      </c>
      <c r="C21" s="987">
        <v>491</v>
      </c>
      <c r="D21" s="987">
        <v>491</v>
      </c>
      <c r="E21" s="987" t="s">
        <v>380</v>
      </c>
      <c r="F21" s="991">
        <v>1800</v>
      </c>
      <c r="G21" s="954">
        <v>884</v>
      </c>
    </row>
    <row r="22" spans="1:7" x14ac:dyDescent="0.2">
      <c r="A22" s="893" t="s">
        <v>465</v>
      </c>
      <c r="B22" s="987" t="s">
        <v>380</v>
      </c>
      <c r="C22" s="987">
        <v>5</v>
      </c>
      <c r="D22" s="987">
        <v>5</v>
      </c>
      <c r="E22" s="987" t="s">
        <v>380</v>
      </c>
      <c r="F22" s="991">
        <v>900</v>
      </c>
      <c r="G22" s="954">
        <v>5</v>
      </c>
    </row>
    <row r="23" spans="1:7" x14ac:dyDescent="0.2">
      <c r="A23" s="773" t="s">
        <v>471</v>
      </c>
      <c r="B23" s="774" t="s">
        <v>380</v>
      </c>
      <c r="C23" s="774">
        <v>496</v>
      </c>
      <c r="D23" s="774">
        <v>496</v>
      </c>
      <c r="E23" s="774" t="s">
        <v>380</v>
      </c>
      <c r="F23" s="775">
        <v>1791</v>
      </c>
      <c r="G23" s="776">
        <v>889</v>
      </c>
    </row>
    <row r="24" spans="1:7" x14ac:dyDescent="0.2">
      <c r="A24" s="893"/>
      <c r="B24" s="987"/>
      <c r="C24" s="987"/>
      <c r="D24" s="987"/>
      <c r="E24" s="987"/>
      <c r="F24" s="991"/>
      <c r="G24" s="954"/>
    </row>
    <row r="25" spans="1:7" ht="13.5" thickBot="1" x14ac:dyDescent="0.25">
      <c r="A25" s="769" t="s">
        <v>499</v>
      </c>
      <c r="B25" s="770">
        <v>4</v>
      </c>
      <c r="C25" s="770">
        <v>518</v>
      </c>
      <c r="D25" s="770">
        <v>522</v>
      </c>
      <c r="E25" s="770">
        <v>3500</v>
      </c>
      <c r="F25" s="770">
        <v>1838</v>
      </c>
      <c r="G25" s="772">
        <v>967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6">
    <tabColor theme="0"/>
    <pageSetUpPr fitToPage="1"/>
  </sheetPr>
  <dimension ref="A1:J44"/>
  <sheetViews>
    <sheetView tabSelected="1" zoomScale="85" zoomScaleNormal="85" zoomScaleSheetLayoutView="100" workbookViewId="0">
      <selection activeCell="J22" sqref="J22"/>
    </sheetView>
  </sheetViews>
  <sheetFormatPr baseColWidth="10" defaultRowHeight="12.75" x14ac:dyDescent="0.2"/>
  <cols>
    <col min="1" max="1" width="34.42578125" style="205" customWidth="1"/>
    <col min="2" max="7" width="19.1406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  <c r="I1" s="86"/>
      <c r="J1" s="86"/>
    </row>
    <row r="3" spans="1:10" s="88" customFormat="1" ht="15" x14ac:dyDescent="0.25">
      <c r="A3" s="1764" t="s">
        <v>743</v>
      </c>
      <c r="B3" s="1764"/>
      <c r="C3" s="1764"/>
      <c r="D3" s="1764"/>
      <c r="E3" s="1764"/>
      <c r="F3" s="1764"/>
      <c r="G3" s="1764"/>
      <c r="H3" s="251"/>
      <c r="I3" s="251"/>
      <c r="J3" s="251"/>
    </row>
    <row r="4" spans="1:10" s="88" customFormat="1" ht="21.75" customHeight="1" x14ac:dyDescent="0.25">
      <c r="A4" s="1764" t="s">
        <v>1382</v>
      </c>
      <c r="B4" s="1764"/>
      <c r="C4" s="1764"/>
      <c r="D4" s="1764"/>
      <c r="E4" s="1764"/>
      <c r="F4" s="1764"/>
      <c r="G4" s="1764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26.25" customHeight="1" x14ac:dyDescent="0.2">
      <c r="A6" s="156" t="s">
        <v>538</v>
      </c>
      <c r="B6" s="721" t="s">
        <v>360</v>
      </c>
      <c r="C6" s="722"/>
      <c r="D6" s="723"/>
      <c r="E6" s="721" t="s">
        <v>367</v>
      </c>
      <c r="F6" s="722"/>
      <c r="G6" s="1860" t="s">
        <v>368</v>
      </c>
    </row>
    <row r="7" spans="1:10" ht="21" customHeight="1" x14ac:dyDescent="0.2">
      <c r="A7" s="664" t="s">
        <v>564</v>
      </c>
      <c r="B7" s="725" t="s">
        <v>370</v>
      </c>
      <c r="C7" s="241"/>
      <c r="D7" s="726"/>
      <c r="E7" s="725" t="s">
        <v>371</v>
      </c>
      <c r="F7" s="726"/>
      <c r="G7" s="1861"/>
    </row>
    <row r="8" spans="1:10" ht="30.75" customHeight="1" thickBot="1" x14ac:dyDescent="0.25">
      <c r="A8" s="751" t="s">
        <v>567</v>
      </c>
      <c r="B8" s="663" t="s">
        <v>374</v>
      </c>
      <c r="C8" s="230" t="s">
        <v>375</v>
      </c>
      <c r="D8" s="230" t="s">
        <v>376</v>
      </c>
      <c r="E8" s="663" t="s">
        <v>374</v>
      </c>
      <c r="F8" s="230" t="s">
        <v>375</v>
      </c>
      <c r="G8" s="1862"/>
      <c r="H8" s="267"/>
    </row>
    <row r="9" spans="1:10" ht="18" customHeight="1" x14ac:dyDescent="0.2">
      <c r="A9" s="806" t="s">
        <v>450</v>
      </c>
      <c r="B9" s="999">
        <v>55</v>
      </c>
      <c r="C9" s="807">
        <v>54</v>
      </c>
      <c r="D9" s="807">
        <v>109</v>
      </c>
      <c r="E9" s="999">
        <v>5382</v>
      </c>
      <c r="F9" s="808">
        <v>10222</v>
      </c>
      <c r="G9" s="809">
        <v>848</v>
      </c>
    </row>
    <row r="10" spans="1:10" x14ac:dyDescent="0.2">
      <c r="A10" s="65"/>
      <c r="B10" s="987"/>
      <c r="C10" s="987"/>
      <c r="D10" s="987"/>
      <c r="E10" s="987"/>
      <c r="F10" s="991"/>
      <c r="G10" s="954"/>
    </row>
    <row r="11" spans="1:10" x14ac:dyDescent="0.2">
      <c r="A11" s="893" t="s">
        <v>453</v>
      </c>
      <c r="B11" s="992">
        <v>24</v>
      </c>
      <c r="C11" s="987">
        <v>25</v>
      </c>
      <c r="D11" s="987">
        <v>49</v>
      </c>
      <c r="E11" s="992">
        <v>6000</v>
      </c>
      <c r="F11" s="991">
        <v>15000</v>
      </c>
      <c r="G11" s="954">
        <v>519</v>
      </c>
    </row>
    <row r="12" spans="1:10" x14ac:dyDescent="0.2">
      <c r="A12" s="893" t="s">
        <v>454</v>
      </c>
      <c r="B12" s="992">
        <v>2</v>
      </c>
      <c r="C12" s="987">
        <v>3</v>
      </c>
      <c r="D12" s="987">
        <v>5</v>
      </c>
      <c r="E12" s="992">
        <v>4000</v>
      </c>
      <c r="F12" s="991">
        <v>14000</v>
      </c>
      <c r="G12" s="954">
        <v>50</v>
      </c>
    </row>
    <row r="13" spans="1:10" x14ac:dyDescent="0.2">
      <c r="A13" s="773" t="s">
        <v>455</v>
      </c>
      <c r="B13" s="779">
        <v>26</v>
      </c>
      <c r="C13" s="774">
        <v>28</v>
      </c>
      <c r="D13" s="774">
        <v>54</v>
      </c>
      <c r="E13" s="779">
        <v>5846</v>
      </c>
      <c r="F13" s="775">
        <v>14893</v>
      </c>
      <c r="G13" s="776">
        <v>569</v>
      </c>
    </row>
    <row r="14" spans="1:10" x14ac:dyDescent="0.2">
      <c r="A14" s="893"/>
      <c r="B14" s="987"/>
      <c r="C14" s="987"/>
      <c r="D14" s="987"/>
      <c r="E14" s="987"/>
      <c r="F14" s="991"/>
      <c r="G14" s="954"/>
    </row>
    <row r="15" spans="1:10" x14ac:dyDescent="0.2">
      <c r="A15" s="893" t="s">
        <v>456</v>
      </c>
      <c r="B15" s="1334">
        <v>1</v>
      </c>
      <c r="C15" s="1334" t="s">
        <v>380</v>
      </c>
      <c r="D15" s="1334">
        <v>1</v>
      </c>
      <c r="E15" s="1334">
        <v>2400</v>
      </c>
      <c r="F15" s="1424" t="s">
        <v>380</v>
      </c>
      <c r="G15" s="1416">
        <v>2</v>
      </c>
    </row>
    <row r="16" spans="1:10" x14ac:dyDescent="0.2">
      <c r="A16" s="893" t="s">
        <v>458</v>
      </c>
      <c r="B16" s="992">
        <v>14</v>
      </c>
      <c r="C16" s="987">
        <v>2</v>
      </c>
      <c r="D16" s="987">
        <v>16</v>
      </c>
      <c r="E16" s="987">
        <v>2454</v>
      </c>
      <c r="F16" s="991">
        <v>3550</v>
      </c>
      <c r="G16" s="954">
        <v>41</v>
      </c>
    </row>
    <row r="17" spans="1:7" x14ac:dyDescent="0.2">
      <c r="A17" s="773" t="s">
        <v>460</v>
      </c>
      <c r="B17" s="779">
        <v>15</v>
      </c>
      <c r="C17" s="774">
        <v>2</v>
      </c>
      <c r="D17" s="774">
        <v>17</v>
      </c>
      <c r="E17" s="779">
        <v>2450</v>
      </c>
      <c r="F17" s="775">
        <v>3550</v>
      </c>
      <c r="G17" s="776">
        <v>43</v>
      </c>
    </row>
    <row r="18" spans="1:7" x14ac:dyDescent="0.2">
      <c r="A18" s="893"/>
      <c r="B18" s="992"/>
      <c r="C18" s="987"/>
      <c r="D18" s="987"/>
      <c r="E18" s="987"/>
      <c r="F18" s="991"/>
      <c r="G18" s="954"/>
    </row>
    <row r="19" spans="1:7" x14ac:dyDescent="0.2">
      <c r="A19" s="893" t="s">
        <v>463</v>
      </c>
      <c r="B19" s="1423">
        <v>118</v>
      </c>
      <c r="C19" s="1334" t="s">
        <v>380</v>
      </c>
      <c r="D19" s="1334">
        <v>118</v>
      </c>
      <c r="E19" s="1334">
        <v>2700</v>
      </c>
      <c r="F19" s="1424" t="s">
        <v>380</v>
      </c>
      <c r="G19" s="1416">
        <v>318</v>
      </c>
    </row>
    <row r="20" spans="1:7" x14ac:dyDescent="0.2">
      <c r="A20" s="893" t="s">
        <v>465</v>
      </c>
      <c r="B20" s="992">
        <v>58</v>
      </c>
      <c r="C20" s="987">
        <v>30</v>
      </c>
      <c r="D20" s="987">
        <v>88</v>
      </c>
      <c r="E20" s="992">
        <v>1100</v>
      </c>
      <c r="F20" s="991">
        <v>2000</v>
      </c>
      <c r="G20" s="954">
        <v>124</v>
      </c>
    </row>
    <row r="21" spans="1:7" x14ac:dyDescent="0.2">
      <c r="A21" s="893" t="s">
        <v>467</v>
      </c>
      <c r="B21" s="992" t="s">
        <v>380</v>
      </c>
      <c r="C21" s="987">
        <v>9</v>
      </c>
      <c r="D21" s="987">
        <v>9</v>
      </c>
      <c r="E21" s="992" t="s">
        <v>380</v>
      </c>
      <c r="F21" s="991">
        <v>2000</v>
      </c>
      <c r="G21" s="954">
        <v>18</v>
      </c>
    </row>
    <row r="22" spans="1:7" x14ac:dyDescent="0.2">
      <c r="A22" s="893" t="s">
        <v>468</v>
      </c>
      <c r="B22" s="992">
        <v>43</v>
      </c>
      <c r="C22" s="987">
        <v>1</v>
      </c>
      <c r="D22" s="987">
        <v>44</v>
      </c>
      <c r="E22" s="992">
        <v>1700</v>
      </c>
      <c r="F22" s="991">
        <v>2500</v>
      </c>
      <c r="G22" s="954">
        <v>76</v>
      </c>
    </row>
    <row r="23" spans="1:7" x14ac:dyDescent="0.2">
      <c r="A23" s="893" t="s">
        <v>469</v>
      </c>
      <c r="B23" s="992">
        <v>295</v>
      </c>
      <c r="C23" s="987">
        <v>23</v>
      </c>
      <c r="D23" s="987">
        <v>318</v>
      </c>
      <c r="E23" s="992">
        <v>2600</v>
      </c>
      <c r="F23" s="991">
        <v>4000</v>
      </c>
      <c r="G23" s="954">
        <v>859</v>
      </c>
    </row>
    <row r="24" spans="1:7" x14ac:dyDescent="0.2">
      <c r="A24" s="773" t="s">
        <v>471</v>
      </c>
      <c r="B24" s="779">
        <v>514</v>
      </c>
      <c r="C24" s="774">
        <v>63</v>
      </c>
      <c r="D24" s="774">
        <v>577</v>
      </c>
      <c r="E24" s="779">
        <v>2378</v>
      </c>
      <c r="F24" s="775">
        <v>2738</v>
      </c>
      <c r="G24" s="776">
        <v>1395</v>
      </c>
    </row>
    <row r="25" spans="1:7" x14ac:dyDescent="0.2">
      <c r="A25" s="65"/>
      <c r="B25" s="987"/>
      <c r="C25" s="987"/>
      <c r="D25" s="987"/>
      <c r="E25" s="987"/>
      <c r="F25" s="991"/>
      <c r="G25" s="954"/>
    </row>
    <row r="26" spans="1:7" x14ac:dyDescent="0.2">
      <c r="A26" s="773" t="s">
        <v>472</v>
      </c>
      <c r="B26" s="779">
        <v>4</v>
      </c>
      <c r="C26" s="774" t="s">
        <v>380</v>
      </c>
      <c r="D26" s="774">
        <v>4</v>
      </c>
      <c r="E26" s="779">
        <v>1000</v>
      </c>
      <c r="F26" s="775" t="s">
        <v>380</v>
      </c>
      <c r="G26" s="776">
        <v>4</v>
      </c>
    </row>
    <row r="27" spans="1:7" x14ac:dyDescent="0.2">
      <c r="A27" s="893"/>
      <c r="B27" s="992"/>
      <c r="C27" s="987"/>
      <c r="D27" s="987"/>
      <c r="E27" s="992"/>
      <c r="F27" s="991"/>
      <c r="G27" s="954"/>
    </row>
    <row r="28" spans="1:7" x14ac:dyDescent="0.2">
      <c r="A28" s="893" t="s">
        <v>473</v>
      </c>
      <c r="B28" s="992">
        <v>78</v>
      </c>
      <c r="C28" s="987">
        <v>93</v>
      </c>
      <c r="D28" s="987">
        <v>171</v>
      </c>
      <c r="E28" s="992">
        <v>2500</v>
      </c>
      <c r="F28" s="991">
        <v>13500</v>
      </c>
      <c r="G28" s="954">
        <v>1451</v>
      </c>
    </row>
    <row r="29" spans="1:7" x14ac:dyDescent="0.2">
      <c r="A29" s="893" t="s">
        <v>476</v>
      </c>
      <c r="B29" s="992">
        <v>965</v>
      </c>
      <c r="C29" s="987" t="s">
        <v>380</v>
      </c>
      <c r="D29" s="987">
        <v>965</v>
      </c>
      <c r="E29" s="992">
        <v>7000</v>
      </c>
      <c r="F29" s="991" t="s">
        <v>380</v>
      </c>
      <c r="G29" s="954">
        <v>6755</v>
      </c>
    </row>
    <row r="30" spans="1:7" x14ac:dyDescent="0.2">
      <c r="A30" s="773" t="s">
        <v>551</v>
      </c>
      <c r="B30" s="779">
        <v>1043</v>
      </c>
      <c r="C30" s="774">
        <v>93</v>
      </c>
      <c r="D30" s="774">
        <v>1136</v>
      </c>
      <c r="E30" s="779">
        <v>6663</v>
      </c>
      <c r="F30" s="775">
        <v>13500</v>
      </c>
      <c r="G30" s="776">
        <v>8206</v>
      </c>
    </row>
    <row r="31" spans="1:7" x14ac:dyDescent="0.2">
      <c r="A31" s="1181"/>
      <c r="B31" s="1179"/>
      <c r="C31" s="1179"/>
      <c r="D31" s="1179"/>
      <c r="E31" s="1179"/>
      <c r="F31" s="987"/>
    </row>
    <row r="32" spans="1:7" x14ac:dyDescent="0.2">
      <c r="A32" s="893" t="s">
        <v>479</v>
      </c>
      <c r="B32" s="992">
        <v>73</v>
      </c>
      <c r="C32" s="987">
        <v>1</v>
      </c>
      <c r="D32" s="987">
        <v>74</v>
      </c>
      <c r="E32" s="992">
        <v>600</v>
      </c>
      <c r="F32" s="991">
        <v>1200</v>
      </c>
      <c r="G32" s="954">
        <v>45</v>
      </c>
    </row>
    <row r="33" spans="1:7" x14ac:dyDescent="0.2">
      <c r="A33" s="893" t="s">
        <v>480</v>
      </c>
      <c r="B33" s="992">
        <v>94</v>
      </c>
      <c r="C33" s="987" t="s">
        <v>380</v>
      </c>
      <c r="D33" s="987">
        <v>94</v>
      </c>
      <c r="E33" s="992">
        <v>1650</v>
      </c>
      <c r="F33" s="991" t="s">
        <v>380</v>
      </c>
      <c r="G33" s="954">
        <v>155</v>
      </c>
    </row>
    <row r="34" spans="1:7" x14ac:dyDescent="0.2">
      <c r="A34" s="893" t="s">
        <v>481</v>
      </c>
      <c r="B34" s="992">
        <v>26</v>
      </c>
      <c r="C34" s="987">
        <v>28</v>
      </c>
      <c r="D34" s="987">
        <v>54</v>
      </c>
      <c r="E34" s="992">
        <v>800</v>
      </c>
      <c r="F34" s="991">
        <v>2900</v>
      </c>
      <c r="G34" s="954">
        <v>102</v>
      </c>
    </row>
    <row r="35" spans="1:7" x14ac:dyDescent="0.2">
      <c r="A35" s="773" t="s">
        <v>482</v>
      </c>
      <c r="B35" s="779">
        <v>193</v>
      </c>
      <c r="C35" s="774">
        <v>29</v>
      </c>
      <c r="D35" s="774">
        <v>222</v>
      </c>
      <c r="E35" s="779">
        <v>1138</v>
      </c>
      <c r="F35" s="775">
        <v>2841</v>
      </c>
      <c r="G35" s="776">
        <v>302</v>
      </c>
    </row>
    <row r="36" spans="1:7" x14ac:dyDescent="0.2">
      <c r="A36" s="1181"/>
      <c r="B36" s="1179"/>
      <c r="C36" s="1179"/>
      <c r="D36" s="1179"/>
      <c r="E36" s="1179"/>
      <c r="F36" s="987"/>
    </row>
    <row r="37" spans="1:7" x14ac:dyDescent="0.2">
      <c r="A37" s="773" t="s">
        <v>483</v>
      </c>
      <c r="B37" s="779">
        <v>773</v>
      </c>
      <c r="C37" s="774">
        <v>36</v>
      </c>
      <c r="D37" s="774">
        <v>809</v>
      </c>
      <c r="E37" s="779">
        <v>820</v>
      </c>
      <c r="F37" s="775">
        <v>2500</v>
      </c>
      <c r="G37" s="776">
        <v>724</v>
      </c>
    </row>
    <row r="38" spans="1:7" x14ac:dyDescent="0.2">
      <c r="A38" s="1181"/>
      <c r="B38" s="1179"/>
      <c r="C38" s="1179"/>
      <c r="D38" s="1179"/>
      <c r="E38" s="1179"/>
      <c r="F38" s="987"/>
    </row>
    <row r="39" spans="1:7" x14ac:dyDescent="0.2">
      <c r="A39" s="1181" t="s">
        <v>489</v>
      </c>
      <c r="B39" s="992">
        <v>1</v>
      </c>
      <c r="C39" s="992" t="s">
        <v>380</v>
      </c>
      <c r="D39" s="987">
        <v>1</v>
      </c>
      <c r="E39" s="987">
        <v>700</v>
      </c>
      <c r="F39" s="992" t="s">
        <v>380</v>
      </c>
      <c r="G39" s="1536">
        <v>1</v>
      </c>
    </row>
    <row r="40" spans="1:7" x14ac:dyDescent="0.2">
      <c r="A40" s="1181" t="s">
        <v>490</v>
      </c>
      <c r="B40" s="992">
        <v>50</v>
      </c>
      <c r="C40" s="992" t="s">
        <v>380</v>
      </c>
      <c r="D40" s="987">
        <v>50</v>
      </c>
      <c r="E40" s="987">
        <v>328</v>
      </c>
      <c r="F40" s="992" t="s">
        <v>380</v>
      </c>
      <c r="G40" s="1536">
        <v>16</v>
      </c>
    </row>
    <row r="41" spans="1:7" x14ac:dyDescent="0.2">
      <c r="A41" s="1181" t="s">
        <v>493</v>
      </c>
      <c r="B41" s="992">
        <v>62</v>
      </c>
      <c r="C41" s="992">
        <v>45</v>
      </c>
      <c r="D41" s="987">
        <v>107</v>
      </c>
      <c r="E41" s="987">
        <v>900</v>
      </c>
      <c r="F41" s="992">
        <v>2000</v>
      </c>
      <c r="G41" s="1536">
        <v>146</v>
      </c>
    </row>
    <row r="42" spans="1:7" x14ac:dyDescent="0.2">
      <c r="A42" s="773" t="s">
        <v>495</v>
      </c>
      <c r="B42" s="779">
        <v>113</v>
      </c>
      <c r="C42" s="774">
        <v>45</v>
      </c>
      <c r="D42" s="774">
        <v>158</v>
      </c>
      <c r="E42" s="779">
        <v>645</v>
      </c>
      <c r="F42" s="775">
        <v>2000</v>
      </c>
      <c r="G42" s="776">
        <v>163</v>
      </c>
    </row>
    <row r="43" spans="1:7" x14ac:dyDescent="0.2">
      <c r="A43" s="1181"/>
      <c r="B43" s="1179"/>
      <c r="C43" s="1179"/>
      <c r="D43" s="1179"/>
      <c r="E43" s="1179"/>
      <c r="F43" s="1179"/>
    </row>
    <row r="44" spans="1:7" ht="13.5" thickBot="1" x14ac:dyDescent="0.25">
      <c r="A44" s="769" t="s">
        <v>499</v>
      </c>
      <c r="B44" s="770">
        <v>2736</v>
      </c>
      <c r="C44" s="770">
        <v>350</v>
      </c>
      <c r="D44" s="770">
        <v>3086</v>
      </c>
      <c r="E44" s="770">
        <v>3504</v>
      </c>
      <c r="F44" s="770">
        <v>7619</v>
      </c>
      <c r="G44" s="772">
        <v>12254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0"/>
    <pageSetUpPr fitToPage="1"/>
  </sheetPr>
  <dimension ref="A1:G16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0.42578125" style="21" customWidth="1"/>
    <col min="2" max="7" width="18.42578125" style="21" customWidth="1"/>
    <col min="8" max="16384" width="11.42578125" style="21"/>
  </cols>
  <sheetData>
    <row r="1" spans="1:7" ht="18" x14ac:dyDescent="0.25">
      <c r="A1" s="1725" t="s">
        <v>356</v>
      </c>
      <c r="B1" s="1725"/>
      <c r="C1" s="1725"/>
      <c r="D1" s="1725"/>
      <c r="E1" s="1725"/>
      <c r="F1" s="1725"/>
      <c r="G1" s="1725"/>
    </row>
    <row r="2" spans="1:7" x14ac:dyDescent="0.2">
      <c r="A2" s="205"/>
      <c r="B2" s="205"/>
      <c r="C2" s="205"/>
      <c r="D2" s="205"/>
      <c r="E2" s="205"/>
      <c r="F2" s="205"/>
      <c r="G2" s="205"/>
    </row>
    <row r="3" spans="1:7" ht="15" x14ac:dyDescent="0.25">
      <c r="A3" s="1764" t="s">
        <v>744</v>
      </c>
      <c r="B3" s="1764"/>
      <c r="C3" s="1764"/>
      <c r="D3" s="1764"/>
      <c r="E3" s="1764"/>
      <c r="F3" s="1764"/>
      <c r="G3" s="1764"/>
    </row>
    <row r="4" spans="1:7" ht="27" customHeight="1" x14ac:dyDescent="0.2">
      <c r="A4" s="1701" t="s">
        <v>1382</v>
      </c>
      <c r="B4" s="1701"/>
      <c r="C4" s="1701"/>
      <c r="D4" s="1701"/>
      <c r="E4" s="1701"/>
      <c r="F4" s="1701"/>
      <c r="G4" s="1701"/>
    </row>
    <row r="5" spans="1:7" ht="15.75" thickBot="1" x14ac:dyDescent="0.3">
      <c r="A5" s="185"/>
      <c r="B5" s="186"/>
      <c r="C5" s="186"/>
      <c r="D5" s="186"/>
      <c r="E5" s="186"/>
      <c r="F5" s="186"/>
      <c r="G5" s="186"/>
    </row>
    <row r="6" spans="1:7" ht="28.5" customHeight="1" x14ac:dyDescent="0.2">
      <c r="A6" s="156" t="s">
        <v>538</v>
      </c>
      <c r="B6" s="722" t="s">
        <v>360</v>
      </c>
      <c r="C6" s="722"/>
      <c r="D6" s="723"/>
      <c r="E6" s="722" t="s">
        <v>367</v>
      </c>
      <c r="F6" s="723"/>
      <c r="G6" s="1860" t="s">
        <v>368</v>
      </c>
    </row>
    <row r="7" spans="1:7" ht="22.5" customHeight="1" x14ac:dyDescent="0.2">
      <c r="A7" s="664" t="s">
        <v>564</v>
      </c>
      <c r="B7" s="777" t="s">
        <v>370</v>
      </c>
      <c r="C7" s="737"/>
      <c r="D7" s="738"/>
      <c r="E7" s="737" t="s">
        <v>371</v>
      </c>
      <c r="F7" s="738"/>
      <c r="G7" s="1861"/>
    </row>
    <row r="8" spans="1:7" ht="37.5" customHeight="1" thickBot="1" x14ac:dyDescent="0.25">
      <c r="A8" s="751" t="s">
        <v>567</v>
      </c>
      <c r="B8" s="663" t="s">
        <v>374</v>
      </c>
      <c r="C8" s="230" t="s">
        <v>375</v>
      </c>
      <c r="D8" s="230" t="s">
        <v>376</v>
      </c>
      <c r="E8" s="663" t="s">
        <v>374</v>
      </c>
      <c r="F8" s="230" t="s">
        <v>375</v>
      </c>
      <c r="G8" s="1862"/>
    </row>
    <row r="9" spans="1:7" ht="21" customHeight="1" x14ac:dyDescent="0.2">
      <c r="A9" s="73" t="s">
        <v>461</v>
      </c>
      <c r="B9" s="74" t="s">
        <v>380</v>
      </c>
      <c r="C9" s="74">
        <v>4</v>
      </c>
      <c r="D9" s="74">
        <v>4</v>
      </c>
      <c r="E9" s="74" t="s">
        <v>380</v>
      </c>
      <c r="F9" s="78">
        <v>3000</v>
      </c>
      <c r="G9" s="75">
        <v>13</v>
      </c>
    </row>
    <row r="10" spans="1:7" x14ac:dyDescent="0.2">
      <c r="A10" s="63"/>
      <c r="B10" s="45"/>
      <c r="C10" s="45"/>
      <c r="D10" s="45"/>
      <c r="E10" s="45"/>
      <c r="F10" s="11"/>
      <c r="G10" s="46"/>
    </row>
    <row r="11" spans="1:7" x14ac:dyDescent="0.2">
      <c r="A11" s="63" t="s">
        <v>525</v>
      </c>
      <c r="B11" s="1355" t="s">
        <v>380</v>
      </c>
      <c r="C11" s="1355">
        <v>18</v>
      </c>
      <c r="D11" s="1355">
        <v>18</v>
      </c>
      <c r="E11" s="1355" t="s">
        <v>380</v>
      </c>
      <c r="F11" s="1356">
        <v>53000</v>
      </c>
      <c r="G11" s="1357">
        <v>954</v>
      </c>
    </row>
    <row r="12" spans="1:7" x14ac:dyDescent="0.2">
      <c r="A12" s="63" t="s">
        <v>467</v>
      </c>
      <c r="B12" s="1355" t="s">
        <v>380</v>
      </c>
      <c r="C12" s="1355">
        <v>31</v>
      </c>
      <c r="D12" s="1355">
        <v>31</v>
      </c>
      <c r="E12" s="1355" t="s">
        <v>380</v>
      </c>
      <c r="F12" s="1356">
        <v>28000</v>
      </c>
      <c r="G12" s="1357">
        <v>868</v>
      </c>
    </row>
    <row r="13" spans="1:7" x14ac:dyDescent="0.2">
      <c r="A13" s="63" t="s">
        <v>469</v>
      </c>
      <c r="B13" s="45" t="s">
        <v>380</v>
      </c>
      <c r="C13" s="45">
        <v>81</v>
      </c>
      <c r="D13" s="45">
        <v>81</v>
      </c>
      <c r="E13" s="45" t="s">
        <v>380</v>
      </c>
      <c r="F13" s="11">
        <v>45000</v>
      </c>
      <c r="G13" s="46">
        <v>3645</v>
      </c>
    </row>
    <row r="14" spans="1:7" x14ac:dyDescent="0.2">
      <c r="A14" s="73" t="s">
        <v>471</v>
      </c>
      <c r="B14" s="74" t="s">
        <v>380</v>
      </c>
      <c r="C14" s="74">
        <v>130</v>
      </c>
      <c r="D14" s="74">
        <v>130</v>
      </c>
      <c r="E14" s="74" t="s">
        <v>380</v>
      </c>
      <c r="F14" s="78">
        <v>42054</v>
      </c>
      <c r="G14" s="75">
        <v>5467</v>
      </c>
    </row>
    <row r="15" spans="1:7" x14ac:dyDescent="0.2">
      <c r="A15" s="63"/>
      <c r="B15" s="45"/>
      <c r="C15" s="45"/>
      <c r="D15" s="45"/>
      <c r="E15" s="45"/>
      <c r="F15" s="11"/>
      <c r="G15" s="46"/>
    </row>
    <row r="16" spans="1:7" ht="13.5" thickBot="1" x14ac:dyDescent="0.25">
      <c r="A16" s="66" t="s">
        <v>499</v>
      </c>
      <c r="B16" s="52" t="s">
        <v>380</v>
      </c>
      <c r="C16" s="52">
        <v>134</v>
      </c>
      <c r="D16" s="52">
        <v>134</v>
      </c>
      <c r="E16" s="52" t="s">
        <v>380</v>
      </c>
      <c r="F16" s="172">
        <v>40888</v>
      </c>
      <c r="G16" s="53">
        <v>5480</v>
      </c>
    </row>
  </sheetData>
  <mergeCells count="4">
    <mergeCell ref="A1:G1"/>
    <mergeCell ref="A3:G3"/>
    <mergeCell ref="G6:G8"/>
    <mergeCell ref="A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7">
    <tabColor theme="0"/>
    <pageSetUpPr fitToPage="1"/>
  </sheetPr>
  <dimension ref="A1:J61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3.85546875" style="205" customWidth="1"/>
    <col min="2" max="7" width="19.425781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  <c r="I1" s="86"/>
      <c r="J1" s="86"/>
    </row>
    <row r="3" spans="1:10" s="88" customFormat="1" ht="15" x14ac:dyDescent="0.25">
      <c r="A3" s="1764" t="s">
        <v>745</v>
      </c>
      <c r="B3" s="1764"/>
      <c r="C3" s="1764"/>
      <c r="D3" s="1764"/>
      <c r="E3" s="1764"/>
      <c r="F3" s="1764"/>
      <c r="G3" s="1764"/>
      <c r="H3" s="251"/>
      <c r="I3" s="251"/>
      <c r="J3" s="251"/>
    </row>
    <row r="4" spans="1:10" s="812" customFormat="1" ht="26.25" customHeight="1" x14ac:dyDescent="0.2">
      <c r="A4" s="1729" t="s">
        <v>1382</v>
      </c>
      <c r="B4" s="1729"/>
      <c r="C4" s="1729"/>
      <c r="D4" s="1729"/>
      <c r="E4" s="1729"/>
      <c r="F4" s="1729"/>
      <c r="G4" s="1729"/>
      <c r="H4" s="953"/>
      <c r="I4" s="953"/>
      <c r="J4" s="953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30" customHeight="1" x14ac:dyDescent="0.2">
      <c r="A6" s="156" t="s">
        <v>538</v>
      </c>
      <c r="B6" s="721" t="s">
        <v>360</v>
      </c>
      <c r="C6" s="722"/>
      <c r="D6" s="723"/>
      <c r="E6" s="721" t="s">
        <v>367</v>
      </c>
      <c r="F6" s="722"/>
      <c r="G6" s="1860" t="s">
        <v>368</v>
      </c>
    </row>
    <row r="7" spans="1:10" ht="20.25" customHeight="1" x14ac:dyDescent="0.2">
      <c r="A7" s="664" t="s">
        <v>564</v>
      </c>
      <c r="B7" s="725" t="s">
        <v>370</v>
      </c>
      <c r="C7" s="241"/>
      <c r="D7" s="726"/>
      <c r="E7" s="725" t="s">
        <v>371</v>
      </c>
      <c r="F7" s="726"/>
      <c r="G7" s="1861"/>
    </row>
    <row r="8" spans="1:10" ht="40.5" customHeight="1" thickBot="1" x14ac:dyDescent="0.25">
      <c r="A8" s="751" t="s">
        <v>567</v>
      </c>
      <c r="B8" s="663" t="s">
        <v>374</v>
      </c>
      <c r="C8" s="230" t="s">
        <v>375</v>
      </c>
      <c r="D8" s="230" t="s">
        <v>376</v>
      </c>
      <c r="E8" s="663" t="s">
        <v>374</v>
      </c>
      <c r="F8" s="230" t="s">
        <v>375</v>
      </c>
      <c r="G8" s="1862"/>
      <c r="H8" s="267"/>
    </row>
    <row r="9" spans="1:10" ht="19.5" customHeight="1" x14ac:dyDescent="0.2">
      <c r="A9" s="893" t="s">
        <v>524</v>
      </c>
      <c r="B9" s="987">
        <v>71</v>
      </c>
      <c r="C9" s="987">
        <v>124</v>
      </c>
      <c r="D9" s="987">
        <v>195</v>
      </c>
      <c r="E9" s="987">
        <v>1450</v>
      </c>
      <c r="F9" s="991">
        <v>2225</v>
      </c>
      <c r="G9" s="954">
        <v>379</v>
      </c>
    </row>
    <row r="10" spans="1:10" x14ac:dyDescent="0.2">
      <c r="A10" s="773" t="s">
        <v>449</v>
      </c>
      <c r="B10" s="779">
        <v>71</v>
      </c>
      <c r="C10" s="774">
        <v>124</v>
      </c>
      <c r="D10" s="774">
        <v>195</v>
      </c>
      <c r="E10" s="779">
        <v>1450</v>
      </c>
      <c r="F10" s="775">
        <v>2225</v>
      </c>
      <c r="G10" s="776">
        <v>379</v>
      </c>
    </row>
    <row r="11" spans="1:10" x14ac:dyDescent="0.2">
      <c r="A11" s="893"/>
      <c r="B11" s="987"/>
      <c r="C11" s="987"/>
      <c r="D11" s="987"/>
      <c r="E11" s="987"/>
      <c r="F11" s="991"/>
      <c r="G11" s="954"/>
    </row>
    <row r="12" spans="1:10" x14ac:dyDescent="0.2">
      <c r="A12" s="773" t="s">
        <v>450</v>
      </c>
      <c r="B12" s="779" t="s">
        <v>380</v>
      </c>
      <c r="C12" s="774">
        <v>14</v>
      </c>
      <c r="D12" s="774">
        <v>14</v>
      </c>
      <c r="E12" s="779" t="s">
        <v>380</v>
      </c>
      <c r="F12" s="775">
        <v>2000</v>
      </c>
      <c r="G12" s="776">
        <v>28</v>
      </c>
    </row>
    <row r="13" spans="1:10" x14ac:dyDescent="0.2">
      <c r="A13" s="893"/>
      <c r="B13" s="992"/>
      <c r="C13" s="987"/>
      <c r="D13" s="987"/>
      <c r="E13" s="992"/>
      <c r="F13" s="991"/>
      <c r="G13" s="954"/>
    </row>
    <row r="14" spans="1:10" x14ac:dyDescent="0.2">
      <c r="A14" s="773" t="s">
        <v>451</v>
      </c>
      <c r="B14" s="779">
        <v>55</v>
      </c>
      <c r="C14" s="774">
        <v>159</v>
      </c>
      <c r="D14" s="774">
        <v>214</v>
      </c>
      <c r="E14" s="779">
        <v>1550</v>
      </c>
      <c r="F14" s="775">
        <v>2400</v>
      </c>
      <c r="G14" s="776">
        <v>467</v>
      </c>
    </row>
    <row r="15" spans="1:10" x14ac:dyDescent="0.2">
      <c r="A15" s="893"/>
      <c r="B15" s="992"/>
      <c r="C15" s="987"/>
      <c r="D15" s="987"/>
      <c r="E15" s="992"/>
      <c r="F15" s="991"/>
      <c r="G15" s="954"/>
    </row>
    <row r="16" spans="1:10" x14ac:dyDescent="0.2">
      <c r="A16" s="893" t="s">
        <v>452</v>
      </c>
      <c r="B16" s="992">
        <v>77</v>
      </c>
      <c r="C16" s="987" t="s">
        <v>380</v>
      </c>
      <c r="D16" s="987">
        <v>77</v>
      </c>
      <c r="E16" s="992">
        <v>1000</v>
      </c>
      <c r="F16" s="991" t="s">
        <v>380</v>
      </c>
      <c r="G16" s="954">
        <v>77</v>
      </c>
    </row>
    <row r="17" spans="1:7" x14ac:dyDescent="0.2">
      <c r="A17" s="893" t="s">
        <v>453</v>
      </c>
      <c r="B17" s="992">
        <v>9</v>
      </c>
      <c r="C17" s="987">
        <v>4</v>
      </c>
      <c r="D17" s="987">
        <v>13</v>
      </c>
      <c r="E17" s="992">
        <v>400</v>
      </c>
      <c r="F17" s="991">
        <v>1100</v>
      </c>
      <c r="G17" s="954">
        <v>8</v>
      </c>
    </row>
    <row r="18" spans="1:7" x14ac:dyDescent="0.2">
      <c r="A18" s="893" t="s">
        <v>454</v>
      </c>
      <c r="B18" s="992">
        <v>229</v>
      </c>
      <c r="C18" s="987">
        <v>33</v>
      </c>
      <c r="D18" s="987">
        <v>262</v>
      </c>
      <c r="E18" s="992">
        <v>648</v>
      </c>
      <c r="F18" s="991">
        <v>2500</v>
      </c>
      <c r="G18" s="954">
        <v>231</v>
      </c>
    </row>
    <row r="19" spans="1:7" x14ac:dyDescent="0.2">
      <c r="A19" s="773" t="s">
        <v>455</v>
      </c>
      <c r="B19" s="779">
        <v>315</v>
      </c>
      <c r="C19" s="774">
        <v>37</v>
      </c>
      <c r="D19" s="774">
        <v>352</v>
      </c>
      <c r="E19" s="779">
        <v>727</v>
      </c>
      <c r="F19" s="775">
        <v>2349</v>
      </c>
      <c r="G19" s="776">
        <v>316</v>
      </c>
    </row>
    <row r="20" spans="1:7" x14ac:dyDescent="0.2">
      <c r="A20" s="893"/>
      <c r="B20" s="992"/>
      <c r="C20" s="987"/>
      <c r="D20" s="987"/>
      <c r="E20" s="992"/>
      <c r="F20" s="991"/>
      <c r="G20" s="954"/>
    </row>
    <row r="21" spans="1:7" x14ac:dyDescent="0.2">
      <c r="A21" s="773" t="s">
        <v>461</v>
      </c>
      <c r="B21" s="779" t="s">
        <v>380</v>
      </c>
      <c r="C21" s="774">
        <v>50</v>
      </c>
      <c r="D21" s="774">
        <v>50</v>
      </c>
      <c r="E21" s="779" t="s">
        <v>380</v>
      </c>
      <c r="F21" s="775">
        <v>3010</v>
      </c>
      <c r="G21" s="776">
        <v>151</v>
      </c>
    </row>
    <row r="22" spans="1:7" x14ac:dyDescent="0.2">
      <c r="A22" s="893"/>
      <c r="B22" s="987"/>
      <c r="C22" s="987"/>
      <c r="D22" s="987"/>
      <c r="E22" s="987"/>
      <c r="F22" s="991"/>
      <c r="G22" s="954"/>
    </row>
    <row r="23" spans="1:7" x14ac:dyDescent="0.2">
      <c r="A23" s="893" t="s">
        <v>525</v>
      </c>
      <c r="B23" s="992" t="s">
        <v>380</v>
      </c>
      <c r="C23" s="987">
        <v>47</v>
      </c>
      <c r="D23" s="987">
        <v>47</v>
      </c>
      <c r="E23" s="992" t="s">
        <v>380</v>
      </c>
      <c r="F23" s="991">
        <v>2360</v>
      </c>
      <c r="G23" s="954">
        <v>111</v>
      </c>
    </row>
    <row r="24" spans="1:7" x14ac:dyDescent="0.2">
      <c r="A24" s="893" t="s">
        <v>463</v>
      </c>
      <c r="B24" s="992">
        <v>921</v>
      </c>
      <c r="C24" s="987">
        <v>22</v>
      </c>
      <c r="D24" s="987">
        <v>943</v>
      </c>
      <c r="E24" s="992">
        <v>1250</v>
      </c>
      <c r="F24" s="991">
        <v>2500</v>
      </c>
      <c r="G24" s="954">
        <v>1206</v>
      </c>
    </row>
    <row r="25" spans="1:7" x14ac:dyDescent="0.2">
      <c r="A25" s="893" t="s">
        <v>464</v>
      </c>
      <c r="B25" s="987">
        <v>107</v>
      </c>
      <c r="C25" s="987">
        <v>44</v>
      </c>
      <c r="D25" s="987">
        <v>151</v>
      </c>
      <c r="E25" s="987">
        <v>1200</v>
      </c>
      <c r="F25" s="991">
        <v>1600</v>
      </c>
      <c r="G25" s="954">
        <v>198</v>
      </c>
    </row>
    <row r="26" spans="1:7" x14ac:dyDescent="0.2">
      <c r="A26" s="893" t="s">
        <v>465</v>
      </c>
      <c r="B26" s="987">
        <v>24</v>
      </c>
      <c r="C26" s="987">
        <v>164</v>
      </c>
      <c r="D26" s="987">
        <v>188</v>
      </c>
      <c r="E26" s="987">
        <v>1100</v>
      </c>
      <c r="F26" s="991">
        <v>2000</v>
      </c>
      <c r="G26" s="954">
        <v>354</v>
      </c>
    </row>
    <row r="27" spans="1:7" x14ac:dyDescent="0.2">
      <c r="A27" s="893" t="s">
        <v>468</v>
      </c>
      <c r="B27" s="992">
        <v>3</v>
      </c>
      <c r="C27" s="987">
        <v>55</v>
      </c>
      <c r="D27" s="987">
        <v>58</v>
      </c>
      <c r="E27" s="992">
        <v>1200</v>
      </c>
      <c r="F27" s="991">
        <v>2500</v>
      </c>
      <c r="G27" s="954">
        <v>141</v>
      </c>
    </row>
    <row r="28" spans="1:7" x14ac:dyDescent="0.2">
      <c r="A28" s="893" t="s">
        <v>469</v>
      </c>
      <c r="B28" s="992">
        <v>7</v>
      </c>
      <c r="C28" s="987">
        <v>1268</v>
      </c>
      <c r="D28" s="987">
        <v>1275</v>
      </c>
      <c r="E28" s="992">
        <v>900</v>
      </c>
      <c r="F28" s="991">
        <v>2300</v>
      </c>
      <c r="G28" s="954">
        <v>2922</v>
      </c>
    </row>
    <row r="29" spans="1:7" x14ac:dyDescent="0.2">
      <c r="A29" s="893" t="s">
        <v>470</v>
      </c>
      <c r="B29" s="987">
        <v>17</v>
      </c>
      <c r="C29" s="987">
        <v>57</v>
      </c>
      <c r="D29" s="987">
        <v>74</v>
      </c>
      <c r="E29" s="987">
        <v>1100</v>
      </c>
      <c r="F29" s="991">
        <v>2000</v>
      </c>
      <c r="G29" s="954">
        <v>133</v>
      </c>
    </row>
    <row r="30" spans="1:7" x14ac:dyDescent="0.2">
      <c r="A30" s="773" t="s">
        <v>471</v>
      </c>
      <c r="B30" s="779">
        <v>1079</v>
      </c>
      <c r="C30" s="774">
        <v>1657</v>
      </c>
      <c r="D30" s="774">
        <v>2736</v>
      </c>
      <c r="E30" s="779">
        <v>1237</v>
      </c>
      <c r="F30" s="775">
        <v>2252</v>
      </c>
      <c r="G30" s="776">
        <v>5065</v>
      </c>
    </row>
    <row r="31" spans="1:7" x14ac:dyDescent="0.2">
      <c r="A31" s="893"/>
      <c r="B31" s="987"/>
      <c r="C31" s="987"/>
      <c r="D31" s="987"/>
      <c r="E31" s="987"/>
      <c r="F31" s="991"/>
      <c r="G31" s="954"/>
    </row>
    <row r="32" spans="1:7" x14ac:dyDescent="0.2">
      <c r="A32" s="893" t="s">
        <v>473</v>
      </c>
      <c r="B32" s="1334" t="s">
        <v>380</v>
      </c>
      <c r="C32" s="1334">
        <v>7475</v>
      </c>
      <c r="D32" s="1334">
        <v>7475</v>
      </c>
      <c r="E32" s="1334" t="s">
        <v>380</v>
      </c>
      <c r="F32" s="1424">
        <v>2150</v>
      </c>
      <c r="G32" s="1416">
        <v>16071</v>
      </c>
    </row>
    <row r="33" spans="1:7" x14ac:dyDescent="0.2">
      <c r="A33" s="893" t="s">
        <v>474</v>
      </c>
      <c r="B33" s="1334">
        <v>32</v>
      </c>
      <c r="C33" s="1334">
        <v>881</v>
      </c>
      <c r="D33" s="1334">
        <v>913</v>
      </c>
      <c r="E33" s="1334">
        <v>1000</v>
      </c>
      <c r="F33" s="1424">
        <v>2000</v>
      </c>
      <c r="G33" s="1416">
        <v>1794</v>
      </c>
    </row>
    <row r="34" spans="1:7" x14ac:dyDescent="0.2">
      <c r="A34" s="893" t="s">
        <v>475</v>
      </c>
      <c r="B34" s="987">
        <v>11</v>
      </c>
      <c r="C34" s="987">
        <v>596</v>
      </c>
      <c r="D34" s="987">
        <v>607</v>
      </c>
      <c r="E34" s="987">
        <v>1300</v>
      </c>
      <c r="F34" s="991">
        <v>2300</v>
      </c>
      <c r="G34" s="954">
        <v>1385</v>
      </c>
    </row>
    <row r="35" spans="1:7" x14ac:dyDescent="0.2">
      <c r="A35" s="893" t="s">
        <v>476</v>
      </c>
      <c r="B35" s="992">
        <v>37</v>
      </c>
      <c r="C35" s="987">
        <v>4</v>
      </c>
      <c r="D35" s="987">
        <v>41</v>
      </c>
      <c r="E35" s="992">
        <v>1100</v>
      </c>
      <c r="F35" s="991">
        <v>2000</v>
      </c>
      <c r="G35" s="954">
        <v>49</v>
      </c>
    </row>
    <row r="36" spans="1:7" x14ac:dyDescent="0.2">
      <c r="A36" s="893" t="s">
        <v>477</v>
      </c>
      <c r="B36" s="992">
        <v>2</v>
      </c>
      <c r="C36" s="987">
        <v>541</v>
      </c>
      <c r="D36" s="987">
        <v>543</v>
      </c>
      <c r="E36" s="992">
        <v>900</v>
      </c>
      <c r="F36" s="991">
        <v>2000</v>
      </c>
      <c r="G36" s="954">
        <v>1084</v>
      </c>
    </row>
    <row r="37" spans="1:7" x14ac:dyDescent="0.2">
      <c r="A37" s="773" t="s">
        <v>551</v>
      </c>
      <c r="B37" s="779">
        <v>82</v>
      </c>
      <c r="C37" s="774">
        <v>9497</v>
      </c>
      <c r="D37" s="774">
        <v>9579</v>
      </c>
      <c r="E37" s="779">
        <v>1083</v>
      </c>
      <c r="F37" s="775">
        <v>2137</v>
      </c>
      <c r="G37" s="776">
        <v>20383</v>
      </c>
    </row>
    <row r="38" spans="1:7" x14ac:dyDescent="0.2">
      <c r="A38" s="893"/>
      <c r="B38" s="992"/>
      <c r="C38" s="987"/>
      <c r="D38" s="987"/>
      <c r="E38" s="992"/>
      <c r="F38" s="991"/>
      <c r="G38" s="954"/>
    </row>
    <row r="39" spans="1:7" x14ac:dyDescent="0.2">
      <c r="A39" s="893" t="s">
        <v>479</v>
      </c>
      <c r="B39" s="992">
        <v>72</v>
      </c>
      <c r="C39" s="987">
        <v>18</v>
      </c>
      <c r="D39" s="987">
        <v>90</v>
      </c>
      <c r="E39" s="992">
        <v>574</v>
      </c>
      <c r="F39" s="991">
        <v>1130</v>
      </c>
      <c r="G39" s="954">
        <v>62</v>
      </c>
    </row>
    <row r="40" spans="1:7" x14ac:dyDescent="0.2">
      <c r="A40" s="773" t="s">
        <v>482</v>
      </c>
      <c r="B40" s="779">
        <v>72</v>
      </c>
      <c r="C40" s="774">
        <v>18</v>
      </c>
      <c r="D40" s="774">
        <v>90</v>
      </c>
      <c r="E40" s="779">
        <v>574</v>
      </c>
      <c r="F40" s="775">
        <v>1130</v>
      </c>
      <c r="G40" s="776">
        <v>62</v>
      </c>
    </row>
    <row r="41" spans="1:7" x14ac:dyDescent="0.2">
      <c r="A41" s="893"/>
      <c r="B41" s="992"/>
      <c r="C41" s="987"/>
      <c r="D41" s="987"/>
      <c r="E41" s="992"/>
      <c r="F41" s="991"/>
      <c r="G41" s="954"/>
    </row>
    <row r="42" spans="1:7" x14ac:dyDescent="0.2">
      <c r="A42" s="773" t="s">
        <v>483</v>
      </c>
      <c r="B42" s="779">
        <v>39</v>
      </c>
      <c r="C42" s="774">
        <v>82</v>
      </c>
      <c r="D42" s="774">
        <v>121</v>
      </c>
      <c r="E42" s="779">
        <v>850</v>
      </c>
      <c r="F42" s="775">
        <v>4400</v>
      </c>
      <c r="G42" s="776">
        <v>394</v>
      </c>
    </row>
    <row r="43" spans="1:7" x14ac:dyDescent="0.2">
      <c r="A43" s="893"/>
      <c r="B43" s="992"/>
      <c r="C43" s="987"/>
      <c r="D43" s="987"/>
      <c r="E43" s="992"/>
      <c r="F43" s="991"/>
      <c r="G43" s="954"/>
    </row>
    <row r="44" spans="1:7" x14ac:dyDescent="0.2">
      <c r="A44" s="893" t="s">
        <v>484</v>
      </c>
      <c r="B44" s="992">
        <v>6</v>
      </c>
      <c r="C44" s="987" t="s">
        <v>380</v>
      </c>
      <c r="D44" s="987">
        <v>6</v>
      </c>
      <c r="E44" s="992">
        <v>1230</v>
      </c>
      <c r="F44" s="991" t="s">
        <v>380</v>
      </c>
      <c r="G44" s="954">
        <v>7</v>
      </c>
    </row>
    <row r="45" spans="1:7" x14ac:dyDescent="0.2">
      <c r="A45" s="893" t="s">
        <v>485</v>
      </c>
      <c r="B45" s="992">
        <v>25</v>
      </c>
      <c r="C45" s="987">
        <v>24</v>
      </c>
      <c r="D45" s="987">
        <v>49</v>
      </c>
      <c r="E45" s="992">
        <v>2300</v>
      </c>
      <c r="F45" s="991">
        <v>4585</v>
      </c>
      <c r="G45" s="954">
        <v>168</v>
      </c>
    </row>
    <row r="46" spans="1:7" x14ac:dyDescent="0.2">
      <c r="A46" s="773" t="s">
        <v>486</v>
      </c>
      <c r="B46" s="779">
        <v>31</v>
      </c>
      <c r="C46" s="774">
        <v>24</v>
      </c>
      <c r="D46" s="774">
        <v>55</v>
      </c>
      <c r="E46" s="779">
        <v>2093</v>
      </c>
      <c r="F46" s="775">
        <v>4585</v>
      </c>
      <c r="G46" s="776">
        <v>175</v>
      </c>
    </row>
    <row r="47" spans="1:7" x14ac:dyDescent="0.2">
      <c r="A47" s="893"/>
      <c r="B47" s="987"/>
      <c r="C47" s="987"/>
      <c r="D47" s="987"/>
      <c r="E47" s="987"/>
      <c r="F47" s="991"/>
      <c r="G47" s="954"/>
    </row>
    <row r="48" spans="1:7" x14ac:dyDescent="0.2">
      <c r="A48" s="893" t="s">
        <v>487</v>
      </c>
      <c r="B48" s="987" t="s">
        <v>380</v>
      </c>
      <c r="C48" s="987">
        <v>17</v>
      </c>
      <c r="D48" s="987">
        <v>17</v>
      </c>
      <c r="E48" s="987" t="s">
        <v>380</v>
      </c>
      <c r="F48" s="991">
        <v>12706</v>
      </c>
      <c r="G48" s="954">
        <v>216</v>
      </c>
    </row>
    <row r="49" spans="1:7" x14ac:dyDescent="0.2">
      <c r="A49" s="893" t="s">
        <v>488</v>
      </c>
      <c r="B49" s="987">
        <v>228</v>
      </c>
      <c r="C49" s="987">
        <v>44</v>
      </c>
      <c r="D49" s="987">
        <v>272</v>
      </c>
      <c r="E49" s="987">
        <v>800</v>
      </c>
      <c r="F49" s="991">
        <v>1100</v>
      </c>
      <c r="G49" s="954">
        <v>231</v>
      </c>
    </row>
    <row r="50" spans="1:7" x14ac:dyDescent="0.2">
      <c r="A50" s="893" t="s">
        <v>489</v>
      </c>
      <c r="B50" s="987">
        <v>429</v>
      </c>
      <c r="C50" s="987">
        <v>216</v>
      </c>
      <c r="D50" s="987">
        <v>645</v>
      </c>
      <c r="E50" s="987">
        <v>750</v>
      </c>
      <c r="F50" s="991">
        <v>1400</v>
      </c>
      <c r="G50" s="954">
        <v>624</v>
      </c>
    </row>
    <row r="51" spans="1:7" x14ac:dyDescent="0.2">
      <c r="A51" s="893" t="s">
        <v>490</v>
      </c>
      <c r="B51" s="987">
        <v>215</v>
      </c>
      <c r="C51" s="987" t="s">
        <v>380</v>
      </c>
      <c r="D51" s="987">
        <v>215</v>
      </c>
      <c r="E51" s="987">
        <v>949</v>
      </c>
      <c r="F51" s="991" t="s">
        <v>380</v>
      </c>
      <c r="G51" s="954">
        <v>204</v>
      </c>
    </row>
    <row r="52" spans="1:7" x14ac:dyDescent="0.2">
      <c r="A52" s="893" t="s">
        <v>491</v>
      </c>
      <c r="B52" s="987" t="s">
        <v>380</v>
      </c>
      <c r="C52" s="987">
        <v>88</v>
      </c>
      <c r="D52" s="987">
        <v>88</v>
      </c>
      <c r="E52" s="987" t="s">
        <v>380</v>
      </c>
      <c r="F52" s="991">
        <v>36068</v>
      </c>
      <c r="G52" s="954">
        <v>3174</v>
      </c>
    </row>
    <row r="53" spans="1:7" x14ac:dyDescent="0.2">
      <c r="A53" s="893" t="s">
        <v>492</v>
      </c>
      <c r="B53" s="987" t="s">
        <v>380</v>
      </c>
      <c r="C53" s="987">
        <v>2</v>
      </c>
      <c r="D53" s="987">
        <v>2</v>
      </c>
      <c r="E53" s="987" t="s">
        <v>380</v>
      </c>
      <c r="F53" s="991">
        <v>700</v>
      </c>
      <c r="G53" s="954">
        <v>1</v>
      </c>
    </row>
    <row r="54" spans="1:7" x14ac:dyDescent="0.2">
      <c r="A54" s="893" t="s">
        <v>493</v>
      </c>
      <c r="B54" s="987">
        <v>1199</v>
      </c>
      <c r="C54" s="987">
        <v>226</v>
      </c>
      <c r="D54" s="987">
        <v>1425</v>
      </c>
      <c r="E54" s="987">
        <v>700</v>
      </c>
      <c r="F54" s="991">
        <v>1000</v>
      </c>
      <c r="G54" s="954">
        <v>1065</v>
      </c>
    </row>
    <row r="55" spans="1:7" x14ac:dyDescent="0.2">
      <c r="A55" s="773" t="s">
        <v>495</v>
      </c>
      <c r="B55" s="1385">
        <v>2071</v>
      </c>
      <c r="C55" s="1385">
        <v>593</v>
      </c>
      <c r="D55" s="1385">
        <v>2664</v>
      </c>
      <c r="E55" s="1385">
        <v>747</v>
      </c>
      <c r="F55" s="1385">
        <v>6692</v>
      </c>
      <c r="G55" s="1387">
        <v>5515</v>
      </c>
    </row>
    <row r="56" spans="1:7" x14ac:dyDescent="0.2">
      <c r="A56" s="893"/>
      <c r="B56" s="987"/>
      <c r="C56" s="987"/>
      <c r="D56" s="987"/>
      <c r="E56" s="987"/>
      <c r="F56" s="991"/>
      <c r="G56" s="954"/>
    </row>
    <row r="57" spans="1:7" x14ac:dyDescent="0.2">
      <c r="A57" s="893" t="s">
        <v>496</v>
      </c>
      <c r="B57" s="987">
        <v>184</v>
      </c>
      <c r="C57" s="987">
        <v>90</v>
      </c>
      <c r="D57" s="987">
        <v>274</v>
      </c>
      <c r="E57" s="987">
        <v>11733</v>
      </c>
      <c r="F57" s="991">
        <v>15000</v>
      </c>
      <c r="G57" s="954">
        <v>3502</v>
      </c>
    </row>
    <row r="58" spans="1:7" x14ac:dyDescent="0.2">
      <c r="A58" s="893" t="s">
        <v>497</v>
      </c>
      <c r="B58" s="987">
        <v>2</v>
      </c>
      <c r="C58" s="987">
        <v>122</v>
      </c>
      <c r="D58" s="987">
        <v>124</v>
      </c>
      <c r="E58" s="987">
        <v>8375</v>
      </c>
      <c r="F58" s="991">
        <v>11329</v>
      </c>
      <c r="G58" s="954">
        <v>1397</v>
      </c>
    </row>
    <row r="59" spans="1:7" x14ac:dyDescent="0.2">
      <c r="A59" s="773" t="s">
        <v>498</v>
      </c>
      <c r="B59" s="1385">
        <v>186</v>
      </c>
      <c r="C59" s="1385">
        <v>212</v>
      </c>
      <c r="D59" s="1385">
        <v>398</v>
      </c>
      <c r="E59" s="1385">
        <v>11697</v>
      </c>
      <c r="F59" s="1385">
        <v>12887</v>
      </c>
      <c r="G59" s="1387">
        <v>4899</v>
      </c>
    </row>
    <row r="60" spans="1:7" x14ac:dyDescent="0.2">
      <c r="A60" s="893"/>
      <c r="B60" s="987"/>
      <c r="C60" s="987"/>
      <c r="D60" s="987"/>
      <c r="E60" s="987"/>
      <c r="F60" s="991"/>
      <c r="G60" s="954"/>
    </row>
    <row r="61" spans="1:7" ht="13.5" thickBot="1" x14ac:dyDescent="0.25">
      <c r="A61" s="769" t="s">
        <v>499</v>
      </c>
      <c r="B61" s="770">
        <v>4001</v>
      </c>
      <c r="C61" s="770">
        <v>12467</v>
      </c>
      <c r="D61" s="770">
        <v>16468</v>
      </c>
      <c r="E61" s="770">
        <v>1425</v>
      </c>
      <c r="F61" s="770">
        <v>2578</v>
      </c>
      <c r="G61" s="772">
        <v>37834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theme="0"/>
    <pageSetUpPr fitToPage="1"/>
  </sheetPr>
  <dimension ref="A1:I7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44.140625" style="205" customWidth="1"/>
    <col min="2" max="8" width="18.140625" style="205" customWidth="1"/>
    <col min="9" max="9" width="9.5703125" style="205" customWidth="1"/>
    <col min="10" max="16" width="10.7109375" style="205" customWidth="1"/>
    <col min="17" max="18" width="11.42578125" style="205"/>
    <col min="19" max="19" width="28.28515625" style="205" customWidth="1"/>
    <col min="20" max="25" width="11.5703125" style="205" customWidth="1"/>
    <col min="26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</row>
    <row r="3" spans="1:9" s="88" customFormat="1" ht="24" customHeight="1" x14ac:dyDescent="0.25">
      <c r="A3" s="1769" t="s">
        <v>1413</v>
      </c>
      <c r="B3" s="1769"/>
      <c r="C3" s="1769"/>
      <c r="D3" s="1769"/>
      <c r="E3" s="1769"/>
      <c r="F3" s="1769"/>
      <c r="G3" s="1769"/>
      <c r="H3" s="1769"/>
      <c r="I3" s="304"/>
    </row>
    <row r="4" spans="1:9" s="88" customFormat="1" ht="14.25" customHeight="1" thickBot="1" x14ac:dyDescent="0.25">
      <c r="A4" s="260"/>
      <c r="B4" s="260"/>
      <c r="C4" s="260"/>
      <c r="D4" s="260"/>
      <c r="E4" s="260"/>
      <c r="F4" s="260"/>
    </row>
    <row r="5" spans="1:9" ht="19.5" customHeight="1" x14ac:dyDescent="0.2">
      <c r="A5" s="668"/>
      <c r="B5" s="1704" t="s">
        <v>660</v>
      </c>
      <c r="C5" s="1705"/>
      <c r="D5" s="1705"/>
      <c r="E5" s="1705"/>
      <c r="F5" s="1705"/>
    </row>
    <row r="6" spans="1:9" ht="18" customHeight="1" x14ac:dyDescent="0.2">
      <c r="A6" s="659" t="s">
        <v>369</v>
      </c>
      <c r="B6" s="1719" t="s">
        <v>746</v>
      </c>
      <c r="C6" s="1724"/>
      <c r="D6" s="1719" t="s">
        <v>747</v>
      </c>
      <c r="E6" s="1720"/>
      <c r="F6" s="1870" t="s">
        <v>376</v>
      </c>
    </row>
    <row r="7" spans="1:9" ht="22.5" customHeight="1" thickBot="1" x14ac:dyDescent="0.25">
      <c r="A7" s="672"/>
      <c r="B7" s="663" t="s">
        <v>374</v>
      </c>
      <c r="C7" s="663" t="s">
        <v>375</v>
      </c>
      <c r="D7" s="663" t="s">
        <v>374</v>
      </c>
      <c r="E7" s="663" t="s">
        <v>375</v>
      </c>
      <c r="F7" s="1871"/>
    </row>
    <row r="8" spans="1:9" ht="21" customHeight="1" x14ac:dyDescent="0.2">
      <c r="A8" s="62" t="s">
        <v>748</v>
      </c>
      <c r="B8" s="209"/>
      <c r="C8" s="209"/>
      <c r="D8" s="209"/>
      <c r="E8" s="209"/>
      <c r="F8" s="210"/>
    </row>
    <row r="9" spans="1:9" x14ac:dyDescent="0.2">
      <c r="A9" s="63" t="s">
        <v>749</v>
      </c>
      <c r="B9" s="45">
        <v>158121</v>
      </c>
      <c r="C9" s="45">
        <v>8549</v>
      </c>
      <c r="D9" s="45">
        <v>18052</v>
      </c>
      <c r="E9" s="45" t="s">
        <v>380</v>
      </c>
      <c r="F9" s="46">
        <v>184722</v>
      </c>
    </row>
    <row r="10" spans="1:9" x14ac:dyDescent="0.2">
      <c r="A10" s="63" t="s">
        <v>750</v>
      </c>
      <c r="B10" s="45">
        <v>80655</v>
      </c>
      <c r="C10" s="45">
        <v>25583</v>
      </c>
      <c r="D10" s="45" t="s">
        <v>380</v>
      </c>
      <c r="E10" s="45" t="s">
        <v>380</v>
      </c>
      <c r="F10" s="46">
        <v>106238</v>
      </c>
    </row>
    <row r="11" spans="1:9" x14ac:dyDescent="0.2">
      <c r="A11" s="63" t="s">
        <v>751</v>
      </c>
      <c r="B11" s="45">
        <v>2321</v>
      </c>
      <c r="C11" s="45">
        <v>1730</v>
      </c>
      <c r="D11" s="45" t="s">
        <v>380</v>
      </c>
      <c r="E11" s="45" t="s">
        <v>380</v>
      </c>
      <c r="F11" s="46">
        <v>4051</v>
      </c>
    </row>
    <row r="12" spans="1:9" x14ac:dyDescent="0.2">
      <c r="A12" s="63" t="s">
        <v>752</v>
      </c>
      <c r="B12" s="45">
        <v>43859</v>
      </c>
      <c r="C12" s="45">
        <v>15826</v>
      </c>
      <c r="D12" s="45">
        <v>4175</v>
      </c>
      <c r="E12" s="45">
        <v>63</v>
      </c>
      <c r="F12" s="46">
        <v>63923</v>
      </c>
    </row>
    <row r="13" spans="1:9" x14ac:dyDescent="0.2">
      <c r="A13" s="63" t="s">
        <v>753</v>
      </c>
      <c r="B13" s="45">
        <v>14132</v>
      </c>
      <c r="C13" s="45">
        <v>21161</v>
      </c>
      <c r="D13" s="45">
        <v>558</v>
      </c>
      <c r="E13" s="45">
        <v>7</v>
      </c>
      <c r="F13" s="46">
        <v>35858</v>
      </c>
    </row>
    <row r="14" spans="1:9" s="305" customFormat="1" x14ac:dyDescent="0.2">
      <c r="A14" s="258" t="s">
        <v>754</v>
      </c>
      <c r="B14" s="70"/>
      <c r="C14" s="70"/>
      <c r="D14" s="70"/>
      <c r="E14" s="70"/>
      <c r="F14" s="71"/>
    </row>
    <row r="15" spans="1:9" x14ac:dyDescent="0.2">
      <c r="A15" s="63" t="s">
        <v>755</v>
      </c>
      <c r="B15" s="45">
        <v>87735</v>
      </c>
      <c r="C15" s="45">
        <v>174730</v>
      </c>
      <c r="D15" s="45">
        <v>8379</v>
      </c>
      <c r="E15" s="82">
        <v>30</v>
      </c>
      <c r="F15" s="46">
        <v>270874</v>
      </c>
    </row>
    <row r="16" spans="1:9" x14ac:dyDescent="0.2">
      <c r="A16" s="63" t="s">
        <v>756</v>
      </c>
      <c r="B16" s="45">
        <v>1605</v>
      </c>
      <c r="C16" s="45">
        <v>166</v>
      </c>
      <c r="D16" s="45">
        <v>1444</v>
      </c>
      <c r="E16" s="45">
        <v>26</v>
      </c>
      <c r="F16" s="46">
        <v>3241</v>
      </c>
    </row>
    <row r="17" spans="1:6" x14ac:dyDescent="0.2">
      <c r="A17" s="63" t="s">
        <v>757</v>
      </c>
      <c r="B17" s="45">
        <v>16232</v>
      </c>
      <c r="C17" s="45">
        <v>664</v>
      </c>
      <c r="D17" s="45">
        <v>8109</v>
      </c>
      <c r="E17" s="45">
        <v>20</v>
      </c>
      <c r="F17" s="46">
        <v>25025</v>
      </c>
    </row>
    <row r="18" spans="1:6" x14ac:dyDescent="0.2">
      <c r="A18" s="63" t="s">
        <v>758</v>
      </c>
      <c r="B18" s="45">
        <v>247</v>
      </c>
      <c r="C18" s="45">
        <v>1</v>
      </c>
      <c r="D18" s="45">
        <v>175</v>
      </c>
      <c r="E18" s="45" t="s">
        <v>380</v>
      </c>
      <c r="F18" s="46">
        <v>423</v>
      </c>
    </row>
    <row r="19" spans="1:6" x14ac:dyDescent="0.2">
      <c r="A19" s="63" t="s">
        <v>759</v>
      </c>
      <c r="B19" s="45">
        <v>104057</v>
      </c>
      <c r="C19" s="45">
        <v>12489</v>
      </c>
      <c r="D19" s="45">
        <v>250</v>
      </c>
      <c r="E19" s="45" t="s">
        <v>380</v>
      </c>
      <c r="F19" s="46">
        <v>116796</v>
      </c>
    </row>
    <row r="20" spans="1:6" x14ac:dyDescent="0.2">
      <c r="A20" s="63" t="s">
        <v>760</v>
      </c>
      <c r="B20" s="45">
        <v>2879</v>
      </c>
      <c r="C20" s="45">
        <v>494</v>
      </c>
      <c r="D20" s="45">
        <v>5851</v>
      </c>
      <c r="E20" s="45" t="s">
        <v>380</v>
      </c>
      <c r="F20" s="46">
        <v>9224</v>
      </c>
    </row>
    <row r="21" spans="1:6" s="305" customFormat="1" x14ac:dyDescent="0.2">
      <c r="A21" s="258" t="s">
        <v>761</v>
      </c>
      <c r="B21" s="70"/>
      <c r="C21" s="70"/>
      <c r="D21" s="195"/>
      <c r="E21" s="195"/>
      <c r="F21" s="71"/>
    </row>
    <row r="22" spans="1:6" x14ac:dyDescent="0.2">
      <c r="A22" s="63" t="s">
        <v>762</v>
      </c>
      <c r="B22" s="45">
        <v>1157</v>
      </c>
      <c r="C22" s="45">
        <v>8</v>
      </c>
      <c r="D22" s="45" t="s">
        <v>380</v>
      </c>
      <c r="E22" s="45" t="s">
        <v>380</v>
      </c>
      <c r="F22" s="46">
        <v>1165</v>
      </c>
    </row>
    <row r="23" spans="1:6" x14ac:dyDescent="0.2">
      <c r="A23" s="63" t="s">
        <v>763</v>
      </c>
      <c r="B23" s="45">
        <v>510</v>
      </c>
      <c r="C23" s="45">
        <v>344</v>
      </c>
      <c r="D23" s="45" t="s">
        <v>380</v>
      </c>
      <c r="E23" s="45" t="s">
        <v>380</v>
      </c>
      <c r="F23" s="46">
        <v>854</v>
      </c>
    </row>
    <row r="24" spans="1:6" x14ac:dyDescent="0.2">
      <c r="A24" s="63" t="s">
        <v>764</v>
      </c>
      <c r="B24" s="45">
        <v>2</v>
      </c>
      <c r="C24" s="45">
        <v>6</v>
      </c>
      <c r="D24" s="45" t="s">
        <v>380</v>
      </c>
      <c r="E24" s="45" t="s">
        <v>380</v>
      </c>
      <c r="F24" s="46">
        <v>8</v>
      </c>
    </row>
    <row r="25" spans="1:6" x14ac:dyDescent="0.2">
      <c r="A25" s="63" t="s">
        <v>765</v>
      </c>
      <c r="B25" s="45" t="s">
        <v>380</v>
      </c>
      <c r="C25" s="45" t="s">
        <v>380</v>
      </c>
      <c r="D25" s="45" t="s">
        <v>380</v>
      </c>
      <c r="E25" s="45" t="s">
        <v>380</v>
      </c>
      <c r="F25" s="46" t="s">
        <v>380</v>
      </c>
    </row>
    <row r="26" spans="1:6" x14ac:dyDescent="0.2">
      <c r="A26" s="65" t="s">
        <v>766</v>
      </c>
      <c r="B26" s="45">
        <v>238129</v>
      </c>
      <c r="C26" s="45">
        <v>18561</v>
      </c>
      <c r="D26" s="45">
        <v>24472</v>
      </c>
      <c r="E26" s="45">
        <v>8306</v>
      </c>
      <c r="F26" s="46">
        <v>289468</v>
      </c>
    </row>
    <row r="27" spans="1:6" s="305" customFormat="1" x14ac:dyDescent="0.2">
      <c r="A27" s="258" t="s">
        <v>767</v>
      </c>
      <c r="B27" s="70"/>
      <c r="C27" s="70"/>
      <c r="D27" s="70"/>
      <c r="E27" s="70"/>
      <c r="F27" s="71"/>
    </row>
    <row r="28" spans="1:6" x14ac:dyDescent="0.2">
      <c r="A28" s="63" t="s">
        <v>768</v>
      </c>
      <c r="B28" s="45">
        <v>3832</v>
      </c>
      <c r="C28" s="45">
        <v>949</v>
      </c>
      <c r="D28" s="45" t="s">
        <v>380</v>
      </c>
      <c r="E28" s="45" t="s">
        <v>380</v>
      </c>
      <c r="F28" s="46">
        <v>4781</v>
      </c>
    </row>
    <row r="29" spans="1:6" x14ac:dyDescent="0.2">
      <c r="A29" s="63" t="s">
        <v>769</v>
      </c>
      <c r="B29" s="45">
        <v>777</v>
      </c>
      <c r="C29" s="45">
        <v>52</v>
      </c>
      <c r="D29" s="45" t="s">
        <v>380</v>
      </c>
      <c r="E29" s="45" t="s">
        <v>380</v>
      </c>
      <c r="F29" s="46">
        <v>829</v>
      </c>
    </row>
    <row r="30" spans="1:6" x14ac:dyDescent="0.2">
      <c r="A30" s="63" t="s">
        <v>770</v>
      </c>
      <c r="B30" s="45">
        <v>17744</v>
      </c>
      <c r="C30" s="45">
        <v>2943</v>
      </c>
      <c r="D30" s="45">
        <v>278</v>
      </c>
      <c r="E30" s="45" t="s">
        <v>380</v>
      </c>
      <c r="F30" s="46">
        <v>20965</v>
      </c>
    </row>
    <row r="31" spans="1:6" x14ac:dyDescent="0.2">
      <c r="A31" s="63"/>
      <c r="B31" s="45"/>
      <c r="C31" s="45"/>
      <c r="D31" s="82"/>
      <c r="E31" s="82"/>
      <c r="F31" s="46"/>
    </row>
    <row r="32" spans="1:6" ht="13.5" thickBot="1" x14ac:dyDescent="0.25">
      <c r="A32" s="66" t="s">
        <v>771</v>
      </c>
      <c r="B32" s="52">
        <v>773994</v>
      </c>
      <c r="C32" s="52">
        <v>284256</v>
      </c>
      <c r="D32" s="52">
        <v>71743</v>
      </c>
      <c r="E32" s="52">
        <v>8452</v>
      </c>
      <c r="F32" s="53">
        <v>1138445</v>
      </c>
    </row>
    <row r="33" spans="1:8" x14ac:dyDescent="0.2">
      <c r="A33" s="146"/>
      <c r="B33" s="146"/>
      <c r="C33" s="146"/>
      <c r="D33" s="146"/>
      <c r="E33" s="146"/>
      <c r="F33" s="146"/>
    </row>
    <row r="36" spans="1:8" ht="13.5" thickBot="1" x14ac:dyDescent="0.25">
      <c r="A36" s="306"/>
      <c r="B36" s="306"/>
      <c r="C36" s="306"/>
      <c r="D36" s="306"/>
      <c r="E36" s="306"/>
      <c r="F36" s="306"/>
      <c r="G36" s="306"/>
      <c r="H36" s="306"/>
    </row>
    <row r="37" spans="1:8" ht="18.75" customHeight="1" x14ac:dyDescent="0.2">
      <c r="A37" s="668"/>
      <c r="B37" s="1704" t="s">
        <v>772</v>
      </c>
      <c r="C37" s="1705"/>
      <c r="D37" s="1705"/>
      <c r="E37" s="1705"/>
      <c r="F37" s="1705"/>
      <c r="G37" s="1705"/>
      <c r="H37" s="1705"/>
    </row>
    <row r="38" spans="1:8" ht="19.5" customHeight="1" x14ac:dyDescent="0.2">
      <c r="A38" s="659"/>
      <c r="B38" s="1870" t="s">
        <v>773</v>
      </c>
      <c r="C38" s="1872"/>
      <c r="D38" s="1719" t="s">
        <v>774</v>
      </c>
      <c r="E38" s="1720"/>
      <c r="F38" s="1720"/>
      <c r="G38" s="1720"/>
      <c r="H38" s="1720"/>
    </row>
    <row r="39" spans="1:8" ht="21" customHeight="1" x14ac:dyDescent="0.2">
      <c r="A39" s="659" t="s">
        <v>369</v>
      </c>
      <c r="B39" s="1839" t="s">
        <v>371</v>
      </c>
      <c r="C39" s="1841"/>
      <c r="D39" s="790"/>
      <c r="E39" s="1719" t="s">
        <v>775</v>
      </c>
      <c r="F39" s="1720"/>
      <c r="G39" s="1720"/>
      <c r="H39" s="1720"/>
    </row>
    <row r="40" spans="1:8" x14ac:dyDescent="0.2">
      <c r="A40" s="724"/>
      <c r="B40" s="1868" t="s">
        <v>374</v>
      </c>
      <c r="C40" s="1868" t="s">
        <v>375</v>
      </c>
      <c r="D40" s="224" t="s">
        <v>376</v>
      </c>
      <c r="E40" s="223" t="s">
        <v>776</v>
      </c>
      <c r="F40" s="223" t="s">
        <v>777</v>
      </c>
      <c r="G40" s="665" t="s">
        <v>777</v>
      </c>
      <c r="H40" s="1867" t="s">
        <v>778</v>
      </c>
    </row>
    <row r="41" spans="1:8" ht="13.5" thickBot="1" x14ac:dyDescent="0.25">
      <c r="A41" s="672"/>
      <c r="B41" s="1869"/>
      <c r="C41" s="1869"/>
      <c r="D41" s="225"/>
      <c r="E41" s="225" t="s">
        <v>779</v>
      </c>
      <c r="F41" s="225" t="s">
        <v>780</v>
      </c>
      <c r="G41" s="225" t="s">
        <v>781</v>
      </c>
      <c r="H41" s="1717"/>
    </row>
    <row r="42" spans="1:8" ht="22.5" customHeight="1" x14ac:dyDescent="0.2">
      <c r="A42" s="62" t="s">
        <v>748</v>
      </c>
      <c r="B42" s="308"/>
      <c r="C42" s="308"/>
      <c r="D42" s="308"/>
      <c r="E42" s="308"/>
      <c r="F42" s="308"/>
      <c r="G42" s="308"/>
      <c r="H42" s="309"/>
    </row>
    <row r="43" spans="1:8" x14ac:dyDescent="0.2">
      <c r="A43" s="63" t="s">
        <v>782</v>
      </c>
      <c r="B43" s="11">
        <v>11215</v>
      </c>
      <c r="C43" s="11">
        <v>22004</v>
      </c>
      <c r="D43" s="45">
        <v>1961465</v>
      </c>
      <c r="E43" s="45">
        <v>302414</v>
      </c>
      <c r="F43" s="45">
        <v>1310886</v>
      </c>
      <c r="G43" s="45">
        <v>346706</v>
      </c>
      <c r="H43" s="46">
        <v>1459</v>
      </c>
    </row>
    <row r="44" spans="1:8" x14ac:dyDescent="0.2">
      <c r="A44" s="63" t="s">
        <v>750</v>
      </c>
      <c r="B44" s="11">
        <v>34001</v>
      </c>
      <c r="C44" s="11">
        <v>54316</v>
      </c>
      <c r="D44" s="45">
        <v>4131902</v>
      </c>
      <c r="E44" s="45">
        <v>379174</v>
      </c>
      <c r="F44" s="45">
        <v>33572</v>
      </c>
      <c r="G44" s="45">
        <v>3718757</v>
      </c>
      <c r="H44" s="46">
        <v>399</v>
      </c>
    </row>
    <row r="45" spans="1:8" x14ac:dyDescent="0.2">
      <c r="A45" s="63" t="s">
        <v>751</v>
      </c>
      <c r="B45" s="11">
        <v>11682</v>
      </c>
      <c r="C45" s="11">
        <v>40944</v>
      </c>
      <c r="D45" s="45">
        <v>97941</v>
      </c>
      <c r="E45" s="45">
        <v>22028</v>
      </c>
      <c r="F45" s="45">
        <v>2320</v>
      </c>
      <c r="G45" s="45">
        <v>71342</v>
      </c>
      <c r="H45" s="46">
        <v>2251</v>
      </c>
    </row>
    <row r="46" spans="1:8" x14ac:dyDescent="0.2">
      <c r="A46" s="63" t="s">
        <v>752</v>
      </c>
      <c r="B46" s="11">
        <v>18713</v>
      </c>
      <c r="C46" s="11">
        <v>36113</v>
      </c>
      <c r="D46" s="45">
        <v>1392232</v>
      </c>
      <c r="E46" s="45">
        <v>282298</v>
      </c>
      <c r="F46" s="45">
        <v>414592</v>
      </c>
      <c r="G46" s="45">
        <v>695342</v>
      </c>
      <c r="H46" s="46" t="s">
        <v>380</v>
      </c>
    </row>
    <row r="47" spans="1:8" x14ac:dyDescent="0.2">
      <c r="A47" s="63" t="s">
        <v>783</v>
      </c>
      <c r="B47" s="11">
        <v>10328</v>
      </c>
      <c r="C47" s="11">
        <v>26133</v>
      </c>
      <c r="D47" s="45">
        <v>698963</v>
      </c>
      <c r="E47" s="45">
        <v>82570</v>
      </c>
      <c r="F47" s="45">
        <v>474075</v>
      </c>
      <c r="G47" s="45">
        <v>137021</v>
      </c>
      <c r="H47" s="46">
        <v>5297</v>
      </c>
    </row>
    <row r="48" spans="1:8" s="305" customFormat="1" x14ac:dyDescent="0.2">
      <c r="A48" s="258" t="s">
        <v>754</v>
      </c>
      <c r="B48" s="76"/>
      <c r="C48" s="76"/>
      <c r="D48" s="70"/>
      <c r="E48" s="70"/>
      <c r="F48" s="70"/>
      <c r="G48" s="70"/>
      <c r="H48" s="310"/>
    </row>
    <row r="49" spans="1:8" x14ac:dyDescent="0.2">
      <c r="A49" s="63" t="s">
        <v>755</v>
      </c>
      <c r="B49" s="11">
        <v>17429</v>
      </c>
      <c r="C49" s="11">
        <v>55027</v>
      </c>
      <c r="D49" s="45">
        <v>11143962</v>
      </c>
      <c r="E49" s="45">
        <v>432675</v>
      </c>
      <c r="F49" s="45">
        <v>4220913</v>
      </c>
      <c r="G49" s="45">
        <v>328766</v>
      </c>
      <c r="H49" s="46">
        <v>6161608</v>
      </c>
    </row>
    <row r="50" spans="1:8" x14ac:dyDescent="0.2">
      <c r="A50" s="63" t="s">
        <v>756</v>
      </c>
      <c r="B50" s="11">
        <v>16774</v>
      </c>
      <c r="C50" s="11">
        <v>24496</v>
      </c>
      <c r="D50" s="45">
        <v>30989</v>
      </c>
      <c r="E50" s="45">
        <v>25117</v>
      </c>
      <c r="F50" s="45">
        <v>5274</v>
      </c>
      <c r="G50" s="45">
        <v>598</v>
      </c>
      <c r="H50" s="46" t="s">
        <v>380</v>
      </c>
    </row>
    <row r="51" spans="1:8" x14ac:dyDescent="0.2">
      <c r="A51" s="63" t="s">
        <v>757</v>
      </c>
      <c r="B51" s="11">
        <v>13784</v>
      </c>
      <c r="C51" s="11">
        <v>25084</v>
      </c>
      <c r="D51" s="45">
        <v>240408</v>
      </c>
      <c r="E51" s="45">
        <v>65472</v>
      </c>
      <c r="F51" s="45">
        <v>166467</v>
      </c>
      <c r="G51" s="45">
        <v>2474</v>
      </c>
      <c r="H51" s="46">
        <v>5995</v>
      </c>
    </row>
    <row r="52" spans="1:8" x14ac:dyDescent="0.2">
      <c r="A52" s="63" t="s">
        <v>758</v>
      </c>
      <c r="B52" s="11">
        <v>27866</v>
      </c>
      <c r="C52" s="11">
        <v>40000</v>
      </c>
      <c r="D52" s="45">
        <v>6945</v>
      </c>
      <c r="E52" s="45">
        <v>90</v>
      </c>
      <c r="F52" s="45">
        <v>6765</v>
      </c>
      <c r="G52" s="45">
        <v>90</v>
      </c>
      <c r="H52" s="46" t="s">
        <v>380</v>
      </c>
    </row>
    <row r="53" spans="1:8" x14ac:dyDescent="0.2">
      <c r="A53" s="63" t="s">
        <v>759</v>
      </c>
      <c r="B53" s="11">
        <v>14158</v>
      </c>
      <c r="C53" s="11">
        <v>21426</v>
      </c>
      <c r="D53" s="45">
        <v>1740854</v>
      </c>
      <c r="E53" s="45">
        <v>120287</v>
      </c>
      <c r="F53" s="45">
        <v>1108277</v>
      </c>
      <c r="G53" s="45">
        <v>328939</v>
      </c>
      <c r="H53" s="46">
        <v>183351</v>
      </c>
    </row>
    <row r="54" spans="1:8" x14ac:dyDescent="0.2">
      <c r="A54" s="63" t="s">
        <v>784</v>
      </c>
      <c r="B54" s="11">
        <v>9586</v>
      </c>
      <c r="C54" s="11">
        <v>19372</v>
      </c>
      <c r="D54" s="45">
        <v>37171</v>
      </c>
      <c r="E54" s="45">
        <v>8747</v>
      </c>
      <c r="F54" s="45">
        <v>26695</v>
      </c>
      <c r="G54" s="45">
        <v>1712</v>
      </c>
      <c r="H54" s="46">
        <v>17</v>
      </c>
    </row>
    <row r="55" spans="1:8" s="305" customFormat="1" x14ac:dyDescent="0.2">
      <c r="A55" s="258" t="s">
        <v>761</v>
      </c>
      <c r="B55" s="76"/>
      <c r="C55" s="76"/>
      <c r="D55" s="70"/>
      <c r="E55" s="70"/>
      <c r="F55" s="70"/>
      <c r="G55" s="70"/>
      <c r="H55" s="310"/>
    </row>
    <row r="56" spans="1:8" x14ac:dyDescent="0.2">
      <c r="A56" s="63" t="s">
        <v>762</v>
      </c>
      <c r="B56" s="11">
        <v>14181</v>
      </c>
      <c r="C56" s="11">
        <v>29250</v>
      </c>
      <c r="D56" s="45">
        <v>16640</v>
      </c>
      <c r="E56" s="45">
        <v>16640</v>
      </c>
      <c r="F56" s="45" t="s">
        <v>380</v>
      </c>
      <c r="G56" s="45" t="s">
        <v>380</v>
      </c>
      <c r="H56" s="46" t="s">
        <v>380</v>
      </c>
    </row>
    <row r="57" spans="1:8" x14ac:dyDescent="0.2">
      <c r="A57" s="63" t="s">
        <v>763</v>
      </c>
      <c r="B57" s="11">
        <v>21983</v>
      </c>
      <c r="C57" s="11">
        <v>31453</v>
      </c>
      <c r="D57" s="45">
        <v>22030</v>
      </c>
      <c r="E57" s="45">
        <v>21742</v>
      </c>
      <c r="F57" s="45" t="s">
        <v>380</v>
      </c>
      <c r="G57" s="45">
        <v>288</v>
      </c>
      <c r="H57" s="46" t="s">
        <v>380</v>
      </c>
    </row>
    <row r="58" spans="1:8" x14ac:dyDescent="0.2">
      <c r="A58" s="63" t="s">
        <v>764</v>
      </c>
      <c r="B58" s="11">
        <v>15000</v>
      </c>
      <c r="C58" s="11">
        <v>20000</v>
      </c>
      <c r="D58" s="45">
        <v>150</v>
      </c>
      <c r="E58" s="45">
        <v>150</v>
      </c>
      <c r="F58" s="45" t="s">
        <v>380</v>
      </c>
      <c r="G58" s="45" t="s">
        <v>380</v>
      </c>
      <c r="H58" s="46" t="s">
        <v>380</v>
      </c>
    </row>
    <row r="59" spans="1:8" x14ac:dyDescent="0.2">
      <c r="A59" s="63" t="s">
        <v>765</v>
      </c>
      <c r="B59" s="11" t="s">
        <v>380</v>
      </c>
      <c r="C59" s="11" t="s">
        <v>380</v>
      </c>
      <c r="D59" s="45" t="s">
        <v>380</v>
      </c>
      <c r="E59" s="45" t="s">
        <v>380</v>
      </c>
      <c r="F59" s="45" t="s">
        <v>380</v>
      </c>
      <c r="G59" s="45" t="s">
        <v>380</v>
      </c>
      <c r="H59" s="46" t="s">
        <v>380</v>
      </c>
    </row>
    <row r="60" spans="1:8" x14ac:dyDescent="0.2">
      <c r="A60" s="65" t="s">
        <v>766</v>
      </c>
      <c r="B60" s="45">
        <v>24005</v>
      </c>
      <c r="C60" s="45">
        <v>26209</v>
      </c>
      <c r="D60" s="45">
        <v>6204083</v>
      </c>
      <c r="E60" s="45">
        <v>3071219</v>
      </c>
      <c r="F60" s="45">
        <v>1311136</v>
      </c>
      <c r="G60" s="45">
        <v>1821728</v>
      </c>
      <c r="H60" s="46" t="s">
        <v>380</v>
      </c>
    </row>
    <row r="61" spans="1:8" s="305" customFormat="1" x14ac:dyDescent="0.2">
      <c r="A61" s="258" t="s">
        <v>767</v>
      </c>
      <c r="B61" s="70"/>
      <c r="C61" s="70"/>
      <c r="D61" s="70"/>
      <c r="E61" s="70"/>
      <c r="F61" s="70"/>
      <c r="G61" s="70"/>
      <c r="H61" s="71"/>
    </row>
    <row r="62" spans="1:8" x14ac:dyDescent="0.2">
      <c r="A62" s="63" t="s">
        <v>768</v>
      </c>
      <c r="B62" s="11">
        <v>22054</v>
      </c>
      <c r="C62" s="11">
        <v>28417</v>
      </c>
      <c r="D62" s="45">
        <v>111472</v>
      </c>
      <c r="E62" s="45">
        <v>111344</v>
      </c>
      <c r="F62" s="45" t="s">
        <v>380</v>
      </c>
      <c r="G62" s="45">
        <v>128</v>
      </c>
      <c r="H62" s="46" t="s">
        <v>380</v>
      </c>
    </row>
    <row r="63" spans="1:8" x14ac:dyDescent="0.2">
      <c r="A63" s="63" t="s">
        <v>769</v>
      </c>
      <c r="B63" s="11">
        <v>19856</v>
      </c>
      <c r="C63" s="11">
        <v>29454</v>
      </c>
      <c r="D63" s="45">
        <v>16959</v>
      </c>
      <c r="E63" s="45">
        <v>16909</v>
      </c>
      <c r="F63" s="45" t="s">
        <v>380</v>
      </c>
      <c r="G63" s="45">
        <v>50</v>
      </c>
      <c r="H63" s="46" t="s">
        <v>380</v>
      </c>
    </row>
    <row r="64" spans="1:8" x14ac:dyDescent="0.2">
      <c r="A64" s="63" t="s">
        <v>770</v>
      </c>
      <c r="B64" s="11">
        <v>7094</v>
      </c>
      <c r="C64" s="11">
        <v>24270</v>
      </c>
      <c r="D64" s="45">
        <v>197303</v>
      </c>
      <c r="E64" s="45">
        <v>125667</v>
      </c>
      <c r="F64" s="45">
        <v>4893</v>
      </c>
      <c r="G64" s="45">
        <v>66706</v>
      </c>
      <c r="H64" s="46">
        <v>37</v>
      </c>
    </row>
    <row r="65" spans="1:8" x14ac:dyDescent="0.2">
      <c r="A65" s="63"/>
      <c r="B65" s="11"/>
      <c r="C65" s="11"/>
      <c r="D65" s="45"/>
      <c r="E65" s="45"/>
      <c r="F65" s="82"/>
      <c r="G65" s="45"/>
      <c r="H65" s="124"/>
    </row>
    <row r="66" spans="1:8" ht="13.5" thickBot="1" x14ac:dyDescent="0.25">
      <c r="A66" s="66" t="s">
        <v>771</v>
      </c>
      <c r="B66" s="52">
        <v>309709</v>
      </c>
      <c r="C66" s="52">
        <v>553968</v>
      </c>
      <c r="D66" s="52">
        <v>28051469</v>
      </c>
      <c r="E66" s="52">
        <v>5084543</v>
      </c>
      <c r="F66" s="52">
        <v>9085865</v>
      </c>
      <c r="G66" s="52">
        <v>7520647</v>
      </c>
      <c r="H66" s="53">
        <v>6360414</v>
      </c>
    </row>
    <row r="67" spans="1:8" x14ac:dyDescent="0.2">
      <c r="A67" s="146"/>
      <c r="B67" s="311"/>
      <c r="C67" s="311"/>
      <c r="D67" s="312"/>
      <c r="E67" s="312"/>
      <c r="F67" s="312"/>
      <c r="G67" s="312"/>
      <c r="H67" s="312"/>
    </row>
    <row r="68" spans="1:8" x14ac:dyDescent="0.2">
      <c r="A68" s="34"/>
      <c r="B68" s="313"/>
      <c r="C68" s="313"/>
      <c r="D68" s="314"/>
      <c r="E68" s="314"/>
      <c r="F68" s="314"/>
      <c r="G68" s="314"/>
      <c r="H68" s="314"/>
    </row>
    <row r="69" spans="1:8" x14ac:dyDescent="0.2">
      <c r="A69" s="34"/>
      <c r="B69" s="313"/>
      <c r="C69" s="313"/>
      <c r="D69" s="314"/>
      <c r="E69" s="314"/>
      <c r="F69" s="314"/>
      <c r="G69" s="314"/>
      <c r="H69" s="314"/>
    </row>
    <row r="70" spans="1:8" ht="13.5" thickBot="1" x14ac:dyDescent="0.25">
      <c r="A70" s="306"/>
      <c r="B70" s="306"/>
      <c r="C70" s="306"/>
      <c r="D70" s="306"/>
      <c r="E70" s="306"/>
      <c r="F70" s="306"/>
      <c r="G70" s="306"/>
    </row>
    <row r="71" spans="1:8" ht="24" customHeight="1" x14ac:dyDescent="0.2">
      <c r="A71" s="668"/>
      <c r="B71" s="1704" t="s">
        <v>660</v>
      </c>
      <c r="C71" s="1705"/>
      <c r="D71" s="1706"/>
      <c r="E71" s="1704" t="s">
        <v>785</v>
      </c>
      <c r="F71" s="1705"/>
      <c r="G71" s="1705"/>
    </row>
    <row r="72" spans="1:8" ht="22.5" customHeight="1" x14ac:dyDescent="0.2">
      <c r="A72" s="658" t="s">
        <v>786</v>
      </c>
      <c r="B72" s="1868" t="s">
        <v>374</v>
      </c>
      <c r="C72" s="1868" t="s">
        <v>375</v>
      </c>
      <c r="D72" s="1868" t="s">
        <v>376</v>
      </c>
      <c r="E72" s="1719" t="s">
        <v>562</v>
      </c>
      <c r="F72" s="1724"/>
      <c r="G72" s="665" t="s">
        <v>376</v>
      </c>
    </row>
    <row r="73" spans="1:8" ht="22.5" customHeight="1" thickBot="1" x14ac:dyDescent="0.25">
      <c r="A73" s="672"/>
      <c r="B73" s="1869"/>
      <c r="C73" s="1869"/>
      <c r="D73" s="1869"/>
      <c r="E73" s="663" t="s">
        <v>374</v>
      </c>
      <c r="F73" s="663" t="s">
        <v>375</v>
      </c>
      <c r="G73" s="232" t="s">
        <v>513</v>
      </c>
    </row>
    <row r="74" spans="1:8" ht="22.5" customHeight="1" x14ac:dyDescent="0.2">
      <c r="A74" s="72" t="s">
        <v>787</v>
      </c>
      <c r="B74" s="42"/>
      <c r="C74" s="42"/>
      <c r="D74" s="42">
        <v>80195</v>
      </c>
      <c r="E74" s="42"/>
      <c r="F74" s="42"/>
      <c r="G74" s="43"/>
    </row>
    <row r="75" spans="1:8" x14ac:dyDescent="0.2">
      <c r="A75" s="63" t="s">
        <v>788</v>
      </c>
      <c r="B75" s="45"/>
      <c r="C75" s="45"/>
      <c r="D75" s="45" t="s">
        <v>380</v>
      </c>
      <c r="E75" s="45"/>
      <c r="F75" s="45"/>
      <c r="G75" s="46"/>
    </row>
    <row r="76" spans="1:8" ht="13.5" thickBot="1" x14ac:dyDescent="0.25">
      <c r="A76" s="66" t="s">
        <v>694</v>
      </c>
      <c r="B76" s="52"/>
      <c r="C76" s="52"/>
      <c r="D76" s="52">
        <v>80195</v>
      </c>
      <c r="E76" s="286"/>
      <c r="F76" s="286"/>
      <c r="G76" s="53">
        <v>120904</v>
      </c>
    </row>
  </sheetData>
  <mergeCells count="20">
    <mergeCell ref="A1:H1"/>
    <mergeCell ref="F6:F7"/>
    <mergeCell ref="A3:H3"/>
    <mergeCell ref="B37:H37"/>
    <mergeCell ref="B38:C38"/>
    <mergeCell ref="D38:H38"/>
    <mergeCell ref="B39:C39"/>
    <mergeCell ref="E39:H39"/>
    <mergeCell ref="B5:F5"/>
    <mergeCell ref="B6:C6"/>
    <mergeCell ref="D6:E6"/>
    <mergeCell ref="H40:H41"/>
    <mergeCell ref="B40:B41"/>
    <mergeCell ref="C40:C41"/>
    <mergeCell ref="B72:B73"/>
    <mergeCell ref="C72:C73"/>
    <mergeCell ref="D72:D73"/>
    <mergeCell ref="E72:F72"/>
    <mergeCell ref="B71:D71"/>
    <mergeCell ref="E71:G71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theme="0"/>
    <pageSetUpPr fitToPage="1"/>
  </sheetPr>
  <dimension ref="A1:I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3.5703125" style="205" customWidth="1"/>
    <col min="2" max="7" width="18.7109375" style="205" customWidth="1"/>
    <col min="8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</row>
    <row r="3" spans="1:9" s="88" customFormat="1" ht="24.75" customHeight="1" x14ac:dyDescent="0.25">
      <c r="A3" s="1729" t="s">
        <v>1414</v>
      </c>
      <c r="B3" s="1729"/>
      <c r="C3" s="1729"/>
      <c r="D3" s="1729"/>
      <c r="E3" s="1729"/>
      <c r="F3" s="1729"/>
      <c r="G3" s="1729"/>
      <c r="H3" s="216"/>
      <c r="I3" s="216"/>
    </row>
    <row r="4" spans="1:9" s="88" customFormat="1" ht="13.5" customHeight="1" thickBot="1" x14ac:dyDescent="0.3">
      <c r="A4" s="27"/>
      <c r="B4" s="27"/>
      <c r="C4" s="27"/>
      <c r="D4" s="27"/>
      <c r="E4" s="27"/>
      <c r="F4" s="27"/>
      <c r="G4" s="315"/>
    </row>
    <row r="5" spans="1:9" ht="33" customHeight="1" x14ac:dyDescent="0.2">
      <c r="A5" s="1721" t="s">
        <v>435</v>
      </c>
      <c r="B5" s="1704" t="s">
        <v>789</v>
      </c>
      <c r="C5" s="1705"/>
      <c r="D5" s="1705"/>
      <c r="E5" s="1705"/>
      <c r="F5" s="1705"/>
      <c r="G5" s="1705"/>
    </row>
    <row r="6" spans="1:9" ht="22.5" customHeight="1" x14ac:dyDescent="0.2">
      <c r="A6" s="1722"/>
      <c r="B6" s="1713" t="s">
        <v>790</v>
      </c>
      <c r="C6" s="1713" t="s">
        <v>791</v>
      </c>
      <c r="D6" s="57" t="s">
        <v>792</v>
      </c>
      <c r="E6" s="68" t="s">
        <v>793</v>
      </c>
      <c r="F6" s="1713" t="s">
        <v>794</v>
      </c>
      <c r="G6" s="1867" t="s">
        <v>376</v>
      </c>
    </row>
    <row r="7" spans="1:9" ht="30.75" customHeight="1" thickBot="1" x14ac:dyDescent="0.25">
      <c r="A7" s="1723"/>
      <c r="B7" s="1714"/>
      <c r="C7" s="1714"/>
      <c r="D7" s="225" t="s">
        <v>795</v>
      </c>
      <c r="E7" s="225" t="s">
        <v>796</v>
      </c>
      <c r="F7" s="1714"/>
      <c r="G7" s="1717"/>
    </row>
    <row r="8" spans="1:9" ht="21" customHeight="1" x14ac:dyDescent="0.2">
      <c r="A8" s="316" t="s">
        <v>439</v>
      </c>
      <c r="B8" s="42">
        <v>43580</v>
      </c>
      <c r="C8" s="42" t="s">
        <v>380</v>
      </c>
      <c r="D8" s="42">
        <v>166</v>
      </c>
      <c r="E8" s="42">
        <v>89354</v>
      </c>
      <c r="F8" s="42">
        <v>1461</v>
      </c>
      <c r="G8" s="43">
        <v>134561</v>
      </c>
      <c r="H8" s="212"/>
    </row>
    <row r="9" spans="1:9" x14ac:dyDescent="0.2">
      <c r="A9" s="13" t="s">
        <v>440</v>
      </c>
      <c r="B9" s="45">
        <v>19370</v>
      </c>
      <c r="C9" s="45">
        <v>47</v>
      </c>
      <c r="D9" s="45">
        <v>862</v>
      </c>
      <c r="E9" s="45">
        <v>97752</v>
      </c>
      <c r="F9" s="45">
        <v>1814</v>
      </c>
      <c r="G9" s="46">
        <v>119845</v>
      </c>
      <c r="H9" s="212"/>
    </row>
    <row r="10" spans="1:9" x14ac:dyDescent="0.2">
      <c r="A10" s="13" t="s">
        <v>441</v>
      </c>
      <c r="B10" s="45">
        <v>919</v>
      </c>
      <c r="C10" s="45">
        <v>30</v>
      </c>
      <c r="D10" s="45">
        <v>494</v>
      </c>
      <c r="E10" s="45">
        <v>1664</v>
      </c>
      <c r="F10" s="82">
        <v>1341</v>
      </c>
      <c r="G10" s="46">
        <v>4448</v>
      </c>
      <c r="H10" s="212"/>
    </row>
    <row r="11" spans="1:9" x14ac:dyDescent="0.2">
      <c r="A11" s="13" t="s">
        <v>442</v>
      </c>
      <c r="B11" s="45">
        <v>4675</v>
      </c>
      <c r="C11" s="45" t="s">
        <v>380</v>
      </c>
      <c r="D11" s="45">
        <v>91</v>
      </c>
      <c r="E11" s="45">
        <v>18736</v>
      </c>
      <c r="F11" s="45">
        <v>1111</v>
      </c>
      <c r="G11" s="46">
        <v>24613</v>
      </c>
      <c r="H11" s="212"/>
    </row>
    <row r="12" spans="1:9" x14ac:dyDescent="0.2">
      <c r="A12" s="162" t="s">
        <v>443</v>
      </c>
      <c r="B12" s="74">
        <v>68544</v>
      </c>
      <c r="C12" s="74">
        <v>77</v>
      </c>
      <c r="D12" s="74">
        <v>1613</v>
      </c>
      <c r="E12" s="74">
        <v>207506</v>
      </c>
      <c r="F12" s="74">
        <v>5727</v>
      </c>
      <c r="G12" s="75">
        <v>283467</v>
      </c>
      <c r="H12" s="212"/>
    </row>
    <row r="13" spans="1:9" x14ac:dyDescent="0.2">
      <c r="A13" s="245"/>
      <c r="B13" s="70"/>
      <c r="C13" s="70"/>
      <c r="D13" s="70"/>
      <c r="E13" s="70"/>
      <c r="F13" s="70"/>
      <c r="G13" s="71"/>
      <c r="H13" s="212"/>
    </row>
    <row r="14" spans="1:9" x14ac:dyDescent="0.2">
      <c r="A14" s="162" t="s">
        <v>444</v>
      </c>
      <c r="B14" s="74">
        <v>14095</v>
      </c>
      <c r="C14" s="74">
        <v>13</v>
      </c>
      <c r="D14" s="74">
        <v>135</v>
      </c>
      <c r="E14" s="74">
        <v>5781</v>
      </c>
      <c r="F14" s="74">
        <v>164</v>
      </c>
      <c r="G14" s="75">
        <v>20188</v>
      </c>
      <c r="H14" s="212"/>
    </row>
    <row r="15" spans="1:9" x14ac:dyDescent="0.2">
      <c r="A15" s="245"/>
      <c r="B15" s="70"/>
      <c r="C15" s="70"/>
      <c r="D15" s="70"/>
      <c r="E15" s="70"/>
      <c r="F15" s="70"/>
      <c r="G15" s="71"/>
      <c r="H15" s="212"/>
    </row>
    <row r="16" spans="1:9" x14ac:dyDescent="0.2">
      <c r="A16" s="162" t="s">
        <v>445</v>
      </c>
      <c r="B16" s="74">
        <v>5125</v>
      </c>
      <c r="C16" s="74">
        <v>245</v>
      </c>
      <c r="D16" s="74" t="s">
        <v>380</v>
      </c>
      <c r="E16" s="74">
        <v>240</v>
      </c>
      <c r="F16" s="74" t="s">
        <v>380</v>
      </c>
      <c r="G16" s="75">
        <v>5610</v>
      </c>
      <c r="H16" s="212"/>
    </row>
    <row r="17" spans="1:8" x14ac:dyDescent="0.2">
      <c r="A17" s="13"/>
      <c r="B17" s="45"/>
      <c r="C17" s="45"/>
      <c r="D17" s="45"/>
      <c r="E17" s="45"/>
      <c r="F17" s="45"/>
      <c r="G17" s="46"/>
      <c r="H17" s="212"/>
    </row>
    <row r="18" spans="1:8" x14ac:dyDescent="0.2">
      <c r="A18" s="13" t="s">
        <v>524</v>
      </c>
      <c r="B18" s="45">
        <v>634</v>
      </c>
      <c r="C18" s="45">
        <v>1052</v>
      </c>
      <c r="D18" s="45">
        <v>4</v>
      </c>
      <c r="E18" s="45">
        <v>1704</v>
      </c>
      <c r="F18" s="45">
        <v>2</v>
      </c>
      <c r="G18" s="46">
        <v>3396</v>
      </c>
      <c r="H18" s="212"/>
    </row>
    <row r="19" spans="1:8" x14ac:dyDescent="0.2">
      <c r="A19" s="13" t="s">
        <v>447</v>
      </c>
      <c r="B19" s="45">
        <v>236</v>
      </c>
      <c r="C19" s="45">
        <v>101</v>
      </c>
      <c r="D19" s="45">
        <v>92</v>
      </c>
      <c r="E19" s="45">
        <v>6</v>
      </c>
      <c r="F19" s="45" t="s">
        <v>380</v>
      </c>
      <c r="G19" s="46">
        <v>435</v>
      </c>
      <c r="H19" s="212"/>
    </row>
    <row r="20" spans="1:8" x14ac:dyDescent="0.2">
      <c r="A20" s="13" t="s">
        <v>448</v>
      </c>
      <c r="B20" s="45">
        <v>231</v>
      </c>
      <c r="C20" s="45">
        <v>107</v>
      </c>
      <c r="D20" s="45">
        <v>78</v>
      </c>
      <c r="E20" s="45">
        <v>156</v>
      </c>
      <c r="F20" s="45">
        <v>18</v>
      </c>
      <c r="G20" s="46">
        <v>590</v>
      </c>
      <c r="H20" s="212"/>
    </row>
    <row r="21" spans="1:8" x14ac:dyDescent="0.2">
      <c r="A21" s="162" t="s">
        <v>449</v>
      </c>
      <c r="B21" s="74">
        <v>1101</v>
      </c>
      <c r="C21" s="74">
        <v>1260</v>
      </c>
      <c r="D21" s="74">
        <v>174</v>
      </c>
      <c r="E21" s="74">
        <v>1866</v>
      </c>
      <c r="F21" s="74">
        <v>20</v>
      </c>
      <c r="G21" s="75">
        <v>4421</v>
      </c>
      <c r="H21" s="212"/>
    </row>
    <row r="22" spans="1:8" x14ac:dyDescent="0.2">
      <c r="A22" s="317"/>
      <c r="B22" s="70"/>
      <c r="C22" s="70"/>
      <c r="D22" s="70"/>
      <c r="E22" s="70"/>
      <c r="F22" s="70"/>
      <c r="G22" s="71"/>
      <c r="H22" s="212"/>
    </row>
    <row r="23" spans="1:8" x14ac:dyDescent="0.2">
      <c r="A23" s="162" t="s">
        <v>450</v>
      </c>
      <c r="B23" s="74">
        <v>11414</v>
      </c>
      <c r="C23" s="74">
        <v>11273</v>
      </c>
      <c r="D23" s="74" t="s">
        <v>380</v>
      </c>
      <c r="E23" s="74">
        <v>6754</v>
      </c>
      <c r="F23" s="74" t="s">
        <v>380</v>
      </c>
      <c r="G23" s="75">
        <v>29441</v>
      </c>
      <c r="H23" s="212"/>
    </row>
    <row r="24" spans="1:8" x14ac:dyDescent="0.2">
      <c r="A24" s="245"/>
      <c r="B24" s="70"/>
      <c r="C24" s="70"/>
      <c r="D24" s="70"/>
      <c r="E24" s="70"/>
      <c r="F24" s="70"/>
      <c r="G24" s="71"/>
      <c r="H24" s="212"/>
    </row>
    <row r="25" spans="1:8" x14ac:dyDescent="0.2">
      <c r="A25" s="162" t="s">
        <v>451</v>
      </c>
      <c r="B25" s="74">
        <v>599</v>
      </c>
      <c r="C25" s="74">
        <v>1712</v>
      </c>
      <c r="D25" s="74">
        <v>4</v>
      </c>
      <c r="E25" s="74">
        <v>73</v>
      </c>
      <c r="F25" s="74" t="s">
        <v>380</v>
      </c>
      <c r="G25" s="75">
        <v>2388</v>
      </c>
      <c r="H25" s="212"/>
    </row>
    <row r="26" spans="1:8" x14ac:dyDescent="0.2">
      <c r="A26" s="13"/>
      <c r="B26" s="45"/>
      <c r="C26" s="45"/>
      <c r="D26" s="45"/>
      <c r="E26" s="45"/>
      <c r="F26" s="45"/>
      <c r="G26" s="46"/>
      <c r="H26" s="212"/>
    </row>
    <row r="27" spans="1:8" x14ac:dyDescent="0.2">
      <c r="A27" s="13" t="s">
        <v>452</v>
      </c>
      <c r="B27" s="45">
        <v>11343</v>
      </c>
      <c r="C27" s="45">
        <v>42331</v>
      </c>
      <c r="D27" s="45" t="s">
        <v>380</v>
      </c>
      <c r="E27" s="45">
        <v>4195</v>
      </c>
      <c r="F27" s="82">
        <v>12882</v>
      </c>
      <c r="G27" s="46">
        <v>70751</v>
      </c>
      <c r="H27" s="212"/>
    </row>
    <row r="28" spans="1:8" x14ac:dyDescent="0.2">
      <c r="A28" s="13" t="s">
        <v>453</v>
      </c>
      <c r="B28" s="45">
        <v>122</v>
      </c>
      <c r="C28" s="45">
        <v>6030</v>
      </c>
      <c r="D28" s="45">
        <v>1</v>
      </c>
      <c r="E28" s="82">
        <v>464</v>
      </c>
      <c r="F28" s="45">
        <v>465</v>
      </c>
      <c r="G28" s="46">
        <v>7082</v>
      </c>
      <c r="H28" s="212"/>
    </row>
    <row r="29" spans="1:8" x14ac:dyDescent="0.2">
      <c r="A29" s="13" t="s">
        <v>454</v>
      </c>
      <c r="B29" s="45">
        <v>10773</v>
      </c>
      <c r="C29" s="45">
        <v>40660</v>
      </c>
      <c r="D29" s="45" t="s">
        <v>380</v>
      </c>
      <c r="E29" s="45">
        <v>651</v>
      </c>
      <c r="F29" s="45">
        <v>503</v>
      </c>
      <c r="G29" s="46">
        <v>52587</v>
      </c>
      <c r="H29" s="212"/>
    </row>
    <row r="30" spans="1:8" x14ac:dyDescent="0.2">
      <c r="A30" s="162" t="s">
        <v>455</v>
      </c>
      <c r="B30" s="74">
        <v>22238</v>
      </c>
      <c r="C30" s="74">
        <v>89021</v>
      </c>
      <c r="D30" s="74">
        <v>1</v>
      </c>
      <c r="E30" s="74">
        <v>5310</v>
      </c>
      <c r="F30" s="74">
        <v>13850</v>
      </c>
      <c r="G30" s="75">
        <v>130420</v>
      </c>
      <c r="H30" s="212"/>
    </row>
    <row r="31" spans="1:8" x14ac:dyDescent="0.2">
      <c r="A31" s="13"/>
      <c r="B31" s="45"/>
      <c r="C31" s="45"/>
      <c r="D31" s="45"/>
      <c r="E31" s="45"/>
      <c r="F31" s="45"/>
      <c r="G31" s="46"/>
      <c r="H31" s="212"/>
    </row>
    <row r="32" spans="1:8" x14ac:dyDescent="0.2">
      <c r="A32" s="13" t="s">
        <v>456</v>
      </c>
      <c r="B32" s="45">
        <v>15734</v>
      </c>
      <c r="C32" s="45">
        <v>3736</v>
      </c>
      <c r="D32" s="45" t="s">
        <v>380</v>
      </c>
      <c r="E32" s="45">
        <v>2442</v>
      </c>
      <c r="F32" s="45" t="s">
        <v>380</v>
      </c>
      <c r="G32" s="46">
        <v>21912</v>
      </c>
      <c r="H32" s="212"/>
    </row>
    <row r="33" spans="1:8" x14ac:dyDescent="0.2">
      <c r="A33" s="13" t="s">
        <v>457</v>
      </c>
      <c r="B33" s="45">
        <v>16519</v>
      </c>
      <c r="C33" s="45">
        <v>8330</v>
      </c>
      <c r="D33" s="45" t="s">
        <v>380</v>
      </c>
      <c r="E33" s="45">
        <v>2405</v>
      </c>
      <c r="F33" s="45" t="s">
        <v>380</v>
      </c>
      <c r="G33" s="46">
        <v>27254</v>
      </c>
      <c r="H33" s="212"/>
    </row>
    <row r="34" spans="1:8" x14ac:dyDescent="0.2">
      <c r="A34" s="13" t="s">
        <v>458</v>
      </c>
      <c r="B34" s="45">
        <v>14853</v>
      </c>
      <c r="C34" s="45">
        <v>24681</v>
      </c>
      <c r="D34" s="45" t="s">
        <v>380</v>
      </c>
      <c r="E34" s="45">
        <v>1976</v>
      </c>
      <c r="F34" s="45" t="s">
        <v>380</v>
      </c>
      <c r="G34" s="46">
        <v>41510</v>
      </c>
      <c r="H34" s="212"/>
    </row>
    <row r="35" spans="1:8" x14ac:dyDescent="0.2">
      <c r="A35" s="13" t="s">
        <v>459</v>
      </c>
      <c r="B35" s="45">
        <v>1937</v>
      </c>
      <c r="C35" s="45">
        <v>226</v>
      </c>
      <c r="D35" s="45" t="s">
        <v>380</v>
      </c>
      <c r="E35" s="45" t="s">
        <v>380</v>
      </c>
      <c r="F35" s="45" t="s">
        <v>380</v>
      </c>
      <c r="G35" s="46">
        <v>2163</v>
      </c>
      <c r="H35" s="212"/>
    </row>
    <row r="36" spans="1:8" x14ac:dyDescent="0.2">
      <c r="A36" s="162" t="s">
        <v>460</v>
      </c>
      <c r="B36" s="74">
        <v>49043</v>
      </c>
      <c r="C36" s="74">
        <v>36973</v>
      </c>
      <c r="D36" s="74" t="s">
        <v>380</v>
      </c>
      <c r="E36" s="74">
        <v>6823</v>
      </c>
      <c r="F36" s="74" t="s">
        <v>380</v>
      </c>
      <c r="G36" s="75">
        <v>92839</v>
      </c>
      <c r="H36" s="212"/>
    </row>
    <row r="37" spans="1:8" x14ac:dyDescent="0.2">
      <c r="A37" s="245"/>
      <c r="B37" s="70"/>
      <c r="C37" s="70"/>
      <c r="D37" s="70"/>
      <c r="E37" s="70"/>
      <c r="F37" s="70"/>
      <c r="G37" s="71"/>
      <c r="H37" s="212"/>
    </row>
    <row r="38" spans="1:8" x14ac:dyDescent="0.2">
      <c r="A38" s="162" t="s">
        <v>461</v>
      </c>
      <c r="B38" s="74">
        <v>1699</v>
      </c>
      <c r="C38" s="74">
        <v>1105</v>
      </c>
      <c r="D38" s="74" t="s">
        <v>380</v>
      </c>
      <c r="E38" s="74" t="s">
        <v>380</v>
      </c>
      <c r="F38" s="74" t="s">
        <v>380</v>
      </c>
      <c r="G38" s="75">
        <v>2804</v>
      </c>
      <c r="H38" s="212"/>
    </row>
    <row r="39" spans="1:8" x14ac:dyDescent="0.2">
      <c r="A39" s="13"/>
      <c r="B39" s="45"/>
      <c r="C39" s="45"/>
      <c r="D39" s="45"/>
      <c r="E39" s="45"/>
      <c r="F39" s="45"/>
      <c r="G39" s="46"/>
      <c r="H39" s="212"/>
    </row>
    <row r="40" spans="1:8" x14ac:dyDescent="0.2">
      <c r="A40" s="13" t="s">
        <v>525</v>
      </c>
      <c r="B40" s="45">
        <v>7221</v>
      </c>
      <c r="C40" s="45">
        <v>5833</v>
      </c>
      <c r="D40" s="45" t="s">
        <v>380</v>
      </c>
      <c r="E40" s="45">
        <v>503</v>
      </c>
      <c r="F40" s="45" t="s">
        <v>380</v>
      </c>
      <c r="G40" s="46">
        <v>13557</v>
      </c>
      <c r="H40" s="212"/>
    </row>
    <row r="41" spans="1:8" x14ac:dyDescent="0.2">
      <c r="A41" s="13" t="s">
        <v>463</v>
      </c>
      <c r="B41" s="45">
        <v>1488</v>
      </c>
      <c r="C41" s="45">
        <v>18564</v>
      </c>
      <c r="D41" s="45" t="s">
        <v>380</v>
      </c>
      <c r="E41" s="45">
        <v>1203</v>
      </c>
      <c r="F41" s="45" t="s">
        <v>380</v>
      </c>
      <c r="G41" s="46">
        <v>21255</v>
      </c>
      <c r="H41" s="212"/>
    </row>
    <row r="42" spans="1:8" x14ac:dyDescent="0.2">
      <c r="A42" s="13" t="s">
        <v>464</v>
      </c>
      <c r="B42" s="45">
        <v>6310</v>
      </c>
      <c r="C42" s="45">
        <v>19617</v>
      </c>
      <c r="D42" s="45" t="s">
        <v>380</v>
      </c>
      <c r="E42" s="45">
        <v>2419</v>
      </c>
      <c r="F42" s="45" t="s">
        <v>380</v>
      </c>
      <c r="G42" s="46">
        <v>28346</v>
      </c>
      <c r="H42" s="212"/>
    </row>
    <row r="43" spans="1:8" x14ac:dyDescent="0.2">
      <c r="A43" s="13" t="s">
        <v>465</v>
      </c>
      <c r="B43" s="45">
        <v>8631</v>
      </c>
      <c r="C43" s="45">
        <v>63774</v>
      </c>
      <c r="D43" s="45" t="s">
        <v>380</v>
      </c>
      <c r="E43" s="45">
        <v>42</v>
      </c>
      <c r="F43" s="45" t="s">
        <v>380</v>
      </c>
      <c r="G43" s="46">
        <v>72447</v>
      </c>
      <c r="H43" s="212"/>
    </row>
    <row r="44" spans="1:8" x14ac:dyDescent="0.2">
      <c r="A44" s="13" t="s">
        <v>466</v>
      </c>
      <c r="B44" s="45">
        <v>36656</v>
      </c>
      <c r="C44" s="45">
        <v>5995</v>
      </c>
      <c r="D44" s="45" t="s">
        <v>380</v>
      </c>
      <c r="E44" s="45">
        <v>656</v>
      </c>
      <c r="F44" s="45" t="s">
        <v>380</v>
      </c>
      <c r="G44" s="46">
        <v>43307</v>
      </c>
      <c r="H44" s="212"/>
    </row>
    <row r="45" spans="1:8" x14ac:dyDescent="0.2">
      <c r="A45" s="13" t="s">
        <v>467</v>
      </c>
      <c r="B45" s="45">
        <v>3338</v>
      </c>
      <c r="C45" s="45">
        <v>1496</v>
      </c>
      <c r="D45" s="45">
        <v>7</v>
      </c>
      <c r="E45" s="45">
        <v>12</v>
      </c>
      <c r="F45" s="45" t="s">
        <v>380</v>
      </c>
      <c r="G45" s="46">
        <v>4853</v>
      </c>
      <c r="H45" s="212"/>
    </row>
    <row r="46" spans="1:8" x14ac:dyDescent="0.2">
      <c r="A46" s="13" t="s">
        <v>468</v>
      </c>
      <c r="B46" s="45">
        <v>22</v>
      </c>
      <c r="C46" s="45">
        <v>4515</v>
      </c>
      <c r="D46" s="45" t="s">
        <v>380</v>
      </c>
      <c r="E46" s="45">
        <v>25</v>
      </c>
      <c r="F46" s="45" t="s">
        <v>380</v>
      </c>
      <c r="G46" s="46">
        <v>4562</v>
      </c>
      <c r="H46" s="212"/>
    </row>
    <row r="47" spans="1:8" x14ac:dyDescent="0.2">
      <c r="A47" s="13" t="s">
        <v>469</v>
      </c>
      <c r="B47" s="45">
        <v>3645</v>
      </c>
      <c r="C47" s="45">
        <v>43476</v>
      </c>
      <c r="D47" s="45" t="s">
        <v>380</v>
      </c>
      <c r="E47" s="45">
        <v>725</v>
      </c>
      <c r="F47" s="82" t="s">
        <v>380</v>
      </c>
      <c r="G47" s="46">
        <v>47846</v>
      </c>
      <c r="H47" s="212"/>
    </row>
    <row r="48" spans="1:8" x14ac:dyDescent="0.2">
      <c r="A48" s="13" t="s">
        <v>470</v>
      </c>
      <c r="B48" s="45">
        <v>25968</v>
      </c>
      <c r="C48" s="45">
        <v>28639</v>
      </c>
      <c r="D48" s="45" t="s">
        <v>380</v>
      </c>
      <c r="E48" s="45">
        <v>1273</v>
      </c>
      <c r="F48" s="45" t="s">
        <v>380</v>
      </c>
      <c r="G48" s="46">
        <v>55880</v>
      </c>
      <c r="H48" s="212"/>
    </row>
    <row r="49" spans="1:8" x14ac:dyDescent="0.2">
      <c r="A49" s="162" t="s">
        <v>471</v>
      </c>
      <c r="B49" s="74">
        <v>93279</v>
      </c>
      <c r="C49" s="74">
        <v>191909</v>
      </c>
      <c r="D49" s="74">
        <v>7</v>
      </c>
      <c r="E49" s="74">
        <v>6858</v>
      </c>
      <c r="F49" s="74" t="s">
        <v>380</v>
      </c>
      <c r="G49" s="75">
        <v>292053</v>
      </c>
      <c r="H49" s="212"/>
    </row>
    <row r="50" spans="1:8" x14ac:dyDescent="0.2">
      <c r="A50" s="245"/>
      <c r="B50" s="70"/>
      <c r="C50" s="70"/>
      <c r="D50" s="70"/>
      <c r="E50" s="70"/>
      <c r="F50" s="70"/>
      <c r="G50" s="71"/>
      <c r="H50" s="212"/>
    </row>
    <row r="51" spans="1:8" x14ac:dyDescent="0.2">
      <c r="A51" s="162" t="s">
        <v>472</v>
      </c>
      <c r="B51" s="74">
        <v>798</v>
      </c>
      <c r="C51" s="74">
        <v>1841</v>
      </c>
      <c r="D51" s="74" t="s">
        <v>380</v>
      </c>
      <c r="E51" s="74">
        <v>2219</v>
      </c>
      <c r="F51" s="74" t="s">
        <v>380</v>
      </c>
      <c r="G51" s="75">
        <v>4858</v>
      </c>
      <c r="H51" s="212"/>
    </row>
    <row r="52" spans="1:8" x14ac:dyDescent="0.2">
      <c r="A52" s="13"/>
      <c r="B52" s="45"/>
      <c r="C52" s="45"/>
      <c r="D52" s="45"/>
      <c r="E52" s="45"/>
      <c r="F52" s="45"/>
      <c r="G52" s="46"/>
      <c r="H52" s="212"/>
    </row>
    <row r="53" spans="1:8" x14ac:dyDescent="0.2">
      <c r="A53" s="13" t="s">
        <v>473</v>
      </c>
      <c r="B53" s="45">
        <v>2837</v>
      </c>
      <c r="C53" s="45">
        <v>6919</v>
      </c>
      <c r="D53" s="45" t="s">
        <v>380</v>
      </c>
      <c r="E53" s="45">
        <v>92</v>
      </c>
      <c r="F53" s="45" t="s">
        <v>380</v>
      </c>
      <c r="G53" s="46">
        <v>9848</v>
      </c>
      <c r="H53" s="212"/>
    </row>
    <row r="54" spans="1:8" x14ac:dyDescent="0.2">
      <c r="A54" s="13" t="s">
        <v>474</v>
      </c>
      <c r="B54" s="45">
        <v>2063</v>
      </c>
      <c r="C54" s="45">
        <v>3560</v>
      </c>
      <c r="D54" s="45" t="s">
        <v>380</v>
      </c>
      <c r="E54" s="45">
        <v>868</v>
      </c>
      <c r="F54" s="45" t="s">
        <v>380</v>
      </c>
      <c r="G54" s="46">
        <v>6491</v>
      </c>
      <c r="H54" s="212"/>
    </row>
    <row r="55" spans="1:8" x14ac:dyDescent="0.2">
      <c r="A55" s="13" t="s">
        <v>475</v>
      </c>
      <c r="B55" s="45">
        <v>3220</v>
      </c>
      <c r="C55" s="45">
        <v>652</v>
      </c>
      <c r="D55" s="45" t="s">
        <v>380</v>
      </c>
      <c r="E55" s="45" t="s">
        <v>380</v>
      </c>
      <c r="F55" s="45">
        <v>1127</v>
      </c>
      <c r="G55" s="46">
        <v>4999</v>
      </c>
      <c r="H55" s="212"/>
    </row>
    <row r="56" spans="1:8" x14ac:dyDescent="0.2">
      <c r="A56" s="13" t="s">
        <v>476</v>
      </c>
      <c r="B56" s="45">
        <v>240</v>
      </c>
      <c r="C56" s="45">
        <v>3376</v>
      </c>
      <c r="D56" s="45" t="s">
        <v>380</v>
      </c>
      <c r="E56" s="45" t="s">
        <v>380</v>
      </c>
      <c r="F56" s="45">
        <v>3</v>
      </c>
      <c r="G56" s="46">
        <v>3619</v>
      </c>
      <c r="H56" s="212"/>
    </row>
    <row r="57" spans="1:8" x14ac:dyDescent="0.2">
      <c r="A57" s="13" t="s">
        <v>477</v>
      </c>
      <c r="B57" s="45">
        <v>13424</v>
      </c>
      <c r="C57" s="45">
        <v>11452</v>
      </c>
      <c r="D57" s="45" t="s">
        <v>380</v>
      </c>
      <c r="E57" s="45">
        <v>942</v>
      </c>
      <c r="F57" s="45" t="s">
        <v>380</v>
      </c>
      <c r="G57" s="46">
        <v>25818</v>
      </c>
      <c r="H57" s="212"/>
    </row>
    <row r="58" spans="1:8" x14ac:dyDescent="0.2">
      <c r="A58" s="162" t="s">
        <v>551</v>
      </c>
      <c r="B58" s="74">
        <v>21784</v>
      </c>
      <c r="C58" s="74">
        <v>25959</v>
      </c>
      <c r="D58" s="74" t="s">
        <v>380</v>
      </c>
      <c r="E58" s="74">
        <v>1902</v>
      </c>
      <c r="F58" s="74">
        <v>1130</v>
      </c>
      <c r="G58" s="75">
        <v>50775</v>
      </c>
      <c r="H58" s="212"/>
    </row>
    <row r="59" spans="1:8" x14ac:dyDescent="0.2">
      <c r="A59" s="13"/>
      <c r="B59" s="45"/>
      <c r="C59" s="45"/>
      <c r="D59" s="45"/>
      <c r="E59" s="45"/>
      <c r="F59" s="45"/>
      <c r="G59" s="46"/>
      <c r="H59" s="212"/>
    </row>
    <row r="60" spans="1:8" x14ac:dyDescent="0.2">
      <c r="A60" s="13" t="s">
        <v>479</v>
      </c>
      <c r="B60" s="45">
        <v>247</v>
      </c>
      <c r="C60" s="45">
        <v>1490</v>
      </c>
      <c r="D60" s="45" t="s">
        <v>380</v>
      </c>
      <c r="E60" s="45" t="s">
        <v>380</v>
      </c>
      <c r="F60" s="45">
        <v>41</v>
      </c>
      <c r="G60" s="46">
        <v>1778</v>
      </c>
      <c r="H60" s="212"/>
    </row>
    <row r="61" spans="1:8" x14ac:dyDescent="0.2">
      <c r="A61" s="13" t="s">
        <v>480</v>
      </c>
      <c r="B61" s="45">
        <v>440</v>
      </c>
      <c r="C61" s="45">
        <v>642</v>
      </c>
      <c r="D61" s="45" t="s">
        <v>380</v>
      </c>
      <c r="E61" s="45" t="s">
        <v>380</v>
      </c>
      <c r="F61" s="45" t="s">
        <v>380</v>
      </c>
      <c r="G61" s="46">
        <v>1082</v>
      </c>
      <c r="H61" s="212"/>
    </row>
    <row r="62" spans="1:8" x14ac:dyDescent="0.2">
      <c r="A62" s="13" t="s">
        <v>481</v>
      </c>
      <c r="B62" s="45">
        <v>190</v>
      </c>
      <c r="C62" s="45">
        <v>510</v>
      </c>
      <c r="D62" s="45" t="s">
        <v>380</v>
      </c>
      <c r="E62" s="45" t="s">
        <v>380</v>
      </c>
      <c r="F62" s="45">
        <v>67</v>
      </c>
      <c r="G62" s="46">
        <v>767</v>
      </c>
      <c r="H62" s="212"/>
    </row>
    <row r="63" spans="1:8" x14ac:dyDescent="0.2">
      <c r="A63" s="162" t="s">
        <v>482</v>
      </c>
      <c r="B63" s="74">
        <v>877</v>
      </c>
      <c r="C63" s="74">
        <v>2642</v>
      </c>
      <c r="D63" s="74" t="s">
        <v>380</v>
      </c>
      <c r="E63" s="74" t="s">
        <v>380</v>
      </c>
      <c r="F63" s="74">
        <v>108</v>
      </c>
      <c r="G63" s="75">
        <v>3627</v>
      </c>
      <c r="H63" s="212"/>
    </row>
    <row r="64" spans="1:8" x14ac:dyDescent="0.2">
      <c r="A64" s="13"/>
      <c r="B64" s="45"/>
      <c r="C64" s="45"/>
      <c r="D64" s="45"/>
      <c r="E64" s="45"/>
      <c r="F64" s="45"/>
      <c r="G64" s="46"/>
      <c r="H64" s="212"/>
    </row>
    <row r="65" spans="1:8" x14ac:dyDescent="0.2">
      <c r="A65" s="162" t="s">
        <v>483</v>
      </c>
      <c r="B65" s="74">
        <v>96</v>
      </c>
      <c r="C65" s="74">
        <v>654</v>
      </c>
      <c r="D65" s="74" t="s">
        <v>380</v>
      </c>
      <c r="E65" s="74">
        <v>3</v>
      </c>
      <c r="F65" s="74">
        <v>7</v>
      </c>
      <c r="G65" s="75">
        <v>760</v>
      </c>
      <c r="H65" s="212"/>
    </row>
    <row r="66" spans="1:8" x14ac:dyDescent="0.2">
      <c r="A66" s="13"/>
      <c r="B66" s="45"/>
      <c r="C66" s="45"/>
      <c r="D66" s="45"/>
      <c r="E66" s="45"/>
      <c r="F66" s="45"/>
      <c r="G66" s="46"/>
      <c r="H66" s="212"/>
    </row>
    <row r="67" spans="1:8" x14ac:dyDescent="0.2">
      <c r="A67" s="13" t="s">
        <v>484</v>
      </c>
      <c r="B67" s="45">
        <v>44669</v>
      </c>
      <c r="C67" s="45">
        <v>19692</v>
      </c>
      <c r="D67" s="45" t="s">
        <v>380</v>
      </c>
      <c r="E67" s="45">
        <v>533</v>
      </c>
      <c r="F67" s="45" t="s">
        <v>380</v>
      </c>
      <c r="G67" s="46">
        <v>64894</v>
      </c>
      <c r="H67" s="212"/>
    </row>
    <row r="68" spans="1:8" x14ac:dyDescent="0.2">
      <c r="A68" s="13" t="s">
        <v>485</v>
      </c>
      <c r="B68" s="45">
        <v>10727</v>
      </c>
      <c r="C68" s="45">
        <v>4430</v>
      </c>
      <c r="D68" s="45" t="s">
        <v>380</v>
      </c>
      <c r="E68" s="45">
        <v>9620</v>
      </c>
      <c r="F68" s="45" t="s">
        <v>380</v>
      </c>
      <c r="G68" s="46">
        <v>24777</v>
      </c>
      <c r="H68" s="212"/>
    </row>
    <row r="69" spans="1:8" x14ac:dyDescent="0.2">
      <c r="A69" s="162" t="s">
        <v>486</v>
      </c>
      <c r="B69" s="74">
        <v>55396</v>
      </c>
      <c r="C69" s="74">
        <v>24122</v>
      </c>
      <c r="D69" s="74" t="s">
        <v>380</v>
      </c>
      <c r="E69" s="74">
        <v>10153</v>
      </c>
      <c r="F69" s="74" t="s">
        <v>380</v>
      </c>
      <c r="G69" s="75">
        <v>89671</v>
      </c>
      <c r="H69" s="212"/>
    </row>
    <row r="70" spans="1:8" x14ac:dyDescent="0.2">
      <c r="A70" s="13"/>
      <c r="B70" s="45"/>
      <c r="C70" s="45"/>
      <c r="D70" s="45"/>
      <c r="E70" s="45"/>
      <c r="F70" s="45"/>
      <c r="G70" s="46"/>
      <c r="H70" s="212"/>
    </row>
    <row r="71" spans="1:8" x14ac:dyDescent="0.2">
      <c r="A71" s="13" t="s">
        <v>487</v>
      </c>
      <c r="B71" s="45">
        <v>1501</v>
      </c>
      <c r="C71" s="45">
        <v>139</v>
      </c>
      <c r="D71" s="45" t="s">
        <v>380</v>
      </c>
      <c r="E71" s="45" t="s">
        <v>380</v>
      </c>
      <c r="F71" s="45" t="s">
        <v>380</v>
      </c>
      <c r="G71" s="46">
        <v>1640</v>
      </c>
      <c r="H71" s="212"/>
    </row>
    <row r="72" spans="1:8" x14ac:dyDescent="0.2">
      <c r="A72" s="13" t="s">
        <v>488</v>
      </c>
      <c r="B72" s="45">
        <v>6419</v>
      </c>
      <c r="C72" s="45">
        <v>1798</v>
      </c>
      <c r="D72" s="82" t="s">
        <v>380</v>
      </c>
      <c r="E72" s="82">
        <v>1073</v>
      </c>
      <c r="F72" s="45">
        <v>999</v>
      </c>
      <c r="G72" s="46">
        <v>10289</v>
      </c>
      <c r="H72" s="212"/>
    </row>
    <row r="73" spans="1:8" x14ac:dyDescent="0.2">
      <c r="A73" s="13" t="s">
        <v>489</v>
      </c>
      <c r="B73" s="45">
        <v>3244</v>
      </c>
      <c r="C73" s="45">
        <v>1615</v>
      </c>
      <c r="D73" s="45">
        <v>54</v>
      </c>
      <c r="E73" s="45" t="s">
        <v>380</v>
      </c>
      <c r="F73" s="45">
        <v>85</v>
      </c>
      <c r="G73" s="46">
        <v>4998</v>
      </c>
      <c r="H73" s="212"/>
    </row>
    <row r="74" spans="1:8" x14ac:dyDescent="0.2">
      <c r="A74" s="13" t="s">
        <v>490</v>
      </c>
      <c r="B74" s="45">
        <v>1676</v>
      </c>
      <c r="C74" s="45">
        <v>2961</v>
      </c>
      <c r="D74" s="45">
        <v>34</v>
      </c>
      <c r="E74" s="45" t="s">
        <v>380</v>
      </c>
      <c r="F74" s="82">
        <v>68</v>
      </c>
      <c r="G74" s="46">
        <v>4739</v>
      </c>
      <c r="H74" s="212"/>
    </row>
    <row r="75" spans="1:8" x14ac:dyDescent="0.2">
      <c r="A75" s="13" t="s">
        <v>491</v>
      </c>
      <c r="B75" s="45">
        <v>2896</v>
      </c>
      <c r="C75" s="45">
        <v>660</v>
      </c>
      <c r="D75" s="45" t="s">
        <v>380</v>
      </c>
      <c r="E75" s="82" t="s">
        <v>380</v>
      </c>
      <c r="F75" s="45" t="s">
        <v>380</v>
      </c>
      <c r="G75" s="46">
        <v>3556</v>
      </c>
      <c r="H75" s="212"/>
    </row>
    <row r="76" spans="1:8" x14ac:dyDescent="0.2">
      <c r="A76" s="13" t="s">
        <v>492</v>
      </c>
      <c r="B76" s="45">
        <v>324</v>
      </c>
      <c r="C76" s="45">
        <v>2369</v>
      </c>
      <c r="D76" s="45" t="s">
        <v>380</v>
      </c>
      <c r="E76" s="45" t="s">
        <v>380</v>
      </c>
      <c r="F76" s="45">
        <v>3</v>
      </c>
      <c r="G76" s="46">
        <v>2696</v>
      </c>
      <c r="H76" s="212"/>
    </row>
    <row r="77" spans="1:8" x14ac:dyDescent="0.2">
      <c r="A77" s="13" t="s">
        <v>493</v>
      </c>
      <c r="B77" s="45">
        <v>1464</v>
      </c>
      <c r="C77" s="45">
        <v>1343</v>
      </c>
      <c r="D77" s="45">
        <v>3</v>
      </c>
      <c r="E77" s="82">
        <v>129</v>
      </c>
      <c r="F77" s="82">
        <v>498</v>
      </c>
      <c r="G77" s="46">
        <v>3437</v>
      </c>
      <c r="H77" s="212"/>
    </row>
    <row r="78" spans="1:8" x14ac:dyDescent="0.2">
      <c r="A78" s="13" t="s">
        <v>494</v>
      </c>
      <c r="B78" s="45">
        <v>6690</v>
      </c>
      <c r="C78" s="45">
        <v>7196</v>
      </c>
      <c r="D78" s="45" t="s">
        <v>380</v>
      </c>
      <c r="E78" s="45" t="s">
        <v>380</v>
      </c>
      <c r="F78" s="82">
        <v>1868</v>
      </c>
      <c r="G78" s="46">
        <v>15754</v>
      </c>
      <c r="H78" s="212"/>
    </row>
    <row r="79" spans="1:8" x14ac:dyDescent="0.2">
      <c r="A79" s="162" t="s">
        <v>495</v>
      </c>
      <c r="B79" s="74">
        <v>24214</v>
      </c>
      <c r="C79" s="74">
        <v>18081</v>
      </c>
      <c r="D79" s="74">
        <v>91</v>
      </c>
      <c r="E79" s="74">
        <v>1202</v>
      </c>
      <c r="F79" s="74">
        <v>3521</v>
      </c>
      <c r="G79" s="75">
        <v>47109</v>
      </c>
      <c r="H79" s="212"/>
    </row>
    <row r="80" spans="1:8" x14ac:dyDescent="0.2">
      <c r="A80" s="13"/>
      <c r="B80" s="45"/>
      <c r="C80" s="45"/>
      <c r="D80" s="45"/>
      <c r="E80" s="45"/>
      <c r="F80" s="45"/>
      <c r="G80" s="46"/>
      <c r="H80" s="212"/>
    </row>
    <row r="81" spans="1:8" x14ac:dyDescent="0.2">
      <c r="A81" s="13" t="s">
        <v>496</v>
      </c>
      <c r="B81" s="45">
        <v>1058</v>
      </c>
      <c r="C81" s="45">
        <v>85</v>
      </c>
      <c r="D81" s="45" t="s">
        <v>380</v>
      </c>
      <c r="E81" s="45" t="s">
        <v>380</v>
      </c>
      <c r="F81" s="45">
        <v>90</v>
      </c>
      <c r="G81" s="46">
        <v>1233</v>
      </c>
      <c r="H81" s="212"/>
    </row>
    <row r="82" spans="1:8" x14ac:dyDescent="0.2">
      <c r="A82" s="13" t="s">
        <v>497</v>
      </c>
      <c r="B82" s="45">
        <v>577</v>
      </c>
      <c r="C82" s="45">
        <v>178</v>
      </c>
      <c r="D82" s="45">
        <v>2</v>
      </c>
      <c r="E82" s="45" t="s">
        <v>380</v>
      </c>
      <c r="F82" s="45">
        <v>1958</v>
      </c>
      <c r="G82" s="46">
        <v>2715</v>
      </c>
      <c r="H82" s="212"/>
    </row>
    <row r="83" spans="1:8" x14ac:dyDescent="0.2">
      <c r="A83" s="162" t="s">
        <v>498</v>
      </c>
      <c r="B83" s="74">
        <v>1635</v>
      </c>
      <c r="C83" s="74">
        <v>263</v>
      </c>
      <c r="D83" s="74">
        <v>2</v>
      </c>
      <c r="E83" s="74" t="s">
        <v>380</v>
      </c>
      <c r="F83" s="74">
        <v>2048</v>
      </c>
      <c r="G83" s="75">
        <v>3948</v>
      </c>
      <c r="H83" s="212"/>
    </row>
    <row r="84" spans="1:8" x14ac:dyDescent="0.2">
      <c r="A84" s="245"/>
      <c r="B84" s="70"/>
      <c r="C84" s="70"/>
      <c r="D84" s="70"/>
      <c r="E84" s="70"/>
      <c r="F84" s="70"/>
      <c r="G84" s="71"/>
      <c r="H84" s="212"/>
    </row>
    <row r="85" spans="1:8" ht="13.5" thickBot="1" x14ac:dyDescent="0.25">
      <c r="A85" s="166" t="s">
        <v>499</v>
      </c>
      <c r="B85" s="52">
        <v>371937</v>
      </c>
      <c r="C85" s="52">
        <v>407150</v>
      </c>
      <c r="D85" s="52">
        <v>2027</v>
      </c>
      <c r="E85" s="52">
        <v>256690</v>
      </c>
      <c r="F85" s="52">
        <v>26575</v>
      </c>
      <c r="G85" s="53">
        <v>1064379</v>
      </c>
      <c r="H85" s="212"/>
    </row>
  </sheetData>
  <mergeCells count="8">
    <mergeCell ref="A1:G1"/>
    <mergeCell ref="B5:G5"/>
    <mergeCell ref="B6:B7"/>
    <mergeCell ref="C6:C7"/>
    <mergeCell ref="F6:F7"/>
    <mergeCell ref="G6:G7"/>
    <mergeCell ref="A5:A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theme="0"/>
    <pageSetUpPr fitToPage="1"/>
  </sheetPr>
  <dimension ref="A1:G67"/>
  <sheetViews>
    <sheetView showGridLines="0" tabSelected="1" zoomScale="70" zoomScaleNormal="70" zoomScaleSheetLayoutView="75" workbookViewId="0">
      <selection activeCell="J22" sqref="J22"/>
    </sheetView>
  </sheetViews>
  <sheetFormatPr baseColWidth="10" defaultRowHeight="12.75" x14ac:dyDescent="0.2"/>
  <cols>
    <col min="1" max="7" width="25.28515625" style="21" customWidth="1"/>
    <col min="8" max="9" width="11.42578125" style="21"/>
    <col min="10" max="13" width="19" style="21" customWidth="1"/>
    <col min="14" max="16384" width="11.42578125" style="21"/>
  </cols>
  <sheetData>
    <row r="1" spans="1:7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</row>
    <row r="2" spans="1:7" s="88" customFormat="1" ht="12.75" customHeight="1" x14ac:dyDescent="0.2"/>
    <row r="3" spans="1:7" s="88" customFormat="1" ht="15" x14ac:dyDescent="0.25">
      <c r="A3" s="1764" t="s">
        <v>1249</v>
      </c>
      <c r="B3" s="1764"/>
      <c r="C3" s="1764"/>
      <c r="D3" s="1764"/>
      <c r="E3" s="1764"/>
      <c r="F3" s="1764"/>
      <c r="G3" s="1764"/>
    </row>
    <row r="4" spans="1:7" s="88" customFormat="1" ht="15" x14ac:dyDescent="0.25">
      <c r="A4" s="1764" t="s">
        <v>833</v>
      </c>
      <c r="B4" s="1764"/>
      <c r="C4" s="1764"/>
      <c r="D4" s="1764"/>
      <c r="E4" s="1764"/>
      <c r="F4" s="1764"/>
      <c r="G4" s="1764"/>
    </row>
    <row r="5" spans="1:7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ht="27.75" customHeight="1" x14ac:dyDescent="0.2">
      <c r="A6" s="729"/>
      <c r="B6" s="1755" t="s">
        <v>797</v>
      </c>
      <c r="C6" s="1765"/>
      <c r="D6" s="1755" t="s">
        <v>798</v>
      </c>
      <c r="E6" s="1765"/>
      <c r="F6" s="1755" t="s">
        <v>799</v>
      </c>
      <c r="G6" s="1756"/>
    </row>
    <row r="7" spans="1:7" ht="27.75" customHeight="1" x14ac:dyDescent="0.2">
      <c r="A7" s="780" t="s">
        <v>359</v>
      </c>
      <c r="B7" s="235" t="s">
        <v>360</v>
      </c>
      <c r="C7" s="235" t="s">
        <v>800</v>
      </c>
      <c r="D7" s="235" t="s">
        <v>360</v>
      </c>
      <c r="E7" s="235" t="s">
        <v>800</v>
      </c>
      <c r="F7" s="235" t="s">
        <v>360</v>
      </c>
      <c r="G7" s="236" t="s">
        <v>800</v>
      </c>
    </row>
    <row r="8" spans="1:7" ht="27.75" customHeight="1" thickBot="1" x14ac:dyDescent="0.25">
      <c r="A8" s="716"/>
      <c r="B8" s="733" t="s">
        <v>363</v>
      </c>
      <c r="C8" s="733" t="s">
        <v>364</v>
      </c>
      <c r="D8" s="733" t="s">
        <v>363</v>
      </c>
      <c r="E8" s="733" t="s">
        <v>364</v>
      </c>
      <c r="F8" s="733" t="s">
        <v>363</v>
      </c>
      <c r="G8" s="734" t="s">
        <v>364</v>
      </c>
    </row>
    <row r="9" spans="1:7" x14ac:dyDescent="0.2">
      <c r="A9" s="1599">
        <v>2006</v>
      </c>
      <c r="B9" s="1209">
        <v>223.80600000000001</v>
      </c>
      <c r="C9" s="785">
        <v>2344.1019999999999</v>
      </c>
      <c r="D9" s="1209">
        <v>94.483999999999995</v>
      </c>
      <c r="E9" s="785">
        <v>3909.8960000000002</v>
      </c>
      <c r="F9" s="1209">
        <v>4.3860000000000001</v>
      </c>
      <c r="G9" s="786">
        <v>85.82</v>
      </c>
    </row>
    <row r="10" spans="1:7" x14ac:dyDescent="0.2">
      <c r="A10" s="1599">
        <v>2007</v>
      </c>
      <c r="B10" s="1209">
        <v>224.34399999999999</v>
      </c>
      <c r="C10" s="785">
        <v>2598.799</v>
      </c>
      <c r="D10" s="1209">
        <v>88.947999999999993</v>
      </c>
      <c r="E10" s="785">
        <v>3821.6419999999998</v>
      </c>
      <c r="F10" s="1209">
        <v>3.1230000000000002</v>
      </c>
      <c r="G10" s="786">
        <v>66.16</v>
      </c>
    </row>
    <row r="11" spans="1:7" x14ac:dyDescent="0.2">
      <c r="A11" s="1599">
        <v>2008</v>
      </c>
      <c r="B11" s="1209">
        <v>202.57300000000001</v>
      </c>
      <c r="C11" s="785">
        <v>2304.665</v>
      </c>
      <c r="D11" s="1209">
        <v>96.07</v>
      </c>
      <c r="E11" s="785">
        <v>3897.0740000000001</v>
      </c>
      <c r="F11" s="1209">
        <v>2.21</v>
      </c>
      <c r="G11" s="786">
        <v>53.093000000000004</v>
      </c>
    </row>
    <row r="12" spans="1:7" x14ac:dyDescent="0.2">
      <c r="A12" s="1599">
        <v>2009</v>
      </c>
      <c r="B12" s="1209">
        <v>188.297</v>
      </c>
      <c r="C12" s="785">
        <v>1878.559</v>
      </c>
      <c r="D12" s="1209">
        <v>97.980999999999995</v>
      </c>
      <c r="E12" s="785">
        <v>4369.1530000000002</v>
      </c>
      <c r="F12" s="1209">
        <v>1.821</v>
      </c>
      <c r="G12" s="786">
        <v>38.51</v>
      </c>
    </row>
    <row r="13" spans="1:7" x14ac:dyDescent="0.2">
      <c r="A13" s="1599">
        <v>2010</v>
      </c>
      <c r="B13" s="1209">
        <v>194.81399999999999</v>
      </c>
      <c r="C13" s="785">
        <v>1944.74</v>
      </c>
      <c r="D13" s="1209">
        <v>96.980999999999995</v>
      </c>
      <c r="E13" s="785">
        <v>4235.808</v>
      </c>
      <c r="F13" s="1209">
        <v>2.4079999999999999</v>
      </c>
      <c r="G13" s="786">
        <v>54.317</v>
      </c>
    </row>
    <row r="14" spans="1:7" x14ac:dyDescent="0.2">
      <c r="A14" s="1599">
        <v>2011</v>
      </c>
      <c r="B14" s="1209">
        <v>192.45599999999999</v>
      </c>
      <c r="C14" s="785">
        <v>1985.67</v>
      </c>
      <c r="D14" s="1209">
        <v>96.444000000000003</v>
      </c>
      <c r="E14" s="785">
        <v>3700.1970000000001</v>
      </c>
      <c r="F14" s="1209">
        <v>1.87</v>
      </c>
      <c r="G14" s="786">
        <v>37.372</v>
      </c>
    </row>
    <row r="15" spans="1:7" x14ac:dyDescent="0.2">
      <c r="A15" s="1599">
        <v>2012</v>
      </c>
      <c r="B15" s="1209">
        <v>225.048</v>
      </c>
      <c r="C15" s="785">
        <v>1797.9480000000001</v>
      </c>
      <c r="D15" s="1209">
        <v>107.209</v>
      </c>
      <c r="E15" s="785">
        <v>4494.7280000000001</v>
      </c>
      <c r="F15" s="1209">
        <v>3.5569999999999999</v>
      </c>
      <c r="G15" s="786">
        <v>81.995000000000005</v>
      </c>
    </row>
    <row r="16" spans="1:7" x14ac:dyDescent="0.2">
      <c r="A16" s="1599">
        <v>2013</v>
      </c>
      <c r="B16" s="1209">
        <v>243.23699999999999</v>
      </c>
      <c r="C16" s="785">
        <v>2842.5889999999999</v>
      </c>
      <c r="D16" s="1209">
        <v>107.086</v>
      </c>
      <c r="E16" s="785">
        <v>4373.71</v>
      </c>
      <c r="F16" s="1209">
        <v>2.4169999999999998</v>
      </c>
      <c r="G16" s="786">
        <v>59.347000000000001</v>
      </c>
    </row>
    <row r="17" spans="1:7" x14ac:dyDescent="0.2">
      <c r="A17" s="1599">
        <v>2014</v>
      </c>
      <c r="B17" s="1209">
        <v>248.22800000000001</v>
      </c>
      <c r="C17" s="785">
        <v>2782.944</v>
      </c>
      <c r="D17" s="1209">
        <v>110.196</v>
      </c>
      <c r="E17" s="785">
        <v>5000.7</v>
      </c>
      <c r="F17" s="1209">
        <v>2.8679999999999999</v>
      </c>
      <c r="G17" s="786">
        <v>70.566999999999993</v>
      </c>
    </row>
    <row r="18" spans="1:7" x14ac:dyDescent="0.2">
      <c r="A18" s="1599">
        <v>2015</v>
      </c>
      <c r="B18" s="1373">
        <v>187.816</v>
      </c>
      <c r="C18" s="1433">
        <v>1715.8620000000001</v>
      </c>
      <c r="D18" s="1373">
        <v>107.917</v>
      </c>
      <c r="E18" s="1433">
        <v>4473.5889999999999</v>
      </c>
      <c r="F18" s="1373">
        <v>2.4180000000000001</v>
      </c>
      <c r="G18" s="1388">
        <v>76.739000000000004</v>
      </c>
    </row>
    <row r="19" spans="1:7" ht="13.5" thickBot="1" x14ac:dyDescent="0.25">
      <c r="A19" s="1600">
        <v>2016</v>
      </c>
      <c r="B19" s="1226">
        <v>184.72200000000001</v>
      </c>
      <c r="C19" s="973">
        <v>1961.4649999999999</v>
      </c>
      <c r="D19" s="1226">
        <v>106.238</v>
      </c>
      <c r="E19" s="973">
        <v>4131.902</v>
      </c>
      <c r="F19" s="1226">
        <v>4.0510000000000002</v>
      </c>
      <c r="G19" s="974">
        <v>97.941000000000003</v>
      </c>
    </row>
    <row r="20" spans="1:7" x14ac:dyDescent="0.2">
      <c r="A20" s="106"/>
      <c r="B20" s="106"/>
      <c r="C20" s="106"/>
      <c r="D20" s="106"/>
      <c r="E20" s="106"/>
      <c r="F20" s="106"/>
      <c r="G20" s="106"/>
    </row>
    <row r="22" spans="1:7" x14ac:dyDescent="0.2">
      <c r="C22" s="21" t="s">
        <v>358</v>
      </c>
    </row>
    <row r="23" spans="1:7" ht="13.5" thickBot="1" x14ac:dyDescent="0.25">
      <c r="A23" s="107"/>
      <c r="B23" s="108"/>
      <c r="C23" s="108"/>
      <c r="D23" s="108"/>
      <c r="E23" s="108"/>
      <c r="F23" s="318"/>
      <c r="G23" s="318"/>
    </row>
    <row r="24" spans="1:7" ht="31.5" customHeight="1" x14ac:dyDescent="0.2">
      <c r="A24" s="677"/>
      <c r="B24" s="1755" t="s">
        <v>801</v>
      </c>
      <c r="C24" s="1765"/>
      <c r="D24" s="1755" t="s">
        <v>802</v>
      </c>
      <c r="E24" s="1756"/>
      <c r="F24" s="198"/>
      <c r="G24" s="319"/>
    </row>
    <row r="25" spans="1:7" ht="31.5" customHeight="1" x14ac:dyDescent="0.2">
      <c r="A25" s="234" t="s">
        <v>359</v>
      </c>
      <c r="B25" s="235" t="s">
        <v>360</v>
      </c>
      <c r="C25" s="235" t="s">
        <v>800</v>
      </c>
      <c r="D25" s="235" t="s">
        <v>360</v>
      </c>
      <c r="E25" s="236" t="s">
        <v>800</v>
      </c>
      <c r="F25" s="198"/>
      <c r="G25" s="319"/>
    </row>
    <row r="26" spans="1:7" ht="31.5" customHeight="1" thickBot="1" x14ac:dyDescent="0.25">
      <c r="A26" s="678"/>
      <c r="B26" s="733" t="s">
        <v>803</v>
      </c>
      <c r="C26" s="733" t="s">
        <v>720</v>
      </c>
      <c r="D26" s="733" t="s">
        <v>803</v>
      </c>
      <c r="E26" s="734" t="s">
        <v>720</v>
      </c>
      <c r="F26" s="198"/>
      <c r="G26" s="319"/>
    </row>
    <row r="27" spans="1:7" x14ac:dyDescent="0.2">
      <c r="A27" s="1599">
        <v>2006</v>
      </c>
      <c r="B27" s="1209">
        <v>30.422000000000001</v>
      </c>
      <c r="C27" s="785">
        <v>853.26599999999996</v>
      </c>
      <c r="D27" s="1209">
        <v>16.742999999999999</v>
      </c>
      <c r="E27" s="786">
        <v>580.45600000000002</v>
      </c>
      <c r="F27" s="202"/>
      <c r="G27" s="320"/>
    </row>
    <row r="28" spans="1:7" x14ac:dyDescent="0.2">
      <c r="A28" s="1599">
        <v>2007</v>
      </c>
      <c r="B28" s="1209">
        <v>34.512999999999998</v>
      </c>
      <c r="C28" s="785">
        <v>1215.4169999999999</v>
      </c>
      <c r="D28" s="1209">
        <v>17.524000000000001</v>
      </c>
      <c r="E28" s="786">
        <v>716.32799999999997</v>
      </c>
      <c r="F28" s="202"/>
      <c r="G28" s="320"/>
    </row>
    <row r="29" spans="1:7" x14ac:dyDescent="0.2">
      <c r="A29" s="1599">
        <v>2008</v>
      </c>
      <c r="B29" s="1209">
        <v>26.518999999999998</v>
      </c>
      <c r="C29" s="785">
        <v>872.22</v>
      </c>
      <c r="D29" s="1209">
        <v>23.637</v>
      </c>
      <c r="E29" s="786">
        <v>279.56599999999997</v>
      </c>
      <c r="F29" s="202"/>
      <c r="G29" s="320"/>
    </row>
    <row r="30" spans="1:7" x14ac:dyDescent="0.2">
      <c r="A30" s="1599">
        <v>2009</v>
      </c>
      <c r="B30" s="1209">
        <v>27.495000000000001</v>
      </c>
      <c r="C30" s="785">
        <v>928.04100000000005</v>
      </c>
      <c r="D30" s="1209">
        <v>22.459</v>
      </c>
      <c r="E30" s="786">
        <v>261.81099999999998</v>
      </c>
      <c r="F30" s="202"/>
      <c r="G30" s="320"/>
    </row>
    <row r="31" spans="1:7" x14ac:dyDescent="0.2">
      <c r="A31" s="1599">
        <v>2010</v>
      </c>
      <c r="B31" s="1209">
        <v>31.25</v>
      </c>
      <c r="C31" s="785">
        <v>959.56100000000004</v>
      </c>
      <c r="D31" s="1209">
        <v>24.605</v>
      </c>
      <c r="E31" s="786">
        <v>367.60300000000001</v>
      </c>
      <c r="F31" s="202"/>
      <c r="G31" s="320"/>
    </row>
    <row r="32" spans="1:7" x14ac:dyDescent="0.2">
      <c r="A32" s="1599">
        <v>2011</v>
      </c>
      <c r="B32" s="1209">
        <v>33.4</v>
      </c>
      <c r="C32" s="785">
        <v>1046</v>
      </c>
      <c r="D32" s="1209">
        <v>27.7</v>
      </c>
      <c r="E32" s="786">
        <v>368</v>
      </c>
      <c r="F32" s="202"/>
      <c r="G32" s="320"/>
    </row>
    <row r="33" spans="1:7" x14ac:dyDescent="0.2">
      <c r="A33" s="1599">
        <v>2012</v>
      </c>
      <c r="B33" s="1209">
        <v>37.554000000000002</v>
      </c>
      <c r="C33" s="785">
        <v>1235.2539999999999</v>
      </c>
      <c r="D33" s="1209">
        <v>45.829000000000001</v>
      </c>
      <c r="E33" s="786">
        <v>373.202</v>
      </c>
      <c r="F33" s="202"/>
      <c r="G33" s="320"/>
    </row>
    <row r="34" spans="1:7" x14ac:dyDescent="0.2">
      <c r="A34" s="1599">
        <v>2013</v>
      </c>
      <c r="B34" s="1209">
        <v>41.832999999999998</v>
      </c>
      <c r="C34" s="785">
        <v>1298.145</v>
      </c>
      <c r="D34" s="1209">
        <v>26.95</v>
      </c>
      <c r="E34" s="786">
        <v>328.26900000000001</v>
      </c>
      <c r="F34" s="202"/>
      <c r="G34" s="320"/>
    </row>
    <row r="35" spans="1:7" x14ac:dyDescent="0.2">
      <c r="A35" s="1599">
        <v>2014</v>
      </c>
      <c r="B35" s="1209">
        <v>45.661999999999999</v>
      </c>
      <c r="C35" s="785">
        <v>1341.386</v>
      </c>
      <c r="D35" s="1209">
        <v>39.209000000000003</v>
      </c>
      <c r="E35" s="786">
        <v>354.39800000000002</v>
      </c>
      <c r="F35" s="202"/>
      <c r="G35" s="320"/>
    </row>
    <row r="36" spans="1:7" x14ac:dyDescent="0.2">
      <c r="A36" s="1599">
        <v>2015</v>
      </c>
      <c r="B36" s="1373">
        <v>55.624000000000002</v>
      </c>
      <c r="C36" s="1433">
        <v>1223.4870000000001</v>
      </c>
      <c r="D36" s="1373">
        <v>36.436</v>
      </c>
      <c r="E36" s="1388">
        <v>408.69400000000002</v>
      </c>
      <c r="F36" s="202"/>
      <c r="G36" s="320"/>
    </row>
    <row r="37" spans="1:7" ht="13.5" thickBot="1" x14ac:dyDescent="0.25">
      <c r="A37" s="1600">
        <v>2016</v>
      </c>
      <c r="B37" s="1226">
        <v>63.923000000000002</v>
      </c>
      <c r="C37" s="973">
        <v>1392.232</v>
      </c>
      <c r="D37" s="1226">
        <v>35.857999999999997</v>
      </c>
      <c r="E37" s="974">
        <v>698.96299999999997</v>
      </c>
      <c r="F37" s="202"/>
      <c r="G37" s="320"/>
    </row>
    <row r="67" ht="12" customHeight="1" x14ac:dyDescent="0.2"/>
  </sheetData>
  <mergeCells count="8">
    <mergeCell ref="D24:E24"/>
    <mergeCell ref="B24:C24"/>
    <mergeCell ref="A1:G1"/>
    <mergeCell ref="A3:G3"/>
    <mergeCell ref="B6:C6"/>
    <mergeCell ref="D6:E6"/>
    <mergeCell ref="F6:G6"/>
    <mergeCell ref="A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theme="0"/>
    <pageSetUpPr fitToPage="1"/>
  </sheetPr>
  <dimension ref="A1:L8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6" style="205" customWidth="1"/>
    <col min="2" max="9" width="17.7109375" style="205" customWidth="1"/>
    <col min="10" max="10" width="11.42578125" style="205"/>
    <col min="11" max="11" width="12" style="205" bestFit="1" customWidth="1"/>
    <col min="12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3" spans="1:11" s="88" customFormat="1" ht="15" x14ac:dyDescent="0.25">
      <c r="A3" s="1764" t="s">
        <v>804</v>
      </c>
      <c r="B3" s="1764"/>
      <c r="C3" s="1764"/>
      <c r="D3" s="1764"/>
      <c r="E3" s="1764"/>
      <c r="F3" s="1764"/>
      <c r="G3" s="1764"/>
      <c r="H3" s="1764"/>
      <c r="I3" s="1764"/>
      <c r="J3" s="216"/>
      <c r="K3" s="216"/>
    </row>
    <row r="4" spans="1:11" s="88" customFormat="1" ht="15" x14ac:dyDescent="0.25">
      <c r="A4" s="1764" t="s">
        <v>1415</v>
      </c>
      <c r="B4" s="1764"/>
      <c r="C4" s="1764"/>
      <c r="D4" s="1764"/>
      <c r="E4" s="1764"/>
      <c r="F4" s="1764"/>
      <c r="G4" s="1764"/>
      <c r="H4" s="1764"/>
      <c r="I4" s="1764"/>
    </row>
    <row r="5" spans="1:11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11" ht="22.5" customHeight="1" x14ac:dyDescent="0.2">
      <c r="A6" s="1721" t="s">
        <v>435</v>
      </c>
      <c r="B6" s="1704" t="s">
        <v>805</v>
      </c>
      <c r="C6" s="1705"/>
      <c r="D6" s="1705"/>
      <c r="E6" s="1705"/>
      <c r="F6" s="1706"/>
      <c r="G6" s="1704" t="s">
        <v>806</v>
      </c>
      <c r="H6" s="1705"/>
      <c r="I6" s="1705"/>
    </row>
    <row r="7" spans="1:11" ht="24" customHeight="1" x14ac:dyDescent="0.2">
      <c r="A7" s="1722"/>
      <c r="B7" s="1719" t="s">
        <v>746</v>
      </c>
      <c r="C7" s="1724"/>
      <c r="D7" s="1719" t="s">
        <v>747</v>
      </c>
      <c r="E7" s="1720"/>
      <c r="F7" s="1868" t="s">
        <v>376</v>
      </c>
      <c r="G7" s="1719" t="s">
        <v>807</v>
      </c>
      <c r="H7" s="1724"/>
      <c r="I7" s="665" t="s">
        <v>808</v>
      </c>
    </row>
    <row r="8" spans="1:11" ht="27.75" customHeight="1" thickBot="1" x14ac:dyDescent="0.25">
      <c r="A8" s="1722"/>
      <c r="B8" s="223" t="s">
        <v>374</v>
      </c>
      <c r="C8" s="223" t="s">
        <v>375</v>
      </c>
      <c r="D8" s="223" t="s">
        <v>374</v>
      </c>
      <c r="E8" s="223" t="s">
        <v>375</v>
      </c>
      <c r="F8" s="1873"/>
      <c r="G8" s="223" t="s">
        <v>374</v>
      </c>
      <c r="H8" s="1003" t="s">
        <v>375</v>
      </c>
      <c r="I8" s="231" t="s">
        <v>809</v>
      </c>
    </row>
    <row r="9" spans="1:11" ht="22.5" customHeight="1" x14ac:dyDescent="0.2">
      <c r="A9" s="72" t="s">
        <v>439</v>
      </c>
      <c r="B9" s="42">
        <v>227</v>
      </c>
      <c r="C9" s="42" t="s">
        <v>380</v>
      </c>
      <c r="D9" s="42" t="s">
        <v>380</v>
      </c>
      <c r="E9" s="42" t="s">
        <v>380</v>
      </c>
      <c r="F9" s="42">
        <v>227</v>
      </c>
      <c r="G9" s="122">
        <v>17230</v>
      </c>
      <c r="H9" s="42" t="s">
        <v>380</v>
      </c>
      <c r="I9" s="43">
        <v>3911</v>
      </c>
    </row>
    <row r="10" spans="1:11" x14ac:dyDescent="0.2">
      <c r="A10" s="63" t="s">
        <v>440</v>
      </c>
      <c r="B10" s="11">
        <v>447</v>
      </c>
      <c r="C10" s="11" t="s">
        <v>380</v>
      </c>
      <c r="D10" s="45" t="s">
        <v>380</v>
      </c>
      <c r="E10" s="45" t="s">
        <v>380</v>
      </c>
      <c r="F10" s="45">
        <v>447</v>
      </c>
      <c r="G10" s="11">
        <v>16780</v>
      </c>
      <c r="H10" s="11" t="s">
        <v>380</v>
      </c>
      <c r="I10" s="12">
        <v>7501</v>
      </c>
    </row>
    <row r="11" spans="1:11" x14ac:dyDescent="0.2">
      <c r="A11" s="63" t="s">
        <v>441</v>
      </c>
      <c r="B11" s="45">
        <v>192</v>
      </c>
      <c r="C11" s="45" t="s">
        <v>380</v>
      </c>
      <c r="D11" s="45" t="s">
        <v>380</v>
      </c>
      <c r="E11" s="45" t="s">
        <v>380</v>
      </c>
      <c r="F11" s="45">
        <v>192</v>
      </c>
      <c r="G11" s="11">
        <v>16530</v>
      </c>
      <c r="H11" s="11" t="s">
        <v>380</v>
      </c>
      <c r="I11" s="46">
        <v>3174</v>
      </c>
    </row>
    <row r="12" spans="1:11" x14ac:dyDescent="0.2">
      <c r="A12" s="63" t="s">
        <v>442</v>
      </c>
      <c r="B12" s="11">
        <v>58</v>
      </c>
      <c r="C12" s="11" t="s">
        <v>380</v>
      </c>
      <c r="D12" s="45" t="s">
        <v>380</v>
      </c>
      <c r="E12" s="45" t="s">
        <v>380</v>
      </c>
      <c r="F12" s="45">
        <v>58</v>
      </c>
      <c r="G12" s="11">
        <v>18640</v>
      </c>
      <c r="H12" s="11" t="s">
        <v>380</v>
      </c>
      <c r="I12" s="12">
        <v>1081</v>
      </c>
    </row>
    <row r="13" spans="1:11" x14ac:dyDescent="0.2">
      <c r="A13" s="73" t="s">
        <v>443</v>
      </c>
      <c r="B13" s="74">
        <v>924</v>
      </c>
      <c r="C13" s="74" t="s">
        <v>380</v>
      </c>
      <c r="D13" s="74" t="s">
        <v>380</v>
      </c>
      <c r="E13" s="74" t="s">
        <v>380</v>
      </c>
      <c r="F13" s="74">
        <v>924</v>
      </c>
      <c r="G13" s="78">
        <v>16955</v>
      </c>
      <c r="H13" s="78" t="s">
        <v>380</v>
      </c>
      <c r="I13" s="75">
        <v>15667</v>
      </c>
    </row>
    <row r="14" spans="1:11" x14ac:dyDescent="0.2">
      <c r="A14" s="65"/>
      <c r="B14" s="70"/>
      <c r="C14" s="70"/>
      <c r="D14" s="70"/>
      <c r="E14" s="70"/>
      <c r="F14" s="70"/>
      <c r="G14" s="76"/>
      <c r="H14" s="76"/>
      <c r="I14" s="71"/>
    </row>
    <row r="15" spans="1:11" s="305" customFormat="1" x14ac:dyDescent="0.2">
      <c r="A15" s="73" t="s">
        <v>444</v>
      </c>
      <c r="B15" s="74" t="s">
        <v>380</v>
      </c>
      <c r="C15" s="74" t="s">
        <v>380</v>
      </c>
      <c r="D15" s="74" t="s">
        <v>380</v>
      </c>
      <c r="E15" s="74" t="s">
        <v>380</v>
      </c>
      <c r="F15" s="74" t="s">
        <v>380</v>
      </c>
      <c r="G15" s="78" t="s">
        <v>380</v>
      </c>
      <c r="H15" s="78" t="s">
        <v>380</v>
      </c>
      <c r="I15" s="75" t="s">
        <v>380</v>
      </c>
    </row>
    <row r="16" spans="1:11" x14ac:dyDescent="0.2">
      <c r="A16" s="65"/>
      <c r="B16" s="70"/>
      <c r="C16" s="70"/>
      <c r="D16" s="70"/>
      <c r="E16" s="70"/>
      <c r="F16" s="70"/>
      <c r="G16" s="76"/>
      <c r="H16" s="76"/>
      <c r="I16" s="71"/>
    </row>
    <row r="17" spans="1:9" x14ac:dyDescent="0.2">
      <c r="A17" s="73" t="s">
        <v>445</v>
      </c>
      <c r="B17" s="74" t="s">
        <v>380</v>
      </c>
      <c r="C17" s="74" t="s">
        <v>380</v>
      </c>
      <c r="D17" s="74" t="s">
        <v>380</v>
      </c>
      <c r="E17" s="74" t="s">
        <v>380</v>
      </c>
      <c r="F17" s="74" t="s">
        <v>380</v>
      </c>
      <c r="G17" s="78" t="s">
        <v>380</v>
      </c>
      <c r="H17" s="78" t="s">
        <v>380</v>
      </c>
      <c r="I17" s="75" t="s">
        <v>380</v>
      </c>
    </row>
    <row r="18" spans="1:9" x14ac:dyDescent="0.2">
      <c r="A18" s="63"/>
      <c r="B18" s="45"/>
      <c r="C18" s="45"/>
      <c r="D18" s="45"/>
      <c r="E18" s="45"/>
      <c r="F18" s="45"/>
      <c r="G18" s="11"/>
      <c r="H18" s="11"/>
      <c r="I18" s="46"/>
    </row>
    <row r="19" spans="1:9" x14ac:dyDescent="0.2">
      <c r="A19" s="63" t="s">
        <v>524</v>
      </c>
      <c r="B19" s="11">
        <v>15</v>
      </c>
      <c r="C19" s="11" t="s">
        <v>380</v>
      </c>
      <c r="D19" s="45" t="s">
        <v>380</v>
      </c>
      <c r="E19" s="45" t="s">
        <v>380</v>
      </c>
      <c r="F19" s="45">
        <v>15</v>
      </c>
      <c r="G19" s="11">
        <v>23000</v>
      </c>
      <c r="H19" s="11" t="s">
        <v>380</v>
      </c>
      <c r="I19" s="12">
        <v>345</v>
      </c>
    </row>
    <row r="20" spans="1:9" s="305" customFormat="1" x14ac:dyDescent="0.2">
      <c r="A20" s="63" t="s">
        <v>447</v>
      </c>
      <c r="B20" s="11">
        <v>15</v>
      </c>
      <c r="C20" s="45" t="s">
        <v>380</v>
      </c>
      <c r="D20" s="45" t="s">
        <v>380</v>
      </c>
      <c r="E20" s="45" t="s">
        <v>380</v>
      </c>
      <c r="F20" s="45">
        <v>15</v>
      </c>
      <c r="G20" s="11">
        <v>20000</v>
      </c>
      <c r="H20" s="45" t="s">
        <v>380</v>
      </c>
      <c r="I20" s="12">
        <v>300</v>
      </c>
    </row>
    <row r="21" spans="1:9" x14ac:dyDescent="0.2">
      <c r="A21" s="63" t="s">
        <v>448</v>
      </c>
      <c r="B21" s="11">
        <v>16</v>
      </c>
      <c r="C21" s="45" t="s">
        <v>380</v>
      </c>
      <c r="D21" s="45" t="s">
        <v>380</v>
      </c>
      <c r="E21" s="45" t="s">
        <v>380</v>
      </c>
      <c r="F21" s="45">
        <v>16</v>
      </c>
      <c r="G21" s="11">
        <v>24300</v>
      </c>
      <c r="H21" s="45" t="s">
        <v>380</v>
      </c>
      <c r="I21" s="12">
        <v>389</v>
      </c>
    </row>
    <row r="22" spans="1:9" s="305" customFormat="1" x14ac:dyDescent="0.2">
      <c r="A22" s="73" t="s">
        <v>449</v>
      </c>
      <c r="B22" s="74">
        <v>46</v>
      </c>
      <c r="C22" s="74" t="s">
        <v>380</v>
      </c>
      <c r="D22" s="74" t="s">
        <v>380</v>
      </c>
      <c r="E22" s="74" t="s">
        <v>380</v>
      </c>
      <c r="F22" s="74">
        <v>46</v>
      </c>
      <c r="G22" s="78">
        <v>22474</v>
      </c>
      <c r="H22" s="78" t="s">
        <v>380</v>
      </c>
      <c r="I22" s="75">
        <v>1034</v>
      </c>
    </row>
    <row r="23" spans="1:9" x14ac:dyDescent="0.2">
      <c r="A23" s="65"/>
      <c r="B23" s="70"/>
      <c r="C23" s="70"/>
      <c r="D23" s="70"/>
      <c r="E23" s="70"/>
      <c r="F23" s="70"/>
      <c r="G23" s="76"/>
      <c r="H23" s="76"/>
      <c r="I23" s="71"/>
    </row>
    <row r="24" spans="1:9" x14ac:dyDescent="0.2">
      <c r="A24" s="73" t="s">
        <v>450</v>
      </c>
      <c r="B24" s="74">
        <v>603</v>
      </c>
      <c r="C24" s="74">
        <v>195</v>
      </c>
      <c r="D24" s="74" t="s">
        <v>380</v>
      </c>
      <c r="E24" s="74" t="s">
        <v>380</v>
      </c>
      <c r="F24" s="74">
        <v>798</v>
      </c>
      <c r="G24" s="78">
        <v>15501</v>
      </c>
      <c r="H24" s="78">
        <v>25810</v>
      </c>
      <c r="I24" s="75">
        <v>14380</v>
      </c>
    </row>
    <row r="25" spans="1:9" x14ac:dyDescent="0.2">
      <c r="A25" s="65"/>
      <c r="B25" s="70"/>
      <c r="C25" s="70"/>
      <c r="D25" s="70"/>
      <c r="E25" s="70"/>
      <c r="F25" s="70"/>
      <c r="G25" s="76"/>
      <c r="H25" s="76"/>
      <c r="I25" s="71"/>
    </row>
    <row r="26" spans="1:9" x14ac:dyDescent="0.2">
      <c r="A26" s="73" t="s">
        <v>451</v>
      </c>
      <c r="B26" s="74">
        <v>149</v>
      </c>
      <c r="C26" s="74">
        <v>67</v>
      </c>
      <c r="D26" s="74" t="s">
        <v>380</v>
      </c>
      <c r="E26" s="74" t="s">
        <v>380</v>
      </c>
      <c r="F26" s="74">
        <v>216</v>
      </c>
      <c r="G26" s="78">
        <v>12100</v>
      </c>
      <c r="H26" s="78">
        <v>22500</v>
      </c>
      <c r="I26" s="75">
        <v>3310</v>
      </c>
    </row>
    <row r="27" spans="1:9" x14ac:dyDescent="0.2">
      <c r="A27" s="63"/>
      <c r="B27" s="45"/>
      <c r="C27" s="45"/>
      <c r="D27" s="45"/>
      <c r="E27" s="45"/>
      <c r="F27" s="45"/>
      <c r="G27" s="11"/>
      <c r="H27" s="11"/>
      <c r="I27" s="46"/>
    </row>
    <row r="28" spans="1:9" s="305" customFormat="1" x14ac:dyDescent="0.2">
      <c r="A28" s="63" t="s">
        <v>452</v>
      </c>
      <c r="B28" s="45" t="s">
        <v>380</v>
      </c>
      <c r="C28" s="45" t="s">
        <v>380</v>
      </c>
      <c r="D28" s="45" t="s">
        <v>380</v>
      </c>
      <c r="E28" s="45" t="s">
        <v>380</v>
      </c>
      <c r="F28" s="45" t="s">
        <v>380</v>
      </c>
      <c r="G28" s="11" t="s">
        <v>380</v>
      </c>
      <c r="H28" s="11" t="s">
        <v>380</v>
      </c>
      <c r="I28" s="46" t="s">
        <v>380</v>
      </c>
    </row>
    <row r="29" spans="1:9" x14ac:dyDescent="0.2">
      <c r="A29" s="63" t="s">
        <v>453</v>
      </c>
      <c r="B29" s="45" t="s">
        <v>380</v>
      </c>
      <c r="C29" s="45" t="s">
        <v>380</v>
      </c>
      <c r="D29" s="45" t="s">
        <v>380</v>
      </c>
      <c r="E29" s="45" t="s">
        <v>380</v>
      </c>
      <c r="F29" s="45" t="s">
        <v>380</v>
      </c>
      <c r="G29" s="11" t="s">
        <v>380</v>
      </c>
      <c r="H29" s="11" t="s">
        <v>380</v>
      </c>
      <c r="I29" s="46" t="s">
        <v>380</v>
      </c>
    </row>
    <row r="30" spans="1:9" x14ac:dyDescent="0.2">
      <c r="A30" s="63" t="s">
        <v>454</v>
      </c>
      <c r="B30" s="45" t="s">
        <v>380</v>
      </c>
      <c r="C30" s="45" t="s">
        <v>380</v>
      </c>
      <c r="D30" s="45" t="s">
        <v>380</v>
      </c>
      <c r="E30" s="45" t="s">
        <v>380</v>
      </c>
      <c r="F30" s="45" t="s">
        <v>380</v>
      </c>
      <c r="G30" s="11" t="s">
        <v>380</v>
      </c>
      <c r="H30" s="11" t="s">
        <v>380</v>
      </c>
      <c r="I30" s="46" t="s">
        <v>380</v>
      </c>
    </row>
    <row r="31" spans="1:9" x14ac:dyDescent="0.2">
      <c r="A31" s="73" t="s">
        <v>455</v>
      </c>
      <c r="B31" s="74" t="s">
        <v>380</v>
      </c>
      <c r="C31" s="74" t="s">
        <v>380</v>
      </c>
      <c r="D31" s="74" t="s">
        <v>380</v>
      </c>
      <c r="E31" s="74" t="s">
        <v>380</v>
      </c>
      <c r="F31" s="74" t="s">
        <v>380</v>
      </c>
      <c r="G31" s="78" t="s">
        <v>380</v>
      </c>
      <c r="H31" s="78" t="s">
        <v>380</v>
      </c>
      <c r="I31" s="75" t="s">
        <v>380</v>
      </c>
    </row>
    <row r="32" spans="1:9" x14ac:dyDescent="0.2">
      <c r="A32" s="63"/>
      <c r="B32" s="45"/>
      <c r="C32" s="45"/>
      <c r="D32" s="45"/>
      <c r="E32" s="45"/>
      <c r="F32" s="45"/>
      <c r="G32" s="11"/>
      <c r="H32" s="11"/>
      <c r="I32" s="46"/>
    </row>
    <row r="33" spans="1:9" x14ac:dyDescent="0.2">
      <c r="A33" s="63" t="s">
        <v>456</v>
      </c>
      <c r="B33" s="80">
        <v>3988</v>
      </c>
      <c r="C33" s="80">
        <v>403</v>
      </c>
      <c r="D33" s="80" t="s">
        <v>380</v>
      </c>
      <c r="E33" s="45" t="s">
        <v>380</v>
      </c>
      <c r="F33" s="45">
        <v>4391</v>
      </c>
      <c r="G33" s="80">
        <v>8698</v>
      </c>
      <c r="H33" s="80">
        <v>24862</v>
      </c>
      <c r="I33" s="81">
        <v>44707</v>
      </c>
    </row>
    <row r="34" spans="1:9" x14ac:dyDescent="0.2">
      <c r="A34" s="63" t="s">
        <v>457</v>
      </c>
      <c r="B34" s="80">
        <v>3882</v>
      </c>
      <c r="C34" s="80">
        <v>803</v>
      </c>
      <c r="D34" s="45" t="s">
        <v>380</v>
      </c>
      <c r="E34" s="45" t="s">
        <v>380</v>
      </c>
      <c r="F34" s="45">
        <v>4685</v>
      </c>
      <c r="G34" s="80">
        <v>15816</v>
      </c>
      <c r="H34" s="80">
        <v>30299</v>
      </c>
      <c r="I34" s="12">
        <v>85728</v>
      </c>
    </row>
    <row r="35" spans="1:9" x14ac:dyDescent="0.2">
      <c r="A35" s="63" t="s">
        <v>458</v>
      </c>
      <c r="B35" s="80">
        <v>3978</v>
      </c>
      <c r="C35" s="80">
        <v>947</v>
      </c>
      <c r="D35" s="45" t="s">
        <v>380</v>
      </c>
      <c r="E35" s="45" t="s">
        <v>380</v>
      </c>
      <c r="F35" s="45">
        <v>4925</v>
      </c>
      <c r="G35" s="80">
        <v>12540</v>
      </c>
      <c r="H35" s="80">
        <v>22993</v>
      </c>
      <c r="I35" s="12">
        <v>71658</v>
      </c>
    </row>
    <row r="36" spans="1:9" x14ac:dyDescent="0.2">
      <c r="A36" s="63" t="s">
        <v>459</v>
      </c>
      <c r="B36" s="80">
        <v>1375</v>
      </c>
      <c r="C36" s="80">
        <v>192</v>
      </c>
      <c r="D36" s="45" t="s">
        <v>380</v>
      </c>
      <c r="E36" s="45" t="s">
        <v>380</v>
      </c>
      <c r="F36" s="45">
        <v>1567</v>
      </c>
      <c r="G36" s="80">
        <v>12000</v>
      </c>
      <c r="H36" s="80">
        <v>24000</v>
      </c>
      <c r="I36" s="12">
        <v>21108</v>
      </c>
    </row>
    <row r="37" spans="1:9" x14ac:dyDescent="0.2">
      <c r="A37" s="73" t="s">
        <v>460</v>
      </c>
      <c r="B37" s="74">
        <v>13223</v>
      </c>
      <c r="C37" s="74">
        <v>2345</v>
      </c>
      <c r="D37" s="74" t="s">
        <v>380</v>
      </c>
      <c r="E37" s="74" t="s">
        <v>380</v>
      </c>
      <c r="F37" s="74">
        <v>15568</v>
      </c>
      <c r="G37" s="78">
        <v>12287</v>
      </c>
      <c r="H37" s="78">
        <v>25898</v>
      </c>
      <c r="I37" s="75">
        <v>223201</v>
      </c>
    </row>
    <row r="38" spans="1:9" x14ac:dyDescent="0.2">
      <c r="A38" s="65"/>
      <c r="B38" s="70"/>
      <c r="C38" s="70"/>
      <c r="D38" s="70"/>
      <c r="E38" s="70"/>
      <c r="F38" s="70"/>
      <c r="G38" s="76"/>
      <c r="H38" s="76"/>
      <c r="I38" s="71"/>
    </row>
    <row r="39" spans="1:9" x14ac:dyDescent="0.2">
      <c r="A39" s="73" t="s">
        <v>461</v>
      </c>
      <c r="B39" s="74">
        <v>590</v>
      </c>
      <c r="C39" s="74" t="s">
        <v>380</v>
      </c>
      <c r="D39" s="74">
        <v>17845</v>
      </c>
      <c r="E39" s="74" t="s">
        <v>380</v>
      </c>
      <c r="F39" s="74">
        <v>18435</v>
      </c>
      <c r="G39" s="78">
        <v>10800</v>
      </c>
      <c r="H39" s="78" t="s">
        <v>380</v>
      </c>
      <c r="I39" s="75">
        <v>6372</v>
      </c>
    </row>
    <row r="40" spans="1:9" s="305" customFormat="1" x14ac:dyDescent="0.2">
      <c r="A40" s="63"/>
      <c r="B40" s="45"/>
      <c r="C40" s="45"/>
      <c r="D40" s="45"/>
      <c r="E40" s="45"/>
      <c r="F40" s="45"/>
      <c r="G40" s="11"/>
      <c r="H40" s="11"/>
      <c r="I40" s="46"/>
    </row>
    <row r="41" spans="1:9" x14ac:dyDescent="0.2">
      <c r="A41" s="63" t="s">
        <v>525</v>
      </c>
      <c r="B41" s="82">
        <v>3929</v>
      </c>
      <c r="C41" s="11">
        <v>1372</v>
      </c>
      <c r="D41" s="45">
        <v>207</v>
      </c>
      <c r="E41" s="45" t="s">
        <v>380</v>
      </c>
      <c r="F41" s="45">
        <v>5508</v>
      </c>
      <c r="G41" s="82">
        <v>9300</v>
      </c>
      <c r="H41" s="11">
        <v>20600</v>
      </c>
      <c r="I41" s="12">
        <v>64803</v>
      </c>
    </row>
    <row r="42" spans="1:9" x14ac:dyDescent="0.2">
      <c r="A42" s="63" t="s">
        <v>463</v>
      </c>
      <c r="B42" s="45" t="s">
        <v>380</v>
      </c>
      <c r="C42" s="45" t="s">
        <v>380</v>
      </c>
      <c r="D42" s="45" t="s">
        <v>380</v>
      </c>
      <c r="E42" s="45" t="s">
        <v>380</v>
      </c>
      <c r="F42" s="45" t="s">
        <v>380</v>
      </c>
      <c r="G42" s="11" t="s">
        <v>380</v>
      </c>
      <c r="H42" s="11" t="s">
        <v>380</v>
      </c>
      <c r="I42" s="46" t="s">
        <v>380</v>
      </c>
    </row>
    <row r="43" spans="1:9" x14ac:dyDescent="0.2">
      <c r="A43" s="63" t="s">
        <v>464</v>
      </c>
      <c r="B43" s="11">
        <v>1606</v>
      </c>
      <c r="C43" s="11">
        <v>472</v>
      </c>
      <c r="D43" s="45" t="s">
        <v>380</v>
      </c>
      <c r="E43" s="45" t="s">
        <v>380</v>
      </c>
      <c r="F43" s="45">
        <v>2078</v>
      </c>
      <c r="G43" s="11">
        <v>10000</v>
      </c>
      <c r="H43" s="11">
        <v>22000</v>
      </c>
      <c r="I43" s="12">
        <v>26444</v>
      </c>
    </row>
    <row r="44" spans="1:9" x14ac:dyDescent="0.2">
      <c r="A44" s="63" t="s">
        <v>465</v>
      </c>
      <c r="B44" s="11" t="s">
        <v>380</v>
      </c>
      <c r="C44" s="11" t="s">
        <v>380</v>
      </c>
      <c r="D44" s="45" t="s">
        <v>380</v>
      </c>
      <c r="E44" s="45" t="s">
        <v>380</v>
      </c>
      <c r="F44" s="45" t="s">
        <v>380</v>
      </c>
      <c r="G44" s="11" t="s">
        <v>380</v>
      </c>
      <c r="H44" s="11" t="s">
        <v>380</v>
      </c>
      <c r="I44" s="12" t="s">
        <v>380</v>
      </c>
    </row>
    <row r="45" spans="1:9" ht="12.75" customHeight="1" x14ac:dyDescent="0.2">
      <c r="A45" s="63" t="s">
        <v>466</v>
      </c>
      <c r="B45" s="11">
        <v>27641</v>
      </c>
      <c r="C45" s="11">
        <v>10</v>
      </c>
      <c r="D45" s="11" t="s">
        <v>380</v>
      </c>
      <c r="E45" s="45" t="s">
        <v>380</v>
      </c>
      <c r="F45" s="45">
        <v>27651</v>
      </c>
      <c r="G45" s="11">
        <v>10000</v>
      </c>
      <c r="H45" s="11">
        <v>14500</v>
      </c>
      <c r="I45" s="12">
        <v>276555</v>
      </c>
    </row>
    <row r="46" spans="1:9" ht="12.75" customHeight="1" x14ac:dyDescent="0.2">
      <c r="A46" s="63" t="s">
        <v>467</v>
      </c>
      <c r="B46" s="11">
        <v>2492</v>
      </c>
      <c r="C46" s="11" t="s">
        <v>380</v>
      </c>
      <c r="D46" s="45" t="s">
        <v>380</v>
      </c>
      <c r="E46" s="45" t="s">
        <v>380</v>
      </c>
      <c r="F46" s="45">
        <v>2492</v>
      </c>
      <c r="G46" s="11">
        <v>15000</v>
      </c>
      <c r="H46" s="11" t="s">
        <v>380</v>
      </c>
      <c r="I46" s="12">
        <v>37380</v>
      </c>
    </row>
    <row r="47" spans="1:9" x14ac:dyDescent="0.2">
      <c r="A47" s="63" t="s">
        <v>468</v>
      </c>
      <c r="B47" s="11" t="s">
        <v>380</v>
      </c>
      <c r="C47" s="11" t="s">
        <v>380</v>
      </c>
      <c r="D47" s="45" t="s">
        <v>380</v>
      </c>
      <c r="E47" s="45" t="s">
        <v>380</v>
      </c>
      <c r="F47" s="45" t="s">
        <v>380</v>
      </c>
      <c r="G47" s="11" t="s">
        <v>380</v>
      </c>
      <c r="H47" s="11" t="s">
        <v>380</v>
      </c>
      <c r="I47" s="12" t="s">
        <v>380</v>
      </c>
    </row>
    <row r="48" spans="1:9" x14ac:dyDescent="0.2">
      <c r="A48" s="63" t="s">
        <v>469</v>
      </c>
      <c r="B48" s="11">
        <v>2356</v>
      </c>
      <c r="C48" s="11">
        <v>23</v>
      </c>
      <c r="D48" s="11" t="s">
        <v>380</v>
      </c>
      <c r="E48" s="45" t="s">
        <v>380</v>
      </c>
      <c r="F48" s="45">
        <v>2379</v>
      </c>
      <c r="G48" s="11">
        <v>9000</v>
      </c>
      <c r="H48" s="11">
        <v>15000</v>
      </c>
      <c r="I48" s="12">
        <v>21549</v>
      </c>
    </row>
    <row r="49" spans="1:12" x14ac:dyDescent="0.2">
      <c r="A49" s="63" t="s">
        <v>470</v>
      </c>
      <c r="B49" s="11">
        <v>22805</v>
      </c>
      <c r="C49" s="11">
        <v>99</v>
      </c>
      <c r="D49" s="11" t="s">
        <v>380</v>
      </c>
      <c r="E49" s="45" t="s">
        <v>380</v>
      </c>
      <c r="F49" s="45">
        <v>22904</v>
      </c>
      <c r="G49" s="11">
        <v>10000</v>
      </c>
      <c r="H49" s="11">
        <v>15000</v>
      </c>
      <c r="I49" s="12">
        <v>229535</v>
      </c>
    </row>
    <row r="50" spans="1:12" x14ac:dyDescent="0.2">
      <c r="A50" s="73" t="s">
        <v>471</v>
      </c>
      <c r="B50" s="74">
        <v>60829</v>
      </c>
      <c r="C50" s="74">
        <v>1976</v>
      </c>
      <c r="D50" s="74">
        <v>207</v>
      </c>
      <c r="E50" s="74" t="s">
        <v>380</v>
      </c>
      <c r="F50" s="74">
        <v>63012</v>
      </c>
      <c r="G50" s="78">
        <v>10121</v>
      </c>
      <c r="H50" s="78">
        <v>20558</v>
      </c>
      <c r="I50" s="75">
        <v>656266</v>
      </c>
    </row>
    <row r="51" spans="1:12" x14ac:dyDescent="0.2">
      <c r="A51" s="65"/>
      <c r="B51" s="70"/>
      <c r="C51" s="70"/>
      <c r="D51" s="70"/>
      <c r="E51" s="70"/>
      <c r="F51" s="70"/>
      <c r="G51" s="76"/>
      <c r="H51" s="76"/>
      <c r="I51" s="71"/>
    </row>
    <row r="52" spans="1:12" s="305" customFormat="1" x14ac:dyDescent="0.2">
      <c r="A52" s="73" t="s">
        <v>472</v>
      </c>
      <c r="B52" s="74">
        <v>446</v>
      </c>
      <c r="C52" s="74">
        <v>70</v>
      </c>
      <c r="D52" s="74" t="s">
        <v>380</v>
      </c>
      <c r="E52" s="74" t="s">
        <v>380</v>
      </c>
      <c r="F52" s="74">
        <v>516</v>
      </c>
      <c r="G52" s="78">
        <v>6000</v>
      </c>
      <c r="H52" s="78">
        <v>18000</v>
      </c>
      <c r="I52" s="75">
        <v>3936</v>
      </c>
    </row>
    <row r="53" spans="1:12" x14ac:dyDescent="0.2">
      <c r="A53" s="63"/>
      <c r="B53" s="45"/>
      <c r="C53" s="45"/>
      <c r="D53" s="45"/>
      <c r="E53" s="45"/>
      <c r="F53" s="45"/>
      <c r="G53" s="11"/>
      <c r="H53" s="11"/>
      <c r="I53" s="46"/>
    </row>
    <row r="54" spans="1:12" x14ac:dyDescent="0.2">
      <c r="A54" s="63" t="s">
        <v>473</v>
      </c>
      <c r="B54" s="82">
        <v>220</v>
      </c>
      <c r="C54" s="45">
        <v>852</v>
      </c>
      <c r="D54" s="45" t="s">
        <v>380</v>
      </c>
      <c r="E54" s="45" t="s">
        <v>380</v>
      </c>
      <c r="F54" s="45">
        <v>1072</v>
      </c>
      <c r="G54" s="82">
        <v>5000</v>
      </c>
      <c r="H54" s="11">
        <v>25000</v>
      </c>
      <c r="I54" s="46">
        <v>22400</v>
      </c>
    </row>
    <row r="55" spans="1:12" x14ac:dyDescent="0.2">
      <c r="A55" s="63" t="s">
        <v>474</v>
      </c>
      <c r="B55" s="82">
        <v>1705</v>
      </c>
      <c r="C55" s="45" t="s">
        <v>380</v>
      </c>
      <c r="D55" s="45" t="s">
        <v>380</v>
      </c>
      <c r="E55" s="45" t="s">
        <v>380</v>
      </c>
      <c r="F55" s="45">
        <v>1705</v>
      </c>
      <c r="G55" s="82">
        <v>13300</v>
      </c>
      <c r="H55" s="11" t="s">
        <v>380</v>
      </c>
      <c r="I55" s="46">
        <v>22677</v>
      </c>
    </row>
    <row r="56" spans="1:12" x14ac:dyDescent="0.2">
      <c r="A56" s="63" t="s">
        <v>475</v>
      </c>
      <c r="B56" s="45">
        <v>3200</v>
      </c>
      <c r="C56" s="45" t="s">
        <v>380</v>
      </c>
      <c r="D56" s="45" t="s">
        <v>380</v>
      </c>
      <c r="E56" s="45" t="s">
        <v>380</v>
      </c>
      <c r="F56" s="45">
        <v>3200</v>
      </c>
      <c r="G56" s="11">
        <v>8000</v>
      </c>
      <c r="H56" s="11" t="s">
        <v>380</v>
      </c>
      <c r="I56" s="46">
        <v>25600</v>
      </c>
    </row>
    <row r="57" spans="1:12" x14ac:dyDescent="0.2">
      <c r="A57" s="63" t="s">
        <v>476</v>
      </c>
      <c r="B57" s="45" t="s">
        <v>380</v>
      </c>
      <c r="C57" s="45" t="s">
        <v>380</v>
      </c>
      <c r="D57" s="45" t="s">
        <v>380</v>
      </c>
      <c r="E57" s="45" t="s">
        <v>380</v>
      </c>
      <c r="F57" s="45" t="s">
        <v>380</v>
      </c>
      <c r="G57" s="11" t="s">
        <v>380</v>
      </c>
      <c r="H57" s="11" t="s">
        <v>380</v>
      </c>
      <c r="I57" s="46" t="s">
        <v>380</v>
      </c>
    </row>
    <row r="58" spans="1:12" x14ac:dyDescent="0.2">
      <c r="A58" s="63" t="s">
        <v>477</v>
      </c>
      <c r="B58" s="45">
        <v>8653</v>
      </c>
      <c r="C58" s="45">
        <v>1014</v>
      </c>
      <c r="D58" s="45" t="s">
        <v>380</v>
      </c>
      <c r="E58" s="45" t="s">
        <v>380</v>
      </c>
      <c r="F58" s="45">
        <v>9667</v>
      </c>
      <c r="G58" s="11">
        <v>5000</v>
      </c>
      <c r="H58" s="11">
        <v>18000</v>
      </c>
      <c r="I58" s="46">
        <v>61517</v>
      </c>
      <c r="L58" s="207"/>
    </row>
    <row r="59" spans="1:12" x14ac:dyDescent="0.2">
      <c r="A59" s="73" t="s">
        <v>551</v>
      </c>
      <c r="B59" s="74">
        <v>13778</v>
      </c>
      <c r="C59" s="74">
        <v>1866</v>
      </c>
      <c r="D59" s="74" t="s">
        <v>380</v>
      </c>
      <c r="E59" s="74" t="s">
        <v>380</v>
      </c>
      <c r="F59" s="74">
        <v>15644</v>
      </c>
      <c r="G59" s="78">
        <v>6724</v>
      </c>
      <c r="H59" s="78">
        <v>21196</v>
      </c>
      <c r="I59" s="75">
        <v>132194</v>
      </c>
    </row>
    <row r="60" spans="1:12" x14ac:dyDescent="0.2">
      <c r="A60" s="63"/>
      <c r="B60" s="45"/>
      <c r="C60" s="45"/>
      <c r="D60" s="45"/>
      <c r="E60" s="45"/>
      <c r="F60" s="45"/>
      <c r="G60" s="11"/>
      <c r="H60" s="11"/>
      <c r="I60" s="46"/>
    </row>
    <row r="61" spans="1:12" x14ac:dyDescent="0.2">
      <c r="A61" s="63" t="s">
        <v>479</v>
      </c>
      <c r="B61" s="82">
        <v>1</v>
      </c>
      <c r="C61" s="80">
        <v>27</v>
      </c>
      <c r="D61" s="45" t="s">
        <v>380</v>
      </c>
      <c r="E61" s="45" t="s">
        <v>380</v>
      </c>
      <c r="F61" s="45">
        <v>28</v>
      </c>
      <c r="G61" s="82">
        <v>4000</v>
      </c>
      <c r="H61" s="80">
        <v>21000</v>
      </c>
      <c r="I61" s="12">
        <v>571</v>
      </c>
    </row>
    <row r="62" spans="1:12" x14ac:dyDescent="0.2">
      <c r="A62" s="63" t="s">
        <v>480</v>
      </c>
      <c r="B62" s="80">
        <v>225</v>
      </c>
      <c r="C62" s="80">
        <v>8</v>
      </c>
      <c r="D62" s="45" t="s">
        <v>380</v>
      </c>
      <c r="E62" s="45" t="s">
        <v>380</v>
      </c>
      <c r="F62" s="45">
        <v>233</v>
      </c>
      <c r="G62" s="80">
        <v>1800</v>
      </c>
      <c r="H62" s="80">
        <v>10120</v>
      </c>
      <c r="I62" s="12">
        <v>486</v>
      </c>
    </row>
    <row r="63" spans="1:12" x14ac:dyDescent="0.2">
      <c r="A63" s="63" t="s">
        <v>481</v>
      </c>
      <c r="B63" s="80" t="s">
        <v>380</v>
      </c>
      <c r="C63" s="80" t="s">
        <v>380</v>
      </c>
      <c r="D63" s="45" t="s">
        <v>380</v>
      </c>
      <c r="E63" s="45" t="s">
        <v>380</v>
      </c>
      <c r="F63" s="45" t="s">
        <v>380</v>
      </c>
      <c r="G63" s="80" t="s">
        <v>380</v>
      </c>
      <c r="H63" s="80" t="s">
        <v>380</v>
      </c>
      <c r="I63" s="12" t="s">
        <v>380</v>
      </c>
    </row>
    <row r="64" spans="1:12" x14ac:dyDescent="0.2">
      <c r="A64" s="73" t="s">
        <v>482</v>
      </c>
      <c r="B64" s="74">
        <v>226</v>
      </c>
      <c r="C64" s="74">
        <v>35</v>
      </c>
      <c r="D64" s="74" t="s">
        <v>380</v>
      </c>
      <c r="E64" s="74" t="s">
        <v>380</v>
      </c>
      <c r="F64" s="74">
        <v>261</v>
      </c>
      <c r="G64" s="78">
        <v>1810</v>
      </c>
      <c r="H64" s="78">
        <v>18513</v>
      </c>
      <c r="I64" s="75">
        <v>1057</v>
      </c>
    </row>
    <row r="65" spans="1:11" x14ac:dyDescent="0.2">
      <c r="A65" s="65"/>
      <c r="B65" s="70"/>
      <c r="C65" s="70"/>
      <c r="D65" s="70"/>
      <c r="E65" s="70"/>
      <c r="F65" s="70"/>
      <c r="G65" s="76"/>
      <c r="H65" s="76"/>
      <c r="I65" s="71"/>
    </row>
    <row r="66" spans="1:11" x14ac:dyDescent="0.2">
      <c r="A66" s="73" t="s">
        <v>483</v>
      </c>
      <c r="B66" s="74">
        <v>7</v>
      </c>
      <c r="C66" s="74">
        <v>14</v>
      </c>
      <c r="D66" s="74" t="s">
        <v>380</v>
      </c>
      <c r="E66" s="74" t="s">
        <v>380</v>
      </c>
      <c r="F66" s="74">
        <v>21</v>
      </c>
      <c r="G66" s="78">
        <v>2275</v>
      </c>
      <c r="H66" s="78">
        <v>12500</v>
      </c>
      <c r="I66" s="75">
        <v>192</v>
      </c>
    </row>
    <row r="67" spans="1:11" x14ac:dyDescent="0.2">
      <c r="A67" s="63"/>
      <c r="B67" s="45"/>
      <c r="C67" s="45"/>
      <c r="D67" s="45"/>
      <c r="E67" s="45"/>
      <c r="F67" s="45"/>
      <c r="G67" s="11"/>
      <c r="H67" s="11"/>
      <c r="I67" s="46"/>
    </row>
    <row r="68" spans="1:11" x14ac:dyDescent="0.2">
      <c r="A68" s="63" t="s">
        <v>484</v>
      </c>
      <c r="B68" s="82">
        <v>41958</v>
      </c>
      <c r="C68" s="11" t="s">
        <v>380</v>
      </c>
      <c r="D68" s="45" t="s">
        <v>380</v>
      </c>
      <c r="E68" s="45" t="s">
        <v>380</v>
      </c>
      <c r="F68" s="45">
        <v>41958</v>
      </c>
      <c r="G68" s="82">
        <v>15480</v>
      </c>
      <c r="H68" s="11" t="s">
        <v>380</v>
      </c>
      <c r="I68" s="12">
        <v>649510</v>
      </c>
    </row>
    <row r="69" spans="1:11" x14ac:dyDescent="0.2">
      <c r="A69" s="63" t="s">
        <v>485</v>
      </c>
      <c r="B69" s="82">
        <v>7424</v>
      </c>
      <c r="C69" s="11" t="s">
        <v>380</v>
      </c>
      <c r="D69" s="45" t="s">
        <v>380</v>
      </c>
      <c r="E69" s="45" t="s">
        <v>380</v>
      </c>
      <c r="F69" s="45">
        <v>7424</v>
      </c>
      <c r="G69" s="82">
        <v>13000</v>
      </c>
      <c r="H69" s="11" t="s">
        <v>380</v>
      </c>
      <c r="I69" s="12">
        <v>96512</v>
      </c>
    </row>
    <row r="70" spans="1:11" x14ac:dyDescent="0.2">
      <c r="A70" s="73" t="s">
        <v>486</v>
      </c>
      <c r="B70" s="74">
        <v>49382</v>
      </c>
      <c r="C70" s="74" t="s">
        <v>380</v>
      </c>
      <c r="D70" s="74" t="s">
        <v>380</v>
      </c>
      <c r="E70" s="74" t="s">
        <v>380</v>
      </c>
      <c r="F70" s="74">
        <v>49382</v>
      </c>
      <c r="G70" s="78">
        <v>15107</v>
      </c>
      <c r="H70" s="78" t="s">
        <v>380</v>
      </c>
      <c r="I70" s="75">
        <v>746022</v>
      </c>
    </row>
    <row r="71" spans="1:11" s="305" customFormat="1" x14ac:dyDescent="0.2">
      <c r="A71" s="321"/>
      <c r="B71" s="45"/>
      <c r="C71" s="45"/>
      <c r="D71" s="45"/>
      <c r="E71" s="45"/>
      <c r="F71" s="45"/>
      <c r="G71" s="11"/>
      <c r="H71" s="11"/>
      <c r="I71" s="46"/>
      <c r="J71" s="44"/>
      <c r="K71" s="322"/>
    </row>
    <row r="72" spans="1:11" x14ac:dyDescent="0.2">
      <c r="A72" s="63" t="s">
        <v>487</v>
      </c>
      <c r="B72" s="82">
        <v>1300</v>
      </c>
      <c r="C72" s="45">
        <v>68</v>
      </c>
      <c r="D72" s="45" t="s">
        <v>380</v>
      </c>
      <c r="E72" s="45" t="s">
        <v>380</v>
      </c>
      <c r="F72" s="45">
        <v>1368</v>
      </c>
      <c r="G72" s="82">
        <v>219</v>
      </c>
      <c r="H72" s="11">
        <v>19735</v>
      </c>
      <c r="I72" s="46">
        <v>1627</v>
      </c>
    </row>
    <row r="73" spans="1:11" x14ac:dyDescent="0.2">
      <c r="A73" s="63" t="s">
        <v>488</v>
      </c>
      <c r="B73" s="82">
        <v>4422</v>
      </c>
      <c r="C73" s="45">
        <v>597</v>
      </c>
      <c r="D73" s="45" t="s">
        <v>380</v>
      </c>
      <c r="E73" s="45" t="s">
        <v>380</v>
      </c>
      <c r="F73" s="45">
        <v>5019</v>
      </c>
      <c r="G73" s="82">
        <v>3000</v>
      </c>
      <c r="H73" s="11">
        <v>8000</v>
      </c>
      <c r="I73" s="46">
        <v>18040</v>
      </c>
    </row>
    <row r="74" spans="1:11" x14ac:dyDescent="0.2">
      <c r="A74" s="63" t="s">
        <v>489</v>
      </c>
      <c r="B74" s="11">
        <v>2330</v>
      </c>
      <c r="C74" s="11">
        <v>112</v>
      </c>
      <c r="D74" s="45" t="s">
        <v>380</v>
      </c>
      <c r="E74" s="45" t="s">
        <v>380</v>
      </c>
      <c r="F74" s="45">
        <v>2442</v>
      </c>
      <c r="G74" s="11">
        <v>15000</v>
      </c>
      <c r="H74" s="11">
        <v>25000</v>
      </c>
      <c r="I74" s="12">
        <v>37750</v>
      </c>
    </row>
    <row r="75" spans="1:11" x14ac:dyDescent="0.2">
      <c r="A75" s="63" t="s">
        <v>490</v>
      </c>
      <c r="B75" s="82">
        <v>776</v>
      </c>
      <c r="C75" s="45">
        <v>367</v>
      </c>
      <c r="D75" s="45" t="s">
        <v>380</v>
      </c>
      <c r="E75" s="45" t="s">
        <v>380</v>
      </c>
      <c r="F75" s="45">
        <v>1143</v>
      </c>
      <c r="G75" s="82">
        <v>2232</v>
      </c>
      <c r="H75" s="11">
        <v>23965</v>
      </c>
      <c r="I75" s="46">
        <v>10527</v>
      </c>
    </row>
    <row r="76" spans="1:11" x14ac:dyDescent="0.2">
      <c r="A76" s="63" t="s">
        <v>491</v>
      </c>
      <c r="B76" s="45">
        <v>2470</v>
      </c>
      <c r="C76" s="45">
        <v>170</v>
      </c>
      <c r="D76" s="45" t="s">
        <v>380</v>
      </c>
      <c r="E76" s="45" t="s">
        <v>380</v>
      </c>
      <c r="F76" s="45">
        <v>2640</v>
      </c>
      <c r="G76" s="11">
        <v>5500</v>
      </c>
      <c r="H76" s="11">
        <v>22940</v>
      </c>
      <c r="I76" s="46">
        <v>17485</v>
      </c>
    </row>
    <row r="77" spans="1:11" x14ac:dyDescent="0.2">
      <c r="A77" s="63" t="s">
        <v>492</v>
      </c>
      <c r="B77" s="45">
        <v>220</v>
      </c>
      <c r="C77" s="45">
        <v>45</v>
      </c>
      <c r="D77" s="45" t="s">
        <v>380</v>
      </c>
      <c r="E77" s="45" t="s">
        <v>380</v>
      </c>
      <c r="F77" s="45">
        <v>265</v>
      </c>
      <c r="G77" s="11">
        <v>9500</v>
      </c>
      <c r="H77" s="11">
        <v>19000</v>
      </c>
      <c r="I77" s="46">
        <v>2945</v>
      </c>
    </row>
    <row r="78" spans="1:11" x14ac:dyDescent="0.2">
      <c r="A78" s="63" t="s">
        <v>493</v>
      </c>
      <c r="B78" s="82">
        <v>1090</v>
      </c>
      <c r="C78" s="45">
        <v>48</v>
      </c>
      <c r="D78" s="45" t="s">
        <v>380</v>
      </c>
      <c r="E78" s="45" t="s">
        <v>380</v>
      </c>
      <c r="F78" s="45">
        <v>1138</v>
      </c>
      <c r="G78" s="82">
        <v>4970</v>
      </c>
      <c r="H78" s="11">
        <v>12000</v>
      </c>
      <c r="I78" s="46">
        <v>5995</v>
      </c>
    </row>
    <row r="79" spans="1:11" x14ac:dyDescent="0.2">
      <c r="A79" s="63" t="s">
        <v>494</v>
      </c>
      <c r="B79" s="11">
        <v>4295</v>
      </c>
      <c r="C79" s="11">
        <v>554</v>
      </c>
      <c r="D79" s="45" t="s">
        <v>380</v>
      </c>
      <c r="E79" s="45" t="s">
        <v>380</v>
      </c>
      <c r="F79" s="45">
        <v>4849</v>
      </c>
      <c r="G79" s="11">
        <v>9932</v>
      </c>
      <c r="H79" s="11">
        <v>27506</v>
      </c>
      <c r="I79" s="12">
        <v>57897</v>
      </c>
    </row>
    <row r="80" spans="1:11" x14ac:dyDescent="0.2">
      <c r="A80" s="73" t="s">
        <v>495</v>
      </c>
      <c r="B80" s="74">
        <v>16903</v>
      </c>
      <c r="C80" s="74">
        <v>1961</v>
      </c>
      <c r="D80" s="74" t="s">
        <v>380</v>
      </c>
      <c r="E80" s="74" t="s">
        <v>380</v>
      </c>
      <c r="F80" s="74">
        <v>18864</v>
      </c>
      <c r="G80" s="78">
        <v>6743</v>
      </c>
      <c r="H80" s="78">
        <v>19522</v>
      </c>
      <c r="I80" s="75">
        <v>152266</v>
      </c>
    </row>
    <row r="81" spans="1:9" x14ac:dyDescent="0.2">
      <c r="A81" s="63"/>
      <c r="B81" s="45"/>
      <c r="C81" s="45"/>
      <c r="D81" s="45"/>
      <c r="E81" s="45"/>
      <c r="F81" s="45"/>
      <c r="G81" s="11"/>
      <c r="H81" s="11"/>
      <c r="I81" s="46"/>
    </row>
    <row r="82" spans="1:9" x14ac:dyDescent="0.2">
      <c r="A82" s="63" t="s">
        <v>496</v>
      </c>
      <c r="B82" s="82">
        <v>644</v>
      </c>
      <c r="C82" s="45">
        <v>1</v>
      </c>
      <c r="D82" s="45" t="s">
        <v>380</v>
      </c>
      <c r="E82" s="45" t="s">
        <v>380</v>
      </c>
      <c r="F82" s="45">
        <v>645</v>
      </c>
      <c r="G82" s="82">
        <v>6458</v>
      </c>
      <c r="H82" s="11">
        <v>15000</v>
      </c>
      <c r="I82" s="46">
        <v>4176</v>
      </c>
    </row>
    <row r="83" spans="1:9" x14ac:dyDescent="0.2">
      <c r="A83" s="63" t="s">
        <v>497</v>
      </c>
      <c r="B83" s="11">
        <v>371</v>
      </c>
      <c r="C83" s="11">
        <v>19</v>
      </c>
      <c r="D83" s="45" t="s">
        <v>380</v>
      </c>
      <c r="E83" s="45" t="s">
        <v>380</v>
      </c>
      <c r="F83" s="45">
        <v>390</v>
      </c>
      <c r="G83" s="11">
        <v>3000</v>
      </c>
      <c r="H83" s="11">
        <v>15000</v>
      </c>
      <c r="I83" s="12">
        <v>1392</v>
      </c>
    </row>
    <row r="84" spans="1:9" x14ac:dyDescent="0.2">
      <c r="A84" s="73" t="s">
        <v>498</v>
      </c>
      <c r="B84" s="74">
        <v>1015</v>
      </c>
      <c r="C84" s="74">
        <v>20</v>
      </c>
      <c r="D84" s="74" t="s">
        <v>380</v>
      </c>
      <c r="E84" s="74" t="s">
        <v>380</v>
      </c>
      <c r="F84" s="74">
        <v>1035</v>
      </c>
      <c r="G84" s="78">
        <v>5194</v>
      </c>
      <c r="H84" s="78">
        <v>15000</v>
      </c>
      <c r="I84" s="75">
        <v>5568</v>
      </c>
    </row>
    <row r="85" spans="1:9" x14ac:dyDescent="0.2">
      <c r="A85" s="65"/>
      <c r="B85" s="70"/>
      <c r="C85" s="70"/>
      <c r="D85" s="70"/>
      <c r="E85" s="70"/>
      <c r="F85" s="70"/>
      <c r="G85" s="76"/>
      <c r="H85" s="76"/>
      <c r="I85" s="71"/>
    </row>
    <row r="86" spans="1:9" ht="13.5" thickBot="1" x14ac:dyDescent="0.25">
      <c r="A86" s="66" t="s">
        <v>499</v>
      </c>
      <c r="B86" s="52">
        <v>158121</v>
      </c>
      <c r="C86" s="52">
        <v>8549</v>
      </c>
      <c r="D86" s="52">
        <v>18052</v>
      </c>
      <c r="E86" s="52" t="s">
        <v>380</v>
      </c>
      <c r="F86" s="52">
        <v>184722</v>
      </c>
      <c r="G86" s="172">
        <v>11215</v>
      </c>
      <c r="H86" s="172">
        <v>22004</v>
      </c>
      <c r="I86" s="53">
        <v>1961465</v>
      </c>
    </row>
  </sheetData>
  <mergeCells count="10">
    <mergeCell ref="A3:I3"/>
    <mergeCell ref="A1:I1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theme="0"/>
    <pageSetUpPr fitToPage="1"/>
  </sheetPr>
  <dimension ref="A1:I86"/>
  <sheetViews>
    <sheetView tabSelected="1" topLeftCell="A13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2.42578125" style="205" customWidth="1"/>
    <col min="2" max="7" width="19.85546875" style="205" customWidth="1"/>
    <col min="8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</row>
    <row r="3" spans="1:9" s="88" customFormat="1" ht="15" x14ac:dyDescent="0.25">
      <c r="A3" s="1764" t="s">
        <v>1250</v>
      </c>
      <c r="B3" s="1764"/>
      <c r="C3" s="1764"/>
      <c r="D3" s="1764"/>
      <c r="E3" s="1764"/>
      <c r="F3" s="1764"/>
      <c r="G3" s="1764"/>
      <c r="H3" s="216"/>
      <c r="I3" s="216"/>
    </row>
    <row r="4" spans="1:9" s="88" customFormat="1" ht="15" x14ac:dyDescent="0.25">
      <c r="A4" s="1764" t="s">
        <v>1416</v>
      </c>
      <c r="B4" s="1764"/>
      <c r="C4" s="1764"/>
      <c r="D4" s="1764"/>
      <c r="E4" s="1764"/>
      <c r="F4" s="1764"/>
      <c r="G4" s="1764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9" ht="24" customHeight="1" x14ac:dyDescent="0.2">
      <c r="A6" s="1721" t="s">
        <v>435</v>
      </c>
      <c r="B6" s="676"/>
      <c r="C6" s="657" t="s">
        <v>360</v>
      </c>
      <c r="D6" s="723"/>
      <c r="E6" s="1757" t="s">
        <v>367</v>
      </c>
      <c r="F6" s="1708"/>
      <c r="G6" s="662" t="s">
        <v>361</v>
      </c>
    </row>
    <row r="7" spans="1:9" ht="27" customHeight="1" x14ac:dyDescent="0.2">
      <c r="A7" s="1722"/>
      <c r="B7" s="1006"/>
      <c r="C7" s="719" t="s">
        <v>370</v>
      </c>
      <c r="D7" s="1007" t="s">
        <v>810</v>
      </c>
      <c r="E7" s="1744" t="s">
        <v>371</v>
      </c>
      <c r="F7" s="1746"/>
      <c r="G7" s="231" t="s">
        <v>779</v>
      </c>
    </row>
    <row r="8" spans="1:9" ht="29.25" customHeight="1" thickBot="1" x14ac:dyDescent="0.25">
      <c r="A8" s="1722"/>
      <c r="B8" s="223" t="s">
        <v>374</v>
      </c>
      <c r="C8" s="223" t="s">
        <v>375</v>
      </c>
      <c r="D8" s="223" t="s">
        <v>376</v>
      </c>
      <c r="E8" s="223" t="s">
        <v>374</v>
      </c>
      <c r="F8" s="223" t="s">
        <v>375</v>
      </c>
      <c r="G8" s="231" t="s">
        <v>513</v>
      </c>
    </row>
    <row r="9" spans="1:9" ht="27" customHeight="1" x14ac:dyDescent="0.2">
      <c r="A9" s="72" t="s">
        <v>439</v>
      </c>
      <c r="B9" s="42">
        <v>43136</v>
      </c>
      <c r="C9" s="42">
        <v>217</v>
      </c>
      <c r="D9" s="42">
        <v>43353</v>
      </c>
      <c r="E9" s="122">
        <v>33130</v>
      </c>
      <c r="F9" s="122">
        <v>31150</v>
      </c>
      <c r="G9" s="43">
        <v>1435855</v>
      </c>
    </row>
    <row r="10" spans="1:9" x14ac:dyDescent="0.2">
      <c r="A10" s="63" t="s">
        <v>440</v>
      </c>
      <c r="B10" s="11">
        <v>18639</v>
      </c>
      <c r="C10" s="11">
        <v>284</v>
      </c>
      <c r="D10" s="45">
        <v>18923</v>
      </c>
      <c r="E10" s="11">
        <v>30560</v>
      </c>
      <c r="F10" s="11">
        <v>30560</v>
      </c>
      <c r="G10" s="12">
        <v>578287</v>
      </c>
    </row>
    <row r="11" spans="1:9" x14ac:dyDescent="0.2">
      <c r="A11" s="63" t="s">
        <v>441</v>
      </c>
      <c r="B11" s="45">
        <v>727</v>
      </c>
      <c r="C11" s="45" t="s">
        <v>380</v>
      </c>
      <c r="D11" s="45">
        <v>727</v>
      </c>
      <c r="E11" s="11">
        <v>35200</v>
      </c>
      <c r="F11" s="11" t="s">
        <v>380</v>
      </c>
      <c r="G11" s="46">
        <v>25590</v>
      </c>
    </row>
    <row r="12" spans="1:9" x14ac:dyDescent="0.2">
      <c r="A12" s="63" t="s">
        <v>442</v>
      </c>
      <c r="B12" s="11">
        <v>4594</v>
      </c>
      <c r="C12" s="11">
        <v>23</v>
      </c>
      <c r="D12" s="45">
        <v>4617</v>
      </c>
      <c r="E12" s="11">
        <v>32000</v>
      </c>
      <c r="F12" s="11">
        <v>46270</v>
      </c>
      <c r="G12" s="12">
        <v>148072</v>
      </c>
    </row>
    <row r="13" spans="1:9" x14ac:dyDescent="0.2">
      <c r="A13" s="73" t="s">
        <v>443</v>
      </c>
      <c r="B13" s="74">
        <v>67096</v>
      </c>
      <c r="C13" s="74">
        <v>524</v>
      </c>
      <c r="D13" s="74">
        <v>67620</v>
      </c>
      <c r="E13" s="78">
        <v>32361</v>
      </c>
      <c r="F13" s="78">
        <v>31494</v>
      </c>
      <c r="G13" s="75">
        <v>2187804</v>
      </c>
    </row>
    <row r="14" spans="1:9" x14ac:dyDescent="0.2">
      <c r="A14" s="65"/>
      <c r="B14" s="70"/>
      <c r="C14" s="70"/>
      <c r="D14" s="70"/>
      <c r="E14" s="76"/>
      <c r="F14" s="76"/>
      <c r="G14" s="71"/>
    </row>
    <row r="15" spans="1:9" x14ac:dyDescent="0.2">
      <c r="A15" s="73" t="s">
        <v>444</v>
      </c>
      <c r="B15" s="74">
        <v>7340</v>
      </c>
      <c r="C15" s="74" t="s">
        <v>380</v>
      </c>
      <c r="D15" s="74">
        <v>7340</v>
      </c>
      <c r="E15" s="78">
        <v>50000</v>
      </c>
      <c r="F15" s="78" t="s">
        <v>380</v>
      </c>
      <c r="G15" s="75">
        <v>367000</v>
      </c>
    </row>
    <row r="16" spans="1:9" x14ac:dyDescent="0.2">
      <c r="A16" s="65"/>
      <c r="B16" s="70"/>
      <c r="C16" s="70"/>
      <c r="D16" s="70"/>
      <c r="E16" s="76"/>
      <c r="F16" s="76"/>
      <c r="G16" s="71"/>
    </row>
    <row r="17" spans="1:7" x14ac:dyDescent="0.2">
      <c r="A17" s="73" t="s">
        <v>445</v>
      </c>
      <c r="B17" s="74">
        <v>1200</v>
      </c>
      <c r="C17" s="74" t="s">
        <v>380</v>
      </c>
      <c r="D17" s="74">
        <v>1200</v>
      </c>
      <c r="E17" s="78">
        <v>55000</v>
      </c>
      <c r="F17" s="78" t="s">
        <v>380</v>
      </c>
      <c r="G17" s="75">
        <v>66000</v>
      </c>
    </row>
    <row r="18" spans="1:7" x14ac:dyDescent="0.2">
      <c r="A18" s="63"/>
      <c r="B18" s="45"/>
      <c r="C18" s="45"/>
      <c r="D18" s="45"/>
      <c r="E18" s="11"/>
      <c r="F18" s="11"/>
      <c r="G18" s="46"/>
    </row>
    <row r="19" spans="1:7" x14ac:dyDescent="0.2">
      <c r="A19" s="63" t="s">
        <v>524</v>
      </c>
      <c r="B19" s="11">
        <v>23</v>
      </c>
      <c r="C19" s="11">
        <v>546</v>
      </c>
      <c r="D19" s="45">
        <v>569</v>
      </c>
      <c r="E19" s="11">
        <v>36000</v>
      </c>
      <c r="F19" s="11">
        <v>42250</v>
      </c>
      <c r="G19" s="12">
        <v>23897</v>
      </c>
    </row>
    <row r="20" spans="1:7" x14ac:dyDescent="0.2">
      <c r="A20" s="63" t="s">
        <v>447</v>
      </c>
      <c r="B20" s="11">
        <v>195</v>
      </c>
      <c r="C20" s="45" t="s">
        <v>380</v>
      </c>
      <c r="D20" s="45">
        <v>195</v>
      </c>
      <c r="E20" s="11">
        <v>23500</v>
      </c>
      <c r="F20" s="45" t="s">
        <v>380</v>
      </c>
      <c r="G20" s="12">
        <v>4583</v>
      </c>
    </row>
    <row r="21" spans="1:7" x14ac:dyDescent="0.2">
      <c r="A21" s="63" t="s">
        <v>448</v>
      </c>
      <c r="B21" s="11">
        <v>134</v>
      </c>
      <c r="C21" s="45" t="s">
        <v>380</v>
      </c>
      <c r="D21" s="45">
        <v>134</v>
      </c>
      <c r="E21" s="11">
        <v>21300</v>
      </c>
      <c r="F21" s="45" t="s">
        <v>380</v>
      </c>
      <c r="G21" s="12">
        <v>2854</v>
      </c>
    </row>
    <row r="22" spans="1:7" x14ac:dyDescent="0.2">
      <c r="A22" s="73" t="s">
        <v>449</v>
      </c>
      <c r="B22" s="74">
        <v>352</v>
      </c>
      <c r="C22" s="74">
        <v>546</v>
      </c>
      <c r="D22" s="74">
        <v>898</v>
      </c>
      <c r="E22" s="78">
        <v>23479</v>
      </c>
      <c r="F22" s="78">
        <v>42250</v>
      </c>
      <c r="G22" s="75">
        <v>31334</v>
      </c>
    </row>
    <row r="23" spans="1:7" x14ac:dyDescent="0.2">
      <c r="A23" s="65"/>
      <c r="B23" s="70"/>
      <c r="C23" s="70"/>
      <c r="D23" s="70"/>
      <c r="E23" s="76"/>
      <c r="F23" s="76"/>
      <c r="G23" s="71"/>
    </row>
    <row r="24" spans="1:7" x14ac:dyDescent="0.2">
      <c r="A24" s="73" t="s">
        <v>450</v>
      </c>
      <c r="B24" s="74">
        <v>1419</v>
      </c>
      <c r="C24" s="74">
        <v>2796</v>
      </c>
      <c r="D24" s="74">
        <v>4215</v>
      </c>
      <c r="E24" s="78">
        <v>31056</v>
      </c>
      <c r="F24" s="78">
        <v>47971</v>
      </c>
      <c r="G24" s="75">
        <v>178196</v>
      </c>
    </row>
    <row r="25" spans="1:7" x14ac:dyDescent="0.2">
      <c r="A25" s="65"/>
      <c r="B25" s="70"/>
      <c r="C25" s="70"/>
      <c r="D25" s="70"/>
      <c r="E25" s="76"/>
      <c r="F25" s="76"/>
      <c r="G25" s="71"/>
    </row>
    <row r="26" spans="1:7" x14ac:dyDescent="0.2">
      <c r="A26" s="73" t="s">
        <v>451</v>
      </c>
      <c r="B26" s="74" t="s">
        <v>380</v>
      </c>
      <c r="C26" s="74">
        <v>109</v>
      </c>
      <c r="D26" s="74">
        <v>109</v>
      </c>
      <c r="E26" s="78" t="s">
        <v>380</v>
      </c>
      <c r="F26" s="78">
        <v>50000</v>
      </c>
      <c r="G26" s="75">
        <v>5450</v>
      </c>
    </row>
    <row r="27" spans="1:7" x14ac:dyDescent="0.2">
      <c r="A27" s="63"/>
      <c r="B27" s="45"/>
      <c r="C27" s="45"/>
      <c r="D27" s="45"/>
      <c r="E27" s="11"/>
      <c r="F27" s="11"/>
      <c r="G27" s="46"/>
    </row>
    <row r="28" spans="1:7" x14ac:dyDescent="0.2">
      <c r="A28" s="63" t="s">
        <v>452</v>
      </c>
      <c r="B28" s="45" t="s">
        <v>380</v>
      </c>
      <c r="C28" s="45" t="s">
        <v>380</v>
      </c>
      <c r="D28" s="45" t="s">
        <v>380</v>
      </c>
      <c r="E28" s="45" t="s">
        <v>380</v>
      </c>
      <c r="F28" s="11" t="s">
        <v>380</v>
      </c>
      <c r="G28" s="46" t="s">
        <v>380</v>
      </c>
    </row>
    <row r="29" spans="1:7" x14ac:dyDescent="0.2">
      <c r="A29" s="63" t="s">
        <v>453</v>
      </c>
      <c r="B29" s="45" t="s">
        <v>380</v>
      </c>
      <c r="C29" s="45" t="s">
        <v>380</v>
      </c>
      <c r="D29" s="45" t="s">
        <v>380</v>
      </c>
      <c r="E29" s="45" t="s">
        <v>380</v>
      </c>
      <c r="F29" s="11" t="s">
        <v>380</v>
      </c>
      <c r="G29" s="46" t="s">
        <v>380</v>
      </c>
    </row>
    <row r="30" spans="1:7" x14ac:dyDescent="0.2">
      <c r="A30" s="63" t="s">
        <v>454</v>
      </c>
      <c r="B30" s="45" t="s">
        <v>380</v>
      </c>
      <c r="C30" s="45" t="s">
        <v>380</v>
      </c>
      <c r="D30" s="45" t="s">
        <v>380</v>
      </c>
      <c r="E30" s="45" t="s">
        <v>380</v>
      </c>
      <c r="F30" s="11" t="s">
        <v>380</v>
      </c>
      <c r="G30" s="46" t="s">
        <v>380</v>
      </c>
    </row>
    <row r="31" spans="1:7" x14ac:dyDescent="0.2">
      <c r="A31" s="73" t="s">
        <v>455</v>
      </c>
      <c r="B31" s="74" t="s">
        <v>380</v>
      </c>
      <c r="C31" s="74" t="s">
        <v>380</v>
      </c>
      <c r="D31" s="74" t="s">
        <v>380</v>
      </c>
      <c r="E31" s="78" t="s">
        <v>380</v>
      </c>
      <c r="F31" s="78" t="s">
        <v>380</v>
      </c>
      <c r="G31" s="75" t="s">
        <v>380</v>
      </c>
    </row>
    <row r="32" spans="1:7" x14ac:dyDescent="0.2">
      <c r="A32" s="63"/>
      <c r="B32" s="45"/>
      <c r="C32" s="45"/>
      <c r="D32" s="45"/>
      <c r="E32" s="11"/>
      <c r="F32" s="11"/>
      <c r="G32" s="46"/>
    </row>
    <row r="33" spans="1:7" x14ac:dyDescent="0.2">
      <c r="A33" s="63" t="s">
        <v>456</v>
      </c>
      <c r="B33" s="80">
        <v>1649</v>
      </c>
      <c r="C33" s="80">
        <v>311</v>
      </c>
      <c r="D33" s="45">
        <v>1960</v>
      </c>
      <c r="E33" s="80">
        <v>23833</v>
      </c>
      <c r="F33" s="80">
        <v>53417</v>
      </c>
      <c r="G33" s="81">
        <v>55913</v>
      </c>
    </row>
    <row r="34" spans="1:7" x14ac:dyDescent="0.2">
      <c r="A34" s="63" t="s">
        <v>457</v>
      </c>
      <c r="B34" s="80">
        <v>1081</v>
      </c>
      <c r="C34" s="80">
        <v>2353</v>
      </c>
      <c r="D34" s="45">
        <v>3434</v>
      </c>
      <c r="E34" s="80">
        <v>36703</v>
      </c>
      <c r="F34" s="80">
        <v>59367</v>
      </c>
      <c r="G34" s="12">
        <v>179366</v>
      </c>
    </row>
    <row r="35" spans="1:7" x14ac:dyDescent="0.2">
      <c r="A35" s="63" t="s">
        <v>458</v>
      </c>
      <c r="B35" s="80">
        <v>14</v>
      </c>
      <c r="C35" s="80">
        <v>4023</v>
      </c>
      <c r="D35" s="45">
        <v>4037</v>
      </c>
      <c r="E35" s="80">
        <v>16825</v>
      </c>
      <c r="F35" s="80">
        <v>56244</v>
      </c>
      <c r="G35" s="12">
        <v>226505</v>
      </c>
    </row>
    <row r="36" spans="1:7" x14ac:dyDescent="0.2">
      <c r="A36" s="63" t="s">
        <v>459</v>
      </c>
      <c r="B36" s="80">
        <v>4</v>
      </c>
      <c r="C36" s="80">
        <v>11</v>
      </c>
      <c r="D36" s="45">
        <v>15</v>
      </c>
      <c r="E36" s="80">
        <v>15000</v>
      </c>
      <c r="F36" s="80">
        <v>50000</v>
      </c>
      <c r="G36" s="12">
        <v>610</v>
      </c>
    </row>
    <row r="37" spans="1:7" x14ac:dyDescent="0.2">
      <c r="A37" s="73" t="s">
        <v>460</v>
      </c>
      <c r="B37" s="74">
        <v>2748</v>
      </c>
      <c r="C37" s="74">
        <v>6698</v>
      </c>
      <c r="D37" s="74">
        <v>9446</v>
      </c>
      <c r="E37" s="78">
        <v>28847</v>
      </c>
      <c r="F37" s="78">
        <v>57200</v>
      </c>
      <c r="G37" s="75">
        <v>462394</v>
      </c>
    </row>
    <row r="38" spans="1:7" x14ac:dyDescent="0.2">
      <c r="A38" s="65"/>
      <c r="B38" s="70"/>
      <c r="C38" s="70"/>
      <c r="D38" s="70"/>
      <c r="E38" s="76"/>
      <c r="F38" s="76"/>
      <c r="G38" s="71"/>
    </row>
    <row r="39" spans="1:7" x14ac:dyDescent="0.2">
      <c r="A39" s="73" t="s">
        <v>461</v>
      </c>
      <c r="B39" s="74" t="s">
        <v>380</v>
      </c>
      <c r="C39" s="74">
        <v>114</v>
      </c>
      <c r="D39" s="74">
        <v>114</v>
      </c>
      <c r="E39" s="78" t="s">
        <v>380</v>
      </c>
      <c r="F39" s="78">
        <v>43200</v>
      </c>
      <c r="G39" s="75">
        <v>4925</v>
      </c>
    </row>
    <row r="40" spans="1:7" x14ac:dyDescent="0.2">
      <c r="A40" s="63"/>
      <c r="B40" s="45"/>
      <c r="C40" s="45"/>
      <c r="D40" s="45"/>
      <c r="E40" s="11"/>
      <c r="F40" s="11"/>
      <c r="G40" s="46"/>
    </row>
    <row r="41" spans="1:7" x14ac:dyDescent="0.2">
      <c r="A41" s="63" t="s">
        <v>525</v>
      </c>
      <c r="B41" s="11" t="s">
        <v>380</v>
      </c>
      <c r="C41" s="11">
        <v>447</v>
      </c>
      <c r="D41" s="45">
        <v>447</v>
      </c>
      <c r="E41" s="11" t="s">
        <v>380</v>
      </c>
      <c r="F41" s="11">
        <v>67250</v>
      </c>
      <c r="G41" s="12">
        <v>30061</v>
      </c>
    </row>
    <row r="42" spans="1:7" x14ac:dyDescent="0.2">
      <c r="A42" s="63" t="s">
        <v>463</v>
      </c>
      <c r="B42" s="45">
        <v>102</v>
      </c>
      <c r="C42" s="45">
        <v>544</v>
      </c>
      <c r="D42" s="45">
        <v>646</v>
      </c>
      <c r="E42" s="11">
        <v>20200</v>
      </c>
      <c r="F42" s="11">
        <v>60000</v>
      </c>
      <c r="G42" s="46">
        <v>34700</v>
      </c>
    </row>
    <row r="43" spans="1:7" x14ac:dyDescent="0.2">
      <c r="A43" s="63" t="s">
        <v>464</v>
      </c>
      <c r="B43" s="11" t="s">
        <v>380</v>
      </c>
      <c r="C43" s="11">
        <v>3045</v>
      </c>
      <c r="D43" s="45">
        <v>3045</v>
      </c>
      <c r="E43" s="11" t="s">
        <v>380</v>
      </c>
      <c r="F43" s="11">
        <v>65000</v>
      </c>
      <c r="G43" s="12">
        <v>197925</v>
      </c>
    </row>
    <row r="44" spans="1:7" x14ac:dyDescent="0.2">
      <c r="A44" s="63" t="s">
        <v>465</v>
      </c>
      <c r="B44" s="45" t="s">
        <v>380</v>
      </c>
      <c r="C44" s="11">
        <v>3500</v>
      </c>
      <c r="D44" s="45">
        <v>3500</v>
      </c>
      <c r="E44" s="45" t="s">
        <v>380</v>
      </c>
      <c r="F44" s="11">
        <v>50000</v>
      </c>
      <c r="G44" s="12">
        <v>175000</v>
      </c>
    </row>
    <row r="45" spans="1:7" x14ac:dyDescent="0.2">
      <c r="A45" s="63" t="s">
        <v>466</v>
      </c>
      <c r="B45" s="11">
        <v>33</v>
      </c>
      <c r="C45" s="11">
        <v>107</v>
      </c>
      <c r="D45" s="45">
        <v>140</v>
      </c>
      <c r="E45" s="11">
        <v>48787</v>
      </c>
      <c r="F45" s="11">
        <v>70000</v>
      </c>
      <c r="G45" s="12">
        <v>9100</v>
      </c>
    </row>
    <row r="46" spans="1:7" x14ac:dyDescent="0.2">
      <c r="A46" s="63" t="s">
        <v>467</v>
      </c>
      <c r="B46" s="11" t="s">
        <v>380</v>
      </c>
      <c r="C46" s="11">
        <v>470</v>
      </c>
      <c r="D46" s="45">
        <v>470</v>
      </c>
      <c r="E46" s="11" t="s">
        <v>380</v>
      </c>
      <c r="F46" s="11">
        <v>60000</v>
      </c>
      <c r="G46" s="12">
        <v>28200</v>
      </c>
    </row>
    <row r="47" spans="1:7" x14ac:dyDescent="0.2">
      <c r="A47" s="63" t="s">
        <v>468</v>
      </c>
      <c r="B47" s="82" t="s">
        <v>380</v>
      </c>
      <c r="C47" s="11" t="s">
        <v>380</v>
      </c>
      <c r="D47" s="45" t="s">
        <v>380</v>
      </c>
      <c r="E47" s="82" t="s">
        <v>380</v>
      </c>
      <c r="F47" s="11" t="s">
        <v>380</v>
      </c>
      <c r="G47" s="12" t="s">
        <v>380</v>
      </c>
    </row>
    <row r="48" spans="1:7" x14ac:dyDescent="0.2">
      <c r="A48" s="63" t="s">
        <v>469</v>
      </c>
      <c r="B48" s="82" t="s">
        <v>380</v>
      </c>
      <c r="C48" s="11">
        <v>500</v>
      </c>
      <c r="D48" s="45">
        <v>500</v>
      </c>
      <c r="E48" s="82" t="s">
        <v>380</v>
      </c>
      <c r="F48" s="11">
        <v>75000</v>
      </c>
      <c r="G48" s="12">
        <v>37500</v>
      </c>
    </row>
    <row r="49" spans="1:7" x14ac:dyDescent="0.2">
      <c r="A49" s="63" t="s">
        <v>470</v>
      </c>
      <c r="B49" s="11" t="s">
        <v>380</v>
      </c>
      <c r="C49" s="11">
        <v>1229</v>
      </c>
      <c r="D49" s="45">
        <v>1229</v>
      </c>
      <c r="E49" s="11" t="s">
        <v>380</v>
      </c>
      <c r="F49" s="11">
        <v>60000</v>
      </c>
      <c r="G49" s="12">
        <v>73740</v>
      </c>
    </row>
    <row r="50" spans="1:7" x14ac:dyDescent="0.2">
      <c r="A50" s="73" t="s">
        <v>471</v>
      </c>
      <c r="B50" s="74">
        <v>135</v>
      </c>
      <c r="C50" s="74">
        <v>9842</v>
      </c>
      <c r="D50" s="74">
        <v>9977</v>
      </c>
      <c r="E50" s="78">
        <v>27188</v>
      </c>
      <c r="F50" s="78">
        <v>59191</v>
      </c>
      <c r="G50" s="75">
        <v>586226</v>
      </c>
    </row>
    <row r="51" spans="1:7" x14ac:dyDescent="0.2">
      <c r="A51" s="65"/>
      <c r="B51" s="70"/>
      <c r="C51" s="70"/>
      <c r="D51" s="70"/>
      <c r="E51" s="76"/>
      <c r="F51" s="76"/>
      <c r="G51" s="71"/>
    </row>
    <row r="52" spans="1:7" x14ac:dyDescent="0.2">
      <c r="A52" s="73" t="s">
        <v>472</v>
      </c>
      <c r="B52" s="74" t="s">
        <v>380</v>
      </c>
      <c r="C52" s="74" t="s">
        <v>380</v>
      </c>
      <c r="D52" s="74" t="s">
        <v>380</v>
      </c>
      <c r="E52" s="78" t="s">
        <v>380</v>
      </c>
      <c r="F52" s="78" t="s">
        <v>380</v>
      </c>
      <c r="G52" s="75" t="s">
        <v>380</v>
      </c>
    </row>
    <row r="53" spans="1:7" x14ac:dyDescent="0.2">
      <c r="A53" s="63"/>
      <c r="B53" s="45"/>
      <c r="C53" s="45"/>
      <c r="D53" s="45"/>
      <c r="E53" s="11"/>
      <c r="F53" s="11"/>
      <c r="G53" s="46"/>
    </row>
    <row r="54" spans="1:7" x14ac:dyDescent="0.2">
      <c r="A54" s="63" t="s">
        <v>473</v>
      </c>
      <c r="B54" s="45" t="s">
        <v>380</v>
      </c>
      <c r="C54" s="45">
        <v>800</v>
      </c>
      <c r="D54" s="45">
        <v>800</v>
      </c>
      <c r="E54" s="11" t="s">
        <v>380</v>
      </c>
      <c r="F54" s="11">
        <v>55000</v>
      </c>
      <c r="G54" s="46">
        <v>44000</v>
      </c>
    </row>
    <row r="55" spans="1:7" x14ac:dyDescent="0.2">
      <c r="A55" s="63" t="s">
        <v>474</v>
      </c>
      <c r="B55" s="45" t="s">
        <v>380</v>
      </c>
      <c r="C55" s="45">
        <v>48</v>
      </c>
      <c r="D55" s="45">
        <v>48</v>
      </c>
      <c r="E55" s="45" t="s">
        <v>380</v>
      </c>
      <c r="F55" s="11">
        <v>45000</v>
      </c>
      <c r="G55" s="46">
        <v>2160</v>
      </c>
    </row>
    <row r="56" spans="1:7" x14ac:dyDescent="0.2">
      <c r="A56" s="63" t="s">
        <v>475</v>
      </c>
      <c r="B56" s="45" t="s">
        <v>380</v>
      </c>
      <c r="C56" s="45">
        <v>20</v>
      </c>
      <c r="D56" s="45">
        <v>20</v>
      </c>
      <c r="E56" s="11" t="s">
        <v>380</v>
      </c>
      <c r="F56" s="11">
        <v>16000</v>
      </c>
      <c r="G56" s="46">
        <v>320</v>
      </c>
    </row>
    <row r="57" spans="1:7" x14ac:dyDescent="0.2">
      <c r="A57" s="63" t="s">
        <v>476</v>
      </c>
      <c r="B57" s="45" t="s">
        <v>380</v>
      </c>
      <c r="C57" s="45" t="s">
        <v>380</v>
      </c>
      <c r="D57" s="45" t="s">
        <v>380</v>
      </c>
      <c r="E57" s="45" t="s">
        <v>380</v>
      </c>
      <c r="F57" s="45" t="s">
        <v>380</v>
      </c>
      <c r="G57" s="46" t="s">
        <v>380</v>
      </c>
    </row>
    <row r="58" spans="1:7" x14ac:dyDescent="0.2">
      <c r="A58" s="63" t="s">
        <v>477</v>
      </c>
      <c r="B58" s="45" t="s">
        <v>380</v>
      </c>
      <c r="C58" s="45">
        <v>1509</v>
      </c>
      <c r="D58" s="45">
        <v>1509</v>
      </c>
      <c r="E58" s="11" t="s">
        <v>380</v>
      </c>
      <c r="F58" s="11">
        <v>47000</v>
      </c>
      <c r="G58" s="46">
        <v>70923</v>
      </c>
    </row>
    <row r="59" spans="1:7" x14ac:dyDescent="0.2">
      <c r="A59" s="73" t="s">
        <v>551</v>
      </c>
      <c r="B59" s="74" t="s">
        <v>380</v>
      </c>
      <c r="C59" s="74">
        <v>2377</v>
      </c>
      <c r="D59" s="74">
        <v>2377</v>
      </c>
      <c r="E59" s="78" t="s">
        <v>380</v>
      </c>
      <c r="F59" s="78">
        <v>49391</v>
      </c>
      <c r="G59" s="75">
        <v>117403</v>
      </c>
    </row>
    <row r="60" spans="1:7" x14ac:dyDescent="0.2">
      <c r="A60" s="63"/>
      <c r="B60" s="45"/>
      <c r="C60" s="45"/>
      <c r="D60" s="45"/>
      <c r="E60" s="11"/>
      <c r="F60" s="11"/>
      <c r="G60" s="46"/>
    </row>
    <row r="61" spans="1:7" x14ac:dyDescent="0.2">
      <c r="A61" s="63" t="s">
        <v>479</v>
      </c>
      <c r="B61" s="80" t="s">
        <v>380</v>
      </c>
      <c r="C61" s="80">
        <v>55</v>
      </c>
      <c r="D61" s="45">
        <v>55</v>
      </c>
      <c r="E61" s="80" t="s">
        <v>380</v>
      </c>
      <c r="F61" s="80">
        <v>30000</v>
      </c>
      <c r="G61" s="12">
        <v>1650</v>
      </c>
    </row>
    <row r="62" spans="1:7" x14ac:dyDescent="0.2">
      <c r="A62" s="63" t="s">
        <v>480</v>
      </c>
      <c r="B62" s="80">
        <v>17</v>
      </c>
      <c r="C62" s="80">
        <v>23</v>
      </c>
      <c r="D62" s="45">
        <v>40</v>
      </c>
      <c r="E62" s="80">
        <v>4000</v>
      </c>
      <c r="F62" s="80">
        <v>18400</v>
      </c>
      <c r="G62" s="12">
        <v>491</v>
      </c>
    </row>
    <row r="63" spans="1:7" x14ac:dyDescent="0.2">
      <c r="A63" s="63" t="s">
        <v>481</v>
      </c>
      <c r="B63" s="45" t="s">
        <v>380</v>
      </c>
      <c r="C63" s="82">
        <v>190</v>
      </c>
      <c r="D63" s="82">
        <v>190</v>
      </c>
      <c r="E63" s="45" t="s">
        <v>380</v>
      </c>
      <c r="F63" s="82">
        <v>19000</v>
      </c>
      <c r="G63" s="124">
        <v>3610</v>
      </c>
    </row>
    <row r="64" spans="1:7" x14ac:dyDescent="0.2">
      <c r="A64" s="73" t="s">
        <v>482</v>
      </c>
      <c r="B64" s="74">
        <v>17</v>
      </c>
      <c r="C64" s="74">
        <v>268</v>
      </c>
      <c r="D64" s="74">
        <v>285</v>
      </c>
      <c r="E64" s="78">
        <v>4000</v>
      </c>
      <c r="F64" s="78">
        <v>21206</v>
      </c>
      <c r="G64" s="75">
        <v>5751</v>
      </c>
    </row>
    <row r="65" spans="1:7" x14ac:dyDescent="0.2">
      <c r="A65" s="65"/>
      <c r="B65" s="70"/>
      <c r="C65" s="70"/>
      <c r="D65" s="70"/>
      <c r="E65" s="76"/>
      <c r="F65" s="76"/>
      <c r="G65" s="71"/>
    </row>
    <row r="66" spans="1:7" x14ac:dyDescent="0.2">
      <c r="A66" s="73" t="s">
        <v>483</v>
      </c>
      <c r="B66" s="74" t="s">
        <v>380</v>
      </c>
      <c r="C66" s="74">
        <v>57</v>
      </c>
      <c r="D66" s="74">
        <v>57</v>
      </c>
      <c r="E66" s="78" t="s">
        <v>380</v>
      </c>
      <c r="F66" s="78">
        <v>28000</v>
      </c>
      <c r="G66" s="75">
        <v>1596</v>
      </c>
    </row>
    <row r="67" spans="1:7" x14ac:dyDescent="0.2">
      <c r="A67" s="63"/>
      <c r="B67" s="45"/>
      <c r="C67" s="45"/>
      <c r="D67" s="45"/>
      <c r="E67" s="11"/>
      <c r="F67" s="11"/>
      <c r="G67" s="46"/>
    </row>
    <row r="68" spans="1:7" x14ac:dyDescent="0.2">
      <c r="A68" s="63" t="s">
        <v>484</v>
      </c>
      <c r="B68" s="45" t="s">
        <v>380</v>
      </c>
      <c r="C68" s="11">
        <v>220</v>
      </c>
      <c r="D68" s="45">
        <v>220</v>
      </c>
      <c r="E68" s="45" t="s">
        <v>380</v>
      </c>
      <c r="F68" s="11">
        <v>80000</v>
      </c>
      <c r="G68" s="12">
        <v>17600</v>
      </c>
    </row>
    <row r="69" spans="1:7" x14ac:dyDescent="0.2">
      <c r="A69" s="63" t="s">
        <v>485</v>
      </c>
      <c r="B69" s="45" t="s">
        <v>380</v>
      </c>
      <c r="C69" s="11">
        <v>350</v>
      </c>
      <c r="D69" s="45">
        <v>350</v>
      </c>
      <c r="E69" s="45" t="s">
        <v>380</v>
      </c>
      <c r="F69" s="11">
        <v>74500</v>
      </c>
      <c r="G69" s="12">
        <v>26075</v>
      </c>
    </row>
    <row r="70" spans="1:7" x14ac:dyDescent="0.2">
      <c r="A70" s="73" t="s">
        <v>486</v>
      </c>
      <c r="B70" s="74" t="s">
        <v>380</v>
      </c>
      <c r="C70" s="74">
        <v>570</v>
      </c>
      <c r="D70" s="74">
        <v>570</v>
      </c>
      <c r="E70" s="78" t="s">
        <v>380</v>
      </c>
      <c r="F70" s="78">
        <v>76623</v>
      </c>
      <c r="G70" s="75">
        <v>43675</v>
      </c>
    </row>
    <row r="71" spans="1:7" x14ac:dyDescent="0.2">
      <c r="A71" s="63"/>
      <c r="B71" s="45"/>
      <c r="C71" s="45"/>
      <c r="D71" s="45"/>
      <c r="E71" s="11"/>
      <c r="F71" s="11"/>
      <c r="G71" s="46"/>
    </row>
    <row r="72" spans="1:7" x14ac:dyDescent="0.2">
      <c r="A72" s="63" t="s">
        <v>487</v>
      </c>
      <c r="B72" s="82" t="s">
        <v>380</v>
      </c>
      <c r="C72" s="45">
        <v>11</v>
      </c>
      <c r="D72" s="45">
        <v>11</v>
      </c>
      <c r="E72" s="82" t="s">
        <v>380</v>
      </c>
      <c r="F72" s="11">
        <v>7545</v>
      </c>
      <c r="G72" s="46">
        <v>83</v>
      </c>
    </row>
    <row r="73" spans="1:7" x14ac:dyDescent="0.2">
      <c r="A73" s="63" t="s">
        <v>488</v>
      </c>
      <c r="B73" s="45" t="s">
        <v>380</v>
      </c>
      <c r="C73" s="45">
        <v>300</v>
      </c>
      <c r="D73" s="45">
        <v>300</v>
      </c>
      <c r="E73" s="45" t="s">
        <v>380</v>
      </c>
      <c r="F73" s="11">
        <v>27000</v>
      </c>
      <c r="G73" s="46">
        <v>8100</v>
      </c>
    </row>
    <row r="74" spans="1:7" x14ac:dyDescent="0.2">
      <c r="A74" s="63" t="s">
        <v>489</v>
      </c>
      <c r="B74" s="11" t="s">
        <v>380</v>
      </c>
      <c r="C74" s="11">
        <v>129</v>
      </c>
      <c r="D74" s="45">
        <v>129</v>
      </c>
      <c r="E74" s="11" t="s">
        <v>380</v>
      </c>
      <c r="F74" s="11">
        <v>50000</v>
      </c>
      <c r="G74" s="12">
        <v>6450</v>
      </c>
    </row>
    <row r="75" spans="1:7" x14ac:dyDescent="0.2">
      <c r="A75" s="63" t="s">
        <v>490</v>
      </c>
      <c r="B75" s="45" t="s">
        <v>380</v>
      </c>
      <c r="C75" s="45">
        <v>523</v>
      </c>
      <c r="D75" s="45">
        <v>523</v>
      </c>
      <c r="E75" s="45" t="s">
        <v>380</v>
      </c>
      <c r="F75" s="11">
        <v>50769</v>
      </c>
      <c r="G75" s="46">
        <v>26552</v>
      </c>
    </row>
    <row r="76" spans="1:7" x14ac:dyDescent="0.2">
      <c r="A76" s="63" t="s">
        <v>491</v>
      </c>
      <c r="B76" s="45" t="s">
        <v>380</v>
      </c>
      <c r="C76" s="45">
        <v>86</v>
      </c>
      <c r="D76" s="45">
        <v>86</v>
      </c>
      <c r="E76" s="11" t="s">
        <v>380</v>
      </c>
      <c r="F76" s="11">
        <v>56580</v>
      </c>
      <c r="G76" s="46">
        <v>4866</v>
      </c>
    </row>
    <row r="77" spans="1:7" x14ac:dyDescent="0.2">
      <c r="A77" s="63" t="s">
        <v>492</v>
      </c>
      <c r="B77" s="45">
        <v>15</v>
      </c>
      <c r="C77" s="45">
        <v>21</v>
      </c>
      <c r="D77" s="45">
        <v>36</v>
      </c>
      <c r="E77" s="11">
        <v>28000</v>
      </c>
      <c r="F77" s="11">
        <v>40000</v>
      </c>
      <c r="G77" s="46">
        <v>1260</v>
      </c>
    </row>
    <row r="78" spans="1:7" x14ac:dyDescent="0.2">
      <c r="A78" s="63" t="s">
        <v>493</v>
      </c>
      <c r="B78" s="82">
        <v>15</v>
      </c>
      <c r="C78" s="45">
        <v>31</v>
      </c>
      <c r="D78" s="45">
        <v>46</v>
      </c>
      <c r="E78" s="82">
        <v>1100</v>
      </c>
      <c r="F78" s="11">
        <v>40000</v>
      </c>
      <c r="G78" s="46">
        <v>1257</v>
      </c>
    </row>
    <row r="79" spans="1:7" x14ac:dyDescent="0.2">
      <c r="A79" s="63" t="s">
        <v>494</v>
      </c>
      <c r="B79" s="82">
        <v>2</v>
      </c>
      <c r="C79" s="11">
        <v>369</v>
      </c>
      <c r="D79" s="45">
        <v>371</v>
      </c>
      <c r="E79" s="82">
        <v>16361</v>
      </c>
      <c r="F79" s="11">
        <v>52204</v>
      </c>
      <c r="G79" s="12">
        <v>19296</v>
      </c>
    </row>
    <row r="80" spans="1:7" x14ac:dyDescent="0.2">
      <c r="A80" s="73" t="s">
        <v>495</v>
      </c>
      <c r="B80" s="74">
        <v>32</v>
      </c>
      <c r="C80" s="74">
        <v>1470</v>
      </c>
      <c r="D80" s="74">
        <v>1502</v>
      </c>
      <c r="E80" s="78">
        <v>14663</v>
      </c>
      <c r="F80" s="78">
        <v>45846</v>
      </c>
      <c r="G80" s="75">
        <v>67864</v>
      </c>
    </row>
    <row r="81" spans="1:8" x14ac:dyDescent="0.2">
      <c r="A81" s="63"/>
      <c r="B81" s="45"/>
      <c r="C81" s="45"/>
      <c r="D81" s="45"/>
      <c r="E81" s="11"/>
      <c r="F81" s="11"/>
      <c r="G81" s="46"/>
    </row>
    <row r="82" spans="1:8" x14ac:dyDescent="0.2">
      <c r="A82" s="63" t="s">
        <v>496</v>
      </c>
      <c r="B82" s="45">
        <v>213</v>
      </c>
      <c r="C82" s="45">
        <v>158</v>
      </c>
      <c r="D82" s="45">
        <v>371</v>
      </c>
      <c r="E82" s="11">
        <v>8096</v>
      </c>
      <c r="F82" s="11">
        <v>18805</v>
      </c>
      <c r="G82" s="46">
        <v>4692</v>
      </c>
      <c r="H82" s="207"/>
    </row>
    <row r="83" spans="1:8" x14ac:dyDescent="0.2">
      <c r="A83" s="63" t="s">
        <v>497</v>
      </c>
      <c r="B83" s="11">
        <v>103</v>
      </c>
      <c r="C83" s="11">
        <v>54</v>
      </c>
      <c r="D83" s="45">
        <v>157</v>
      </c>
      <c r="E83" s="11">
        <v>5000</v>
      </c>
      <c r="F83" s="11">
        <v>20000</v>
      </c>
      <c r="G83" s="12">
        <v>1592</v>
      </c>
    </row>
    <row r="84" spans="1:8" x14ac:dyDescent="0.2">
      <c r="A84" s="73" t="s">
        <v>498</v>
      </c>
      <c r="B84" s="74">
        <v>316</v>
      </c>
      <c r="C84" s="74">
        <v>212</v>
      </c>
      <c r="D84" s="74">
        <v>528</v>
      </c>
      <c r="E84" s="78">
        <v>7087</v>
      </c>
      <c r="F84" s="78">
        <v>19109</v>
      </c>
      <c r="G84" s="75">
        <v>6284</v>
      </c>
    </row>
    <row r="85" spans="1:8" x14ac:dyDescent="0.2">
      <c r="A85" s="65"/>
      <c r="B85" s="70"/>
      <c r="C85" s="70"/>
      <c r="D85" s="70"/>
      <c r="E85" s="76"/>
      <c r="F85" s="76"/>
      <c r="G85" s="71"/>
    </row>
    <row r="86" spans="1:8" ht="13.5" thickBot="1" x14ac:dyDescent="0.25">
      <c r="A86" s="66" t="s">
        <v>499</v>
      </c>
      <c r="B86" s="52">
        <v>80655</v>
      </c>
      <c r="C86" s="52">
        <v>25583</v>
      </c>
      <c r="D86" s="52">
        <v>106238</v>
      </c>
      <c r="E86" s="172">
        <v>34001</v>
      </c>
      <c r="F86" s="172">
        <v>54316</v>
      </c>
      <c r="G86" s="53">
        <v>4131902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tabColor theme="0"/>
    <pageSetUpPr fitToPage="1"/>
  </sheetPr>
  <dimension ref="A1:I51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4.140625" style="205" customWidth="1"/>
    <col min="2" max="7" width="18.5703125" style="205" customWidth="1"/>
    <col min="8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</row>
    <row r="3" spans="1:9" s="88" customFormat="1" ht="15" x14ac:dyDescent="0.25">
      <c r="A3" s="1764" t="s">
        <v>811</v>
      </c>
      <c r="B3" s="1764"/>
      <c r="C3" s="1764"/>
      <c r="D3" s="1764"/>
      <c r="E3" s="1764"/>
      <c r="F3" s="1764"/>
      <c r="G3" s="1764"/>
      <c r="H3" s="216"/>
      <c r="I3" s="216"/>
    </row>
    <row r="4" spans="1:9" s="88" customFormat="1" ht="15" x14ac:dyDescent="0.25">
      <c r="A4" s="1764" t="s">
        <v>1415</v>
      </c>
      <c r="B4" s="1764"/>
      <c r="C4" s="1764"/>
      <c r="D4" s="1764"/>
      <c r="E4" s="1764"/>
      <c r="F4" s="1764"/>
      <c r="G4" s="1764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9" ht="30" customHeight="1" x14ac:dyDescent="0.2">
      <c r="A6" s="1721" t="s">
        <v>435</v>
      </c>
      <c r="B6" s="676"/>
      <c r="C6" s="657" t="s">
        <v>360</v>
      </c>
      <c r="D6" s="723"/>
      <c r="E6" s="1757" t="s">
        <v>367</v>
      </c>
      <c r="F6" s="1708"/>
      <c r="G6" s="662" t="s">
        <v>361</v>
      </c>
    </row>
    <row r="7" spans="1:9" x14ac:dyDescent="0.2">
      <c r="A7" s="1722"/>
      <c r="B7" s="1004"/>
      <c r="C7" s="1001" t="s">
        <v>370</v>
      </c>
      <c r="D7" s="1005" t="s">
        <v>810</v>
      </c>
      <c r="E7" s="1839" t="s">
        <v>371</v>
      </c>
      <c r="F7" s="1841"/>
      <c r="G7" s="231" t="s">
        <v>779</v>
      </c>
    </row>
    <row r="8" spans="1:9" ht="28.5" customHeight="1" thickBot="1" x14ac:dyDescent="0.25">
      <c r="A8" s="1723"/>
      <c r="B8" s="663" t="s">
        <v>374</v>
      </c>
      <c r="C8" s="663" t="s">
        <v>375</v>
      </c>
      <c r="D8" s="663" t="s">
        <v>376</v>
      </c>
      <c r="E8" s="663" t="s">
        <v>374</v>
      </c>
      <c r="F8" s="663" t="s">
        <v>375</v>
      </c>
      <c r="G8" s="232" t="s">
        <v>513</v>
      </c>
    </row>
    <row r="9" spans="1:9" x14ac:dyDescent="0.2">
      <c r="A9" s="993" t="s">
        <v>524</v>
      </c>
      <c r="B9" s="997">
        <v>20</v>
      </c>
      <c r="C9" s="995" t="s">
        <v>380</v>
      </c>
      <c r="D9" s="995">
        <v>20</v>
      </c>
      <c r="E9" s="997">
        <v>35500</v>
      </c>
      <c r="F9" s="995" t="s">
        <v>380</v>
      </c>
      <c r="G9" s="1008">
        <v>710</v>
      </c>
    </row>
    <row r="10" spans="1:9" x14ac:dyDescent="0.2">
      <c r="A10" s="893" t="s">
        <v>447</v>
      </c>
      <c r="B10" s="991">
        <v>1</v>
      </c>
      <c r="C10" s="987" t="s">
        <v>380</v>
      </c>
      <c r="D10" s="987">
        <v>1</v>
      </c>
      <c r="E10" s="991">
        <v>19500</v>
      </c>
      <c r="F10" s="987" t="s">
        <v>380</v>
      </c>
      <c r="G10" s="1009">
        <v>20</v>
      </c>
    </row>
    <row r="11" spans="1:9" x14ac:dyDescent="0.2">
      <c r="A11" s="893" t="s">
        <v>448</v>
      </c>
      <c r="B11" s="987">
        <v>1</v>
      </c>
      <c r="C11" s="987" t="s">
        <v>380</v>
      </c>
      <c r="D11" s="987">
        <v>1</v>
      </c>
      <c r="E11" s="991">
        <v>19550</v>
      </c>
      <c r="F11" s="991" t="s">
        <v>380</v>
      </c>
      <c r="G11" s="954">
        <v>20</v>
      </c>
    </row>
    <row r="12" spans="1:9" x14ac:dyDescent="0.2">
      <c r="A12" s="773" t="s">
        <v>449</v>
      </c>
      <c r="B12" s="774">
        <v>22</v>
      </c>
      <c r="C12" s="774" t="s">
        <v>380</v>
      </c>
      <c r="D12" s="774">
        <v>22</v>
      </c>
      <c r="E12" s="775">
        <v>34048</v>
      </c>
      <c r="F12" s="775" t="s">
        <v>380</v>
      </c>
      <c r="G12" s="776">
        <v>750</v>
      </c>
    </row>
    <row r="13" spans="1:9" x14ac:dyDescent="0.2">
      <c r="A13" s="893"/>
      <c r="B13" s="987"/>
      <c r="C13" s="987"/>
      <c r="D13" s="987"/>
      <c r="E13" s="991"/>
      <c r="F13" s="991"/>
      <c r="G13" s="954"/>
    </row>
    <row r="14" spans="1:9" x14ac:dyDescent="0.2">
      <c r="A14" s="773" t="s">
        <v>450</v>
      </c>
      <c r="B14" s="774">
        <v>59</v>
      </c>
      <c r="C14" s="774">
        <v>244</v>
      </c>
      <c r="D14" s="774">
        <v>303</v>
      </c>
      <c r="E14" s="775">
        <v>13941</v>
      </c>
      <c r="F14" s="775">
        <v>38504</v>
      </c>
      <c r="G14" s="776">
        <v>10218</v>
      </c>
    </row>
    <row r="15" spans="1:9" x14ac:dyDescent="0.2">
      <c r="A15" s="893"/>
      <c r="B15" s="1010"/>
      <c r="C15" s="1010"/>
      <c r="D15" s="987"/>
      <c r="E15" s="1010"/>
      <c r="F15" s="1010"/>
      <c r="G15" s="1011"/>
    </row>
    <row r="16" spans="1:9" x14ac:dyDescent="0.2">
      <c r="A16" s="893" t="s">
        <v>453</v>
      </c>
      <c r="B16" s="1633">
        <v>1</v>
      </c>
      <c r="C16" s="1633" t="s">
        <v>380</v>
      </c>
      <c r="D16" s="1334">
        <v>1</v>
      </c>
      <c r="E16" s="1633">
        <v>10000</v>
      </c>
      <c r="F16" s="1633" t="s">
        <v>380</v>
      </c>
      <c r="G16" s="1634">
        <v>10</v>
      </c>
    </row>
    <row r="17" spans="1:7" x14ac:dyDescent="0.2">
      <c r="A17" s="773" t="s">
        <v>455</v>
      </c>
      <c r="B17" s="774">
        <v>1</v>
      </c>
      <c r="C17" s="774" t="s">
        <v>380</v>
      </c>
      <c r="D17" s="774">
        <v>1</v>
      </c>
      <c r="E17" s="775">
        <v>10000</v>
      </c>
      <c r="F17" s="775" t="s">
        <v>380</v>
      </c>
      <c r="G17" s="776">
        <v>10</v>
      </c>
    </row>
    <row r="18" spans="1:7" x14ac:dyDescent="0.2">
      <c r="A18" s="893"/>
      <c r="B18" s="1633"/>
      <c r="C18" s="1633"/>
      <c r="D18" s="1334"/>
      <c r="E18" s="1633"/>
      <c r="F18" s="1633"/>
      <c r="G18" s="1634"/>
    </row>
    <row r="19" spans="1:7" x14ac:dyDescent="0.2">
      <c r="A19" s="893" t="s">
        <v>456</v>
      </c>
      <c r="B19" s="1633">
        <v>1159</v>
      </c>
      <c r="C19" s="1633">
        <v>114</v>
      </c>
      <c r="D19" s="1334">
        <v>1273</v>
      </c>
      <c r="E19" s="1633">
        <v>9719</v>
      </c>
      <c r="F19" s="1633">
        <v>47637</v>
      </c>
      <c r="G19" s="1634">
        <v>16695</v>
      </c>
    </row>
    <row r="20" spans="1:7" x14ac:dyDescent="0.2">
      <c r="A20" s="893" t="s">
        <v>457</v>
      </c>
      <c r="B20" s="1010">
        <v>553</v>
      </c>
      <c r="C20" s="1010">
        <v>369</v>
      </c>
      <c r="D20" s="987">
        <v>922</v>
      </c>
      <c r="E20" s="1010">
        <v>20176</v>
      </c>
      <c r="F20" s="1010">
        <v>40641</v>
      </c>
      <c r="G20" s="1009">
        <v>26154</v>
      </c>
    </row>
    <row r="21" spans="1:7" x14ac:dyDescent="0.2">
      <c r="A21" s="893" t="s">
        <v>458</v>
      </c>
      <c r="B21" s="1010">
        <v>53</v>
      </c>
      <c r="C21" s="1010">
        <v>50</v>
      </c>
      <c r="D21" s="987">
        <v>103</v>
      </c>
      <c r="E21" s="1010">
        <v>18079</v>
      </c>
      <c r="F21" s="1010">
        <v>36021</v>
      </c>
      <c r="G21" s="1009">
        <v>2759</v>
      </c>
    </row>
    <row r="22" spans="1:7" x14ac:dyDescent="0.2">
      <c r="A22" s="893" t="s">
        <v>459</v>
      </c>
      <c r="B22" s="987">
        <v>32</v>
      </c>
      <c r="C22" s="987">
        <v>14</v>
      </c>
      <c r="D22" s="987">
        <v>46</v>
      </c>
      <c r="E22" s="991">
        <v>15000</v>
      </c>
      <c r="F22" s="991">
        <v>35000</v>
      </c>
      <c r="G22" s="954">
        <v>970</v>
      </c>
    </row>
    <row r="23" spans="1:7" x14ac:dyDescent="0.2">
      <c r="A23" s="773" t="s">
        <v>460</v>
      </c>
      <c r="B23" s="774">
        <v>1797</v>
      </c>
      <c r="C23" s="774">
        <v>547</v>
      </c>
      <c r="D23" s="774">
        <v>2344</v>
      </c>
      <c r="E23" s="775">
        <v>13278</v>
      </c>
      <c r="F23" s="775">
        <v>41532</v>
      </c>
      <c r="G23" s="776">
        <v>46578</v>
      </c>
    </row>
    <row r="24" spans="1:7" x14ac:dyDescent="0.2">
      <c r="A24" s="893"/>
      <c r="B24" s="987"/>
      <c r="C24" s="987"/>
      <c r="D24" s="987"/>
      <c r="E24" s="991"/>
      <c r="F24" s="991"/>
      <c r="G24" s="954"/>
    </row>
    <row r="25" spans="1:7" x14ac:dyDescent="0.2">
      <c r="A25" s="773" t="s">
        <v>461</v>
      </c>
      <c r="B25" s="774" t="s">
        <v>380</v>
      </c>
      <c r="C25" s="774">
        <v>19</v>
      </c>
      <c r="D25" s="774">
        <v>19</v>
      </c>
      <c r="E25" s="775" t="s">
        <v>380</v>
      </c>
      <c r="F25" s="775">
        <v>36000</v>
      </c>
      <c r="G25" s="776">
        <v>684</v>
      </c>
    </row>
    <row r="26" spans="1:7" x14ac:dyDescent="0.2">
      <c r="A26" s="893"/>
      <c r="B26" s="991"/>
      <c r="C26" s="991"/>
      <c r="D26" s="987"/>
      <c r="E26" s="991"/>
      <c r="F26" s="991"/>
      <c r="G26" s="1009"/>
    </row>
    <row r="27" spans="1:7" x14ac:dyDescent="0.2">
      <c r="A27" s="893" t="s">
        <v>525</v>
      </c>
      <c r="B27" s="987" t="s">
        <v>380</v>
      </c>
      <c r="C27" s="987">
        <v>37</v>
      </c>
      <c r="D27" s="987">
        <v>37</v>
      </c>
      <c r="E27" s="991" t="s">
        <v>380</v>
      </c>
      <c r="F27" s="991">
        <v>34200</v>
      </c>
      <c r="G27" s="954">
        <v>1265</v>
      </c>
    </row>
    <row r="28" spans="1:7" x14ac:dyDescent="0.2">
      <c r="A28" s="893" t="s">
        <v>463</v>
      </c>
      <c r="B28" s="991">
        <v>11</v>
      </c>
      <c r="C28" s="991" t="s">
        <v>380</v>
      </c>
      <c r="D28" s="987">
        <v>11</v>
      </c>
      <c r="E28" s="991">
        <v>25000</v>
      </c>
      <c r="F28" s="991" t="s">
        <v>380</v>
      </c>
      <c r="G28" s="1009">
        <v>275</v>
      </c>
    </row>
    <row r="29" spans="1:7" x14ac:dyDescent="0.2">
      <c r="A29" s="773" t="s">
        <v>471</v>
      </c>
      <c r="B29" s="774">
        <v>11</v>
      </c>
      <c r="C29" s="774">
        <v>37</v>
      </c>
      <c r="D29" s="774">
        <v>48</v>
      </c>
      <c r="E29" s="775">
        <v>25000</v>
      </c>
      <c r="F29" s="775">
        <v>34200</v>
      </c>
      <c r="G29" s="776">
        <v>1540</v>
      </c>
    </row>
    <row r="30" spans="1:7" x14ac:dyDescent="0.2">
      <c r="A30" s="893"/>
      <c r="B30" s="987"/>
      <c r="C30" s="987"/>
      <c r="D30" s="987"/>
      <c r="E30" s="991"/>
      <c r="F30" s="991"/>
      <c r="G30" s="954"/>
    </row>
    <row r="31" spans="1:7" x14ac:dyDescent="0.2">
      <c r="A31" s="893" t="s">
        <v>473</v>
      </c>
      <c r="B31" s="987" t="s">
        <v>380</v>
      </c>
      <c r="C31" s="991">
        <v>36</v>
      </c>
      <c r="D31" s="987">
        <v>36</v>
      </c>
      <c r="E31" s="987" t="s">
        <v>380</v>
      </c>
      <c r="F31" s="991">
        <v>35000</v>
      </c>
      <c r="G31" s="1009">
        <v>1260</v>
      </c>
    </row>
    <row r="32" spans="1:7" x14ac:dyDescent="0.2">
      <c r="A32" s="773" t="s">
        <v>551</v>
      </c>
      <c r="B32" s="774" t="s">
        <v>380</v>
      </c>
      <c r="C32" s="774">
        <v>36</v>
      </c>
      <c r="D32" s="774">
        <v>36</v>
      </c>
      <c r="E32" s="775" t="s">
        <v>380</v>
      </c>
      <c r="F32" s="775">
        <v>35000</v>
      </c>
      <c r="G32" s="776">
        <v>1260</v>
      </c>
    </row>
    <row r="33" spans="1:7" x14ac:dyDescent="0.2">
      <c r="A33" s="893"/>
      <c r="B33" s="987"/>
      <c r="C33" s="991"/>
      <c r="D33" s="987"/>
      <c r="E33" s="987"/>
      <c r="F33" s="991"/>
      <c r="G33" s="1009"/>
    </row>
    <row r="34" spans="1:7" x14ac:dyDescent="0.2">
      <c r="A34" s="773" t="s">
        <v>483</v>
      </c>
      <c r="B34" s="774">
        <v>5</v>
      </c>
      <c r="C34" s="774">
        <v>12</v>
      </c>
      <c r="D34" s="774">
        <v>17</v>
      </c>
      <c r="E34" s="775">
        <v>2400</v>
      </c>
      <c r="F34" s="775">
        <v>32500</v>
      </c>
      <c r="G34" s="776">
        <v>402</v>
      </c>
    </row>
    <row r="35" spans="1:7" x14ac:dyDescent="0.2">
      <c r="A35" s="893"/>
      <c r="B35" s="987"/>
      <c r="C35" s="987"/>
      <c r="D35" s="987"/>
      <c r="E35" s="987"/>
      <c r="F35" s="991"/>
      <c r="G35" s="954"/>
    </row>
    <row r="36" spans="1:7" x14ac:dyDescent="0.2">
      <c r="A36" s="893" t="s">
        <v>484</v>
      </c>
      <c r="B36" s="992" t="s">
        <v>380</v>
      </c>
      <c r="C36" s="987">
        <v>234</v>
      </c>
      <c r="D36" s="987">
        <v>234</v>
      </c>
      <c r="E36" s="992" t="s">
        <v>380</v>
      </c>
      <c r="F36" s="991">
        <v>64000</v>
      </c>
      <c r="G36" s="954">
        <v>14976</v>
      </c>
    </row>
    <row r="37" spans="1:7" x14ac:dyDescent="0.2">
      <c r="A37" s="893" t="s">
        <v>485</v>
      </c>
      <c r="B37" s="991" t="s">
        <v>380</v>
      </c>
      <c r="C37" s="991">
        <v>289</v>
      </c>
      <c r="D37" s="987">
        <v>289</v>
      </c>
      <c r="E37" s="991" t="s">
        <v>380</v>
      </c>
      <c r="F37" s="991">
        <v>54500</v>
      </c>
      <c r="G37" s="1009">
        <v>15750</v>
      </c>
    </row>
    <row r="38" spans="1:7" x14ac:dyDescent="0.2">
      <c r="A38" s="773" t="s">
        <v>486</v>
      </c>
      <c r="B38" s="774" t="s">
        <v>380</v>
      </c>
      <c r="C38" s="774">
        <v>523</v>
      </c>
      <c r="D38" s="774">
        <v>523</v>
      </c>
      <c r="E38" s="775" t="s">
        <v>380</v>
      </c>
      <c r="F38" s="775">
        <v>58750</v>
      </c>
      <c r="G38" s="776">
        <v>30726</v>
      </c>
    </row>
    <row r="39" spans="1:7" x14ac:dyDescent="0.2">
      <c r="A39" s="893"/>
      <c r="B39" s="992"/>
      <c r="C39" s="987"/>
      <c r="D39" s="987"/>
      <c r="E39" s="992"/>
      <c r="F39" s="991"/>
      <c r="G39" s="954"/>
    </row>
    <row r="40" spans="1:7" x14ac:dyDescent="0.2">
      <c r="A40" s="893" t="s">
        <v>487</v>
      </c>
      <c r="B40" s="1423" t="s">
        <v>380</v>
      </c>
      <c r="C40" s="1334">
        <v>12</v>
      </c>
      <c r="D40" s="1334">
        <v>12</v>
      </c>
      <c r="E40" s="1423" t="s">
        <v>380</v>
      </c>
      <c r="F40" s="1424">
        <v>17333</v>
      </c>
      <c r="G40" s="1416">
        <v>208</v>
      </c>
    </row>
    <row r="41" spans="1:7" x14ac:dyDescent="0.2">
      <c r="A41" s="893" t="s">
        <v>488</v>
      </c>
      <c r="B41" s="987">
        <v>298</v>
      </c>
      <c r="C41" s="987">
        <v>207</v>
      </c>
      <c r="D41" s="987">
        <v>505</v>
      </c>
      <c r="E41" s="991">
        <v>2500</v>
      </c>
      <c r="F41" s="991">
        <v>6000</v>
      </c>
      <c r="G41" s="954">
        <v>1987</v>
      </c>
    </row>
    <row r="42" spans="1:7" x14ac:dyDescent="0.2">
      <c r="A42" s="893" t="s">
        <v>489</v>
      </c>
      <c r="B42" s="987" t="s">
        <v>380</v>
      </c>
      <c r="C42" s="987">
        <v>39</v>
      </c>
      <c r="D42" s="987">
        <v>39</v>
      </c>
      <c r="E42" s="991" t="s">
        <v>380</v>
      </c>
      <c r="F42" s="991">
        <v>35000</v>
      </c>
      <c r="G42" s="954">
        <v>1365</v>
      </c>
    </row>
    <row r="43" spans="1:7" s="34" customFormat="1" x14ac:dyDescent="0.2">
      <c r="A43" s="893" t="s">
        <v>490</v>
      </c>
      <c r="B43" s="987" t="s">
        <v>380</v>
      </c>
      <c r="C43" s="987">
        <v>5</v>
      </c>
      <c r="D43" s="987">
        <v>5</v>
      </c>
      <c r="E43" s="991" t="s">
        <v>380</v>
      </c>
      <c r="F43" s="991">
        <v>36800</v>
      </c>
      <c r="G43" s="954">
        <v>184</v>
      </c>
    </row>
    <row r="44" spans="1:7" x14ac:dyDescent="0.2">
      <c r="A44" s="893" t="s">
        <v>491</v>
      </c>
      <c r="B44" s="987">
        <v>28</v>
      </c>
      <c r="C44" s="991">
        <v>11</v>
      </c>
      <c r="D44" s="987">
        <v>39</v>
      </c>
      <c r="E44" s="987">
        <v>4960</v>
      </c>
      <c r="F44" s="991">
        <v>29485</v>
      </c>
      <c r="G44" s="1009">
        <v>463</v>
      </c>
    </row>
    <row r="45" spans="1:7" x14ac:dyDescent="0.2">
      <c r="A45" s="893" t="s">
        <v>493</v>
      </c>
      <c r="B45" s="987">
        <v>99</v>
      </c>
      <c r="C45" s="987">
        <v>31</v>
      </c>
      <c r="D45" s="987">
        <v>130</v>
      </c>
      <c r="E45" s="991">
        <v>5000</v>
      </c>
      <c r="F45" s="991">
        <v>30000</v>
      </c>
      <c r="G45" s="954">
        <v>1425</v>
      </c>
    </row>
    <row r="46" spans="1:7" s="34" customFormat="1" x14ac:dyDescent="0.2">
      <c r="A46" s="773" t="s">
        <v>495</v>
      </c>
      <c r="B46" s="774">
        <v>425</v>
      </c>
      <c r="C46" s="774">
        <v>305</v>
      </c>
      <c r="D46" s="774">
        <v>730</v>
      </c>
      <c r="E46" s="775">
        <v>3244</v>
      </c>
      <c r="F46" s="775">
        <v>13945</v>
      </c>
      <c r="G46" s="776">
        <v>5632</v>
      </c>
    </row>
    <row r="47" spans="1:7" x14ac:dyDescent="0.2">
      <c r="A47" s="1176"/>
      <c r="B47" s="1177"/>
      <c r="C47" s="1178"/>
      <c r="D47" s="1179"/>
      <c r="E47" s="1179"/>
      <c r="F47" s="1179"/>
    </row>
    <row r="48" spans="1:7" x14ac:dyDescent="0.2">
      <c r="A48" s="893" t="s">
        <v>497</v>
      </c>
      <c r="B48" s="987">
        <v>1</v>
      </c>
      <c r="C48" s="987">
        <v>7</v>
      </c>
      <c r="D48" s="987">
        <v>8</v>
      </c>
      <c r="E48" s="991">
        <v>7000</v>
      </c>
      <c r="F48" s="991">
        <v>20000</v>
      </c>
      <c r="G48" s="954">
        <v>141</v>
      </c>
    </row>
    <row r="49" spans="1:7" x14ac:dyDescent="0.2">
      <c r="A49" s="773" t="s">
        <v>498</v>
      </c>
      <c r="B49" s="1385">
        <v>1</v>
      </c>
      <c r="C49" s="1385">
        <v>7</v>
      </c>
      <c r="D49" s="1385">
        <v>8</v>
      </c>
      <c r="E49" s="1386">
        <v>7000</v>
      </c>
      <c r="F49" s="1386">
        <v>20000</v>
      </c>
      <c r="G49" s="1387">
        <v>141</v>
      </c>
    </row>
    <row r="50" spans="1:7" x14ac:dyDescent="0.2">
      <c r="A50" s="893"/>
      <c r="B50" s="987"/>
      <c r="C50" s="987"/>
      <c r="D50" s="987"/>
      <c r="E50" s="991"/>
      <c r="F50" s="991"/>
      <c r="G50" s="954"/>
    </row>
    <row r="51" spans="1:7" ht="13.5" thickBot="1" x14ac:dyDescent="0.25">
      <c r="A51" s="769" t="s">
        <v>499</v>
      </c>
      <c r="B51" s="770">
        <v>2321</v>
      </c>
      <c r="C51" s="770">
        <v>1730</v>
      </c>
      <c r="D51" s="770">
        <v>4051</v>
      </c>
      <c r="E51" s="771">
        <v>11682</v>
      </c>
      <c r="F51" s="771">
        <v>40944</v>
      </c>
      <c r="G51" s="772">
        <v>97941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theme="0"/>
    <pageSetUpPr fitToPage="1"/>
  </sheetPr>
  <dimension ref="A1:J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29.5703125" style="34" customWidth="1"/>
    <col min="2" max="2" width="14.85546875" style="34" bestFit="1" customWidth="1"/>
    <col min="3" max="3" width="12.85546875" style="34" bestFit="1" customWidth="1"/>
    <col min="4" max="4" width="15" style="34" bestFit="1" customWidth="1"/>
    <col min="5" max="6" width="12.28515625" style="34" bestFit="1" customWidth="1"/>
    <col min="7" max="7" width="15.5703125" style="34" bestFit="1" customWidth="1"/>
    <col min="8" max="8" width="15.28515625" style="34" bestFit="1" customWidth="1"/>
    <col min="9" max="9" width="4.140625" style="34" customWidth="1"/>
    <col min="10" max="16384" width="11.42578125" style="34"/>
  </cols>
  <sheetData>
    <row r="1" spans="1:10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</row>
    <row r="2" spans="1:10" s="25" customFormat="1" ht="12.75" customHeight="1" x14ac:dyDescent="0.2"/>
    <row r="3" spans="1:10" s="25" customFormat="1" ht="30" customHeight="1" x14ac:dyDescent="0.2">
      <c r="A3" s="1701" t="s">
        <v>1367</v>
      </c>
      <c r="B3" s="1701"/>
      <c r="C3" s="1701"/>
      <c r="D3" s="1701"/>
      <c r="E3" s="1701"/>
      <c r="F3" s="1701"/>
      <c r="G3" s="1701"/>
      <c r="H3" s="1701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27" customHeight="1" x14ac:dyDescent="0.2">
      <c r="A5" s="1721" t="s">
        <v>435</v>
      </c>
      <c r="B5" s="721" t="s">
        <v>360</v>
      </c>
      <c r="C5" s="722"/>
      <c r="D5" s="723"/>
      <c r="E5" s="721" t="s">
        <v>367</v>
      </c>
      <c r="F5" s="723"/>
      <c r="G5" s="660" t="s">
        <v>361</v>
      </c>
      <c r="H5" s="655" t="s">
        <v>373</v>
      </c>
    </row>
    <row r="6" spans="1:10" x14ac:dyDescent="0.2">
      <c r="A6" s="1722"/>
      <c r="B6" s="725" t="s">
        <v>370</v>
      </c>
      <c r="C6" s="241"/>
      <c r="D6" s="726"/>
      <c r="E6" s="725" t="s">
        <v>371</v>
      </c>
      <c r="F6" s="726"/>
      <c r="G6" s="712" t="s">
        <v>512</v>
      </c>
      <c r="H6" s="728" t="s">
        <v>377</v>
      </c>
    </row>
    <row r="7" spans="1:10" ht="31.5" customHeight="1" thickBot="1" x14ac:dyDescent="0.25">
      <c r="A7" s="1723"/>
      <c r="B7" s="663" t="s">
        <v>374</v>
      </c>
      <c r="C7" s="230" t="s">
        <v>375</v>
      </c>
      <c r="D7" s="230" t="s">
        <v>376</v>
      </c>
      <c r="E7" s="663" t="s">
        <v>374</v>
      </c>
      <c r="F7" s="230" t="s">
        <v>375</v>
      </c>
      <c r="G7" s="225" t="s">
        <v>513</v>
      </c>
      <c r="H7" s="232" t="s">
        <v>513</v>
      </c>
    </row>
    <row r="8" spans="1:10" ht="25.5" customHeight="1" x14ac:dyDescent="0.2">
      <c r="A8" s="72" t="s">
        <v>439</v>
      </c>
      <c r="B8" s="42">
        <v>104</v>
      </c>
      <c r="C8" s="122" t="s">
        <v>380</v>
      </c>
      <c r="D8" s="42">
        <v>104</v>
      </c>
      <c r="E8" s="122">
        <v>2220</v>
      </c>
      <c r="F8" s="42" t="s">
        <v>380</v>
      </c>
      <c r="G8" s="42">
        <v>231</v>
      </c>
      <c r="H8" s="43">
        <v>149</v>
      </c>
      <c r="I8" s="123"/>
      <c r="J8" s="123"/>
    </row>
    <row r="9" spans="1:10" x14ac:dyDescent="0.2">
      <c r="A9" s="63" t="s">
        <v>440</v>
      </c>
      <c r="B9" s="45">
        <v>177</v>
      </c>
      <c r="C9" s="45" t="s">
        <v>380</v>
      </c>
      <c r="D9" s="45">
        <v>177</v>
      </c>
      <c r="E9" s="11">
        <v>1760</v>
      </c>
      <c r="F9" s="45" t="s">
        <v>380</v>
      </c>
      <c r="G9" s="45">
        <v>312</v>
      </c>
      <c r="H9" s="46">
        <v>213</v>
      </c>
      <c r="I9" s="123"/>
      <c r="J9" s="123"/>
    </row>
    <row r="10" spans="1:10" x14ac:dyDescent="0.2">
      <c r="A10" s="63" t="s">
        <v>441</v>
      </c>
      <c r="B10" s="45">
        <v>184</v>
      </c>
      <c r="C10" s="45" t="s">
        <v>380</v>
      </c>
      <c r="D10" s="45">
        <v>184</v>
      </c>
      <c r="E10" s="11">
        <v>1760</v>
      </c>
      <c r="F10" s="45" t="s">
        <v>380</v>
      </c>
      <c r="G10" s="45">
        <v>324</v>
      </c>
      <c r="H10" s="46">
        <v>60</v>
      </c>
      <c r="I10" s="123"/>
      <c r="J10" s="123"/>
    </row>
    <row r="11" spans="1:10" x14ac:dyDescent="0.2">
      <c r="A11" s="63" t="s">
        <v>442</v>
      </c>
      <c r="B11" s="45">
        <v>7</v>
      </c>
      <c r="C11" s="45" t="s">
        <v>380</v>
      </c>
      <c r="D11" s="45">
        <v>7</v>
      </c>
      <c r="E11" s="11">
        <v>1930</v>
      </c>
      <c r="F11" s="45" t="s">
        <v>380</v>
      </c>
      <c r="G11" s="45">
        <v>14</v>
      </c>
      <c r="H11" s="46">
        <v>9</v>
      </c>
      <c r="I11" s="123"/>
      <c r="J11" s="123"/>
    </row>
    <row r="12" spans="1:10" x14ac:dyDescent="0.2">
      <c r="A12" s="73" t="s">
        <v>443</v>
      </c>
      <c r="B12" s="74">
        <v>472</v>
      </c>
      <c r="C12" s="74" t="s">
        <v>380</v>
      </c>
      <c r="D12" s="74">
        <v>472</v>
      </c>
      <c r="E12" s="74">
        <v>1864</v>
      </c>
      <c r="F12" s="74" t="s">
        <v>380</v>
      </c>
      <c r="G12" s="74">
        <v>881</v>
      </c>
      <c r="H12" s="75">
        <v>431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444</v>
      </c>
      <c r="B14" s="74" t="s">
        <v>380</v>
      </c>
      <c r="C14" s="74" t="s">
        <v>380</v>
      </c>
      <c r="D14" s="74" t="s">
        <v>380</v>
      </c>
      <c r="E14" s="78" t="s">
        <v>380</v>
      </c>
      <c r="F14" s="74" t="s">
        <v>380</v>
      </c>
      <c r="G14" s="74" t="s">
        <v>380</v>
      </c>
      <c r="H14" s="75" t="s">
        <v>380</v>
      </c>
      <c r="I14" s="123"/>
      <c r="J14" s="123"/>
    </row>
    <row r="15" spans="1:10" x14ac:dyDescent="0.2">
      <c r="A15" s="63"/>
      <c r="B15" s="45"/>
      <c r="C15" s="45"/>
      <c r="D15" s="45"/>
      <c r="E15" s="11"/>
      <c r="F15" s="11"/>
      <c r="G15" s="45"/>
      <c r="H15" s="46"/>
      <c r="I15" s="123"/>
      <c r="J15" s="123"/>
    </row>
    <row r="16" spans="1:10" x14ac:dyDescent="0.2">
      <c r="A16" s="73" t="s">
        <v>445</v>
      </c>
      <c r="B16" s="74">
        <v>144</v>
      </c>
      <c r="C16" s="74" t="s">
        <v>380</v>
      </c>
      <c r="D16" s="74">
        <v>144</v>
      </c>
      <c r="E16" s="74">
        <v>1300</v>
      </c>
      <c r="F16" s="74" t="s">
        <v>380</v>
      </c>
      <c r="G16" s="74">
        <v>187</v>
      </c>
      <c r="H16" s="75">
        <v>186</v>
      </c>
      <c r="I16" s="123"/>
      <c r="J16" s="123"/>
    </row>
    <row r="17" spans="1:10" x14ac:dyDescent="0.2">
      <c r="A17" s="63"/>
      <c r="B17" s="70"/>
      <c r="C17" s="70"/>
      <c r="D17" s="70"/>
      <c r="E17" s="76"/>
      <c r="F17" s="76"/>
      <c r="G17" s="70"/>
      <c r="H17" s="71"/>
      <c r="I17" s="123"/>
      <c r="J17" s="123"/>
    </row>
    <row r="18" spans="1:10" x14ac:dyDescent="0.2">
      <c r="A18" s="63" t="s">
        <v>524</v>
      </c>
      <c r="B18" s="70">
        <v>13345</v>
      </c>
      <c r="C18" s="70" t="s">
        <v>380</v>
      </c>
      <c r="D18" s="70">
        <v>13345</v>
      </c>
      <c r="E18" s="76">
        <v>6350</v>
      </c>
      <c r="F18" s="76" t="s">
        <v>380</v>
      </c>
      <c r="G18" s="70">
        <v>84741</v>
      </c>
      <c r="H18" s="71">
        <v>48557</v>
      </c>
      <c r="I18" s="123"/>
      <c r="J18" s="123"/>
    </row>
    <row r="19" spans="1:10" x14ac:dyDescent="0.2">
      <c r="A19" s="63" t="s">
        <v>447</v>
      </c>
      <c r="B19" s="45" t="s">
        <v>380</v>
      </c>
      <c r="C19" s="45" t="s">
        <v>380</v>
      </c>
      <c r="D19" s="45" t="s">
        <v>380</v>
      </c>
      <c r="E19" s="11" t="s">
        <v>380</v>
      </c>
      <c r="F19" s="45" t="s">
        <v>380</v>
      </c>
      <c r="G19" s="45" t="s">
        <v>380</v>
      </c>
      <c r="H19" s="46" t="s">
        <v>380</v>
      </c>
      <c r="I19" s="123"/>
      <c r="J19" s="123"/>
    </row>
    <row r="20" spans="1:10" x14ac:dyDescent="0.2">
      <c r="A20" s="63" t="s">
        <v>448</v>
      </c>
      <c r="B20" s="45" t="s">
        <v>380</v>
      </c>
      <c r="C20" s="45" t="s">
        <v>380</v>
      </c>
      <c r="D20" s="45" t="s">
        <v>380</v>
      </c>
      <c r="E20" s="11" t="s">
        <v>380</v>
      </c>
      <c r="F20" s="45" t="s">
        <v>380</v>
      </c>
      <c r="G20" s="45" t="s">
        <v>380</v>
      </c>
      <c r="H20" s="46" t="s">
        <v>380</v>
      </c>
      <c r="I20" s="123"/>
      <c r="J20" s="123"/>
    </row>
    <row r="21" spans="1:10" x14ac:dyDescent="0.2">
      <c r="A21" s="73" t="s">
        <v>449</v>
      </c>
      <c r="B21" s="74">
        <v>13345</v>
      </c>
      <c r="C21" s="74" t="s">
        <v>380</v>
      </c>
      <c r="D21" s="74">
        <v>13345</v>
      </c>
      <c r="E21" s="78">
        <v>6350</v>
      </c>
      <c r="F21" s="78" t="s">
        <v>380</v>
      </c>
      <c r="G21" s="74">
        <v>84741</v>
      </c>
      <c r="H21" s="75">
        <v>48557</v>
      </c>
      <c r="I21" s="123"/>
      <c r="J21" s="123"/>
    </row>
    <row r="22" spans="1:10" x14ac:dyDescent="0.2">
      <c r="A22" s="63"/>
      <c r="B22" s="45"/>
      <c r="C22" s="45"/>
      <c r="D22" s="45"/>
      <c r="E22" s="11"/>
      <c r="F22" s="11"/>
      <c r="G22" s="45"/>
      <c r="H22" s="46"/>
      <c r="I22" s="123"/>
      <c r="J22" s="123"/>
    </row>
    <row r="23" spans="1:10" x14ac:dyDescent="0.2">
      <c r="A23" s="73" t="s">
        <v>450</v>
      </c>
      <c r="B23" s="74">
        <v>72660</v>
      </c>
      <c r="C23" s="74">
        <v>12496</v>
      </c>
      <c r="D23" s="74">
        <v>85156</v>
      </c>
      <c r="E23" s="74">
        <v>4560</v>
      </c>
      <c r="F23" s="74">
        <v>5543</v>
      </c>
      <c r="G23" s="74">
        <v>400613</v>
      </c>
      <c r="H23" s="75">
        <v>317042</v>
      </c>
      <c r="I23" s="123"/>
      <c r="J23" s="123"/>
    </row>
    <row r="24" spans="1:10" x14ac:dyDescent="0.2">
      <c r="A24" s="63"/>
      <c r="B24" s="45"/>
      <c r="C24" s="45"/>
      <c r="D24" s="45"/>
      <c r="E24" s="11"/>
      <c r="F24" s="11"/>
      <c r="G24" s="45"/>
      <c r="H24" s="46"/>
      <c r="I24" s="123"/>
      <c r="J24" s="123"/>
    </row>
    <row r="25" spans="1:10" x14ac:dyDescent="0.2">
      <c r="A25" s="73" t="s">
        <v>451</v>
      </c>
      <c r="B25" s="74">
        <v>13908</v>
      </c>
      <c r="C25" s="74">
        <v>4073</v>
      </c>
      <c r="D25" s="74">
        <v>17981</v>
      </c>
      <c r="E25" s="74">
        <v>4867</v>
      </c>
      <c r="F25" s="74">
        <v>5300</v>
      </c>
      <c r="G25" s="74">
        <v>89276</v>
      </c>
      <c r="H25" s="75">
        <v>46000</v>
      </c>
      <c r="I25" s="123"/>
      <c r="J25" s="123"/>
    </row>
    <row r="26" spans="1:10" x14ac:dyDescent="0.2">
      <c r="A26" s="63"/>
      <c r="B26" s="70"/>
      <c r="C26" s="70"/>
      <c r="D26" s="70"/>
      <c r="E26" s="76"/>
      <c r="F26" s="76"/>
      <c r="G26" s="70"/>
      <c r="H26" s="71"/>
      <c r="I26" s="123"/>
      <c r="J26" s="123"/>
    </row>
    <row r="27" spans="1:10" x14ac:dyDescent="0.2">
      <c r="A27" s="63" t="s">
        <v>452</v>
      </c>
      <c r="B27" s="45">
        <v>129949</v>
      </c>
      <c r="C27" s="45">
        <v>59124</v>
      </c>
      <c r="D27" s="45">
        <v>189073</v>
      </c>
      <c r="E27" s="11">
        <v>3817</v>
      </c>
      <c r="F27" s="11">
        <v>6327</v>
      </c>
      <c r="G27" s="45">
        <v>870092</v>
      </c>
      <c r="H27" s="46">
        <v>642127</v>
      </c>
      <c r="I27" s="123"/>
      <c r="J27" s="123"/>
    </row>
    <row r="28" spans="1:10" x14ac:dyDescent="0.2">
      <c r="A28" s="63" t="s">
        <v>453</v>
      </c>
      <c r="B28" s="80">
        <v>80884</v>
      </c>
      <c r="C28" s="80">
        <v>8169</v>
      </c>
      <c r="D28" s="45">
        <v>89053</v>
      </c>
      <c r="E28" s="80">
        <v>2371</v>
      </c>
      <c r="F28" s="80">
        <v>3879</v>
      </c>
      <c r="G28" s="11">
        <v>223472</v>
      </c>
      <c r="H28" s="81">
        <v>46927</v>
      </c>
      <c r="I28" s="123"/>
      <c r="J28" s="123"/>
    </row>
    <row r="29" spans="1:10" x14ac:dyDescent="0.2">
      <c r="A29" s="63" t="s">
        <v>454</v>
      </c>
      <c r="B29" s="80">
        <v>127294</v>
      </c>
      <c r="C29" s="80">
        <v>29178</v>
      </c>
      <c r="D29" s="45">
        <v>156472</v>
      </c>
      <c r="E29" s="80">
        <v>3006</v>
      </c>
      <c r="F29" s="80">
        <v>5126</v>
      </c>
      <c r="G29" s="11">
        <v>532170</v>
      </c>
      <c r="H29" s="81">
        <v>425682</v>
      </c>
      <c r="I29" s="123"/>
      <c r="J29" s="123"/>
    </row>
    <row r="30" spans="1:10" x14ac:dyDescent="0.2">
      <c r="A30" s="73" t="s">
        <v>455</v>
      </c>
      <c r="B30" s="74">
        <v>338127</v>
      </c>
      <c r="C30" s="74">
        <v>96471</v>
      </c>
      <c r="D30" s="74">
        <v>434598</v>
      </c>
      <c r="E30" s="74">
        <v>3166</v>
      </c>
      <c r="F30" s="74">
        <v>5756</v>
      </c>
      <c r="G30" s="74">
        <v>1625734</v>
      </c>
      <c r="H30" s="75">
        <v>1114736</v>
      </c>
      <c r="I30" s="123"/>
      <c r="J30" s="123"/>
    </row>
    <row r="31" spans="1:10" x14ac:dyDescent="0.2">
      <c r="A31" s="63"/>
      <c r="B31" s="80"/>
      <c r="C31" s="80"/>
      <c r="D31" s="45"/>
      <c r="E31" s="80"/>
      <c r="F31" s="80"/>
      <c r="G31" s="11"/>
      <c r="H31" s="81"/>
      <c r="I31" s="123"/>
      <c r="J31" s="123"/>
    </row>
    <row r="32" spans="1:10" x14ac:dyDescent="0.2">
      <c r="A32" s="63" t="s">
        <v>456</v>
      </c>
      <c r="B32" s="45">
        <v>35307</v>
      </c>
      <c r="C32" s="45">
        <v>1488</v>
      </c>
      <c r="D32" s="45">
        <v>36795</v>
      </c>
      <c r="E32" s="11">
        <v>4065</v>
      </c>
      <c r="F32" s="11">
        <v>5107</v>
      </c>
      <c r="G32" s="45">
        <v>151122</v>
      </c>
      <c r="H32" s="46">
        <v>32849</v>
      </c>
      <c r="I32" s="123"/>
      <c r="J32" s="123"/>
    </row>
    <row r="33" spans="1:10" x14ac:dyDescent="0.2">
      <c r="A33" s="63" t="s">
        <v>457</v>
      </c>
      <c r="B33" s="45">
        <v>15115</v>
      </c>
      <c r="C33" s="45">
        <v>4407</v>
      </c>
      <c r="D33" s="45">
        <v>19522</v>
      </c>
      <c r="E33" s="11">
        <v>3535</v>
      </c>
      <c r="F33" s="11">
        <v>4227</v>
      </c>
      <c r="G33" s="45">
        <v>72060</v>
      </c>
      <c r="H33" s="46">
        <v>28824</v>
      </c>
      <c r="I33" s="123"/>
      <c r="J33" s="123"/>
    </row>
    <row r="34" spans="1:10" x14ac:dyDescent="0.2">
      <c r="A34" s="63" t="s">
        <v>458</v>
      </c>
      <c r="B34" s="45">
        <v>84936</v>
      </c>
      <c r="C34" s="45">
        <v>22940</v>
      </c>
      <c r="D34" s="45">
        <v>107876</v>
      </c>
      <c r="E34" s="11">
        <v>3312</v>
      </c>
      <c r="F34" s="11">
        <v>5139</v>
      </c>
      <c r="G34" s="45">
        <v>399197</v>
      </c>
      <c r="H34" s="46">
        <v>219558</v>
      </c>
      <c r="I34" s="123"/>
      <c r="J34" s="123"/>
    </row>
    <row r="35" spans="1:10" x14ac:dyDescent="0.2">
      <c r="A35" s="63" t="s">
        <v>459</v>
      </c>
      <c r="B35" s="45">
        <v>13837</v>
      </c>
      <c r="C35" s="45">
        <v>646</v>
      </c>
      <c r="D35" s="45">
        <v>14483</v>
      </c>
      <c r="E35" s="11">
        <v>4812</v>
      </c>
      <c r="F35" s="11">
        <v>4365</v>
      </c>
      <c r="G35" s="45">
        <v>69403</v>
      </c>
      <c r="H35" s="46">
        <v>31231</v>
      </c>
      <c r="I35" s="123"/>
      <c r="J35" s="123"/>
    </row>
    <row r="36" spans="1:10" x14ac:dyDescent="0.2">
      <c r="A36" s="73" t="s">
        <v>460</v>
      </c>
      <c r="B36" s="74">
        <v>149195</v>
      </c>
      <c r="C36" s="74">
        <v>29481</v>
      </c>
      <c r="D36" s="74">
        <v>178676</v>
      </c>
      <c r="E36" s="74">
        <v>3652</v>
      </c>
      <c r="F36" s="74">
        <v>4984</v>
      </c>
      <c r="G36" s="74">
        <v>691782</v>
      </c>
      <c r="H36" s="75">
        <v>312462</v>
      </c>
      <c r="I36" s="123"/>
      <c r="J36" s="123"/>
    </row>
    <row r="37" spans="1:10" x14ac:dyDescent="0.2">
      <c r="A37" s="63"/>
      <c r="B37" s="45"/>
      <c r="C37" s="45"/>
      <c r="D37" s="45"/>
      <c r="E37" s="11"/>
      <c r="F37" s="11"/>
      <c r="G37" s="45"/>
      <c r="H37" s="46"/>
      <c r="I37" s="123"/>
      <c r="J37" s="123"/>
    </row>
    <row r="38" spans="1:10" x14ac:dyDescent="0.2">
      <c r="A38" s="73" t="s">
        <v>461</v>
      </c>
      <c r="B38" s="74">
        <v>21370</v>
      </c>
      <c r="C38" s="74" t="s">
        <v>380</v>
      </c>
      <c r="D38" s="74">
        <v>21370</v>
      </c>
      <c r="E38" s="74">
        <v>1679</v>
      </c>
      <c r="F38" s="74" t="s">
        <v>380</v>
      </c>
      <c r="G38" s="74">
        <v>35880</v>
      </c>
      <c r="H38" s="75">
        <v>46643</v>
      </c>
      <c r="I38" s="123"/>
      <c r="J38" s="123"/>
    </row>
    <row r="39" spans="1:10" x14ac:dyDescent="0.2">
      <c r="A39" s="63"/>
      <c r="B39" s="11"/>
      <c r="C39" s="11"/>
      <c r="D39" s="45"/>
      <c r="E39" s="11"/>
      <c r="F39" s="11"/>
      <c r="G39" s="11"/>
      <c r="H39" s="12"/>
      <c r="I39" s="123"/>
      <c r="J39" s="123"/>
    </row>
    <row r="40" spans="1:10" x14ac:dyDescent="0.2">
      <c r="A40" s="63" t="s">
        <v>525</v>
      </c>
      <c r="B40" s="11">
        <v>47532</v>
      </c>
      <c r="C40" s="11">
        <v>4033</v>
      </c>
      <c r="D40" s="45">
        <v>51565</v>
      </c>
      <c r="E40" s="11">
        <v>3202</v>
      </c>
      <c r="F40" s="11">
        <v>3977</v>
      </c>
      <c r="G40" s="11">
        <v>168250</v>
      </c>
      <c r="H40" s="12">
        <v>85800</v>
      </c>
      <c r="I40" s="123"/>
      <c r="J40" s="123"/>
    </row>
    <row r="41" spans="1:10" x14ac:dyDescent="0.2">
      <c r="A41" s="63" t="s">
        <v>463</v>
      </c>
      <c r="B41" s="11">
        <v>139512</v>
      </c>
      <c r="C41" s="11">
        <v>4974</v>
      </c>
      <c r="D41" s="45">
        <v>144486</v>
      </c>
      <c r="E41" s="11">
        <v>4336</v>
      </c>
      <c r="F41" s="11">
        <v>5501</v>
      </c>
      <c r="G41" s="11">
        <v>632282</v>
      </c>
      <c r="H41" s="12">
        <v>442596</v>
      </c>
      <c r="I41" s="123"/>
      <c r="J41" s="123"/>
    </row>
    <row r="42" spans="1:10" x14ac:dyDescent="0.2">
      <c r="A42" s="63" t="s">
        <v>464</v>
      </c>
      <c r="B42" s="11">
        <v>15913</v>
      </c>
      <c r="C42" s="11">
        <v>3753</v>
      </c>
      <c r="D42" s="45">
        <v>19666</v>
      </c>
      <c r="E42" s="11">
        <v>3922</v>
      </c>
      <c r="F42" s="11">
        <v>5440</v>
      </c>
      <c r="G42" s="11">
        <v>82827</v>
      </c>
      <c r="H42" s="12">
        <v>49966</v>
      </c>
      <c r="I42" s="123"/>
      <c r="J42" s="123"/>
    </row>
    <row r="43" spans="1:10" x14ac:dyDescent="0.2">
      <c r="A43" s="63" t="s">
        <v>465</v>
      </c>
      <c r="B43" s="11">
        <v>114668</v>
      </c>
      <c r="C43" s="11">
        <v>9817</v>
      </c>
      <c r="D43" s="45">
        <v>124485</v>
      </c>
      <c r="E43" s="11">
        <v>4552</v>
      </c>
      <c r="F43" s="11">
        <v>5105</v>
      </c>
      <c r="G43" s="11">
        <v>572080</v>
      </c>
      <c r="H43" s="12">
        <v>286040</v>
      </c>
      <c r="I43" s="123"/>
      <c r="J43" s="123"/>
    </row>
    <row r="44" spans="1:10" x14ac:dyDescent="0.2">
      <c r="A44" s="63" t="s">
        <v>466</v>
      </c>
      <c r="B44" s="11">
        <v>34175</v>
      </c>
      <c r="C44" s="11">
        <v>3802</v>
      </c>
      <c r="D44" s="45">
        <v>37977</v>
      </c>
      <c r="E44" s="11">
        <v>3809</v>
      </c>
      <c r="F44" s="11">
        <v>4377</v>
      </c>
      <c r="G44" s="11">
        <v>146815</v>
      </c>
      <c r="H44" s="12">
        <v>82216</v>
      </c>
      <c r="I44" s="123"/>
      <c r="J44" s="123"/>
    </row>
    <row r="45" spans="1:10" x14ac:dyDescent="0.2">
      <c r="A45" s="63" t="s">
        <v>467</v>
      </c>
      <c r="B45" s="11">
        <v>69211</v>
      </c>
      <c r="C45" s="11">
        <v>5711</v>
      </c>
      <c r="D45" s="45">
        <v>74922</v>
      </c>
      <c r="E45" s="11">
        <v>3322</v>
      </c>
      <c r="F45" s="11">
        <v>4000</v>
      </c>
      <c r="G45" s="11">
        <v>252763</v>
      </c>
      <c r="H45" s="12">
        <v>132428</v>
      </c>
      <c r="I45" s="123"/>
      <c r="J45" s="123"/>
    </row>
    <row r="46" spans="1:10" x14ac:dyDescent="0.2">
      <c r="A46" s="63" t="s">
        <v>468</v>
      </c>
      <c r="B46" s="11">
        <v>86590</v>
      </c>
      <c r="C46" s="11">
        <v>4300</v>
      </c>
      <c r="D46" s="45">
        <v>90890</v>
      </c>
      <c r="E46" s="11">
        <v>3796</v>
      </c>
      <c r="F46" s="11">
        <v>4800</v>
      </c>
      <c r="G46" s="11">
        <v>349336</v>
      </c>
      <c r="H46" s="12">
        <v>209602</v>
      </c>
      <c r="I46" s="123"/>
      <c r="J46" s="123"/>
    </row>
    <row r="47" spans="1:10" x14ac:dyDescent="0.2">
      <c r="A47" s="63" t="s">
        <v>469</v>
      </c>
      <c r="B47" s="11">
        <v>161556</v>
      </c>
      <c r="C47" s="11">
        <v>24159</v>
      </c>
      <c r="D47" s="45">
        <v>185715</v>
      </c>
      <c r="E47" s="11">
        <v>4362</v>
      </c>
      <c r="F47" s="11">
        <v>5689</v>
      </c>
      <c r="G47" s="11">
        <v>842148</v>
      </c>
      <c r="H47" s="12">
        <v>505290</v>
      </c>
      <c r="I47" s="123"/>
      <c r="J47" s="123"/>
    </row>
    <row r="48" spans="1:10" x14ac:dyDescent="0.2">
      <c r="A48" s="63" t="s">
        <v>470</v>
      </c>
      <c r="B48" s="45">
        <v>48713</v>
      </c>
      <c r="C48" s="45">
        <v>7907</v>
      </c>
      <c r="D48" s="45">
        <v>56620</v>
      </c>
      <c r="E48" s="11">
        <v>4235</v>
      </c>
      <c r="F48" s="11">
        <v>4953</v>
      </c>
      <c r="G48" s="45">
        <v>245463</v>
      </c>
      <c r="H48" s="46">
        <v>122723</v>
      </c>
      <c r="I48" s="123"/>
      <c r="J48" s="123"/>
    </row>
    <row r="49" spans="1:10" x14ac:dyDescent="0.2">
      <c r="A49" s="73" t="s">
        <v>471</v>
      </c>
      <c r="B49" s="74">
        <v>717870</v>
      </c>
      <c r="C49" s="74">
        <v>68456</v>
      </c>
      <c r="D49" s="74">
        <v>786326</v>
      </c>
      <c r="E49" s="74">
        <v>4097</v>
      </c>
      <c r="F49" s="74">
        <v>5122</v>
      </c>
      <c r="G49" s="74">
        <v>3291964</v>
      </c>
      <c r="H49" s="75">
        <v>1916661</v>
      </c>
      <c r="I49" s="123"/>
      <c r="J49" s="123"/>
    </row>
    <row r="50" spans="1:10" x14ac:dyDescent="0.2">
      <c r="A50" s="63"/>
      <c r="B50" s="45"/>
      <c r="C50" s="45"/>
      <c r="D50" s="45"/>
      <c r="E50" s="11"/>
      <c r="F50" s="11"/>
      <c r="G50" s="45"/>
      <c r="H50" s="46"/>
      <c r="I50" s="123"/>
      <c r="J50" s="123"/>
    </row>
    <row r="51" spans="1:10" x14ac:dyDescent="0.2">
      <c r="A51" s="73" t="s">
        <v>472</v>
      </c>
      <c r="B51" s="74">
        <v>34799</v>
      </c>
      <c r="C51" s="74">
        <v>4711</v>
      </c>
      <c r="D51" s="74">
        <v>39510</v>
      </c>
      <c r="E51" s="74">
        <v>2037</v>
      </c>
      <c r="F51" s="74">
        <v>3250</v>
      </c>
      <c r="G51" s="74">
        <v>86182</v>
      </c>
      <c r="H51" s="75">
        <v>129273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473</v>
      </c>
      <c r="B53" s="45">
        <v>121060</v>
      </c>
      <c r="C53" s="45">
        <v>22045</v>
      </c>
      <c r="D53" s="45">
        <v>143105</v>
      </c>
      <c r="E53" s="11">
        <v>2457</v>
      </c>
      <c r="F53" s="11">
        <v>6500</v>
      </c>
      <c r="G53" s="45">
        <v>440719</v>
      </c>
      <c r="H53" s="46">
        <v>132000</v>
      </c>
      <c r="I53" s="123"/>
      <c r="J53" s="123"/>
    </row>
    <row r="54" spans="1:10" x14ac:dyDescent="0.2">
      <c r="A54" s="63" t="s">
        <v>474</v>
      </c>
      <c r="B54" s="45">
        <v>102301</v>
      </c>
      <c r="C54" s="45">
        <v>47272</v>
      </c>
      <c r="D54" s="45">
        <v>149573</v>
      </c>
      <c r="E54" s="11">
        <v>2086</v>
      </c>
      <c r="F54" s="11">
        <v>4640</v>
      </c>
      <c r="G54" s="45">
        <v>432720</v>
      </c>
      <c r="H54" s="46">
        <v>285163</v>
      </c>
      <c r="I54" s="123"/>
      <c r="J54" s="123"/>
    </row>
    <row r="55" spans="1:10" x14ac:dyDescent="0.2">
      <c r="A55" s="63" t="s">
        <v>475</v>
      </c>
      <c r="B55" s="45">
        <v>244231</v>
      </c>
      <c r="C55" s="45">
        <v>9687</v>
      </c>
      <c r="D55" s="45">
        <v>253918</v>
      </c>
      <c r="E55" s="11">
        <v>3300</v>
      </c>
      <c r="F55" s="11">
        <v>5500</v>
      </c>
      <c r="G55" s="45">
        <v>859240</v>
      </c>
      <c r="H55" s="46">
        <v>185594</v>
      </c>
      <c r="I55" s="123"/>
      <c r="J55" s="123"/>
    </row>
    <row r="56" spans="1:10" x14ac:dyDescent="0.2">
      <c r="A56" s="63" t="s">
        <v>476</v>
      </c>
      <c r="B56" s="11">
        <v>83804</v>
      </c>
      <c r="C56" s="11">
        <v>2867</v>
      </c>
      <c r="D56" s="45">
        <v>86671</v>
      </c>
      <c r="E56" s="11">
        <v>3000</v>
      </c>
      <c r="F56" s="11">
        <v>5000</v>
      </c>
      <c r="G56" s="11">
        <v>265747</v>
      </c>
      <c r="H56" s="12">
        <v>159449</v>
      </c>
      <c r="I56" s="123"/>
      <c r="J56" s="123"/>
    </row>
    <row r="57" spans="1:10" x14ac:dyDescent="0.2">
      <c r="A57" s="63" t="s">
        <v>477</v>
      </c>
      <c r="B57" s="11">
        <v>132141</v>
      </c>
      <c r="C57" s="11">
        <v>13829</v>
      </c>
      <c r="D57" s="45">
        <v>145970</v>
      </c>
      <c r="E57" s="11">
        <v>3598</v>
      </c>
      <c r="F57" s="11">
        <v>6100</v>
      </c>
      <c r="G57" s="11">
        <v>559866</v>
      </c>
      <c r="H57" s="12">
        <v>307927</v>
      </c>
      <c r="I57" s="123"/>
      <c r="J57" s="123"/>
    </row>
    <row r="58" spans="1:10" x14ac:dyDescent="0.2">
      <c r="A58" s="73" t="s">
        <v>526</v>
      </c>
      <c r="B58" s="74">
        <v>683537</v>
      </c>
      <c r="C58" s="74">
        <v>95700</v>
      </c>
      <c r="D58" s="74">
        <v>779237</v>
      </c>
      <c r="E58" s="74">
        <v>2990</v>
      </c>
      <c r="F58" s="74">
        <v>5377</v>
      </c>
      <c r="G58" s="74">
        <v>2558292</v>
      </c>
      <c r="H58" s="75">
        <v>1070133</v>
      </c>
      <c r="I58" s="123"/>
      <c r="J58" s="123"/>
    </row>
    <row r="59" spans="1:10" x14ac:dyDescent="0.2">
      <c r="A59" s="63"/>
      <c r="B59" s="11"/>
      <c r="C59" s="11"/>
      <c r="D59" s="45"/>
      <c r="E59" s="11"/>
      <c r="F59" s="11"/>
      <c r="G59" s="11"/>
      <c r="H59" s="12"/>
      <c r="I59" s="123"/>
      <c r="J59" s="123"/>
    </row>
    <row r="60" spans="1:10" x14ac:dyDescent="0.2">
      <c r="A60" s="63" t="s">
        <v>479</v>
      </c>
      <c r="B60" s="45">
        <v>2313</v>
      </c>
      <c r="C60" s="45">
        <v>790</v>
      </c>
      <c r="D60" s="45">
        <v>3103</v>
      </c>
      <c r="E60" s="11">
        <v>450</v>
      </c>
      <c r="F60" s="11">
        <v>3200</v>
      </c>
      <c r="G60" s="45">
        <v>3569</v>
      </c>
      <c r="H60" s="46">
        <v>1427</v>
      </c>
      <c r="I60" s="123"/>
      <c r="J60" s="123"/>
    </row>
    <row r="61" spans="1:10" x14ac:dyDescent="0.2">
      <c r="A61" s="63" t="s">
        <v>480</v>
      </c>
      <c r="B61" s="45">
        <v>3550</v>
      </c>
      <c r="C61" s="45">
        <v>105</v>
      </c>
      <c r="D61" s="45">
        <v>3655</v>
      </c>
      <c r="E61" s="11">
        <v>1574</v>
      </c>
      <c r="F61" s="11">
        <v>3900</v>
      </c>
      <c r="G61" s="45">
        <v>5997</v>
      </c>
      <c r="H61" s="46" t="s">
        <v>380</v>
      </c>
      <c r="I61" s="123"/>
      <c r="J61" s="123"/>
    </row>
    <row r="62" spans="1:10" x14ac:dyDescent="0.2">
      <c r="A62" s="63" t="s">
        <v>481</v>
      </c>
      <c r="B62" s="45">
        <v>8384</v>
      </c>
      <c r="C62" s="45">
        <v>673</v>
      </c>
      <c r="D62" s="45">
        <v>9057</v>
      </c>
      <c r="E62" s="11">
        <v>650</v>
      </c>
      <c r="F62" s="11">
        <v>1380</v>
      </c>
      <c r="G62" s="45">
        <v>6378</v>
      </c>
      <c r="H62" s="46">
        <v>2717</v>
      </c>
      <c r="I62" s="123"/>
      <c r="J62" s="123"/>
    </row>
    <row r="63" spans="1:10" x14ac:dyDescent="0.2">
      <c r="A63" s="73" t="s">
        <v>482</v>
      </c>
      <c r="B63" s="74">
        <v>14247</v>
      </c>
      <c r="C63" s="74">
        <v>1568</v>
      </c>
      <c r="D63" s="74">
        <v>15815</v>
      </c>
      <c r="E63" s="74">
        <v>848</v>
      </c>
      <c r="F63" s="74">
        <v>2466</v>
      </c>
      <c r="G63" s="74">
        <v>15944</v>
      </c>
      <c r="H63" s="75">
        <v>4144</v>
      </c>
      <c r="I63" s="123"/>
      <c r="J63" s="123"/>
    </row>
    <row r="64" spans="1:10" x14ac:dyDescent="0.2">
      <c r="A64" s="63"/>
      <c r="B64" s="11"/>
      <c r="C64" s="11"/>
      <c r="D64" s="45"/>
      <c r="E64" s="11"/>
      <c r="F64" s="11"/>
      <c r="G64" s="11"/>
      <c r="H64" s="12"/>
      <c r="I64" s="123"/>
      <c r="J64" s="123"/>
    </row>
    <row r="65" spans="1:10" x14ac:dyDescent="0.2">
      <c r="A65" s="73" t="s">
        <v>483</v>
      </c>
      <c r="B65" s="74">
        <v>20287</v>
      </c>
      <c r="C65" s="74">
        <v>1939</v>
      </c>
      <c r="D65" s="74">
        <v>22226</v>
      </c>
      <c r="E65" s="74">
        <v>972</v>
      </c>
      <c r="F65" s="74">
        <v>2056</v>
      </c>
      <c r="G65" s="74">
        <v>23706</v>
      </c>
      <c r="H65" s="75">
        <v>14700</v>
      </c>
      <c r="I65" s="123"/>
      <c r="J65" s="123"/>
    </row>
    <row r="66" spans="1:10" x14ac:dyDescent="0.2">
      <c r="A66" s="63"/>
      <c r="B66" s="45"/>
      <c r="C66" s="45"/>
      <c r="D66" s="45"/>
      <c r="E66" s="11"/>
      <c r="F66" s="11"/>
      <c r="G66" s="45"/>
      <c r="H66" s="46"/>
      <c r="I66" s="123"/>
      <c r="J66" s="123"/>
    </row>
    <row r="67" spans="1:10" x14ac:dyDescent="0.2">
      <c r="A67" s="63" t="s">
        <v>484</v>
      </c>
      <c r="B67" s="45">
        <v>53575</v>
      </c>
      <c r="C67" s="45">
        <v>368</v>
      </c>
      <c r="D67" s="45">
        <v>53943</v>
      </c>
      <c r="E67" s="11">
        <v>1955</v>
      </c>
      <c r="F67" s="11">
        <v>2767</v>
      </c>
      <c r="G67" s="45">
        <v>105757</v>
      </c>
      <c r="H67" s="46">
        <v>53000</v>
      </c>
      <c r="I67" s="123"/>
      <c r="J67" s="123"/>
    </row>
    <row r="68" spans="1:10" x14ac:dyDescent="0.2">
      <c r="A68" s="63" t="s">
        <v>485</v>
      </c>
      <c r="B68" s="45">
        <v>769</v>
      </c>
      <c r="C68" s="45" t="s">
        <v>380</v>
      </c>
      <c r="D68" s="45">
        <v>769</v>
      </c>
      <c r="E68" s="11">
        <v>1644</v>
      </c>
      <c r="F68" s="11" t="s">
        <v>380</v>
      </c>
      <c r="G68" s="45">
        <v>1264</v>
      </c>
      <c r="H68" s="46">
        <v>630</v>
      </c>
      <c r="I68" s="123"/>
      <c r="J68" s="123"/>
    </row>
    <row r="69" spans="1:10" x14ac:dyDescent="0.2">
      <c r="A69" s="73" t="s">
        <v>486</v>
      </c>
      <c r="B69" s="74">
        <v>54344</v>
      </c>
      <c r="C69" s="74">
        <v>368</v>
      </c>
      <c r="D69" s="74">
        <v>54712</v>
      </c>
      <c r="E69" s="74">
        <v>1951</v>
      </c>
      <c r="F69" s="74">
        <v>2767</v>
      </c>
      <c r="G69" s="74">
        <v>107021</v>
      </c>
      <c r="H69" s="75">
        <v>53630</v>
      </c>
      <c r="I69" s="123"/>
      <c r="J69" s="123"/>
    </row>
    <row r="70" spans="1:10" x14ac:dyDescent="0.2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 x14ac:dyDescent="0.2">
      <c r="A71" s="63" t="s">
        <v>487</v>
      </c>
      <c r="B71" s="45">
        <v>9483</v>
      </c>
      <c r="C71" s="45">
        <v>422</v>
      </c>
      <c r="D71" s="45">
        <v>9905</v>
      </c>
      <c r="E71" s="11">
        <v>260</v>
      </c>
      <c r="F71" s="11">
        <v>2699</v>
      </c>
      <c r="G71" s="45">
        <v>3604</v>
      </c>
      <c r="H71" s="46">
        <v>8915</v>
      </c>
      <c r="I71" s="123"/>
      <c r="J71" s="123"/>
    </row>
    <row r="72" spans="1:10" x14ac:dyDescent="0.2">
      <c r="A72" s="63" t="s">
        <v>488</v>
      </c>
      <c r="B72" s="45">
        <v>7187</v>
      </c>
      <c r="C72" s="45">
        <v>569</v>
      </c>
      <c r="D72" s="45">
        <v>7756</v>
      </c>
      <c r="E72" s="11">
        <v>2065</v>
      </c>
      <c r="F72" s="11">
        <v>3000</v>
      </c>
      <c r="G72" s="45">
        <v>16547</v>
      </c>
      <c r="H72" s="46">
        <v>15223</v>
      </c>
      <c r="I72" s="123"/>
      <c r="J72" s="123"/>
    </row>
    <row r="73" spans="1:10" x14ac:dyDescent="0.2">
      <c r="A73" s="63" t="s">
        <v>489</v>
      </c>
      <c r="B73" s="45">
        <v>10100</v>
      </c>
      <c r="C73" s="45">
        <v>804</v>
      </c>
      <c r="D73" s="45">
        <v>10904</v>
      </c>
      <c r="E73" s="11">
        <v>1480</v>
      </c>
      <c r="F73" s="11">
        <v>3000</v>
      </c>
      <c r="G73" s="45">
        <v>17360</v>
      </c>
      <c r="H73" s="46">
        <v>10359</v>
      </c>
      <c r="I73" s="123"/>
      <c r="J73" s="123"/>
    </row>
    <row r="74" spans="1:10" x14ac:dyDescent="0.2">
      <c r="A74" s="63" t="s">
        <v>490</v>
      </c>
      <c r="B74" s="11">
        <v>41635</v>
      </c>
      <c r="C74" s="11">
        <v>5326</v>
      </c>
      <c r="D74" s="45">
        <v>46961</v>
      </c>
      <c r="E74" s="11">
        <v>924</v>
      </c>
      <c r="F74" s="11">
        <v>2398</v>
      </c>
      <c r="G74" s="11">
        <v>51263</v>
      </c>
      <c r="H74" s="12">
        <v>23069</v>
      </c>
      <c r="I74" s="123"/>
      <c r="J74" s="123"/>
    </row>
    <row r="75" spans="1:10" x14ac:dyDescent="0.2">
      <c r="A75" s="63" t="s">
        <v>491</v>
      </c>
      <c r="B75" s="11">
        <v>1130</v>
      </c>
      <c r="C75" s="11" t="s">
        <v>380</v>
      </c>
      <c r="D75" s="45">
        <v>1130</v>
      </c>
      <c r="E75" s="11">
        <v>3619</v>
      </c>
      <c r="F75" s="11" t="s">
        <v>380</v>
      </c>
      <c r="G75" s="11">
        <v>4089</v>
      </c>
      <c r="H75" s="12">
        <v>5888</v>
      </c>
      <c r="I75" s="123"/>
      <c r="J75" s="123"/>
    </row>
    <row r="76" spans="1:10" x14ac:dyDescent="0.2">
      <c r="A76" s="63" t="s">
        <v>492</v>
      </c>
      <c r="B76" s="45">
        <v>6613</v>
      </c>
      <c r="C76" s="45">
        <v>564</v>
      </c>
      <c r="D76" s="45">
        <v>7177</v>
      </c>
      <c r="E76" s="11">
        <v>1592</v>
      </c>
      <c r="F76" s="11">
        <v>2600</v>
      </c>
      <c r="G76" s="45">
        <v>11996</v>
      </c>
      <c r="H76" s="46">
        <v>5741</v>
      </c>
      <c r="I76" s="123"/>
      <c r="J76" s="123"/>
    </row>
    <row r="77" spans="1:10" x14ac:dyDescent="0.2">
      <c r="A77" s="63" t="s">
        <v>493</v>
      </c>
      <c r="B77" s="82">
        <v>12621</v>
      </c>
      <c r="C77" s="45">
        <v>1225</v>
      </c>
      <c r="D77" s="82">
        <v>13846</v>
      </c>
      <c r="E77" s="82">
        <v>1530</v>
      </c>
      <c r="F77" s="45">
        <v>3700</v>
      </c>
      <c r="G77" s="82">
        <v>23839</v>
      </c>
      <c r="H77" s="124">
        <v>9297</v>
      </c>
      <c r="I77" s="123"/>
      <c r="J77" s="123"/>
    </row>
    <row r="78" spans="1:10" x14ac:dyDescent="0.2">
      <c r="A78" s="63" t="s">
        <v>494</v>
      </c>
      <c r="B78" s="45">
        <v>14047</v>
      </c>
      <c r="C78" s="45">
        <v>1730</v>
      </c>
      <c r="D78" s="45">
        <v>15777</v>
      </c>
      <c r="E78" s="11">
        <v>2151</v>
      </c>
      <c r="F78" s="45">
        <v>2776</v>
      </c>
      <c r="G78" s="45">
        <v>35017</v>
      </c>
      <c r="H78" s="46">
        <v>13017</v>
      </c>
      <c r="I78" s="123"/>
      <c r="J78" s="123"/>
    </row>
    <row r="79" spans="1:10" x14ac:dyDescent="0.2">
      <c r="A79" s="73" t="s">
        <v>495</v>
      </c>
      <c r="B79" s="74">
        <v>102816</v>
      </c>
      <c r="C79" s="74">
        <v>10640</v>
      </c>
      <c r="D79" s="74">
        <v>113456</v>
      </c>
      <c r="E79" s="74">
        <v>1312</v>
      </c>
      <c r="F79" s="83">
        <v>2710</v>
      </c>
      <c r="G79" s="74">
        <v>163715</v>
      </c>
      <c r="H79" s="75">
        <v>91509</v>
      </c>
      <c r="I79" s="123"/>
      <c r="J79" s="123"/>
    </row>
    <row r="80" spans="1:10" x14ac:dyDescent="0.2">
      <c r="A80" s="63"/>
      <c r="B80" s="45"/>
      <c r="C80" s="45"/>
      <c r="D80" s="45"/>
      <c r="E80" s="11"/>
      <c r="F80" s="45"/>
      <c r="G80" s="45"/>
      <c r="H80" s="46"/>
      <c r="I80" s="123"/>
      <c r="J80" s="123"/>
    </row>
    <row r="81" spans="1:10" x14ac:dyDescent="0.2">
      <c r="A81" s="63" t="s">
        <v>496</v>
      </c>
      <c r="B81" s="45">
        <v>116</v>
      </c>
      <c r="C81" s="45">
        <v>5</v>
      </c>
      <c r="D81" s="45">
        <v>121</v>
      </c>
      <c r="E81" s="11">
        <v>1496</v>
      </c>
      <c r="F81" s="45">
        <v>3290</v>
      </c>
      <c r="G81" s="45">
        <v>190</v>
      </c>
      <c r="H81" s="46" t="s">
        <v>380</v>
      </c>
      <c r="I81" s="123"/>
      <c r="J81" s="123"/>
    </row>
    <row r="82" spans="1:10" x14ac:dyDescent="0.2">
      <c r="A82" s="63" t="s">
        <v>497</v>
      </c>
      <c r="B82" s="45">
        <v>49</v>
      </c>
      <c r="C82" s="45">
        <v>1</v>
      </c>
      <c r="D82" s="45">
        <v>50</v>
      </c>
      <c r="E82" s="11">
        <v>1000</v>
      </c>
      <c r="F82" s="45">
        <v>1500</v>
      </c>
      <c r="G82" s="45">
        <v>51</v>
      </c>
      <c r="H82" s="46">
        <v>66</v>
      </c>
      <c r="I82" s="123"/>
      <c r="J82" s="123"/>
    </row>
    <row r="83" spans="1:10" x14ac:dyDescent="0.2">
      <c r="A83" s="73" t="s">
        <v>498</v>
      </c>
      <c r="B83" s="74">
        <v>165</v>
      </c>
      <c r="C83" s="74">
        <v>6</v>
      </c>
      <c r="D83" s="74">
        <v>171</v>
      </c>
      <c r="E83" s="74">
        <v>1349</v>
      </c>
      <c r="F83" s="74">
        <v>2992</v>
      </c>
      <c r="G83" s="74">
        <v>241</v>
      </c>
      <c r="H83" s="75">
        <v>66</v>
      </c>
      <c r="I83" s="123"/>
      <c r="J83" s="123"/>
    </row>
    <row r="84" spans="1:10" x14ac:dyDescent="0.2">
      <c r="A84" s="63"/>
      <c r="B84" s="45"/>
      <c r="C84" s="45"/>
      <c r="D84" s="45"/>
      <c r="E84" s="11"/>
      <c r="F84" s="45"/>
      <c r="G84" s="45"/>
      <c r="H84" s="46"/>
      <c r="I84" s="123"/>
      <c r="J84" s="123"/>
    </row>
    <row r="85" spans="1:10" x14ac:dyDescent="0.2">
      <c r="A85" s="1196" t="s">
        <v>499</v>
      </c>
      <c r="B85" s="469">
        <v>2237286</v>
      </c>
      <c r="C85" s="469">
        <v>325909</v>
      </c>
      <c r="D85" s="469">
        <v>2563195</v>
      </c>
      <c r="E85" s="469">
        <v>3337</v>
      </c>
      <c r="F85" s="469">
        <v>5251</v>
      </c>
      <c r="G85" s="469">
        <v>9176159</v>
      </c>
      <c r="H85" s="470">
        <v>5166173</v>
      </c>
      <c r="I85" s="123"/>
      <c r="J85" s="123"/>
    </row>
  </sheetData>
  <mergeCells count="3">
    <mergeCell ref="A1:H1"/>
    <mergeCell ref="A3:H3"/>
    <mergeCell ref="A5:A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theme="0"/>
    <pageSetUpPr fitToPage="1"/>
  </sheetPr>
  <dimension ref="A1:I58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6.28515625" style="205" customWidth="1"/>
    <col min="2" max="9" width="18.28515625" style="205" customWidth="1"/>
    <col min="10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3" spans="1:9" s="88" customFormat="1" ht="15" x14ac:dyDescent="0.25">
      <c r="A3" s="1764" t="s">
        <v>812</v>
      </c>
      <c r="B3" s="1764"/>
      <c r="C3" s="1764"/>
      <c r="D3" s="1764"/>
      <c r="E3" s="1764"/>
      <c r="F3" s="1764"/>
      <c r="G3" s="1764"/>
      <c r="H3" s="1764"/>
      <c r="I3" s="1764"/>
    </row>
    <row r="4" spans="1:9" s="88" customFormat="1" ht="15" x14ac:dyDescent="0.25">
      <c r="A4" s="1764" t="s">
        <v>1416</v>
      </c>
      <c r="B4" s="1764"/>
      <c r="C4" s="1764"/>
      <c r="D4" s="1764"/>
      <c r="E4" s="1764"/>
      <c r="F4" s="1764"/>
      <c r="G4" s="1764"/>
      <c r="H4" s="1764"/>
      <c r="I4" s="1764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9" ht="27" customHeight="1" x14ac:dyDescent="0.2">
      <c r="A6" s="1721" t="s">
        <v>435</v>
      </c>
      <c r="B6" s="1704" t="s">
        <v>805</v>
      </c>
      <c r="C6" s="1705"/>
      <c r="D6" s="1705"/>
      <c r="E6" s="1705"/>
      <c r="F6" s="1706"/>
      <c r="G6" s="1704" t="s">
        <v>806</v>
      </c>
      <c r="H6" s="1705"/>
      <c r="I6" s="1705"/>
    </row>
    <row r="7" spans="1:9" ht="25.5" customHeight="1" x14ac:dyDescent="0.2">
      <c r="A7" s="1722"/>
      <c r="B7" s="1719" t="s">
        <v>746</v>
      </c>
      <c r="C7" s="1724"/>
      <c r="D7" s="1719" t="s">
        <v>747</v>
      </c>
      <c r="E7" s="1720"/>
      <c r="F7" s="1868" t="s">
        <v>376</v>
      </c>
      <c r="G7" s="1719" t="s">
        <v>807</v>
      </c>
      <c r="H7" s="1724"/>
      <c r="I7" s="665" t="s">
        <v>808</v>
      </c>
    </row>
    <row r="8" spans="1:9" ht="31.5" customHeight="1" thickBot="1" x14ac:dyDescent="0.25">
      <c r="A8" s="1723"/>
      <c r="B8" s="663" t="s">
        <v>374</v>
      </c>
      <c r="C8" s="663" t="s">
        <v>375</v>
      </c>
      <c r="D8" s="663" t="s">
        <v>374</v>
      </c>
      <c r="E8" s="663" t="s">
        <v>375</v>
      </c>
      <c r="F8" s="1869"/>
      <c r="G8" s="663" t="s">
        <v>374</v>
      </c>
      <c r="H8" s="1012" t="s">
        <v>375</v>
      </c>
      <c r="I8" s="232" t="s">
        <v>809</v>
      </c>
    </row>
    <row r="9" spans="1:9" s="305" customFormat="1" ht="15" customHeight="1" x14ac:dyDescent="0.2">
      <c r="A9" s="187" t="s">
        <v>444</v>
      </c>
      <c r="B9" s="189">
        <v>6755</v>
      </c>
      <c r="C9" s="188" t="s">
        <v>380</v>
      </c>
      <c r="D9" s="188" t="s">
        <v>380</v>
      </c>
      <c r="E9" s="188" t="s">
        <v>380</v>
      </c>
      <c r="F9" s="188">
        <v>6755</v>
      </c>
      <c r="G9" s="189">
        <v>25000</v>
      </c>
      <c r="H9" s="188" t="s">
        <v>380</v>
      </c>
      <c r="I9" s="222">
        <v>168875</v>
      </c>
    </row>
    <row r="10" spans="1:9" x14ac:dyDescent="0.2">
      <c r="A10" s="65"/>
      <c r="B10" s="70"/>
      <c r="C10" s="70"/>
      <c r="D10" s="70"/>
      <c r="E10" s="70"/>
      <c r="F10" s="70"/>
      <c r="G10" s="76"/>
      <c r="H10" s="76"/>
      <c r="I10" s="71"/>
    </row>
    <row r="11" spans="1:9" x14ac:dyDescent="0.2">
      <c r="A11" s="73" t="s">
        <v>445</v>
      </c>
      <c r="B11" s="74">
        <v>1200</v>
      </c>
      <c r="C11" s="74" t="s">
        <v>380</v>
      </c>
      <c r="D11" s="74" t="s">
        <v>380</v>
      </c>
      <c r="E11" s="74" t="s">
        <v>380</v>
      </c>
      <c r="F11" s="74">
        <v>1200</v>
      </c>
      <c r="G11" s="78">
        <v>12000</v>
      </c>
      <c r="H11" s="78" t="s">
        <v>380</v>
      </c>
      <c r="I11" s="75">
        <v>14400</v>
      </c>
    </row>
    <row r="12" spans="1:9" x14ac:dyDescent="0.2">
      <c r="A12" s="63"/>
      <c r="B12" s="45"/>
      <c r="C12" s="45"/>
      <c r="D12" s="45"/>
      <c r="E12" s="45"/>
      <c r="F12" s="45"/>
      <c r="G12" s="11"/>
      <c r="H12" s="11"/>
      <c r="I12" s="46"/>
    </row>
    <row r="13" spans="1:9" x14ac:dyDescent="0.2">
      <c r="A13" s="63" t="s">
        <v>524</v>
      </c>
      <c r="B13" s="11">
        <v>30</v>
      </c>
      <c r="C13" s="11" t="s">
        <v>380</v>
      </c>
      <c r="D13" s="45" t="s">
        <v>380</v>
      </c>
      <c r="E13" s="45" t="s">
        <v>380</v>
      </c>
      <c r="F13" s="45">
        <v>30</v>
      </c>
      <c r="G13" s="11">
        <v>26500</v>
      </c>
      <c r="H13" s="11" t="s">
        <v>380</v>
      </c>
      <c r="I13" s="12">
        <v>795</v>
      </c>
    </row>
    <row r="14" spans="1:9" x14ac:dyDescent="0.2">
      <c r="A14" s="63" t="s">
        <v>447</v>
      </c>
      <c r="B14" s="11">
        <v>25</v>
      </c>
      <c r="C14" s="45" t="s">
        <v>380</v>
      </c>
      <c r="D14" s="45" t="s">
        <v>380</v>
      </c>
      <c r="E14" s="45" t="s">
        <v>380</v>
      </c>
      <c r="F14" s="45">
        <v>25</v>
      </c>
      <c r="G14" s="11">
        <v>22000</v>
      </c>
      <c r="H14" s="45" t="s">
        <v>380</v>
      </c>
      <c r="I14" s="12">
        <v>550</v>
      </c>
    </row>
    <row r="15" spans="1:9" x14ac:dyDescent="0.2">
      <c r="A15" s="63" t="s">
        <v>448</v>
      </c>
      <c r="B15" s="11">
        <v>80</v>
      </c>
      <c r="C15" s="45" t="s">
        <v>380</v>
      </c>
      <c r="D15" s="45" t="s">
        <v>380</v>
      </c>
      <c r="E15" s="45" t="s">
        <v>380</v>
      </c>
      <c r="F15" s="45">
        <v>80</v>
      </c>
      <c r="G15" s="11">
        <v>25550</v>
      </c>
      <c r="H15" s="45" t="s">
        <v>380</v>
      </c>
      <c r="I15" s="12">
        <v>2044</v>
      </c>
    </row>
    <row r="16" spans="1:9" s="305" customFormat="1" x14ac:dyDescent="0.2">
      <c r="A16" s="73" t="s">
        <v>449</v>
      </c>
      <c r="B16" s="74">
        <v>135</v>
      </c>
      <c r="C16" s="74" t="s">
        <v>380</v>
      </c>
      <c r="D16" s="74" t="s">
        <v>380</v>
      </c>
      <c r="E16" s="74" t="s">
        <v>380</v>
      </c>
      <c r="F16" s="74">
        <v>135</v>
      </c>
      <c r="G16" s="78">
        <v>25104</v>
      </c>
      <c r="H16" s="78" t="s">
        <v>380</v>
      </c>
      <c r="I16" s="75">
        <v>3389</v>
      </c>
    </row>
    <row r="17" spans="1:9" x14ac:dyDescent="0.2">
      <c r="A17" s="65"/>
      <c r="B17" s="70"/>
      <c r="C17" s="70"/>
      <c r="D17" s="70"/>
      <c r="E17" s="70"/>
      <c r="F17" s="70"/>
      <c r="G17" s="76"/>
      <c r="H17" s="76"/>
      <c r="I17" s="71"/>
    </row>
    <row r="18" spans="1:9" x14ac:dyDescent="0.2">
      <c r="A18" s="73" t="s">
        <v>450</v>
      </c>
      <c r="B18" s="74">
        <v>3327</v>
      </c>
      <c r="C18" s="74">
        <v>1934</v>
      </c>
      <c r="D18" s="74" t="s">
        <v>380</v>
      </c>
      <c r="E18" s="74" t="s">
        <v>380</v>
      </c>
      <c r="F18" s="74">
        <v>5261</v>
      </c>
      <c r="G18" s="78">
        <v>31159</v>
      </c>
      <c r="H18" s="78">
        <v>46146</v>
      </c>
      <c r="I18" s="75">
        <v>192911</v>
      </c>
    </row>
    <row r="19" spans="1:9" x14ac:dyDescent="0.2">
      <c r="A19" s="65"/>
      <c r="B19" s="70"/>
      <c r="C19" s="70"/>
      <c r="D19" s="70"/>
      <c r="E19" s="70"/>
      <c r="F19" s="70"/>
      <c r="G19" s="76"/>
      <c r="H19" s="76"/>
      <c r="I19" s="71"/>
    </row>
    <row r="20" spans="1:9" x14ac:dyDescent="0.2">
      <c r="A20" s="73" t="s">
        <v>451</v>
      </c>
      <c r="B20" s="74">
        <v>48</v>
      </c>
      <c r="C20" s="74">
        <v>226</v>
      </c>
      <c r="D20" s="74" t="s">
        <v>380</v>
      </c>
      <c r="E20" s="74" t="s">
        <v>380</v>
      </c>
      <c r="F20" s="74">
        <v>274</v>
      </c>
      <c r="G20" s="78">
        <v>28000</v>
      </c>
      <c r="H20" s="78">
        <v>44000</v>
      </c>
      <c r="I20" s="75">
        <v>11288</v>
      </c>
    </row>
    <row r="21" spans="1:9" x14ac:dyDescent="0.2">
      <c r="A21" s="63"/>
      <c r="B21" s="45"/>
      <c r="C21" s="45"/>
      <c r="D21" s="45"/>
      <c r="E21" s="45"/>
      <c r="F21" s="45"/>
      <c r="G21" s="11"/>
      <c r="H21" s="11"/>
      <c r="I21" s="46"/>
    </row>
    <row r="22" spans="1:9" x14ac:dyDescent="0.2">
      <c r="A22" s="63" t="s">
        <v>452</v>
      </c>
      <c r="B22" s="45">
        <v>1575</v>
      </c>
      <c r="C22" s="45">
        <v>4334</v>
      </c>
      <c r="D22" s="45">
        <v>174</v>
      </c>
      <c r="E22" s="45" t="s">
        <v>380</v>
      </c>
      <c r="F22" s="45">
        <v>6083</v>
      </c>
      <c r="G22" s="11">
        <v>14250</v>
      </c>
      <c r="H22" s="11">
        <v>30997</v>
      </c>
      <c r="I22" s="46">
        <v>156784</v>
      </c>
    </row>
    <row r="23" spans="1:9" x14ac:dyDescent="0.2">
      <c r="A23" s="63" t="s">
        <v>453</v>
      </c>
      <c r="B23" s="45">
        <v>3</v>
      </c>
      <c r="C23" s="45">
        <v>45</v>
      </c>
      <c r="D23" s="82">
        <v>22</v>
      </c>
      <c r="E23" s="45">
        <v>24</v>
      </c>
      <c r="F23" s="45">
        <v>94</v>
      </c>
      <c r="G23" s="11">
        <v>8000</v>
      </c>
      <c r="H23" s="11">
        <v>35381</v>
      </c>
      <c r="I23" s="46">
        <v>1616</v>
      </c>
    </row>
    <row r="24" spans="1:9" x14ac:dyDescent="0.2">
      <c r="A24" s="63" t="s">
        <v>454</v>
      </c>
      <c r="B24" s="45">
        <v>288</v>
      </c>
      <c r="C24" s="45">
        <v>1709</v>
      </c>
      <c r="D24" s="82">
        <v>32</v>
      </c>
      <c r="E24" s="82" t="s">
        <v>380</v>
      </c>
      <c r="F24" s="45">
        <v>2029</v>
      </c>
      <c r="G24" s="11">
        <v>9500</v>
      </c>
      <c r="H24" s="11">
        <v>21000</v>
      </c>
      <c r="I24" s="46">
        <v>38625</v>
      </c>
    </row>
    <row r="25" spans="1:9" x14ac:dyDescent="0.2">
      <c r="A25" s="73" t="s">
        <v>455</v>
      </c>
      <c r="B25" s="74">
        <v>1866</v>
      </c>
      <c r="C25" s="74">
        <v>6088</v>
      </c>
      <c r="D25" s="74">
        <v>228</v>
      </c>
      <c r="E25" s="74">
        <v>24</v>
      </c>
      <c r="F25" s="74">
        <v>8206</v>
      </c>
      <c r="G25" s="78">
        <v>13507</v>
      </c>
      <c r="H25" s="78">
        <v>28223</v>
      </c>
      <c r="I25" s="75">
        <v>197025</v>
      </c>
    </row>
    <row r="26" spans="1:9" s="305" customFormat="1" x14ac:dyDescent="0.2">
      <c r="A26" s="63"/>
      <c r="B26" s="45"/>
      <c r="C26" s="45"/>
      <c r="D26" s="45"/>
      <c r="E26" s="45"/>
      <c r="F26" s="45"/>
      <c r="G26" s="11"/>
      <c r="H26" s="11"/>
      <c r="I26" s="46"/>
    </row>
    <row r="27" spans="1:9" x14ac:dyDescent="0.2">
      <c r="A27" s="63" t="s">
        <v>456</v>
      </c>
      <c r="B27" s="80">
        <v>6511</v>
      </c>
      <c r="C27" s="80">
        <v>518</v>
      </c>
      <c r="D27" s="80">
        <v>584</v>
      </c>
      <c r="E27" s="45">
        <v>6</v>
      </c>
      <c r="F27" s="45">
        <v>7619</v>
      </c>
      <c r="G27" s="80">
        <v>12940</v>
      </c>
      <c r="H27" s="80">
        <v>49092</v>
      </c>
      <c r="I27" s="81">
        <v>109682</v>
      </c>
    </row>
    <row r="28" spans="1:9" x14ac:dyDescent="0.2">
      <c r="A28" s="63" t="s">
        <v>457</v>
      </c>
      <c r="B28" s="80">
        <v>5020</v>
      </c>
      <c r="C28" s="80">
        <v>1876</v>
      </c>
      <c r="D28" s="82">
        <v>125</v>
      </c>
      <c r="E28" s="82">
        <v>33</v>
      </c>
      <c r="F28" s="45">
        <v>7054</v>
      </c>
      <c r="G28" s="80">
        <v>27993</v>
      </c>
      <c r="H28" s="80">
        <v>61577</v>
      </c>
      <c r="I28" s="12">
        <v>256043</v>
      </c>
    </row>
    <row r="29" spans="1:9" x14ac:dyDescent="0.2">
      <c r="A29" s="63" t="s">
        <v>458</v>
      </c>
      <c r="B29" s="80">
        <v>529</v>
      </c>
      <c r="C29" s="80">
        <v>1978</v>
      </c>
      <c r="D29" s="82">
        <v>257</v>
      </c>
      <c r="E29" s="45" t="s">
        <v>380</v>
      </c>
      <c r="F29" s="45">
        <v>2764</v>
      </c>
      <c r="G29" s="80">
        <v>15599</v>
      </c>
      <c r="H29" s="80">
        <v>44605</v>
      </c>
      <c r="I29" s="12">
        <v>96481</v>
      </c>
    </row>
    <row r="30" spans="1:9" x14ac:dyDescent="0.2">
      <c r="A30" s="63" t="s">
        <v>459</v>
      </c>
      <c r="B30" s="80">
        <v>9</v>
      </c>
      <c r="C30" s="80">
        <v>107</v>
      </c>
      <c r="D30" s="45" t="s">
        <v>380</v>
      </c>
      <c r="E30" s="45" t="s">
        <v>380</v>
      </c>
      <c r="F30" s="45">
        <v>116</v>
      </c>
      <c r="G30" s="80">
        <v>15000</v>
      </c>
      <c r="H30" s="80">
        <v>44860</v>
      </c>
      <c r="I30" s="12">
        <v>4935</v>
      </c>
    </row>
    <row r="31" spans="1:9" s="305" customFormat="1" x14ac:dyDescent="0.2">
      <c r="A31" s="73" t="s">
        <v>460</v>
      </c>
      <c r="B31" s="74">
        <v>12069</v>
      </c>
      <c r="C31" s="74">
        <v>4479</v>
      </c>
      <c r="D31" s="74">
        <v>966</v>
      </c>
      <c r="E31" s="74">
        <v>39</v>
      </c>
      <c r="F31" s="74">
        <v>17553</v>
      </c>
      <c r="G31" s="78">
        <v>19319</v>
      </c>
      <c r="H31" s="78">
        <v>52239</v>
      </c>
      <c r="I31" s="75">
        <v>467141</v>
      </c>
    </row>
    <row r="32" spans="1:9" x14ac:dyDescent="0.2">
      <c r="A32" s="65"/>
      <c r="B32" s="70"/>
      <c r="C32" s="70"/>
      <c r="D32" s="70"/>
      <c r="E32" s="70"/>
      <c r="F32" s="70"/>
      <c r="G32" s="76"/>
      <c r="H32" s="76"/>
      <c r="I32" s="71"/>
    </row>
    <row r="33" spans="1:9" x14ac:dyDescent="0.2">
      <c r="A33" s="73" t="s">
        <v>461</v>
      </c>
      <c r="B33" s="74">
        <v>976</v>
      </c>
      <c r="C33" s="74" t="s">
        <v>380</v>
      </c>
      <c r="D33" s="74">
        <v>2928</v>
      </c>
      <c r="E33" s="74" t="s">
        <v>380</v>
      </c>
      <c r="F33" s="74">
        <v>3904</v>
      </c>
      <c r="G33" s="78">
        <v>27000</v>
      </c>
      <c r="H33" s="78" t="s">
        <v>380</v>
      </c>
      <c r="I33" s="75">
        <v>26351</v>
      </c>
    </row>
    <row r="34" spans="1:9" x14ac:dyDescent="0.2">
      <c r="A34" s="63"/>
      <c r="B34" s="45"/>
      <c r="C34" s="45"/>
      <c r="D34" s="45"/>
      <c r="E34" s="45"/>
      <c r="F34" s="45"/>
      <c r="G34" s="11"/>
      <c r="H34" s="11"/>
      <c r="I34" s="46"/>
    </row>
    <row r="35" spans="1:9" x14ac:dyDescent="0.2">
      <c r="A35" s="63" t="s">
        <v>525</v>
      </c>
      <c r="B35" s="1355">
        <v>877</v>
      </c>
      <c r="C35" s="1355">
        <v>102</v>
      </c>
      <c r="D35" s="1355">
        <v>45</v>
      </c>
      <c r="E35" s="1355" t="s">
        <v>380</v>
      </c>
      <c r="F35" s="1355">
        <v>1024</v>
      </c>
      <c r="G35" s="1356">
        <v>8500</v>
      </c>
      <c r="H35" s="1356">
        <v>18400</v>
      </c>
      <c r="I35" s="1357">
        <v>9331</v>
      </c>
    </row>
    <row r="36" spans="1:9" x14ac:dyDescent="0.2">
      <c r="A36" s="63" t="s">
        <v>463</v>
      </c>
      <c r="B36" s="45">
        <v>792</v>
      </c>
      <c r="C36" s="45">
        <v>39</v>
      </c>
      <c r="D36" s="45" t="s">
        <v>380</v>
      </c>
      <c r="E36" s="45" t="s">
        <v>380</v>
      </c>
      <c r="F36" s="45">
        <v>831</v>
      </c>
      <c r="G36" s="11">
        <v>20000</v>
      </c>
      <c r="H36" s="11">
        <v>35000</v>
      </c>
      <c r="I36" s="46">
        <v>17205</v>
      </c>
    </row>
    <row r="37" spans="1:9" x14ac:dyDescent="0.2">
      <c r="A37" s="63" t="s">
        <v>464</v>
      </c>
      <c r="B37" s="1355">
        <v>669</v>
      </c>
      <c r="C37" s="1355">
        <v>518</v>
      </c>
      <c r="D37" s="1355" t="s">
        <v>380</v>
      </c>
      <c r="E37" s="1355" t="s">
        <v>380</v>
      </c>
      <c r="F37" s="1355">
        <v>1187</v>
      </c>
      <c r="G37" s="1356">
        <v>10000</v>
      </c>
      <c r="H37" s="1356">
        <v>22000</v>
      </c>
      <c r="I37" s="1357">
        <v>18086</v>
      </c>
    </row>
    <row r="38" spans="1:9" x14ac:dyDescent="0.2">
      <c r="A38" s="63" t="s">
        <v>465</v>
      </c>
      <c r="B38" s="11">
        <v>2530</v>
      </c>
      <c r="C38" s="11">
        <v>1178</v>
      </c>
      <c r="D38" s="11" t="s">
        <v>380</v>
      </c>
      <c r="E38" s="45" t="s">
        <v>380</v>
      </c>
      <c r="F38" s="45">
        <v>3708</v>
      </c>
      <c r="G38" s="11">
        <v>18000</v>
      </c>
      <c r="H38" s="11">
        <v>24000</v>
      </c>
      <c r="I38" s="12">
        <v>73812</v>
      </c>
    </row>
    <row r="39" spans="1:9" x14ac:dyDescent="0.2">
      <c r="A39" s="63" t="s">
        <v>466</v>
      </c>
      <c r="B39" s="11">
        <v>8375</v>
      </c>
      <c r="C39" s="11">
        <v>453</v>
      </c>
      <c r="D39" s="11" t="s">
        <v>380</v>
      </c>
      <c r="E39" s="45" t="s">
        <v>380</v>
      </c>
      <c r="F39" s="45">
        <v>8828</v>
      </c>
      <c r="G39" s="11">
        <v>14500</v>
      </c>
      <c r="H39" s="11">
        <v>24500</v>
      </c>
      <c r="I39" s="12">
        <v>132536</v>
      </c>
    </row>
    <row r="40" spans="1:9" x14ac:dyDescent="0.2">
      <c r="A40" s="63" t="s">
        <v>467</v>
      </c>
      <c r="B40" s="45">
        <v>346</v>
      </c>
      <c r="C40" s="45">
        <v>30</v>
      </c>
      <c r="D40" s="45" t="s">
        <v>380</v>
      </c>
      <c r="E40" s="45" t="s">
        <v>380</v>
      </c>
      <c r="F40" s="45">
        <v>376</v>
      </c>
      <c r="G40" s="11">
        <v>16000</v>
      </c>
      <c r="H40" s="11">
        <v>32000</v>
      </c>
      <c r="I40" s="46">
        <v>6496</v>
      </c>
    </row>
    <row r="41" spans="1:9" x14ac:dyDescent="0.2">
      <c r="A41" s="63" t="s">
        <v>468</v>
      </c>
      <c r="B41" s="11">
        <v>16</v>
      </c>
      <c r="C41" s="11">
        <v>6</v>
      </c>
      <c r="D41" s="11">
        <v>8</v>
      </c>
      <c r="E41" s="45" t="s">
        <v>380</v>
      </c>
      <c r="F41" s="45">
        <v>30</v>
      </c>
      <c r="G41" s="11">
        <v>14200</v>
      </c>
      <c r="H41" s="11">
        <v>22000</v>
      </c>
      <c r="I41" s="12">
        <v>359</v>
      </c>
    </row>
    <row r="42" spans="1:9" x14ac:dyDescent="0.2">
      <c r="A42" s="63" t="s">
        <v>469</v>
      </c>
      <c r="B42" s="45">
        <v>368</v>
      </c>
      <c r="C42" s="45">
        <v>354</v>
      </c>
      <c r="D42" s="45" t="s">
        <v>380</v>
      </c>
      <c r="E42" s="45" t="s">
        <v>380</v>
      </c>
      <c r="F42" s="45">
        <v>722</v>
      </c>
      <c r="G42" s="11">
        <v>8000</v>
      </c>
      <c r="H42" s="11">
        <v>12000</v>
      </c>
      <c r="I42" s="46">
        <v>7192</v>
      </c>
    </row>
    <row r="43" spans="1:9" x14ac:dyDescent="0.2">
      <c r="A43" s="63" t="s">
        <v>470</v>
      </c>
      <c r="B43" s="11">
        <v>1547</v>
      </c>
      <c r="C43" s="11">
        <v>267</v>
      </c>
      <c r="D43" s="11" t="s">
        <v>380</v>
      </c>
      <c r="E43" s="45" t="s">
        <v>380</v>
      </c>
      <c r="F43" s="45">
        <v>1814</v>
      </c>
      <c r="G43" s="11">
        <v>8000</v>
      </c>
      <c r="H43" s="11">
        <v>12000</v>
      </c>
      <c r="I43" s="12">
        <v>15580</v>
      </c>
    </row>
    <row r="44" spans="1:9" x14ac:dyDescent="0.2">
      <c r="A44" s="73" t="s">
        <v>471</v>
      </c>
      <c r="B44" s="74">
        <v>15520</v>
      </c>
      <c r="C44" s="74">
        <v>2947</v>
      </c>
      <c r="D44" s="74">
        <v>53</v>
      </c>
      <c r="E44" s="74" t="s">
        <v>380</v>
      </c>
      <c r="F44" s="74">
        <v>18520</v>
      </c>
      <c r="G44" s="78">
        <v>14049</v>
      </c>
      <c r="H44" s="78">
        <v>21226</v>
      </c>
      <c r="I44" s="75">
        <v>280597</v>
      </c>
    </row>
    <row r="45" spans="1:9" x14ac:dyDescent="0.2">
      <c r="A45" s="63"/>
      <c r="B45" s="45"/>
      <c r="C45" s="11"/>
      <c r="D45" s="45"/>
      <c r="E45" s="45"/>
      <c r="F45" s="45"/>
      <c r="G45" s="45"/>
      <c r="H45" s="11"/>
      <c r="I45" s="12"/>
    </row>
    <row r="46" spans="1:9" x14ac:dyDescent="0.2">
      <c r="A46" s="73" t="s">
        <v>472</v>
      </c>
      <c r="B46" s="74" t="s">
        <v>380</v>
      </c>
      <c r="C46" s="74">
        <v>38</v>
      </c>
      <c r="D46" s="74" t="s">
        <v>380</v>
      </c>
      <c r="E46" s="74" t="s">
        <v>380</v>
      </c>
      <c r="F46" s="74">
        <v>38</v>
      </c>
      <c r="G46" s="78" t="s">
        <v>380</v>
      </c>
      <c r="H46" s="78">
        <v>18000</v>
      </c>
      <c r="I46" s="75">
        <v>684</v>
      </c>
    </row>
    <row r="47" spans="1:9" x14ac:dyDescent="0.2">
      <c r="A47" s="321"/>
      <c r="B47" s="45"/>
      <c r="C47" s="45"/>
      <c r="D47" s="45"/>
      <c r="E47" s="45"/>
      <c r="F47" s="45"/>
      <c r="G47" s="11"/>
      <c r="H47" s="11"/>
      <c r="I47" s="46"/>
    </row>
    <row r="48" spans="1:9" x14ac:dyDescent="0.2">
      <c r="A48" s="63" t="s">
        <v>484</v>
      </c>
      <c r="B48" s="45">
        <v>1274</v>
      </c>
      <c r="C48" s="45" t="s">
        <v>380</v>
      </c>
      <c r="D48" s="82" t="s">
        <v>380</v>
      </c>
      <c r="E48" s="82" t="s">
        <v>380</v>
      </c>
      <c r="F48" s="45">
        <v>1274</v>
      </c>
      <c r="G48" s="45">
        <v>13760</v>
      </c>
      <c r="H48" s="11" t="s">
        <v>380</v>
      </c>
      <c r="I48" s="46">
        <v>17530</v>
      </c>
    </row>
    <row r="49" spans="1:9" x14ac:dyDescent="0.2">
      <c r="A49" s="63" t="s">
        <v>485</v>
      </c>
      <c r="B49" s="82">
        <v>651</v>
      </c>
      <c r="C49" s="45" t="s">
        <v>380</v>
      </c>
      <c r="D49" s="45" t="s">
        <v>380</v>
      </c>
      <c r="E49" s="45" t="s">
        <v>380</v>
      </c>
      <c r="F49" s="45">
        <v>651</v>
      </c>
      <c r="G49" s="82">
        <v>13000</v>
      </c>
      <c r="H49" s="11" t="s">
        <v>380</v>
      </c>
      <c r="I49" s="46">
        <v>8463</v>
      </c>
    </row>
    <row r="50" spans="1:9" x14ac:dyDescent="0.2">
      <c r="A50" s="73" t="s">
        <v>486</v>
      </c>
      <c r="B50" s="74">
        <v>1925</v>
      </c>
      <c r="C50" s="74" t="s">
        <v>380</v>
      </c>
      <c r="D50" s="74" t="s">
        <v>380</v>
      </c>
      <c r="E50" s="74" t="s">
        <v>380</v>
      </c>
      <c r="F50" s="74">
        <v>1925</v>
      </c>
      <c r="G50" s="78">
        <v>13503</v>
      </c>
      <c r="H50" s="78" t="s">
        <v>380</v>
      </c>
      <c r="I50" s="75">
        <v>25993</v>
      </c>
    </row>
    <row r="51" spans="1:9" x14ac:dyDescent="0.2">
      <c r="A51" s="63"/>
      <c r="B51" s="45"/>
      <c r="C51" s="45"/>
      <c r="D51" s="45"/>
      <c r="E51" s="45"/>
      <c r="F51" s="45"/>
      <c r="G51" s="11"/>
      <c r="H51" s="11"/>
      <c r="I51" s="46"/>
    </row>
    <row r="52" spans="1:9" x14ac:dyDescent="0.2">
      <c r="A52" s="63" t="s">
        <v>490</v>
      </c>
      <c r="B52" s="82">
        <v>3</v>
      </c>
      <c r="C52" s="45">
        <v>2</v>
      </c>
      <c r="D52" s="45" t="s">
        <v>380</v>
      </c>
      <c r="E52" s="45" t="s">
        <v>380</v>
      </c>
      <c r="F52" s="45">
        <v>5</v>
      </c>
      <c r="G52" s="82">
        <v>23000</v>
      </c>
      <c r="H52" s="11">
        <v>40000</v>
      </c>
      <c r="I52" s="46">
        <v>149</v>
      </c>
    </row>
    <row r="53" spans="1:9" x14ac:dyDescent="0.2">
      <c r="A53" s="63" t="s">
        <v>491</v>
      </c>
      <c r="B53" s="45">
        <v>27</v>
      </c>
      <c r="C53" s="45">
        <v>98</v>
      </c>
      <c r="D53" s="45" t="s">
        <v>380</v>
      </c>
      <c r="E53" s="45" t="s">
        <v>380</v>
      </c>
      <c r="F53" s="45">
        <v>125</v>
      </c>
      <c r="G53" s="11">
        <v>6000</v>
      </c>
      <c r="H53" s="11">
        <v>29890</v>
      </c>
      <c r="I53" s="46">
        <v>3091</v>
      </c>
    </row>
    <row r="54" spans="1:9" x14ac:dyDescent="0.2">
      <c r="A54" s="63" t="s">
        <v>492</v>
      </c>
      <c r="B54" s="45">
        <v>6</v>
      </c>
      <c r="C54" s="45">
        <v>9</v>
      </c>
      <c r="D54" s="45" t="s">
        <v>380</v>
      </c>
      <c r="E54" s="45" t="s">
        <v>380</v>
      </c>
      <c r="F54" s="45">
        <v>15</v>
      </c>
      <c r="G54" s="11">
        <v>7000</v>
      </c>
      <c r="H54" s="11">
        <v>15000</v>
      </c>
      <c r="I54" s="46">
        <v>177</v>
      </c>
    </row>
    <row r="55" spans="1:9" x14ac:dyDescent="0.2">
      <c r="A55" s="63" t="s">
        <v>493</v>
      </c>
      <c r="B55" s="45">
        <v>2</v>
      </c>
      <c r="C55" s="45">
        <v>5</v>
      </c>
      <c r="D55" s="45" t="s">
        <v>380</v>
      </c>
      <c r="E55" s="45" t="s">
        <v>380</v>
      </c>
      <c r="F55" s="45">
        <v>7</v>
      </c>
      <c r="G55" s="11">
        <v>5400</v>
      </c>
      <c r="H55" s="11">
        <v>30000</v>
      </c>
      <c r="I55" s="46">
        <v>161</v>
      </c>
    </row>
    <row r="56" spans="1:9" x14ac:dyDescent="0.2">
      <c r="A56" s="73" t="s">
        <v>495</v>
      </c>
      <c r="B56" s="1340">
        <v>38</v>
      </c>
      <c r="C56" s="1340">
        <v>114</v>
      </c>
      <c r="D56" s="1340" t="s">
        <v>380</v>
      </c>
      <c r="E56" s="1340" t="s">
        <v>380</v>
      </c>
      <c r="F56" s="1340">
        <v>152</v>
      </c>
      <c r="G56" s="1341">
        <v>7468</v>
      </c>
      <c r="H56" s="1341">
        <v>28897</v>
      </c>
      <c r="I56" s="1342">
        <v>3578</v>
      </c>
    </row>
    <row r="57" spans="1:9" x14ac:dyDescent="0.2">
      <c r="A57" s="63"/>
      <c r="B57" s="45"/>
      <c r="C57" s="45"/>
      <c r="D57" s="45"/>
      <c r="E57" s="45"/>
      <c r="F57" s="45"/>
      <c r="G57" s="11"/>
      <c r="H57" s="11"/>
      <c r="I57" s="46"/>
    </row>
    <row r="58" spans="1:9" ht="13.5" thickBot="1" x14ac:dyDescent="0.25">
      <c r="A58" s="66" t="s">
        <v>499</v>
      </c>
      <c r="B58" s="52">
        <v>43859</v>
      </c>
      <c r="C58" s="52">
        <v>15826</v>
      </c>
      <c r="D58" s="52">
        <v>4175</v>
      </c>
      <c r="E58" s="52">
        <v>63</v>
      </c>
      <c r="F58" s="52">
        <v>63923</v>
      </c>
      <c r="G58" s="172">
        <v>18713</v>
      </c>
      <c r="H58" s="172">
        <v>36113</v>
      </c>
      <c r="I58" s="53">
        <v>1392232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>
    <tabColor theme="0"/>
    <pageSetUpPr fitToPage="1"/>
  </sheetPr>
  <dimension ref="A1:I62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5.140625" style="205" customWidth="1"/>
    <col min="2" max="9" width="18.28515625" style="205" customWidth="1"/>
    <col min="10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3" spans="1:9" s="88" customFormat="1" ht="15" x14ac:dyDescent="0.25">
      <c r="A3" s="1764" t="s">
        <v>813</v>
      </c>
      <c r="B3" s="1764"/>
      <c r="C3" s="1764"/>
      <c r="D3" s="1764"/>
      <c r="E3" s="1764"/>
      <c r="F3" s="1764"/>
      <c r="G3" s="1764"/>
      <c r="H3" s="1764"/>
      <c r="I3" s="1764"/>
    </row>
    <row r="4" spans="1:9" s="88" customFormat="1" ht="15" x14ac:dyDescent="0.25">
      <c r="A4" s="1764" t="s">
        <v>1416</v>
      </c>
      <c r="B4" s="1764"/>
      <c r="C4" s="1764"/>
      <c r="D4" s="1764"/>
      <c r="E4" s="1764"/>
      <c r="F4" s="1764"/>
      <c r="G4" s="1764"/>
      <c r="H4" s="1764"/>
      <c r="I4" s="1764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9" ht="21" customHeight="1" x14ac:dyDescent="0.2">
      <c r="A6" s="1721" t="s">
        <v>435</v>
      </c>
      <c r="B6" s="1704" t="s">
        <v>805</v>
      </c>
      <c r="C6" s="1705"/>
      <c r="D6" s="1705"/>
      <c r="E6" s="1705"/>
      <c r="F6" s="1706"/>
      <c r="G6" s="1704" t="s">
        <v>806</v>
      </c>
      <c r="H6" s="1705"/>
      <c r="I6" s="1705"/>
    </row>
    <row r="7" spans="1:9" ht="24.75" customHeight="1" x14ac:dyDescent="0.2">
      <c r="A7" s="1722"/>
      <c r="B7" s="1719" t="s">
        <v>746</v>
      </c>
      <c r="C7" s="1724"/>
      <c r="D7" s="1719" t="s">
        <v>747</v>
      </c>
      <c r="E7" s="1720"/>
      <c r="F7" s="1868" t="s">
        <v>376</v>
      </c>
      <c r="G7" s="1719" t="s">
        <v>807</v>
      </c>
      <c r="H7" s="1724"/>
      <c r="I7" s="665" t="s">
        <v>808</v>
      </c>
    </row>
    <row r="8" spans="1:9" ht="29.25" customHeight="1" thickBot="1" x14ac:dyDescent="0.25">
      <c r="A8" s="1723"/>
      <c r="B8" s="663" t="s">
        <v>374</v>
      </c>
      <c r="C8" s="663" t="s">
        <v>375</v>
      </c>
      <c r="D8" s="663" t="s">
        <v>374</v>
      </c>
      <c r="E8" s="663" t="s">
        <v>375</v>
      </c>
      <c r="F8" s="1869"/>
      <c r="G8" s="663" t="s">
        <v>374</v>
      </c>
      <c r="H8" s="1012" t="s">
        <v>375</v>
      </c>
      <c r="I8" s="232" t="s">
        <v>809</v>
      </c>
    </row>
    <row r="9" spans="1:9" x14ac:dyDescent="0.2">
      <c r="A9" s="187" t="s">
        <v>445</v>
      </c>
      <c r="B9" s="188">
        <v>2725</v>
      </c>
      <c r="C9" s="188" t="s">
        <v>380</v>
      </c>
      <c r="D9" s="188" t="s">
        <v>380</v>
      </c>
      <c r="E9" s="188" t="s">
        <v>380</v>
      </c>
      <c r="F9" s="188">
        <v>2725</v>
      </c>
      <c r="G9" s="189">
        <v>8000</v>
      </c>
      <c r="H9" s="189" t="s">
        <v>380</v>
      </c>
      <c r="I9" s="190">
        <v>21800</v>
      </c>
    </row>
    <row r="10" spans="1:9" x14ac:dyDescent="0.2">
      <c r="A10" s="63"/>
      <c r="B10" s="45"/>
      <c r="C10" s="45"/>
      <c r="D10" s="45"/>
      <c r="E10" s="45"/>
      <c r="F10" s="45"/>
      <c r="G10" s="11"/>
      <c r="H10" s="11"/>
      <c r="I10" s="46"/>
    </row>
    <row r="11" spans="1:9" x14ac:dyDescent="0.2">
      <c r="A11" s="73" t="s">
        <v>450</v>
      </c>
      <c r="B11" s="74">
        <v>164</v>
      </c>
      <c r="C11" s="74">
        <v>673</v>
      </c>
      <c r="D11" s="74" t="s">
        <v>380</v>
      </c>
      <c r="E11" s="74" t="s">
        <v>380</v>
      </c>
      <c r="F11" s="74">
        <v>837</v>
      </c>
      <c r="G11" s="78">
        <v>29804</v>
      </c>
      <c r="H11" s="78">
        <v>37834</v>
      </c>
      <c r="I11" s="75">
        <v>30350</v>
      </c>
    </row>
    <row r="12" spans="1:9" x14ac:dyDescent="0.2">
      <c r="A12" s="63"/>
      <c r="B12" s="45"/>
      <c r="C12" s="45"/>
      <c r="D12" s="82"/>
      <c r="E12" s="45"/>
      <c r="F12" s="45"/>
      <c r="G12" s="11"/>
      <c r="H12" s="11"/>
      <c r="I12" s="46"/>
    </row>
    <row r="13" spans="1:9" ht="12.75" customHeight="1" x14ac:dyDescent="0.2">
      <c r="A13" s="63" t="s">
        <v>452</v>
      </c>
      <c r="B13" s="45">
        <v>320</v>
      </c>
      <c r="C13" s="45">
        <v>5114</v>
      </c>
      <c r="D13" s="82">
        <v>320</v>
      </c>
      <c r="E13" s="82" t="s">
        <v>380</v>
      </c>
      <c r="F13" s="45">
        <v>5754</v>
      </c>
      <c r="G13" s="11">
        <v>15000</v>
      </c>
      <c r="H13" s="11">
        <v>29240</v>
      </c>
      <c r="I13" s="46">
        <v>154333</v>
      </c>
    </row>
    <row r="14" spans="1:9" x14ac:dyDescent="0.2">
      <c r="A14" s="893" t="s">
        <v>453</v>
      </c>
      <c r="B14" s="80">
        <v>21</v>
      </c>
      <c r="C14" s="80">
        <v>52</v>
      </c>
      <c r="D14" s="45">
        <v>81</v>
      </c>
      <c r="E14" s="45" t="s">
        <v>380</v>
      </c>
      <c r="F14" s="45">
        <v>154</v>
      </c>
      <c r="G14" s="80">
        <v>8000</v>
      </c>
      <c r="H14" s="80">
        <v>29923</v>
      </c>
      <c r="I14" s="12">
        <v>1724</v>
      </c>
    </row>
    <row r="15" spans="1:9" x14ac:dyDescent="0.2">
      <c r="A15" s="63" t="s">
        <v>454</v>
      </c>
      <c r="B15" s="45">
        <v>125</v>
      </c>
      <c r="C15" s="45">
        <v>8651</v>
      </c>
      <c r="D15" s="45">
        <v>125</v>
      </c>
      <c r="E15" s="45" t="s">
        <v>380</v>
      </c>
      <c r="F15" s="45">
        <v>8901</v>
      </c>
      <c r="G15" s="11">
        <v>9500</v>
      </c>
      <c r="H15" s="11">
        <v>21000</v>
      </c>
      <c r="I15" s="46">
        <v>182859</v>
      </c>
    </row>
    <row r="16" spans="1:9" x14ac:dyDescent="0.2">
      <c r="A16" s="73" t="s">
        <v>455</v>
      </c>
      <c r="B16" s="74">
        <v>466</v>
      </c>
      <c r="C16" s="74">
        <v>13817</v>
      </c>
      <c r="D16" s="74">
        <v>526</v>
      </c>
      <c r="E16" s="74" t="s">
        <v>380</v>
      </c>
      <c r="F16" s="74">
        <v>14809</v>
      </c>
      <c r="G16" s="78">
        <v>13209</v>
      </c>
      <c r="H16" s="78">
        <v>24083</v>
      </c>
      <c r="I16" s="75">
        <v>338916</v>
      </c>
    </row>
    <row r="17" spans="1:9" x14ac:dyDescent="0.2">
      <c r="A17" s="63"/>
      <c r="B17" s="80"/>
      <c r="C17" s="80"/>
      <c r="D17" s="45"/>
      <c r="E17" s="45"/>
      <c r="F17" s="45"/>
      <c r="G17" s="80"/>
      <c r="H17" s="80"/>
      <c r="I17" s="12"/>
    </row>
    <row r="18" spans="1:9" x14ac:dyDescent="0.2">
      <c r="A18" s="893" t="s">
        <v>456</v>
      </c>
      <c r="B18" s="80">
        <v>1073</v>
      </c>
      <c r="C18" s="80">
        <v>8</v>
      </c>
      <c r="D18" s="45" t="s">
        <v>380</v>
      </c>
      <c r="E18" s="45" t="s">
        <v>380</v>
      </c>
      <c r="F18" s="45">
        <v>1081</v>
      </c>
      <c r="G18" s="80">
        <v>9758</v>
      </c>
      <c r="H18" s="80">
        <v>37337</v>
      </c>
      <c r="I18" s="12">
        <v>10769</v>
      </c>
    </row>
    <row r="19" spans="1:9" x14ac:dyDescent="0.2">
      <c r="A19" s="893" t="s">
        <v>457</v>
      </c>
      <c r="B19" s="80">
        <v>428</v>
      </c>
      <c r="C19" s="80">
        <v>154</v>
      </c>
      <c r="D19" s="45" t="s">
        <v>380</v>
      </c>
      <c r="E19" s="45" t="s">
        <v>380</v>
      </c>
      <c r="F19" s="45">
        <v>582</v>
      </c>
      <c r="G19" s="80">
        <v>20988</v>
      </c>
      <c r="H19" s="80">
        <v>34911</v>
      </c>
      <c r="I19" s="12">
        <v>14359</v>
      </c>
    </row>
    <row r="20" spans="1:9" x14ac:dyDescent="0.2">
      <c r="A20" s="893" t="s">
        <v>458</v>
      </c>
      <c r="B20" s="80">
        <v>901</v>
      </c>
      <c r="C20" s="80">
        <v>2380</v>
      </c>
      <c r="D20" s="45" t="s">
        <v>380</v>
      </c>
      <c r="E20" s="45">
        <v>5</v>
      </c>
      <c r="F20" s="45">
        <v>3286</v>
      </c>
      <c r="G20" s="80">
        <v>13254</v>
      </c>
      <c r="H20" s="80">
        <v>38431</v>
      </c>
      <c r="I20" s="12">
        <v>103408</v>
      </c>
    </row>
    <row r="21" spans="1:9" x14ac:dyDescent="0.2">
      <c r="A21" s="893" t="s">
        <v>459</v>
      </c>
      <c r="B21" s="80">
        <v>161</v>
      </c>
      <c r="C21" s="80">
        <v>32</v>
      </c>
      <c r="D21" s="45" t="s">
        <v>380</v>
      </c>
      <c r="E21" s="45" t="s">
        <v>380</v>
      </c>
      <c r="F21" s="45">
        <v>193</v>
      </c>
      <c r="G21" s="80">
        <v>12000</v>
      </c>
      <c r="H21" s="80">
        <v>20000</v>
      </c>
      <c r="I21" s="12">
        <v>2572</v>
      </c>
    </row>
    <row r="22" spans="1:9" x14ac:dyDescent="0.2">
      <c r="A22" s="73" t="s">
        <v>460</v>
      </c>
      <c r="B22" s="74">
        <v>2563</v>
      </c>
      <c r="C22" s="74">
        <v>2574</v>
      </c>
      <c r="D22" s="74" t="s">
        <v>380</v>
      </c>
      <c r="E22" s="74">
        <v>5</v>
      </c>
      <c r="F22" s="74">
        <v>5142</v>
      </c>
      <c r="G22" s="78">
        <v>13003</v>
      </c>
      <c r="H22" s="78">
        <v>37988</v>
      </c>
      <c r="I22" s="75">
        <v>131108</v>
      </c>
    </row>
    <row r="23" spans="1:9" x14ac:dyDescent="0.2">
      <c r="A23" s="63"/>
      <c r="B23" s="45"/>
      <c r="C23" s="45"/>
      <c r="D23" s="45"/>
      <c r="E23" s="45"/>
      <c r="F23" s="45"/>
      <c r="G23" s="11"/>
      <c r="H23" s="11"/>
      <c r="I23" s="46"/>
    </row>
    <row r="24" spans="1:9" x14ac:dyDescent="0.2">
      <c r="A24" s="893" t="s">
        <v>525</v>
      </c>
      <c r="B24" s="11">
        <v>283</v>
      </c>
      <c r="C24" s="11">
        <v>174</v>
      </c>
      <c r="D24" s="45">
        <v>32</v>
      </c>
      <c r="E24" s="45" t="s">
        <v>380</v>
      </c>
      <c r="F24" s="45">
        <v>489</v>
      </c>
      <c r="G24" s="11">
        <v>8200</v>
      </c>
      <c r="H24" s="11">
        <v>17500</v>
      </c>
      <c r="I24" s="12">
        <v>5366</v>
      </c>
    </row>
    <row r="25" spans="1:9" x14ac:dyDescent="0.2">
      <c r="A25" s="63" t="s">
        <v>465</v>
      </c>
      <c r="B25" s="11">
        <v>1041</v>
      </c>
      <c r="C25" s="11">
        <v>382</v>
      </c>
      <c r="D25" s="11" t="s">
        <v>380</v>
      </c>
      <c r="E25" s="45" t="s">
        <v>380</v>
      </c>
      <c r="F25" s="45">
        <v>1423</v>
      </c>
      <c r="G25" s="11">
        <v>12000</v>
      </c>
      <c r="H25" s="11">
        <v>16000</v>
      </c>
      <c r="I25" s="12">
        <v>18604</v>
      </c>
    </row>
    <row r="26" spans="1:9" x14ac:dyDescent="0.2">
      <c r="A26" s="63" t="s">
        <v>466</v>
      </c>
      <c r="B26" s="11">
        <v>37</v>
      </c>
      <c r="C26" s="11" t="s">
        <v>380</v>
      </c>
      <c r="D26" s="11" t="s">
        <v>380</v>
      </c>
      <c r="E26" s="45" t="s">
        <v>380</v>
      </c>
      <c r="F26" s="45">
        <v>37</v>
      </c>
      <c r="G26" s="11">
        <v>10000</v>
      </c>
      <c r="H26" s="11" t="s">
        <v>380</v>
      </c>
      <c r="I26" s="12">
        <v>370</v>
      </c>
    </row>
    <row r="27" spans="1:9" x14ac:dyDescent="0.2">
      <c r="A27" s="893" t="s">
        <v>469</v>
      </c>
      <c r="B27" s="80">
        <v>3</v>
      </c>
      <c r="C27" s="80">
        <v>41</v>
      </c>
      <c r="D27" s="45" t="s">
        <v>380</v>
      </c>
      <c r="E27" s="45" t="s">
        <v>380</v>
      </c>
      <c r="F27" s="45">
        <v>44</v>
      </c>
      <c r="G27" s="80" t="s">
        <v>380</v>
      </c>
      <c r="H27" s="80" t="s">
        <v>380</v>
      </c>
      <c r="I27" s="12" t="s">
        <v>380</v>
      </c>
    </row>
    <row r="28" spans="1:9" x14ac:dyDescent="0.2">
      <c r="A28" s="63" t="s">
        <v>470</v>
      </c>
      <c r="B28" s="45" t="s">
        <v>380</v>
      </c>
      <c r="C28" s="45">
        <v>21</v>
      </c>
      <c r="D28" s="45" t="s">
        <v>380</v>
      </c>
      <c r="E28" s="45" t="s">
        <v>380</v>
      </c>
      <c r="F28" s="45">
        <v>21</v>
      </c>
      <c r="G28" s="45" t="s">
        <v>380</v>
      </c>
      <c r="H28" s="11">
        <v>25000</v>
      </c>
      <c r="I28" s="46">
        <v>525</v>
      </c>
    </row>
    <row r="29" spans="1:9" x14ac:dyDescent="0.2">
      <c r="A29" s="73" t="s">
        <v>471</v>
      </c>
      <c r="B29" s="74">
        <v>1364</v>
      </c>
      <c r="C29" s="74">
        <v>618</v>
      </c>
      <c r="D29" s="74">
        <v>32</v>
      </c>
      <c r="E29" s="74" t="s">
        <v>380</v>
      </c>
      <c r="F29" s="74">
        <v>2014</v>
      </c>
      <c r="G29" s="78">
        <v>11131</v>
      </c>
      <c r="H29" s="78">
        <v>15667</v>
      </c>
      <c r="I29" s="75">
        <v>24865</v>
      </c>
    </row>
    <row r="30" spans="1:9" x14ac:dyDescent="0.2">
      <c r="A30" s="893"/>
      <c r="B30" s="80"/>
      <c r="C30" s="80"/>
      <c r="D30" s="45"/>
      <c r="E30" s="45"/>
      <c r="F30" s="45"/>
      <c r="G30" s="80"/>
      <c r="H30" s="80"/>
      <c r="I30" s="12"/>
    </row>
    <row r="31" spans="1:9" x14ac:dyDescent="0.2">
      <c r="A31" s="73" t="s">
        <v>472</v>
      </c>
      <c r="B31" s="74">
        <v>78</v>
      </c>
      <c r="C31" s="74">
        <v>166</v>
      </c>
      <c r="D31" s="74" t="s">
        <v>380</v>
      </c>
      <c r="E31" s="74" t="s">
        <v>380</v>
      </c>
      <c r="F31" s="74">
        <v>244</v>
      </c>
      <c r="G31" s="78">
        <v>8500</v>
      </c>
      <c r="H31" s="78">
        <v>20000</v>
      </c>
      <c r="I31" s="75">
        <v>3983</v>
      </c>
    </row>
    <row r="32" spans="1:9" x14ac:dyDescent="0.2">
      <c r="A32" s="63"/>
      <c r="B32" s="82"/>
      <c r="C32" s="80"/>
      <c r="D32" s="45"/>
      <c r="E32" s="45"/>
      <c r="F32" s="45"/>
      <c r="G32" s="82"/>
      <c r="H32" s="80"/>
      <c r="I32" s="12"/>
    </row>
    <row r="33" spans="1:9" x14ac:dyDescent="0.2">
      <c r="A33" s="63" t="s">
        <v>473</v>
      </c>
      <c r="B33" s="1393" t="s">
        <v>380</v>
      </c>
      <c r="C33" s="1392">
        <v>929</v>
      </c>
      <c r="D33" s="1355" t="s">
        <v>380</v>
      </c>
      <c r="E33" s="1355" t="s">
        <v>380</v>
      </c>
      <c r="F33" s="1355">
        <v>929</v>
      </c>
      <c r="G33" s="1393" t="s">
        <v>380</v>
      </c>
      <c r="H33" s="1392">
        <v>30000</v>
      </c>
      <c r="I33" s="1358">
        <v>27870</v>
      </c>
    </row>
    <row r="34" spans="1:9" x14ac:dyDescent="0.2">
      <c r="A34" s="63" t="s">
        <v>474</v>
      </c>
      <c r="B34" s="1393">
        <v>198</v>
      </c>
      <c r="C34" s="1392">
        <v>112</v>
      </c>
      <c r="D34" s="1355" t="s">
        <v>380</v>
      </c>
      <c r="E34" s="1355" t="s">
        <v>380</v>
      </c>
      <c r="F34" s="1355">
        <v>310</v>
      </c>
      <c r="G34" s="1393">
        <v>7000</v>
      </c>
      <c r="H34" s="1392">
        <v>28000</v>
      </c>
      <c r="I34" s="1358">
        <v>4522</v>
      </c>
    </row>
    <row r="35" spans="1:9" x14ac:dyDescent="0.2">
      <c r="A35" s="893" t="s">
        <v>476</v>
      </c>
      <c r="B35" s="80">
        <v>240</v>
      </c>
      <c r="C35" s="80" t="s">
        <v>380</v>
      </c>
      <c r="D35" s="45" t="s">
        <v>380</v>
      </c>
      <c r="E35" s="45" t="s">
        <v>380</v>
      </c>
      <c r="F35" s="45">
        <v>240</v>
      </c>
      <c r="G35" s="80" t="s">
        <v>380</v>
      </c>
      <c r="H35" s="80" t="s">
        <v>380</v>
      </c>
      <c r="I35" s="12" t="s">
        <v>380</v>
      </c>
    </row>
    <row r="36" spans="1:9" x14ac:dyDescent="0.2">
      <c r="A36" s="893" t="s">
        <v>477</v>
      </c>
      <c r="B36" s="80">
        <v>1069</v>
      </c>
      <c r="C36" s="80">
        <v>1179</v>
      </c>
      <c r="D36" s="45" t="s">
        <v>380</v>
      </c>
      <c r="E36" s="45" t="s">
        <v>380</v>
      </c>
      <c r="F36" s="45">
        <v>2248</v>
      </c>
      <c r="G36" s="80">
        <v>7500</v>
      </c>
      <c r="H36" s="80">
        <v>27000</v>
      </c>
      <c r="I36" s="12">
        <v>39851</v>
      </c>
    </row>
    <row r="37" spans="1:9" x14ac:dyDescent="0.2">
      <c r="A37" s="73" t="s">
        <v>551</v>
      </c>
      <c r="B37" s="74">
        <v>1507</v>
      </c>
      <c r="C37" s="74">
        <v>2220</v>
      </c>
      <c r="D37" s="74" t="s">
        <v>380</v>
      </c>
      <c r="E37" s="74" t="s">
        <v>380</v>
      </c>
      <c r="F37" s="74">
        <v>3727</v>
      </c>
      <c r="G37" s="78">
        <v>6240</v>
      </c>
      <c r="H37" s="78">
        <v>28306</v>
      </c>
      <c r="I37" s="75">
        <v>72243</v>
      </c>
    </row>
    <row r="38" spans="1:9" x14ac:dyDescent="0.2">
      <c r="A38" s="63"/>
      <c r="B38" s="82"/>
      <c r="C38" s="45"/>
      <c r="D38" s="45"/>
      <c r="E38" s="45"/>
      <c r="F38" s="45"/>
      <c r="G38" s="82"/>
      <c r="H38" s="11"/>
      <c r="I38" s="46"/>
    </row>
    <row r="39" spans="1:9" x14ac:dyDescent="0.2">
      <c r="A39" s="893" t="s">
        <v>479</v>
      </c>
      <c r="B39" s="80" t="s">
        <v>380</v>
      </c>
      <c r="C39" s="80">
        <v>164</v>
      </c>
      <c r="D39" s="45" t="s">
        <v>380</v>
      </c>
      <c r="E39" s="45" t="s">
        <v>380</v>
      </c>
      <c r="F39" s="45">
        <v>164</v>
      </c>
      <c r="G39" s="80" t="s">
        <v>380</v>
      </c>
      <c r="H39" s="80">
        <v>25500</v>
      </c>
      <c r="I39" s="12">
        <v>4182</v>
      </c>
    </row>
    <row r="40" spans="1:9" x14ac:dyDescent="0.2">
      <c r="A40" s="63" t="s">
        <v>480</v>
      </c>
      <c r="B40" s="11">
        <v>153</v>
      </c>
      <c r="C40" s="11">
        <v>14</v>
      </c>
      <c r="D40" s="45" t="s">
        <v>380</v>
      </c>
      <c r="E40" s="45" t="s">
        <v>380</v>
      </c>
      <c r="F40" s="45">
        <v>167</v>
      </c>
      <c r="G40" s="11">
        <v>1800</v>
      </c>
      <c r="H40" s="11">
        <v>10120</v>
      </c>
      <c r="I40" s="12">
        <v>417</v>
      </c>
    </row>
    <row r="41" spans="1:9" x14ac:dyDescent="0.2">
      <c r="A41" s="73" t="s">
        <v>482</v>
      </c>
      <c r="B41" s="74">
        <v>153</v>
      </c>
      <c r="C41" s="74">
        <v>178</v>
      </c>
      <c r="D41" s="74" t="s">
        <v>380</v>
      </c>
      <c r="E41" s="74" t="s">
        <v>380</v>
      </c>
      <c r="F41" s="74">
        <v>331</v>
      </c>
      <c r="G41" s="78">
        <v>1800</v>
      </c>
      <c r="H41" s="78">
        <v>24290</v>
      </c>
      <c r="I41" s="75">
        <v>4599</v>
      </c>
    </row>
    <row r="42" spans="1:9" x14ac:dyDescent="0.2">
      <c r="A42" s="63"/>
      <c r="B42" s="82"/>
      <c r="C42" s="45"/>
      <c r="D42" s="45"/>
      <c r="E42" s="45"/>
      <c r="F42" s="45"/>
      <c r="G42" s="82"/>
      <c r="H42" s="11"/>
      <c r="I42" s="46"/>
    </row>
    <row r="43" spans="1:9" x14ac:dyDescent="0.2">
      <c r="A43" s="73" t="s">
        <v>483</v>
      </c>
      <c r="B43" s="1340">
        <v>1</v>
      </c>
      <c r="C43" s="1340" t="s">
        <v>380</v>
      </c>
      <c r="D43" s="1340" t="s">
        <v>380</v>
      </c>
      <c r="E43" s="1340" t="s">
        <v>380</v>
      </c>
      <c r="F43" s="1340">
        <v>1</v>
      </c>
      <c r="G43" s="1341">
        <v>1300</v>
      </c>
      <c r="H43" s="1341" t="s">
        <v>380</v>
      </c>
      <c r="I43" s="1342">
        <v>1</v>
      </c>
    </row>
    <row r="44" spans="1:9" x14ac:dyDescent="0.2">
      <c r="A44" s="893"/>
      <c r="B44" s="80"/>
      <c r="C44" s="80"/>
      <c r="D44" s="45"/>
      <c r="E44" s="45"/>
      <c r="F44" s="45"/>
      <c r="G44" s="80"/>
      <c r="H44" s="80"/>
      <c r="I44" s="12"/>
    </row>
    <row r="45" spans="1:9" x14ac:dyDescent="0.2">
      <c r="A45" s="63" t="s">
        <v>484</v>
      </c>
      <c r="B45" s="45">
        <v>983</v>
      </c>
      <c r="C45" s="45" t="s">
        <v>380</v>
      </c>
      <c r="D45" s="45" t="s">
        <v>380</v>
      </c>
      <c r="E45" s="45" t="s">
        <v>380</v>
      </c>
      <c r="F45" s="45">
        <v>983</v>
      </c>
      <c r="G45" s="11">
        <v>12300</v>
      </c>
      <c r="H45" s="11" t="s">
        <v>380</v>
      </c>
      <c r="I45" s="46">
        <v>12091</v>
      </c>
    </row>
    <row r="46" spans="1:9" x14ac:dyDescent="0.2">
      <c r="A46" s="63" t="s">
        <v>485</v>
      </c>
      <c r="B46" s="82">
        <v>2013</v>
      </c>
      <c r="C46" s="45" t="s">
        <v>380</v>
      </c>
      <c r="D46" s="45" t="s">
        <v>380</v>
      </c>
      <c r="E46" s="45" t="s">
        <v>380</v>
      </c>
      <c r="F46" s="45">
        <v>2013</v>
      </c>
      <c r="G46" s="82">
        <v>11700</v>
      </c>
      <c r="H46" s="11" t="s">
        <v>380</v>
      </c>
      <c r="I46" s="46">
        <v>23552</v>
      </c>
    </row>
    <row r="47" spans="1:9" x14ac:dyDescent="0.2">
      <c r="A47" s="73" t="s">
        <v>486</v>
      </c>
      <c r="B47" s="1340">
        <v>2996</v>
      </c>
      <c r="C47" s="1340" t="s">
        <v>380</v>
      </c>
      <c r="D47" s="1340" t="s">
        <v>380</v>
      </c>
      <c r="E47" s="1340" t="s">
        <v>380</v>
      </c>
      <c r="F47" s="1340">
        <v>2996</v>
      </c>
      <c r="G47" s="1341">
        <v>11897</v>
      </c>
      <c r="H47" s="1341" t="s">
        <v>380</v>
      </c>
      <c r="I47" s="1342">
        <v>35643</v>
      </c>
    </row>
    <row r="48" spans="1:9" x14ac:dyDescent="0.2">
      <c r="A48" s="893"/>
      <c r="B48" s="80"/>
      <c r="C48" s="80"/>
      <c r="D48" s="45"/>
      <c r="E48" s="45"/>
      <c r="F48" s="45"/>
      <c r="G48" s="80"/>
      <c r="H48" s="80"/>
      <c r="I48" s="12"/>
    </row>
    <row r="49" spans="1:9" x14ac:dyDescent="0.2">
      <c r="A49" s="893" t="s">
        <v>487</v>
      </c>
      <c r="B49" s="80">
        <v>87</v>
      </c>
      <c r="C49" s="80">
        <v>23</v>
      </c>
      <c r="D49" s="45" t="s">
        <v>380</v>
      </c>
      <c r="E49" s="45" t="s">
        <v>380</v>
      </c>
      <c r="F49" s="45">
        <v>110</v>
      </c>
      <c r="G49" s="80">
        <v>437</v>
      </c>
      <c r="H49" s="80">
        <v>2565</v>
      </c>
      <c r="I49" s="12">
        <v>97</v>
      </c>
    </row>
    <row r="50" spans="1:9" x14ac:dyDescent="0.2">
      <c r="A50" s="893" t="s">
        <v>488</v>
      </c>
      <c r="B50" s="1392">
        <v>361</v>
      </c>
      <c r="C50" s="1392">
        <v>234</v>
      </c>
      <c r="D50" s="1355" t="s">
        <v>380</v>
      </c>
      <c r="E50" s="1355" t="s">
        <v>380</v>
      </c>
      <c r="F50" s="1355">
        <v>595</v>
      </c>
      <c r="G50" s="1392">
        <v>2000</v>
      </c>
      <c r="H50" s="1392">
        <v>8000</v>
      </c>
      <c r="I50" s="1358">
        <v>2594</v>
      </c>
    </row>
    <row r="51" spans="1:9" x14ac:dyDescent="0.2">
      <c r="A51" s="893" t="s">
        <v>489</v>
      </c>
      <c r="B51" s="80">
        <v>432</v>
      </c>
      <c r="C51" s="80">
        <v>202</v>
      </c>
      <c r="D51" s="45" t="s">
        <v>380</v>
      </c>
      <c r="E51" s="45" t="s">
        <v>380</v>
      </c>
      <c r="F51" s="45">
        <v>634</v>
      </c>
      <c r="G51" s="80">
        <v>10000</v>
      </c>
      <c r="H51" s="80">
        <v>25000</v>
      </c>
      <c r="I51" s="12">
        <v>9370</v>
      </c>
    </row>
    <row r="52" spans="1:9" x14ac:dyDescent="0.2">
      <c r="A52" s="63" t="s">
        <v>491</v>
      </c>
      <c r="B52" s="82" t="s">
        <v>380</v>
      </c>
      <c r="C52" s="45">
        <v>6</v>
      </c>
      <c r="D52" s="45" t="s">
        <v>380</v>
      </c>
      <c r="E52" s="45">
        <v>2</v>
      </c>
      <c r="F52" s="45">
        <v>8</v>
      </c>
      <c r="G52" s="82" t="s">
        <v>380</v>
      </c>
      <c r="H52" s="11">
        <v>27300</v>
      </c>
      <c r="I52" s="46">
        <v>164</v>
      </c>
    </row>
    <row r="53" spans="1:9" x14ac:dyDescent="0.2">
      <c r="A53" s="63" t="s">
        <v>492</v>
      </c>
      <c r="B53" s="82">
        <v>6</v>
      </c>
      <c r="C53" s="45">
        <v>2</v>
      </c>
      <c r="D53" s="45" t="s">
        <v>380</v>
      </c>
      <c r="E53" s="45" t="s">
        <v>380</v>
      </c>
      <c r="F53" s="45">
        <v>8</v>
      </c>
      <c r="G53" s="82">
        <v>9000</v>
      </c>
      <c r="H53" s="11">
        <v>18000</v>
      </c>
      <c r="I53" s="46">
        <v>90</v>
      </c>
    </row>
    <row r="54" spans="1:9" x14ac:dyDescent="0.2">
      <c r="A54" s="893" t="s">
        <v>493</v>
      </c>
      <c r="B54" s="80">
        <v>115</v>
      </c>
      <c r="C54" s="80">
        <v>28</v>
      </c>
      <c r="D54" s="45" t="s">
        <v>380</v>
      </c>
      <c r="E54" s="45" t="s">
        <v>380</v>
      </c>
      <c r="F54" s="45">
        <v>143</v>
      </c>
      <c r="G54" s="80">
        <v>4500</v>
      </c>
      <c r="H54" s="80">
        <v>10000</v>
      </c>
      <c r="I54" s="12">
        <v>798</v>
      </c>
    </row>
    <row r="55" spans="1:9" x14ac:dyDescent="0.2">
      <c r="A55" s="63" t="s">
        <v>494</v>
      </c>
      <c r="B55" s="82">
        <v>1067</v>
      </c>
      <c r="C55" s="45">
        <v>403</v>
      </c>
      <c r="D55" s="45" t="s">
        <v>380</v>
      </c>
      <c r="E55" s="45" t="s">
        <v>380</v>
      </c>
      <c r="F55" s="45">
        <v>1470</v>
      </c>
      <c r="G55" s="82">
        <v>11957</v>
      </c>
      <c r="H55" s="11">
        <v>22500</v>
      </c>
      <c r="I55" s="46">
        <v>21826</v>
      </c>
    </row>
    <row r="56" spans="1:9" x14ac:dyDescent="0.2">
      <c r="A56" s="73" t="s">
        <v>495</v>
      </c>
      <c r="B56" s="1340">
        <v>2068</v>
      </c>
      <c r="C56" s="1340">
        <v>898</v>
      </c>
      <c r="D56" s="1340" t="s">
        <v>380</v>
      </c>
      <c r="E56" s="1340">
        <v>2</v>
      </c>
      <c r="F56" s="1340">
        <v>2968</v>
      </c>
      <c r="G56" s="1341">
        <v>8902</v>
      </c>
      <c r="H56" s="1341">
        <v>18406</v>
      </c>
      <c r="I56" s="1342">
        <v>34939</v>
      </c>
    </row>
    <row r="57" spans="1:9" x14ac:dyDescent="0.2">
      <c r="A57" s="63"/>
      <c r="B57" s="82"/>
      <c r="C57" s="45"/>
      <c r="D57" s="45"/>
      <c r="E57" s="45"/>
      <c r="F57" s="45"/>
      <c r="G57" s="82"/>
      <c r="H57" s="11"/>
      <c r="I57" s="46"/>
    </row>
    <row r="58" spans="1:9" x14ac:dyDescent="0.2">
      <c r="A58" s="63" t="s">
        <v>496</v>
      </c>
      <c r="B58" s="82">
        <v>34</v>
      </c>
      <c r="C58" s="45">
        <v>8</v>
      </c>
      <c r="D58" s="45" t="s">
        <v>380</v>
      </c>
      <c r="E58" s="45" t="s">
        <v>380</v>
      </c>
      <c r="F58" s="45">
        <v>42</v>
      </c>
      <c r="G58" s="82">
        <v>5000</v>
      </c>
      <c r="H58" s="11">
        <v>15000</v>
      </c>
      <c r="I58" s="46">
        <v>290</v>
      </c>
    </row>
    <row r="59" spans="1:9" x14ac:dyDescent="0.2">
      <c r="A59" s="63" t="s">
        <v>497</v>
      </c>
      <c r="B59" s="82">
        <v>13</v>
      </c>
      <c r="C59" s="45">
        <v>9</v>
      </c>
      <c r="D59" s="45" t="s">
        <v>380</v>
      </c>
      <c r="E59" s="45" t="s">
        <v>380</v>
      </c>
      <c r="F59" s="45">
        <v>22</v>
      </c>
      <c r="G59" s="82">
        <v>3000</v>
      </c>
      <c r="H59" s="11">
        <v>20000</v>
      </c>
      <c r="I59" s="46">
        <v>226</v>
      </c>
    </row>
    <row r="60" spans="1:9" x14ac:dyDescent="0.2">
      <c r="A60" s="73" t="s">
        <v>498</v>
      </c>
      <c r="B60" s="1340">
        <v>47</v>
      </c>
      <c r="C60" s="1340">
        <v>17</v>
      </c>
      <c r="D60" s="1340" t="s">
        <v>380</v>
      </c>
      <c r="E60" s="1340" t="s">
        <v>380</v>
      </c>
      <c r="F60" s="1340">
        <v>64</v>
      </c>
      <c r="G60" s="1341">
        <v>4447</v>
      </c>
      <c r="H60" s="1341">
        <v>17647</v>
      </c>
      <c r="I60" s="1342">
        <v>516</v>
      </c>
    </row>
    <row r="61" spans="1:9" x14ac:dyDescent="0.2">
      <c r="A61" s="63"/>
      <c r="B61" s="82"/>
      <c r="C61" s="45"/>
      <c r="D61" s="45"/>
      <c r="E61" s="45"/>
      <c r="F61" s="45"/>
      <c r="G61" s="82"/>
      <c r="H61" s="11"/>
      <c r="I61" s="46"/>
    </row>
    <row r="62" spans="1:9" ht="13.5" thickBot="1" x14ac:dyDescent="0.25">
      <c r="A62" s="66" t="s">
        <v>499</v>
      </c>
      <c r="B62" s="52">
        <v>14132</v>
      </c>
      <c r="C62" s="52">
        <v>21161</v>
      </c>
      <c r="D62" s="52">
        <v>558</v>
      </c>
      <c r="E62" s="52">
        <v>7</v>
      </c>
      <c r="F62" s="52">
        <v>35858</v>
      </c>
      <c r="G62" s="172">
        <v>10328</v>
      </c>
      <c r="H62" s="172">
        <v>26133</v>
      </c>
      <c r="I62" s="53">
        <v>698963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1">
    <tabColor theme="0"/>
    <pageSetUpPr fitToPage="1"/>
  </sheetPr>
  <dimension ref="A1:F23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6" width="23.42578125" customWidth="1"/>
    <col min="7" max="7" width="13.28515625" customWidth="1"/>
    <col min="8" max="15" width="11.140625" customWidth="1"/>
  </cols>
  <sheetData>
    <row r="1" spans="1:6" s="2" customFormat="1" ht="18" x14ac:dyDescent="0.25">
      <c r="A1" s="1696" t="s">
        <v>356</v>
      </c>
      <c r="B1" s="1696"/>
      <c r="C1" s="1696"/>
      <c r="D1" s="1696"/>
      <c r="E1" s="1696"/>
      <c r="F1" s="1696"/>
    </row>
    <row r="2" spans="1:6" s="3" customFormat="1" ht="12.75" customHeight="1" x14ac:dyDescent="0.2">
      <c r="A2" s="132"/>
    </row>
    <row r="3" spans="1:6" s="3" customFormat="1" ht="15" x14ac:dyDescent="0.25">
      <c r="A3" s="1697" t="s">
        <v>1251</v>
      </c>
      <c r="B3" s="1697"/>
      <c r="C3" s="1697"/>
      <c r="D3" s="1697"/>
      <c r="E3" s="1697"/>
      <c r="F3" s="1697"/>
    </row>
    <row r="4" spans="1:6" s="3" customFormat="1" ht="15" x14ac:dyDescent="0.25">
      <c r="A4" s="1697" t="s">
        <v>1252</v>
      </c>
      <c r="B4" s="1697"/>
      <c r="C4" s="1697"/>
      <c r="D4" s="1697"/>
      <c r="E4" s="1697"/>
      <c r="F4" s="1697"/>
    </row>
    <row r="5" spans="1:6" s="3" customFormat="1" ht="13.5" customHeight="1" thickBot="1" x14ac:dyDescent="0.3">
      <c r="A5" s="5"/>
      <c r="B5" s="6"/>
      <c r="C5" s="6"/>
      <c r="D5" s="6"/>
      <c r="E5" s="6"/>
      <c r="F5" s="300"/>
    </row>
    <row r="6" spans="1:6" ht="31.5" customHeight="1" x14ac:dyDescent="0.2">
      <c r="A6" s="1726" t="s">
        <v>359</v>
      </c>
      <c r="B6" s="758"/>
      <c r="C6" s="758"/>
      <c r="D6" s="323" t="s">
        <v>361</v>
      </c>
      <c r="E6" s="323" t="s">
        <v>501</v>
      </c>
      <c r="F6" s="760"/>
    </row>
    <row r="7" spans="1:6" ht="24" customHeight="1" x14ac:dyDescent="0.2">
      <c r="A7" s="1727"/>
      <c r="B7" s="762" t="s">
        <v>360</v>
      </c>
      <c r="C7" s="762" t="s">
        <v>367</v>
      </c>
      <c r="D7" s="762" t="s">
        <v>779</v>
      </c>
      <c r="E7" s="762" t="s">
        <v>814</v>
      </c>
      <c r="F7" s="1000" t="s">
        <v>362</v>
      </c>
    </row>
    <row r="8" spans="1:6" x14ac:dyDescent="0.2">
      <c r="A8" s="1727"/>
      <c r="B8" s="762" t="s">
        <v>363</v>
      </c>
      <c r="C8" s="762" t="s">
        <v>504</v>
      </c>
      <c r="D8" s="871" t="s">
        <v>364</v>
      </c>
      <c r="E8" s="871" t="s">
        <v>709</v>
      </c>
      <c r="F8" s="1000" t="s">
        <v>815</v>
      </c>
    </row>
    <row r="9" spans="1:6" ht="23.25" customHeight="1" thickBot="1" x14ac:dyDescent="0.25">
      <c r="A9" s="1728"/>
      <c r="B9" s="238"/>
      <c r="C9" s="238"/>
      <c r="D9" s="238"/>
      <c r="E9" s="239" t="s">
        <v>506</v>
      </c>
      <c r="F9" s="805"/>
    </row>
    <row r="10" spans="1:6" x14ac:dyDescent="0.2">
      <c r="A10" s="1599">
        <v>2006</v>
      </c>
      <c r="B10" s="1209">
        <v>253.88300000000001</v>
      </c>
      <c r="C10" s="546">
        <v>501.8128429237089</v>
      </c>
      <c r="D10" s="785">
        <v>12740.174999999999</v>
      </c>
      <c r="E10" s="971">
        <v>11.06</v>
      </c>
      <c r="F10" s="786">
        <v>328989.80971281807</v>
      </c>
    </row>
    <row r="11" spans="1:6" x14ac:dyDescent="0.2">
      <c r="A11" s="1599">
        <v>2007</v>
      </c>
      <c r="B11" s="1209">
        <v>250.92500000000001</v>
      </c>
      <c r="C11" s="546">
        <v>505.55512603367538</v>
      </c>
      <c r="D11" s="785">
        <v>12685.642</v>
      </c>
      <c r="E11" s="971">
        <v>12.51</v>
      </c>
      <c r="F11" s="786">
        <v>369764.89870859997</v>
      </c>
    </row>
    <row r="12" spans="1:6" x14ac:dyDescent="0.2">
      <c r="A12" s="1599">
        <v>2008</v>
      </c>
      <c r="B12" s="1209">
        <v>216.28100000000001</v>
      </c>
      <c r="C12" s="546">
        <v>484.1459027838784</v>
      </c>
      <c r="D12" s="785">
        <v>10471.156000000001</v>
      </c>
      <c r="E12" s="971">
        <v>16.739999999999998</v>
      </c>
      <c r="F12" s="786">
        <v>408419.06285519997</v>
      </c>
    </row>
    <row r="13" spans="1:6" x14ac:dyDescent="0.2">
      <c r="A13" s="1599">
        <v>2009</v>
      </c>
      <c r="B13" s="1209">
        <v>245.96600000000001</v>
      </c>
      <c r="C13" s="546">
        <v>439.05865038257321</v>
      </c>
      <c r="D13" s="785">
        <v>10799.35</v>
      </c>
      <c r="E13" s="971">
        <v>14.5</v>
      </c>
      <c r="F13" s="786">
        <v>364856.03975000005</v>
      </c>
    </row>
    <row r="14" spans="1:6" x14ac:dyDescent="0.2">
      <c r="A14" s="1599">
        <v>2010</v>
      </c>
      <c r="B14" s="1209">
        <v>271.20400000000001</v>
      </c>
      <c r="C14" s="546">
        <v>444.36741345997848</v>
      </c>
      <c r="D14" s="785">
        <v>12051.422</v>
      </c>
      <c r="E14" s="971">
        <v>11.63</v>
      </c>
      <c r="F14" s="1213">
        <v>326568.22821380006</v>
      </c>
    </row>
    <row r="15" spans="1:6" x14ac:dyDescent="0.2">
      <c r="A15" s="1599">
        <v>2011</v>
      </c>
      <c r="B15" s="1209">
        <v>260.53100000000001</v>
      </c>
      <c r="C15" s="546">
        <v>440.41565111253556</v>
      </c>
      <c r="D15" s="785">
        <v>11474.192999999999</v>
      </c>
      <c r="E15" s="971">
        <v>14.02</v>
      </c>
      <c r="F15" s="786">
        <v>374822.87305380002</v>
      </c>
    </row>
    <row r="16" spans="1:6" x14ac:dyDescent="0.2">
      <c r="A16" s="1599">
        <v>2012</v>
      </c>
      <c r="B16" s="1209">
        <v>261.52600000000001</v>
      </c>
      <c r="C16" s="546">
        <v>395.47880516659916</v>
      </c>
      <c r="D16" s="785">
        <v>10342.799000000001</v>
      </c>
      <c r="E16" s="971">
        <v>16.62</v>
      </c>
      <c r="F16" s="1213">
        <v>400520.75415540009</v>
      </c>
    </row>
    <row r="17" spans="1:6" x14ac:dyDescent="0.2">
      <c r="A17" s="1599">
        <v>2013</v>
      </c>
      <c r="B17" s="1209">
        <v>248.80099999999999</v>
      </c>
      <c r="C17" s="546">
        <v>434.34471726399818</v>
      </c>
      <c r="D17" s="785">
        <v>10806.54</v>
      </c>
      <c r="E17" s="971">
        <v>16.600000000000001</v>
      </c>
      <c r="F17" s="1213">
        <v>417975.35412000009</v>
      </c>
    </row>
    <row r="18" spans="1:6" x14ac:dyDescent="0.2">
      <c r="A18" s="1599">
        <v>2014</v>
      </c>
      <c r="B18" s="1209">
        <v>247.63900000000001</v>
      </c>
      <c r="C18" s="546">
        <v>408.94087764851247</v>
      </c>
      <c r="D18" s="785">
        <v>10126.971</v>
      </c>
      <c r="E18" s="971">
        <v>14.8</v>
      </c>
      <c r="F18" s="1214">
        <v>348510.59269109997</v>
      </c>
    </row>
    <row r="19" spans="1:6" x14ac:dyDescent="0.2">
      <c r="A19" s="1599">
        <v>2015</v>
      </c>
      <c r="B19" s="1373">
        <v>256.952</v>
      </c>
      <c r="C19" s="1374">
        <v>376.12970515894011</v>
      </c>
      <c r="D19" s="1433">
        <v>9664.7279999999992</v>
      </c>
      <c r="E19" s="1378">
        <v>15.13</v>
      </c>
      <c r="F19" s="1368">
        <v>340064</v>
      </c>
    </row>
    <row r="20" spans="1:6" ht="13.5" thickBot="1" x14ac:dyDescent="0.25">
      <c r="A20" s="1600">
        <v>2016</v>
      </c>
      <c r="B20" s="1209">
        <v>270.87400000000002</v>
      </c>
      <c r="C20" s="546">
        <f>D20/B20*10</f>
        <v>411.40759172161216</v>
      </c>
      <c r="D20" s="785">
        <v>11143.962</v>
      </c>
      <c r="E20" s="1550">
        <v>13.67</v>
      </c>
      <c r="F20" s="1559">
        <v>354947</v>
      </c>
    </row>
    <row r="21" spans="1:6" x14ac:dyDescent="0.2">
      <c r="A21" s="135" t="s">
        <v>816</v>
      </c>
      <c r="B21" s="301"/>
      <c r="C21" s="302"/>
      <c r="D21" s="324"/>
      <c r="E21" s="303"/>
      <c r="F21" s="325"/>
    </row>
    <row r="22" spans="1:6" x14ac:dyDescent="0.2">
      <c r="A22" s="116"/>
      <c r="B22" s="103"/>
      <c r="C22" s="103"/>
      <c r="D22" s="326"/>
      <c r="E22" s="327"/>
      <c r="F22" s="328"/>
    </row>
    <row r="23" spans="1:6" x14ac:dyDescent="0.2">
      <c r="A23" s="329"/>
      <c r="B23" s="202"/>
      <c r="C23" s="103"/>
      <c r="D23" s="326"/>
      <c r="E23" s="327"/>
      <c r="F23" s="328"/>
    </row>
  </sheetData>
  <mergeCells count="4">
    <mergeCell ref="A4:F4"/>
    <mergeCell ref="A6:A9"/>
    <mergeCell ref="A1:F1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>
    <tabColor theme="0"/>
    <pageSetUpPr fitToPage="1"/>
  </sheetPr>
  <dimension ref="A1:J8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2.140625" style="205" customWidth="1"/>
    <col min="2" max="9" width="16.28515625" style="205" customWidth="1"/>
    <col min="10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3" spans="1:9" s="88" customFormat="1" ht="15" x14ac:dyDescent="0.25">
      <c r="A3" s="1764" t="s">
        <v>817</v>
      </c>
      <c r="B3" s="1764"/>
      <c r="C3" s="1764"/>
      <c r="D3" s="1764"/>
      <c r="E3" s="1764"/>
      <c r="F3" s="1764"/>
      <c r="G3" s="1764"/>
      <c r="H3" s="1764"/>
      <c r="I3" s="1764"/>
    </row>
    <row r="4" spans="1:9" s="88" customFormat="1" ht="15" x14ac:dyDescent="0.25">
      <c r="A4" s="1764" t="s">
        <v>1415</v>
      </c>
      <c r="B4" s="1764"/>
      <c r="C4" s="1764"/>
      <c r="D4" s="1764"/>
      <c r="E4" s="1764"/>
      <c r="F4" s="1764"/>
      <c r="G4" s="1764"/>
      <c r="H4" s="1764"/>
      <c r="I4" s="1764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9" ht="31.5" customHeight="1" x14ac:dyDescent="0.2">
      <c r="A6" s="1721" t="s">
        <v>435</v>
      </c>
      <c r="B6" s="1704" t="s">
        <v>805</v>
      </c>
      <c r="C6" s="1705"/>
      <c r="D6" s="1705"/>
      <c r="E6" s="1705"/>
      <c r="F6" s="1706"/>
      <c r="G6" s="1704" t="s">
        <v>806</v>
      </c>
      <c r="H6" s="1705"/>
      <c r="I6" s="1705"/>
    </row>
    <row r="7" spans="1:9" ht="30.75" customHeight="1" x14ac:dyDescent="0.2">
      <c r="A7" s="1722"/>
      <c r="B7" s="1719" t="s">
        <v>746</v>
      </c>
      <c r="C7" s="1724"/>
      <c r="D7" s="1719" t="s">
        <v>747</v>
      </c>
      <c r="E7" s="1720"/>
      <c r="F7" s="1868" t="s">
        <v>376</v>
      </c>
      <c r="G7" s="1719" t="s">
        <v>807</v>
      </c>
      <c r="H7" s="1724"/>
      <c r="I7" s="665" t="s">
        <v>808</v>
      </c>
    </row>
    <row r="8" spans="1:9" ht="28.5" customHeight="1" thickBot="1" x14ac:dyDescent="0.25">
      <c r="A8" s="1722"/>
      <c r="B8" s="223" t="s">
        <v>374</v>
      </c>
      <c r="C8" s="223" t="s">
        <v>375</v>
      </c>
      <c r="D8" s="223" t="s">
        <v>374</v>
      </c>
      <c r="E8" s="223" t="s">
        <v>375</v>
      </c>
      <c r="F8" s="1873"/>
      <c r="G8" s="223" t="s">
        <v>374</v>
      </c>
      <c r="H8" s="1003" t="s">
        <v>375</v>
      </c>
      <c r="I8" s="231" t="s">
        <v>809</v>
      </c>
    </row>
    <row r="9" spans="1:9" x14ac:dyDescent="0.2">
      <c r="A9" s="72" t="s">
        <v>439</v>
      </c>
      <c r="B9" s="42" t="s">
        <v>380</v>
      </c>
      <c r="C9" s="42" t="s">
        <v>380</v>
      </c>
      <c r="D9" s="42" t="s">
        <v>380</v>
      </c>
      <c r="E9" s="42" t="s">
        <v>380</v>
      </c>
      <c r="F9" s="42" t="s">
        <v>380</v>
      </c>
      <c r="G9" s="122" t="s">
        <v>380</v>
      </c>
      <c r="H9" s="42" t="s">
        <v>380</v>
      </c>
      <c r="I9" s="43" t="s">
        <v>380</v>
      </c>
    </row>
    <row r="10" spans="1:9" x14ac:dyDescent="0.2">
      <c r="A10" s="63" t="s">
        <v>440</v>
      </c>
      <c r="B10" s="11">
        <v>33</v>
      </c>
      <c r="C10" s="11">
        <v>14</v>
      </c>
      <c r="D10" s="45" t="s">
        <v>380</v>
      </c>
      <c r="E10" s="45" t="s">
        <v>380</v>
      </c>
      <c r="F10" s="45">
        <v>47</v>
      </c>
      <c r="G10" s="11">
        <v>8980</v>
      </c>
      <c r="H10" s="11">
        <v>8980</v>
      </c>
      <c r="I10" s="12">
        <v>422</v>
      </c>
    </row>
    <row r="11" spans="1:9" x14ac:dyDescent="0.2">
      <c r="A11" s="63" t="s">
        <v>441</v>
      </c>
      <c r="B11" s="45">
        <v>12</v>
      </c>
      <c r="C11" s="45">
        <v>18</v>
      </c>
      <c r="D11" s="45" t="s">
        <v>380</v>
      </c>
      <c r="E11" s="45" t="s">
        <v>380</v>
      </c>
      <c r="F11" s="45">
        <v>30</v>
      </c>
      <c r="G11" s="11">
        <v>8920</v>
      </c>
      <c r="H11" s="11">
        <v>8920</v>
      </c>
      <c r="I11" s="46">
        <v>268</v>
      </c>
    </row>
    <row r="12" spans="1:9" x14ac:dyDescent="0.2">
      <c r="A12" s="63" t="s">
        <v>442</v>
      </c>
      <c r="B12" s="11" t="s">
        <v>380</v>
      </c>
      <c r="C12" s="11" t="s">
        <v>380</v>
      </c>
      <c r="D12" s="45" t="s">
        <v>380</v>
      </c>
      <c r="E12" s="45" t="s">
        <v>380</v>
      </c>
      <c r="F12" s="45" t="s">
        <v>380</v>
      </c>
      <c r="G12" s="11" t="s">
        <v>380</v>
      </c>
      <c r="H12" s="11" t="s">
        <v>380</v>
      </c>
      <c r="I12" s="12" t="s">
        <v>380</v>
      </c>
    </row>
    <row r="13" spans="1:9" s="305" customFormat="1" x14ac:dyDescent="0.2">
      <c r="A13" s="73" t="s">
        <v>443</v>
      </c>
      <c r="B13" s="74">
        <v>45</v>
      </c>
      <c r="C13" s="74">
        <v>32</v>
      </c>
      <c r="D13" s="74" t="s">
        <v>380</v>
      </c>
      <c r="E13" s="74" t="s">
        <v>380</v>
      </c>
      <c r="F13" s="74">
        <v>77</v>
      </c>
      <c r="G13" s="78">
        <v>8964</v>
      </c>
      <c r="H13" s="78">
        <v>8946</v>
      </c>
      <c r="I13" s="75">
        <v>690</v>
      </c>
    </row>
    <row r="14" spans="1:9" x14ac:dyDescent="0.2">
      <c r="A14" s="65"/>
      <c r="B14" s="70"/>
      <c r="C14" s="70"/>
      <c r="D14" s="70"/>
      <c r="E14" s="70"/>
      <c r="F14" s="70"/>
      <c r="G14" s="76"/>
      <c r="H14" s="76"/>
      <c r="I14" s="71"/>
    </row>
    <row r="15" spans="1:9" s="305" customFormat="1" x14ac:dyDescent="0.2">
      <c r="A15" s="73" t="s">
        <v>444</v>
      </c>
      <c r="B15" s="74">
        <v>13</v>
      </c>
      <c r="C15" s="74" t="s">
        <v>380</v>
      </c>
      <c r="D15" s="74" t="s">
        <v>380</v>
      </c>
      <c r="E15" s="74" t="s">
        <v>380</v>
      </c>
      <c r="F15" s="74">
        <v>13</v>
      </c>
      <c r="G15" s="78">
        <v>30000</v>
      </c>
      <c r="H15" s="78" t="s">
        <v>380</v>
      </c>
      <c r="I15" s="75">
        <v>390</v>
      </c>
    </row>
    <row r="16" spans="1:9" x14ac:dyDescent="0.2">
      <c r="A16" s="65"/>
      <c r="B16" s="70"/>
      <c r="C16" s="70"/>
      <c r="D16" s="70"/>
      <c r="E16" s="70"/>
      <c r="F16" s="70"/>
      <c r="G16" s="76"/>
      <c r="H16" s="76"/>
      <c r="I16" s="71"/>
    </row>
    <row r="17" spans="1:9" x14ac:dyDescent="0.2">
      <c r="A17" s="73" t="s">
        <v>445</v>
      </c>
      <c r="B17" s="74">
        <v>144</v>
      </c>
      <c r="C17" s="74" t="s">
        <v>380</v>
      </c>
      <c r="D17" s="74" t="s">
        <v>380</v>
      </c>
      <c r="E17" s="74" t="s">
        <v>380</v>
      </c>
      <c r="F17" s="74">
        <v>144</v>
      </c>
      <c r="G17" s="78">
        <v>30000</v>
      </c>
      <c r="H17" s="78" t="s">
        <v>380</v>
      </c>
      <c r="I17" s="75">
        <v>4320</v>
      </c>
    </row>
    <row r="18" spans="1:9" x14ac:dyDescent="0.2">
      <c r="A18" s="63"/>
      <c r="B18" s="45"/>
      <c r="C18" s="45"/>
      <c r="D18" s="45"/>
      <c r="E18" s="45"/>
      <c r="F18" s="45"/>
      <c r="G18" s="11"/>
      <c r="H18" s="11"/>
      <c r="I18" s="46"/>
    </row>
    <row r="19" spans="1:9" x14ac:dyDescent="0.2">
      <c r="A19" s="63" t="s">
        <v>524</v>
      </c>
      <c r="B19" s="11">
        <v>322</v>
      </c>
      <c r="C19" s="11">
        <v>18</v>
      </c>
      <c r="D19" s="45" t="s">
        <v>380</v>
      </c>
      <c r="E19" s="45" t="s">
        <v>380</v>
      </c>
      <c r="F19" s="45">
        <v>340</v>
      </c>
      <c r="G19" s="11">
        <v>39450</v>
      </c>
      <c r="H19" s="11">
        <v>49850</v>
      </c>
      <c r="I19" s="12">
        <v>13600</v>
      </c>
    </row>
    <row r="20" spans="1:9" x14ac:dyDescent="0.2">
      <c r="A20" s="63" t="s">
        <v>447</v>
      </c>
      <c r="B20" s="11">
        <v>50</v>
      </c>
      <c r="C20" s="45" t="s">
        <v>380</v>
      </c>
      <c r="D20" s="45" t="s">
        <v>380</v>
      </c>
      <c r="E20" s="45" t="s">
        <v>380</v>
      </c>
      <c r="F20" s="45">
        <v>50</v>
      </c>
      <c r="G20" s="11">
        <v>41500</v>
      </c>
      <c r="H20" s="45" t="s">
        <v>380</v>
      </c>
      <c r="I20" s="12">
        <v>2075</v>
      </c>
    </row>
    <row r="21" spans="1:9" x14ac:dyDescent="0.2">
      <c r="A21" s="63" t="s">
        <v>448</v>
      </c>
      <c r="B21" s="11">
        <v>58</v>
      </c>
      <c r="C21" s="45" t="s">
        <v>380</v>
      </c>
      <c r="D21" s="45" t="s">
        <v>380</v>
      </c>
      <c r="E21" s="45" t="s">
        <v>380</v>
      </c>
      <c r="F21" s="45">
        <v>58</v>
      </c>
      <c r="G21" s="11">
        <v>38500</v>
      </c>
      <c r="H21" s="45" t="s">
        <v>380</v>
      </c>
      <c r="I21" s="12">
        <v>2233</v>
      </c>
    </row>
    <row r="22" spans="1:9" s="305" customFormat="1" x14ac:dyDescent="0.2">
      <c r="A22" s="73" t="s">
        <v>449</v>
      </c>
      <c r="B22" s="74">
        <v>430</v>
      </c>
      <c r="C22" s="74">
        <v>18</v>
      </c>
      <c r="D22" s="74" t="s">
        <v>380</v>
      </c>
      <c r="E22" s="74" t="s">
        <v>380</v>
      </c>
      <c r="F22" s="74">
        <v>448</v>
      </c>
      <c r="G22" s="78">
        <v>39560</v>
      </c>
      <c r="H22" s="78">
        <v>49850</v>
      </c>
      <c r="I22" s="75">
        <v>17908</v>
      </c>
    </row>
    <row r="23" spans="1:9" x14ac:dyDescent="0.2">
      <c r="A23" s="65"/>
      <c r="B23" s="70"/>
      <c r="C23" s="70"/>
      <c r="D23" s="70"/>
      <c r="E23" s="70"/>
      <c r="F23" s="70"/>
      <c r="G23" s="76"/>
      <c r="H23" s="76"/>
      <c r="I23" s="71"/>
    </row>
    <row r="24" spans="1:9" s="305" customFormat="1" x14ac:dyDescent="0.2">
      <c r="A24" s="73" t="s">
        <v>450</v>
      </c>
      <c r="B24" s="74">
        <v>243</v>
      </c>
      <c r="C24" s="74">
        <v>5909</v>
      </c>
      <c r="D24" s="74" t="s">
        <v>380</v>
      </c>
      <c r="E24" s="74" t="s">
        <v>380</v>
      </c>
      <c r="F24" s="74">
        <v>6152</v>
      </c>
      <c r="G24" s="78">
        <v>14480</v>
      </c>
      <c r="H24" s="78">
        <v>52060</v>
      </c>
      <c r="I24" s="75">
        <v>311141</v>
      </c>
    </row>
    <row r="25" spans="1:9" x14ac:dyDescent="0.2">
      <c r="A25" s="65"/>
      <c r="B25" s="70"/>
      <c r="C25" s="70"/>
      <c r="D25" s="70"/>
      <c r="E25" s="70"/>
      <c r="F25" s="70"/>
      <c r="G25" s="76"/>
      <c r="H25" s="76"/>
      <c r="I25" s="71"/>
    </row>
    <row r="26" spans="1:9" x14ac:dyDescent="0.2">
      <c r="A26" s="73" t="s">
        <v>451</v>
      </c>
      <c r="B26" s="74">
        <v>219</v>
      </c>
      <c r="C26" s="74">
        <v>822</v>
      </c>
      <c r="D26" s="74" t="s">
        <v>380</v>
      </c>
      <c r="E26" s="74" t="s">
        <v>380</v>
      </c>
      <c r="F26" s="74">
        <v>1041</v>
      </c>
      <c r="G26" s="78">
        <v>16000</v>
      </c>
      <c r="H26" s="78">
        <v>55500</v>
      </c>
      <c r="I26" s="75">
        <v>49125</v>
      </c>
    </row>
    <row r="27" spans="1:9" x14ac:dyDescent="0.2">
      <c r="A27" s="63"/>
      <c r="B27" s="45"/>
      <c r="C27" s="45"/>
      <c r="D27" s="45"/>
      <c r="E27" s="45"/>
      <c r="F27" s="45"/>
      <c r="G27" s="11"/>
      <c r="H27" s="11"/>
      <c r="I27" s="46"/>
    </row>
    <row r="28" spans="1:9" x14ac:dyDescent="0.2">
      <c r="A28" s="63" t="s">
        <v>452</v>
      </c>
      <c r="B28" s="45">
        <v>4785</v>
      </c>
      <c r="C28" s="45">
        <v>35759</v>
      </c>
      <c r="D28" s="45">
        <v>3189</v>
      </c>
      <c r="E28" s="45" t="s">
        <v>380</v>
      </c>
      <c r="F28" s="45">
        <v>43733</v>
      </c>
      <c r="G28" s="11">
        <v>21000</v>
      </c>
      <c r="H28" s="11">
        <v>54000</v>
      </c>
      <c r="I28" s="46">
        <v>2031459</v>
      </c>
    </row>
    <row r="29" spans="1:9" x14ac:dyDescent="0.2">
      <c r="A29" s="63" t="s">
        <v>453</v>
      </c>
      <c r="B29" s="45">
        <v>1521</v>
      </c>
      <c r="C29" s="45">
        <v>1884</v>
      </c>
      <c r="D29" s="82">
        <v>3546</v>
      </c>
      <c r="E29" s="82" t="s">
        <v>380</v>
      </c>
      <c r="F29" s="45">
        <v>6951</v>
      </c>
      <c r="G29" s="11">
        <v>6800</v>
      </c>
      <c r="H29" s="11">
        <v>38797</v>
      </c>
      <c r="I29" s="46">
        <v>83436</v>
      </c>
    </row>
    <row r="30" spans="1:9" x14ac:dyDescent="0.2">
      <c r="A30" s="63" t="s">
        <v>454</v>
      </c>
      <c r="B30" s="82">
        <v>1743</v>
      </c>
      <c r="C30" s="45">
        <v>37719</v>
      </c>
      <c r="D30" s="82">
        <v>1162</v>
      </c>
      <c r="E30" s="45" t="s">
        <v>380</v>
      </c>
      <c r="F30" s="45">
        <v>40624</v>
      </c>
      <c r="G30" s="11">
        <v>14000</v>
      </c>
      <c r="H30" s="11">
        <v>60000</v>
      </c>
      <c r="I30" s="46">
        <v>2287542</v>
      </c>
    </row>
    <row r="31" spans="1:9" x14ac:dyDescent="0.2">
      <c r="A31" s="73" t="s">
        <v>455</v>
      </c>
      <c r="B31" s="74">
        <v>8049</v>
      </c>
      <c r="C31" s="74">
        <v>75362</v>
      </c>
      <c r="D31" s="74">
        <v>7897</v>
      </c>
      <c r="E31" s="74" t="s">
        <v>380</v>
      </c>
      <c r="F31" s="74">
        <v>91308</v>
      </c>
      <c r="G31" s="78">
        <v>16801</v>
      </c>
      <c r="H31" s="78">
        <v>56623</v>
      </c>
      <c r="I31" s="75">
        <v>4402437</v>
      </c>
    </row>
    <row r="32" spans="1:9" x14ac:dyDescent="0.2">
      <c r="A32" s="63"/>
      <c r="B32" s="45"/>
      <c r="C32" s="45"/>
      <c r="D32" s="45"/>
      <c r="E32" s="45"/>
      <c r="F32" s="45"/>
      <c r="G32" s="11"/>
      <c r="H32" s="11"/>
      <c r="I32" s="46"/>
    </row>
    <row r="33" spans="1:9" x14ac:dyDescent="0.2">
      <c r="A33" s="63" t="s">
        <v>456</v>
      </c>
      <c r="B33" s="80">
        <v>2862</v>
      </c>
      <c r="C33" s="80">
        <v>322</v>
      </c>
      <c r="D33" s="80">
        <v>197</v>
      </c>
      <c r="E33" s="45">
        <v>3</v>
      </c>
      <c r="F33" s="45">
        <v>3384</v>
      </c>
      <c r="G33" s="80">
        <v>11368</v>
      </c>
      <c r="H33" s="80">
        <v>57337</v>
      </c>
      <c r="I33" s="81">
        <v>50998</v>
      </c>
    </row>
    <row r="34" spans="1:9" x14ac:dyDescent="0.2">
      <c r="A34" s="63" t="s">
        <v>457</v>
      </c>
      <c r="B34" s="80">
        <v>5319</v>
      </c>
      <c r="C34" s="80">
        <v>2757</v>
      </c>
      <c r="D34" s="82">
        <v>62</v>
      </c>
      <c r="E34" s="82">
        <v>23</v>
      </c>
      <c r="F34" s="45">
        <v>8161</v>
      </c>
      <c r="G34" s="80">
        <v>14398</v>
      </c>
      <c r="H34" s="80">
        <v>53007</v>
      </c>
      <c r="I34" s="12">
        <v>222723</v>
      </c>
    </row>
    <row r="35" spans="1:9" x14ac:dyDescent="0.2">
      <c r="A35" s="63" t="s">
        <v>458</v>
      </c>
      <c r="B35" s="80">
        <v>2956</v>
      </c>
      <c r="C35" s="80">
        <v>20874</v>
      </c>
      <c r="D35" s="82">
        <v>223</v>
      </c>
      <c r="E35" s="82">
        <v>4</v>
      </c>
      <c r="F35" s="45">
        <v>24057</v>
      </c>
      <c r="G35" s="80">
        <v>18275</v>
      </c>
      <c r="H35" s="80">
        <v>54456</v>
      </c>
      <c r="I35" s="12">
        <v>1190735</v>
      </c>
    </row>
    <row r="36" spans="1:9" x14ac:dyDescent="0.2">
      <c r="A36" s="63" t="s">
        <v>459</v>
      </c>
      <c r="B36" s="80">
        <v>96</v>
      </c>
      <c r="C36" s="80">
        <v>91</v>
      </c>
      <c r="D36" s="45" t="s">
        <v>380</v>
      </c>
      <c r="E36" s="45" t="s">
        <v>380</v>
      </c>
      <c r="F36" s="45">
        <v>187</v>
      </c>
      <c r="G36" s="80">
        <v>18000</v>
      </c>
      <c r="H36" s="80">
        <v>44121</v>
      </c>
      <c r="I36" s="12">
        <v>5743</v>
      </c>
    </row>
    <row r="37" spans="1:9" s="305" customFormat="1" x14ac:dyDescent="0.2">
      <c r="A37" s="73" t="s">
        <v>460</v>
      </c>
      <c r="B37" s="74">
        <v>11233</v>
      </c>
      <c r="C37" s="74">
        <v>24044</v>
      </c>
      <c r="D37" s="74">
        <v>482</v>
      </c>
      <c r="E37" s="74">
        <v>30</v>
      </c>
      <c r="F37" s="74">
        <v>35789</v>
      </c>
      <c r="G37" s="78">
        <v>14677</v>
      </c>
      <c r="H37" s="78">
        <v>54289</v>
      </c>
      <c r="I37" s="75">
        <v>1470199</v>
      </c>
    </row>
    <row r="38" spans="1:9" x14ac:dyDescent="0.2">
      <c r="A38" s="65"/>
      <c r="B38" s="70"/>
      <c r="C38" s="70"/>
      <c r="D38" s="70"/>
      <c r="E38" s="70"/>
      <c r="F38" s="70"/>
      <c r="G38" s="76"/>
      <c r="H38" s="76"/>
      <c r="I38" s="71"/>
    </row>
    <row r="39" spans="1:9" x14ac:dyDescent="0.2">
      <c r="A39" s="73" t="s">
        <v>461</v>
      </c>
      <c r="B39" s="74" t="s">
        <v>380</v>
      </c>
      <c r="C39" s="74">
        <v>812</v>
      </c>
      <c r="D39" s="74" t="s">
        <v>380</v>
      </c>
      <c r="E39" s="74" t="s">
        <v>380</v>
      </c>
      <c r="F39" s="74">
        <v>812</v>
      </c>
      <c r="G39" s="78" t="s">
        <v>380</v>
      </c>
      <c r="H39" s="78">
        <v>45600</v>
      </c>
      <c r="I39" s="75">
        <v>37027</v>
      </c>
    </row>
    <row r="40" spans="1:9" x14ac:dyDescent="0.2">
      <c r="A40" s="63"/>
      <c r="B40" s="45"/>
      <c r="C40" s="45"/>
      <c r="D40" s="45"/>
      <c r="E40" s="45"/>
      <c r="F40" s="45"/>
      <c r="G40" s="11"/>
      <c r="H40" s="11"/>
      <c r="I40" s="46"/>
    </row>
    <row r="41" spans="1:9" x14ac:dyDescent="0.2">
      <c r="A41" s="63" t="s">
        <v>525</v>
      </c>
      <c r="B41" s="45">
        <v>8</v>
      </c>
      <c r="C41" s="11">
        <v>895</v>
      </c>
      <c r="D41" s="45" t="s">
        <v>380</v>
      </c>
      <c r="E41" s="45" t="s">
        <v>380</v>
      </c>
      <c r="F41" s="45">
        <v>903</v>
      </c>
      <c r="G41" s="45">
        <v>16500</v>
      </c>
      <c r="H41" s="11">
        <v>53000</v>
      </c>
      <c r="I41" s="12">
        <v>47567</v>
      </c>
    </row>
    <row r="42" spans="1:9" x14ac:dyDescent="0.2">
      <c r="A42" s="63" t="s">
        <v>463</v>
      </c>
      <c r="B42" s="45">
        <v>3763</v>
      </c>
      <c r="C42" s="45">
        <v>2512</v>
      </c>
      <c r="D42" s="45" t="s">
        <v>380</v>
      </c>
      <c r="E42" s="45" t="s">
        <v>380</v>
      </c>
      <c r="F42" s="45">
        <v>6275</v>
      </c>
      <c r="G42" s="11">
        <v>25000</v>
      </c>
      <c r="H42" s="11">
        <v>59952</v>
      </c>
      <c r="I42" s="46">
        <v>244674</v>
      </c>
    </row>
    <row r="43" spans="1:9" x14ac:dyDescent="0.2">
      <c r="A43" s="63" t="s">
        <v>464</v>
      </c>
      <c r="B43" s="11">
        <v>4800</v>
      </c>
      <c r="C43" s="11">
        <v>6800</v>
      </c>
      <c r="D43" s="45" t="s">
        <v>380</v>
      </c>
      <c r="E43" s="45" t="s">
        <v>380</v>
      </c>
      <c r="F43" s="45">
        <v>11600</v>
      </c>
      <c r="G43" s="11">
        <v>18000</v>
      </c>
      <c r="H43" s="11">
        <v>54000</v>
      </c>
      <c r="I43" s="12">
        <v>453600</v>
      </c>
    </row>
    <row r="44" spans="1:9" x14ac:dyDescent="0.2">
      <c r="A44" s="63" t="s">
        <v>465</v>
      </c>
      <c r="B44" s="11">
        <v>26722</v>
      </c>
      <c r="C44" s="11">
        <v>12630</v>
      </c>
      <c r="D44" s="45" t="s">
        <v>380</v>
      </c>
      <c r="E44" s="45" t="s">
        <v>380</v>
      </c>
      <c r="F44" s="45">
        <v>39352</v>
      </c>
      <c r="G44" s="11">
        <v>15998</v>
      </c>
      <c r="H44" s="11">
        <v>48001</v>
      </c>
      <c r="I44" s="12">
        <v>1033751</v>
      </c>
    </row>
    <row r="45" spans="1:9" x14ac:dyDescent="0.2">
      <c r="A45" s="63" t="s">
        <v>466</v>
      </c>
      <c r="B45" s="11">
        <v>10</v>
      </c>
      <c r="C45" s="11">
        <v>753</v>
      </c>
      <c r="D45" s="11" t="s">
        <v>380</v>
      </c>
      <c r="E45" s="45" t="s">
        <v>380</v>
      </c>
      <c r="F45" s="45">
        <v>763</v>
      </c>
      <c r="G45" s="11">
        <v>17500</v>
      </c>
      <c r="H45" s="11">
        <v>55500</v>
      </c>
      <c r="I45" s="12">
        <v>41967</v>
      </c>
    </row>
    <row r="46" spans="1:9" x14ac:dyDescent="0.2">
      <c r="A46" s="63" t="s">
        <v>467</v>
      </c>
      <c r="B46" s="11">
        <v>78</v>
      </c>
      <c r="C46" s="11">
        <v>500</v>
      </c>
      <c r="D46" s="45" t="s">
        <v>380</v>
      </c>
      <c r="E46" s="45" t="s">
        <v>380</v>
      </c>
      <c r="F46" s="45">
        <v>578</v>
      </c>
      <c r="G46" s="11">
        <v>26000</v>
      </c>
      <c r="H46" s="11">
        <v>54000</v>
      </c>
      <c r="I46" s="12">
        <v>29028</v>
      </c>
    </row>
    <row r="47" spans="1:9" x14ac:dyDescent="0.2">
      <c r="A47" s="63" t="s">
        <v>468</v>
      </c>
      <c r="B47" s="11">
        <v>785</v>
      </c>
      <c r="C47" s="11">
        <v>168</v>
      </c>
      <c r="D47" s="45" t="s">
        <v>380</v>
      </c>
      <c r="E47" s="45" t="s">
        <v>380</v>
      </c>
      <c r="F47" s="45">
        <v>953</v>
      </c>
      <c r="G47" s="11">
        <v>24000</v>
      </c>
      <c r="H47" s="11">
        <v>46000</v>
      </c>
      <c r="I47" s="12">
        <v>26568</v>
      </c>
    </row>
    <row r="48" spans="1:9" x14ac:dyDescent="0.2">
      <c r="A48" s="63" t="s">
        <v>469</v>
      </c>
      <c r="B48" s="11">
        <v>19012</v>
      </c>
      <c r="C48" s="11">
        <v>6432</v>
      </c>
      <c r="D48" s="11" t="s">
        <v>380</v>
      </c>
      <c r="E48" s="45" t="s">
        <v>380</v>
      </c>
      <c r="F48" s="45">
        <v>25444</v>
      </c>
      <c r="G48" s="11">
        <v>19000</v>
      </c>
      <c r="H48" s="11">
        <v>65000</v>
      </c>
      <c r="I48" s="12">
        <v>779308</v>
      </c>
    </row>
    <row r="49" spans="1:9" x14ac:dyDescent="0.2">
      <c r="A49" s="63" t="s">
        <v>470</v>
      </c>
      <c r="B49" s="11">
        <v>10492</v>
      </c>
      <c r="C49" s="11">
        <v>4345</v>
      </c>
      <c r="D49" s="11" t="s">
        <v>380</v>
      </c>
      <c r="E49" s="45" t="s">
        <v>380</v>
      </c>
      <c r="F49" s="45">
        <v>14837</v>
      </c>
      <c r="G49" s="11">
        <v>17000</v>
      </c>
      <c r="H49" s="11">
        <v>55000</v>
      </c>
      <c r="I49" s="12">
        <v>417339</v>
      </c>
    </row>
    <row r="50" spans="1:9" s="305" customFormat="1" x14ac:dyDescent="0.2">
      <c r="A50" s="73" t="s">
        <v>471</v>
      </c>
      <c r="B50" s="74">
        <v>65670</v>
      </c>
      <c r="C50" s="74">
        <v>35035</v>
      </c>
      <c r="D50" s="74" t="s">
        <v>380</v>
      </c>
      <c r="E50" s="74" t="s">
        <v>380</v>
      </c>
      <c r="F50" s="74">
        <v>100705</v>
      </c>
      <c r="G50" s="78">
        <v>17797</v>
      </c>
      <c r="H50" s="78">
        <v>54376</v>
      </c>
      <c r="I50" s="75">
        <v>3073802</v>
      </c>
    </row>
    <row r="51" spans="1:9" x14ac:dyDescent="0.2">
      <c r="A51" s="65"/>
      <c r="B51" s="70"/>
      <c r="C51" s="70"/>
      <c r="D51" s="70"/>
      <c r="E51" s="70"/>
      <c r="F51" s="70"/>
      <c r="G51" s="76"/>
      <c r="H51" s="76"/>
      <c r="I51" s="71"/>
    </row>
    <row r="52" spans="1:9" x14ac:dyDescent="0.2">
      <c r="A52" s="73" t="s">
        <v>472</v>
      </c>
      <c r="B52" s="74" t="s">
        <v>380</v>
      </c>
      <c r="C52" s="74">
        <v>1408</v>
      </c>
      <c r="D52" s="74" t="s">
        <v>380</v>
      </c>
      <c r="E52" s="74" t="s">
        <v>380</v>
      </c>
      <c r="F52" s="74">
        <v>1408</v>
      </c>
      <c r="G52" s="78" t="s">
        <v>380</v>
      </c>
      <c r="H52" s="78">
        <v>55000</v>
      </c>
      <c r="I52" s="75">
        <v>77440</v>
      </c>
    </row>
    <row r="53" spans="1:9" x14ac:dyDescent="0.2">
      <c r="A53" s="63"/>
      <c r="B53" s="45"/>
      <c r="C53" s="45"/>
      <c r="D53" s="45"/>
      <c r="E53" s="45"/>
      <c r="F53" s="45"/>
      <c r="G53" s="11"/>
      <c r="H53" s="11"/>
      <c r="I53" s="46"/>
    </row>
    <row r="54" spans="1:9" x14ac:dyDescent="0.2">
      <c r="A54" s="63" t="s">
        <v>473</v>
      </c>
      <c r="B54" s="45" t="s">
        <v>380</v>
      </c>
      <c r="C54" s="45">
        <v>6565</v>
      </c>
      <c r="D54" s="45" t="s">
        <v>380</v>
      </c>
      <c r="E54" s="45" t="s">
        <v>380</v>
      </c>
      <c r="F54" s="45">
        <v>6565</v>
      </c>
      <c r="G54" s="45" t="s">
        <v>380</v>
      </c>
      <c r="H54" s="11">
        <v>71000</v>
      </c>
      <c r="I54" s="46">
        <v>466115</v>
      </c>
    </row>
    <row r="55" spans="1:9" ht="12.75" customHeight="1" x14ac:dyDescent="0.2">
      <c r="A55" s="63" t="s">
        <v>474</v>
      </c>
      <c r="B55" s="45">
        <v>70</v>
      </c>
      <c r="C55" s="45">
        <v>1850</v>
      </c>
      <c r="D55" s="45" t="s">
        <v>380</v>
      </c>
      <c r="E55" s="45" t="s">
        <v>380</v>
      </c>
      <c r="F55" s="45">
        <v>1920</v>
      </c>
      <c r="G55" s="45">
        <v>15350</v>
      </c>
      <c r="H55" s="11">
        <v>56500</v>
      </c>
      <c r="I55" s="46">
        <v>105600</v>
      </c>
    </row>
    <row r="56" spans="1:9" ht="12.75" customHeight="1" x14ac:dyDescent="0.2">
      <c r="A56" s="63" t="s">
        <v>475</v>
      </c>
      <c r="B56" s="45">
        <v>65</v>
      </c>
      <c r="C56" s="45">
        <v>389</v>
      </c>
      <c r="D56" s="45" t="s">
        <v>380</v>
      </c>
      <c r="E56" s="45" t="s">
        <v>380</v>
      </c>
      <c r="F56" s="45">
        <v>454</v>
      </c>
      <c r="G56" s="11">
        <v>16650</v>
      </c>
      <c r="H56" s="11">
        <v>58150</v>
      </c>
      <c r="I56" s="46">
        <v>23703</v>
      </c>
    </row>
    <row r="57" spans="1:9" x14ac:dyDescent="0.2">
      <c r="A57" s="63" t="s">
        <v>476</v>
      </c>
      <c r="B57" s="45">
        <v>622</v>
      </c>
      <c r="C57" s="45">
        <v>167</v>
      </c>
      <c r="D57" s="45" t="s">
        <v>380</v>
      </c>
      <c r="E57" s="45" t="s">
        <v>380</v>
      </c>
      <c r="F57" s="45">
        <v>789</v>
      </c>
      <c r="G57" s="11">
        <v>30000</v>
      </c>
      <c r="H57" s="11">
        <v>50000</v>
      </c>
      <c r="I57" s="46">
        <v>27010</v>
      </c>
    </row>
    <row r="58" spans="1:9" x14ac:dyDescent="0.2">
      <c r="A58" s="63" t="s">
        <v>477</v>
      </c>
      <c r="B58" s="45">
        <v>201</v>
      </c>
      <c r="C58" s="45">
        <v>6457</v>
      </c>
      <c r="D58" s="45" t="s">
        <v>380</v>
      </c>
      <c r="E58" s="45" t="s">
        <v>380</v>
      </c>
      <c r="F58" s="45">
        <v>6658</v>
      </c>
      <c r="G58" s="11">
        <v>18000</v>
      </c>
      <c r="H58" s="11">
        <v>62000</v>
      </c>
      <c r="I58" s="46">
        <v>403952</v>
      </c>
    </row>
    <row r="59" spans="1:9" x14ac:dyDescent="0.2">
      <c r="A59" s="73" t="s">
        <v>551</v>
      </c>
      <c r="B59" s="74">
        <v>958</v>
      </c>
      <c r="C59" s="74">
        <v>15428</v>
      </c>
      <c r="D59" s="74" t="s">
        <v>380</v>
      </c>
      <c r="E59" s="74" t="s">
        <v>380</v>
      </c>
      <c r="F59" s="74">
        <v>16386</v>
      </c>
      <c r="G59" s="78">
        <v>25506</v>
      </c>
      <c r="H59" s="78">
        <v>64943</v>
      </c>
      <c r="I59" s="75">
        <v>1026380</v>
      </c>
    </row>
    <row r="60" spans="1:9" x14ac:dyDescent="0.2">
      <c r="A60" s="63"/>
      <c r="B60" s="45"/>
      <c r="C60" s="45"/>
      <c r="D60" s="45"/>
      <c r="E60" s="45"/>
      <c r="F60" s="45"/>
      <c r="G60" s="11"/>
      <c r="H60" s="11"/>
      <c r="I60" s="46"/>
    </row>
    <row r="61" spans="1:9" x14ac:dyDescent="0.2">
      <c r="A61" s="63" t="s">
        <v>479</v>
      </c>
      <c r="B61" s="82">
        <v>5</v>
      </c>
      <c r="C61" s="80">
        <v>1407</v>
      </c>
      <c r="D61" s="45" t="s">
        <v>380</v>
      </c>
      <c r="E61" s="45" t="s">
        <v>380</v>
      </c>
      <c r="F61" s="45">
        <v>1412</v>
      </c>
      <c r="G61" s="82">
        <v>6000</v>
      </c>
      <c r="H61" s="80">
        <v>65000</v>
      </c>
      <c r="I61" s="12">
        <v>91485</v>
      </c>
    </row>
    <row r="62" spans="1:9" x14ac:dyDescent="0.2">
      <c r="A62" s="63" t="s">
        <v>480</v>
      </c>
      <c r="B62" s="80">
        <v>123</v>
      </c>
      <c r="C62" s="80">
        <v>143</v>
      </c>
      <c r="D62" s="45" t="s">
        <v>380</v>
      </c>
      <c r="E62" s="45" t="s">
        <v>380</v>
      </c>
      <c r="F62" s="45">
        <v>266</v>
      </c>
      <c r="G62" s="80">
        <v>8000</v>
      </c>
      <c r="H62" s="80">
        <v>41400</v>
      </c>
      <c r="I62" s="12">
        <v>6904</v>
      </c>
    </row>
    <row r="63" spans="1:9" x14ac:dyDescent="0.2">
      <c r="A63" s="63" t="s">
        <v>481</v>
      </c>
      <c r="B63" s="80">
        <v>72</v>
      </c>
      <c r="C63" s="80">
        <v>287</v>
      </c>
      <c r="D63" s="45" t="s">
        <v>380</v>
      </c>
      <c r="E63" s="45" t="s">
        <v>380</v>
      </c>
      <c r="F63" s="45">
        <v>359</v>
      </c>
      <c r="G63" s="80">
        <v>4800</v>
      </c>
      <c r="H63" s="80">
        <v>10000</v>
      </c>
      <c r="I63" s="12">
        <v>3216</v>
      </c>
    </row>
    <row r="64" spans="1:9" s="305" customFormat="1" x14ac:dyDescent="0.2">
      <c r="A64" s="73" t="s">
        <v>482</v>
      </c>
      <c r="B64" s="74">
        <v>200</v>
      </c>
      <c r="C64" s="74">
        <v>1837</v>
      </c>
      <c r="D64" s="74" t="s">
        <v>380</v>
      </c>
      <c r="E64" s="74" t="s">
        <v>380</v>
      </c>
      <c r="F64" s="74">
        <v>2037</v>
      </c>
      <c r="G64" s="78">
        <v>6798</v>
      </c>
      <c r="H64" s="78">
        <v>54570</v>
      </c>
      <c r="I64" s="75">
        <v>101605</v>
      </c>
    </row>
    <row r="65" spans="1:9" x14ac:dyDescent="0.2">
      <c r="A65" s="65"/>
      <c r="B65" s="70"/>
      <c r="C65" s="70"/>
      <c r="D65" s="70"/>
      <c r="E65" s="70"/>
      <c r="F65" s="70"/>
      <c r="G65" s="76"/>
      <c r="H65" s="76"/>
      <c r="I65" s="71"/>
    </row>
    <row r="66" spans="1:9" x14ac:dyDescent="0.2">
      <c r="A66" s="73" t="s">
        <v>483</v>
      </c>
      <c r="B66" s="74" t="s">
        <v>380</v>
      </c>
      <c r="C66" s="74">
        <v>456</v>
      </c>
      <c r="D66" s="74" t="s">
        <v>380</v>
      </c>
      <c r="E66" s="74" t="s">
        <v>380</v>
      </c>
      <c r="F66" s="74">
        <v>456</v>
      </c>
      <c r="G66" s="78" t="s">
        <v>380</v>
      </c>
      <c r="H66" s="78">
        <v>69750</v>
      </c>
      <c r="I66" s="75">
        <v>31806</v>
      </c>
    </row>
    <row r="67" spans="1:9" x14ac:dyDescent="0.2">
      <c r="A67" s="63"/>
      <c r="B67" s="45"/>
      <c r="C67" s="45"/>
      <c r="D67" s="45"/>
      <c r="E67" s="45"/>
      <c r="F67" s="45"/>
      <c r="G67" s="11"/>
      <c r="H67" s="11"/>
      <c r="I67" s="46"/>
    </row>
    <row r="68" spans="1:9" x14ac:dyDescent="0.2">
      <c r="A68" s="63" t="s">
        <v>484</v>
      </c>
      <c r="B68" s="45" t="s">
        <v>380</v>
      </c>
      <c r="C68" s="11">
        <v>2429</v>
      </c>
      <c r="D68" s="45" t="s">
        <v>380</v>
      </c>
      <c r="E68" s="45" t="s">
        <v>380</v>
      </c>
      <c r="F68" s="45">
        <v>2429</v>
      </c>
      <c r="G68" s="45" t="s">
        <v>380</v>
      </c>
      <c r="H68" s="11">
        <v>42500</v>
      </c>
      <c r="I68" s="12">
        <v>103233</v>
      </c>
    </row>
    <row r="69" spans="1:9" x14ac:dyDescent="0.2">
      <c r="A69" s="63" t="s">
        <v>485</v>
      </c>
      <c r="B69" s="45" t="s">
        <v>380</v>
      </c>
      <c r="C69" s="11">
        <v>347</v>
      </c>
      <c r="D69" s="45" t="s">
        <v>380</v>
      </c>
      <c r="E69" s="45" t="s">
        <v>380</v>
      </c>
      <c r="F69" s="45">
        <v>347</v>
      </c>
      <c r="G69" s="45" t="s">
        <v>380</v>
      </c>
      <c r="H69" s="11">
        <v>38250</v>
      </c>
      <c r="I69" s="12">
        <v>13273</v>
      </c>
    </row>
    <row r="70" spans="1:9" x14ac:dyDescent="0.2">
      <c r="A70" s="73" t="s">
        <v>486</v>
      </c>
      <c r="B70" s="74" t="s">
        <v>380</v>
      </c>
      <c r="C70" s="74">
        <v>2776</v>
      </c>
      <c r="D70" s="74" t="s">
        <v>380</v>
      </c>
      <c r="E70" s="74" t="s">
        <v>380</v>
      </c>
      <c r="F70" s="74">
        <v>2776</v>
      </c>
      <c r="G70" s="78" t="s">
        <v>380</v>
      </c>
      <c r="H70" s="78">
        <v>41969</v>
      </c>
      <c r="I70" s="75">
        <v>116506</v>
      </c>
    </row>
    <row r="71" spans="1:9" x14ac:dyDescent="0.2">
      <c r="A71" s="321"/>
      <c r="B71" s="45"/>
      <c r="C71" s="45"/>
      <c r="D71" s="45"/>
      <c r="E71" s="45"/>
      <c r="F71" s="45"/>
      <c r="G71" s="11"/>
      <c r="H71" s="11"/>
      <c r="I71" s="46"/>
    </row>
    <row r="72" spans="1:9" x14ac:dyDescent="0.2">
      <c r="A72" s="63" t="s">
        <v>487</v>
      </c>
      <c r="B72" s="45" t="s">
        <v>380</v>
      </c>
      <c r="C72" s="45">
        <v>89</v>
      </c>
      <c r="D72" s="45" t="s">
        <v>380</v>
      </c>
      <c r="E72" s="45" t="s">
        <v>380</v>
      </c>
      <c r="F72" s="45">
        <v>89</v>
      </c>
      <c r="G72" s="45" t="s">
        <v>380</v>
      </c>
      <c r="H72" s="11">
        <v>51461</v>
      </c>
      <c r="I72" s="46">
        <v>4580</v>
      </c>
    </row>
    <row r="73" spans="1:9" x14ac:dyDescent="0.2">
      <c r="A73" s="63" t="s">
        <v>488</v>
      </c>
      <c r="B73" s="45">
        <v>86</v>
      </c>
      <c r="C73" s="45">
        <v>1631</v>
      </c>
      <c r="D73" s="45" t="s">
        <v>380</v>
      </c>
      <c r="E73" s="45" t="s">
        <v>380</v>
      </c>
      <c r="F73" s="45">
        <v>1717</v>
      </c>
      <c r="G73" s="45">
        <v>20000</v>
      </c>
      <c r="H73" s="11">
        <v>40000</v>
      </c>
      <c r="I73" s="46">
        <v>66960</v>
      </c>
    </row>
    <row r="74" spans="1:9" x14ac:dyDescent="0.2">
      <c r="A74" s="63" t="s">
        <v>489</v>
      </c>
      <c r="B74" s="11">
        <v>28</v>
      </c>
      <c r="C74" s="11">
        <v>944</v>
      </c>
      <c r="D74" s="45" t="s">
        <v>380</v>
      </c>
      <c r="E74" s="45" t="s">
        <v>380</v>
      </c>
      <c r="F74" s="45">
        <v>972</v>
      </c>
      <c r="G74" s="11">
        <v>20000</v>
      </c>
      <c r="H74" s="11">
        <v>65000</v>
      </c>
      <c r="I74" s="12">
        <v>61920</v>
      </c>
    </row>
    <row r="75" spans="1:9" x14ac:dyDescent="0.2">
      <c r="A75" s="63" t="s">
        <v>490</v>
      </c>
      <c r="B75" s="82" t="s">
        <v>380</v>
      </c>
      <c r="C75" s="45">
        <v>2472</v>
      </c>
      <c r="D75" s="45" t="s">
        <v>380</v>
      </c>
      <c r="E75" s="45" t="s">
        <v>380</v>
      </c>
      <c r="F75" s="45">
        <v>2472</v>
      </c>
      <c r="G75" s="82" t="s">
        <v>380</v>
      </c>
      <c r="H75" s="11">
        <v>65187</v>
      </c>
      <c r="I75" s="46">
        <v>161143</v>
      </c>
    </row>
    <row r="76" spans="1:9" x14ac:dyDescent="0.2">
      <c r="A76" s="63" t="s">
        <v>491</v>
      </c>
      <c r="B76" s="45">
        <v>120</v>
      </c>
      <c r="C76" s="45">
        <v>57</v>
      </c>
      <c r="D76" s="45" t="s">
        <v>380</v>
      </c>
      <c r="E76" s="45" t="s">
        <v>380</v>
      </c>
      <c r="F76" s="45">
        <v>177</v>
      </c>
      <c r="G76" s="11">
        <v>7000</v>
      </c>
      <c r="H76" s="11">
        <v>17500</v>
      </c>
      <c r="I76" s="46">
        <v>1838</v>
      </c>
    </row>
    <row r="77" spans="1:9" x14ac:dyDescent="0.2">
      <c r="A77" s="63" t="s">
        <v>492</v>
      </c>
      <c r="B77" s="45">
        <v>34</v>
      </c>
      <c r="C77" s="45">
        <v>802</v>
      </c>
      <c r="D77" s="45" t="s">
        <v>380</v>
      </c>
      <c r="E77" s="45" t="s">
        <v>380</v>
      </c>
      <c r="F77" s="45">
        <v>836</v>
      </c>
      <c r="G77" s="11">
        <v>12000</v>
      </c>
      <c r="H77" s="11">
        <v>45000</v>
      </c>
      <c r="I77" s="46">
        <v>36498</v>
      </c>
    </row>
    <row r="78" spans="1:9" x14ac:dyDescent="0.2">
      <c r="A78" s="63" t="s">
        <v>493</v>
      </c>
      <c r="B78" s="82">
        <v>71</v>
      </c>
      <c r="C78" s="45">
        <v>361</v>
      </c>
      <c r="D78" s="45" t="s">
        <v>380</v>
      </c>
      <c r="E78" s="45" t="s">
        <v>380</v>
      </c>
      <c r="F78" s="45">
        <v>432</v>
      </c>
      <c r="G78" s="82">
        <v>10000</v>
      </c>
      <c r="H78" s="11">
        <v>30000</v>
      </c>
      <c r="I78" s="46">
        <v>11540</v>
      </c>
    </row>
    <row r="79" spans="1:9" x14ac:dyDescent="0.2">
      <c r="A79" s="63" t="s">
        <v>494</v>
      </c>
      <c r="B79" s="11">
        <v>179</v>
      </c>
      <c r="C79" s="11">
        <v>4360</v>
      </c>
      <c r="D79" s="45" t="s">
        <v>380</v>
      </c>
      <c r="E79" s="45" t="s">
        <v>380</v>
      </c>
      <c r="F79" s="45">
        <v>4539</v>
      </c>
      <c r="G79" s="11">
        <v>5403</v>
      </c>
      <c r="H79" s="11">
        <v>17055</v>
      </c>
      <c r="I79" s="12">
        <v>75327</v>
      </c>
    </row>
    <row r="80" spans="1:9" x14ac:dyDescent="0.2">
      <c r="A80" s="73" t="s">
        <v>495</v>
      </c>
      <c r="B80" s="74">
        <v>518</v>
      </c>
      <c r="C80" s="74">
        <v>10716</v>
      </c>
      <c r="D80" s="74" t="s">
        <v>380</v>
      </c>
      <c r="E80" s="74" t="s">
        <v>380</v>
      </c>
      <c r="F80" s="74">
        <v>11234</v>
      </c>
      <c r="G80" s="78">
        <v>10049</v>
      </c>
      <c r="H80" s="78">
        <v>38690</v>
      </c>
      <c r="I80" s="75">
        <v>419806</v>
      </c>
    </row>
    <row r="81" spans="1:10" x14ac:dyDescent="0.2">
      <c r="A81" s="63"/>
      <c r="B81" s="45"/>
      <c r="C81" s="45"/>
      <c r="D81" s="45"/>
      <c r="E81" s="45"/>
      <c r="F81" s="45"/>
      <c r="G81" s="11"/>
      <c r="H81" s="11"/>
      <c r="I81" s="46"/>
    </row>
    <row r="82" spans="1:10" x14ac:dyDescent="0.2">
      <c r="A82" s="63" t="s">
        <v>496</v>
      </c>
      <c r="B82" s="82">
        <v>12</v>
      </c>
      <c r="C82" s="45">
        <v>49</v>
      </c>
      <c r="D82" s="45" t="s">
        <v>380</v>
      </c>
      <c r="E82" s="45" t="s">
        <v>380</v>
      </c>
      <c r="F82" s="45">
        <v>61</v>
      </c>
      <c r="G82" s="82">
        <v>10339</v>
      </c>
      <c r="H82" s="11">
        <v>47760</v>
      </c>
      <c r="I82" s="46">
        <v>2464</v>
      </c>
    </row>
    <row r="83" spans="1:10" x14ac:dyDescent="0.2">
      <c r="A83" s="63" t="s">
        <v>497</v>
      </c>
      <c r="B83" s="11">
        <v>1</v>
      </c>
      <c r="C83" s="11">
        <v>26</v>
      </c>
      <c r="D83" s="45" t="s">
        <v>380</v>
      </c>
      <c r="E83" s="45" t="s">
        <v>380</v>
      </c>
      <c r="F83" s="45">
        <v>27</v>
      </c>
      <c r="G83" s="11">
        <v>6000</v>
      </c>
      <c r="H83" s="11">
        <v>35000</v>
      </c>
      <c r="I83" s="12">
        <v>916</v>
      </c>
    </row>
    <row r="84" spans="1:10" s="305" customFormat="1" x14ac:dyDescent="0.2">
      <c r="A84" s="73" t="s">
        <v>498</v>
      </c>
      <c r="B84" s="74">
        <v>13</v>
      </c>
      <c r="C84" s="74">
        <v>75</v>
      </c>
      <c r="D84" s="74" t="s">
        <v>380</v>
      </c>
      <c r="E84" s="74" t="s">
        <v>380</v>
      </c>
      <c r="F84" s="74">
        <v>88</v>
      </c>
      <c r="G84" s="78">
        <v>10005</v>
      </c>
      <c r="H84" s="78">
        <v>43337</v>
      </c>
      <c r="I84" s="75">
        <v>3380</v>
      </c>
      <c r="J84" s="44"/>
    </row>
    <row r="85" spans="1:10" x14ac:dyDescent="0.2">
      <c r="A85" s="65"/>
      <c r="B85" s="70"/>
      <c r="C85" s="70"/>
      <c r="D85" s="70"/>
      <c r="E85" s="70"/>
      <c r="F85" s="70"/>
      <c r="G85" s="76"/>
      <c r="H85" s="76"/>
      <c r="I85" s="71"/>
    </row>
    <row r="86" spans="1:10" ht="13.5" thickBot="1" x14ac:dyDescent="0.25">
      <c r="A86" s="66" t="s">
        <v>499</v>
      </c>
      <c r="B86" s="52">
        <v>87735</v>
      </c>
      <c r="C86" s="52">
        <v>174730</v>
      </c>
      <c r="D86" s="52">
        <v>8379</v>
      </c>
      <c r="E86" s="52">
        <v>30</v>
      </c>
      <c r="F86" s="52">
        <v>270874</v>
      </c>
      <c r="G86" s="172">
        <v>17429</v>
      </c>
      <c r="H86" s="172">
        <v>55027</v>
      </c>
      <c r="I86" s="53">
        <v>11143962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theme="0"/>
    <pageSetUpPr fitToPage="1"/>
  </sheetPr>
  <dimension ref="A1:F22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6" width="22.28515625" customWidth="1"/>
    <col min="7" max="7" width="6.85546875" customWidth="1"/>
    <col min="8" max="8" width="13.28515625" customWidth="1"/>
    <col min="9" max="16" width="11.140625" customWidth="1"/>
  </cols>
  <sheetData>
    <row r="1" spans="1:6" s="2" customFormat="1" ht="18" x14ac:dyDescent="0.25">
      <c r="A1" s="1696" t="s">
        <v>356</v>
      </c>
      <c r="B1" s="1696"/>
      <c r="C1" s="1696"/>
      <c r="D1" s="1696"/>
      <c r="E1" s="1696"/>
      <c r="F1" s="1696"/>
    </row>
    <row r="2" spans="1:6" s="3" customFormat="1" ht="12.75" customHeight="1" x14ac:dyDescent="0.2"/>
    <row r="3" spans="1:6" ht="15" x14ac:dyDescent="0.25">
      <c r="A3" s="1718" t="s">
        <v>818</v>
      </c>
      <c r="B3" s="1718"/>
      <c r="C3" s="1718"/>
      <c r="D3" s="1718"/>
      <c r="E3" s="1718"/>
      <c r="F3" s="1718"/>
    </row>
    <row r="4" spans="1:6" ht="15" x14ac:dyDescent="0.25">
      <c r="A4" s="1718" t="s">
        <v>819</v>
      </c>
      <c r="B4" s="1718"/>
      <c r="C4" s="1718"/>
      <c r="D4" s="1718"/>
      <c r="E4" s="1718"/>
      <c r="F4" s="1718"/>
    </row>
    <row r="5" spans="1:6" ht="13.5" thickBot="1" x14ac:dyDescent="0.25">
      <c r="A5" s="330"/>
      <c r="B5" s="108"/>
      <c r="C5" s="108"/>
      <c r="D5" s="108"/>
      <c r="E5" s="108"/>
      <c r="F5" s="109"/>
    </row>
    <row r="6" spans="1:6" ht="31.5" customHeight="1" x14ac:dyDescent="0.2">
      <c r="A6" s="729"/>
      <c r="B6" s="758"/>
      <c r="C6" s="758"/>
      <c r="D6" s="323" t="s">
        <v>361</v>
      </c>
      <c r="E6" s="323" t="s">
        <v>501</v>
      </c>
      <c r="F6" s="760"/>
    </row>
    <row r="7" spans="1:6" x14ac:dyDescent="0.2">
      <c r="A7" s="1002"/>
      <c r="B7" s="762" t="s">
        <v>360</v>
      </c>
      <c r="C7" s="762" t="s">
        <v>367</v>
      </c>
      <c r="D7" s="762" t="s">
        <v>779</v>
      </c>
      <c r="E7" s="762" t="s">
        <v>814</v>
      </c>
      <c r="F7" s="1000" t="s">
        <v>362</v>
      </c>
    </row>
    <row r="8" spans="1:6" ht="14.25" x14ac:dyDescent="0.2">
      <c r="A8" s="780" t="s">
        <v>359</v>
      </c>
      <c r="B8" s="762" t="s">
        <v>363</v>
      </c>
      <c r="C8" s="762" t="s">
        <v>504</v>
      </c>
      <c r="D8" s="762" t="s">
        <v>364</v>
      </c>
      <c r="E8" s="762" t="s">
        <v>709</v>
      </c>
      <c r="F8" s="1000" t="s">
        <v>1054</v>
      </c>
    </row>
    <row r="9" spans="1:6" ht="24.75" customHeight="1" thickBot="1" x14ac:dyDescent="0.25">
      <c r="A9" s="716"/>
      <c r="B9" s="238"/>
      <c r="C9" s="238"/>
      <c r="D9" s="238"/>
      <c r="E9" s="756" t="s">
        <v>506</v>
      </c>
      <c r="F9" s="805"/>
    </row>
    <row r="10" spans="1:6" x14ac:dyDescent="0.2">
      <c r="A10" s="1599">
        <v>2006</v>
      </c>
      <c r="B10" s="1209">
        <v>59.927</v>
      </c>
      <c r="C10" s="546">
        <v>126.31151234001368</v>
      </c>
      <c r="D10" s="785">
        <v>756.947</v>
      </c>
      <c r="E10" s="971">
        <v>10.37</v>
      </c>
      <c r="F10" s="1234">
        <v>20881.990928438412</v>
      </c>
    </row>
    <row r="11" spans="1:6" x14ac:dyDescent="0.2">
      <c r="A11" s="1599">
        <v>2007</v>
      </c>
      <c r="B11" s="1209">
        <v>52.887</v>
      </c>
      <c r="C11" s="546">
        <v>129.81848091213342</v>
      </c>
      <c r="D11" s="785">
        <v>686.57100000000003</v>
      </c>
      <c r="E11" s="971">
        <v>10.93</v>
      </c>
      <c r="F11" s="1234">
        <v>19961.227939799999</v>
      </c>
    </row>
    <row r="12" spans="1:6" x14ac:dyDescent="0.2">
      <c r="A12" s="1599">
        <v>2008</v>
      </c>
      <c r="B12" s="1209">
        <v>44.94</v>
      </c>
      <c r="C12" s="546">
        <v>134.76858032932799</v>
      </c>
      <c r="D12" s="785">
        <v>605.65</v>
      </c>
      <c r="E12" s="971">
        <v>12.52</v>
      </c>
      <c r="F12" s="1234">
        <v>20170.08308</v>
      </c>
    </row>
    <row r="13" spans="1:6" x14ac:dyDescent="0.2">
      <c r="A13" s="1599">
        <v>2009</v>
      </c>
      <c r="B13" s="1209">
        <v>60.618000000000002</v>
      </c>
      <c r="C13" s="546">
        <v>130.63364017288595</v>
      </c>
      <c r="D13" s="785">
        <v>791.875</v>
      </c>
      <c r="E13" s="971">
        <v>13.37</v>
      </c>
      <c r="F13" s="1234">
        <v>28162.400874999999</v>
      </c>
    </row>
    <row r="14" spans="1:6" x14ac:dyDescent="0.2">
      <c r="A14" s="1599">
        <v>2010</v>
      </c>
      <c r="B14" s="1209">
        <v>85.153999999999996</v>
      </c>
      <c r="C14" s="546">
        <v>144.75491462526716</v>
      </c>
      <c r="D14" s="785">
        <v>1232.646</v>
      </c>
      <c r="E14" s="971">
        <v>9.85</v>
      </c>
      <c r="F14" s="1234">
        <v>32296.557846</v>
      </c>
    </row>
    <row r="15" spans="1:6" x14ac:dyDescent="0.2">
      <c r="A15" s="1599">
        <v>2011</v>
      </c>
      <c r="B15" s="1209">
        <v>94.325000000000003</v>
      </c>
      <c r="C15" s="546">
        <v>128.53707924728332</v>
      </c>
      <c r="D15" s="785">
        <v>1212.4259999999999</v>
      </c>
      <c r="E15" s="971">
        <v>10.4</v>
      </c>
      <c r="F15" s="1234">
        <v>33540.552864000005</v>
      </c>
    </row>
    <row r="16" spans="1:6" x14ac:dyDescent="0.2">
      <c r="A16" s="1599">
        <v>2012</v>
      </c>
      <c r="B16" s="1209">
        <v>94.498999999999995</v>
      </c>
      <c r="C16" s="546">
        <v>104.36755944507351</v>
      </c>
      <c r="D16" s="785">
        <v>986.26300000000003</v>
      </c>
      <c r="E16" s="971">
        <v>13.11</v>
      </c>
      <c r="F16" s="1213">
        <v>34393.555093800001</v>
      </c>
    </row>
    <row r="17" spans="1:6" x14ac:dyDescent="0.2">
      <c r="A17" s="1599">
        <v>2013</v>
      </c>
      <c r="B17" s="1209">
        <v>99.876999999999995</v>
      </c>
      <c r="C17" s="546">
        <v>144.38449292629934</v>
      </c>
      <c r="D17" s="785">
        <v>1442.069</v>
      </c>
      <c r="E17" s="971">
        <v>12.52</v>
      </c>
      <c r="F17" s="1213">
        <v>48025.512320799993</v>
      </c>
    </row>
    <row r="18" spans="1:6" x14ac:dyDescent="0.2">
      <c r="A18" s="1599">
        <v>2014</v>
      </c>
      <c r="B18" s="1209">
        <v>113.72499999999999</v>
      </c>
      <c r="C18" s="546">
        <v>113.48120466036492</v>
      </c>
      <c r="D18" s="785">
        <v>1290.5650000000001</v>
      </c>
      <c r="E18" s="971">
        <v>15.17</v>
      </c>
      <c r="F18" s="1214">
        <v>52077.136993000007</v>
      </c>
    </row>
    <row r="19" spans="1:6" x14ac:dyDescent="0.2">
      <c r="A19" s="1599">
        <v>2015</v>
      </c>
      <c r="B19" s="1373">
        <v>120.90300000000001</v>
      </c>
      <c r="C19" s="1374">
        <v>113.27527025797538</v>
      </c>
      <c r="D19" s="1433">
        <v>1369.5319999999999</v>
      </c>
      <c r="E19" s="1378">
        <v>12.72</v>
      </c>
      <c r="F19" s="1368">
        <v>46338</v>
      </c>
    </row>
    <row r="20" spans="1:6" ht="13.5" thickBot="1" x14ac:dyDescent="0.25">
      <c r="A20" s="1600">
        <v>2016</v>
      </c>
      <c r="B20" s="1209">
        <v>116.79600000000001</v>
      </c>
      <c r="C20" s="546">
        <f>D20/B20*10</f>
        <v>149.05082365834446</v>
      </c>
      <c r="D20" s="785">
        <v>1740.854</v>
      </c>
      <c r="E20" s="1550">
        <v>9.4600000000000009</v>
      </c>
      <c r="F20" s="1559">
        <v>43806</v>
      </c>
    </row>
    <row r="21" spans="1:6" ht="14.25" x14ac:dyDescent="0.2">
      <c r="A21" s="298" t="s">
        <v>820</v>
      </c>
      <c r="B21" s="301"/>
      <c r="C21" s="302"/>
      <c r="D21" s="324"/>
      <c r="E21" s="303"/>
      <c r="F21" s="324"/>
    </row>
    <row r="22" spans="1:6" x14ac:dyDescent="0.2">
      <c r="A22" s="116"/>
    </row>
  </sheetData>
  <mergeCells count="3">
    <mergeCell ref="A4:F4"/>
    <mergeCell ref="A1:F1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>
    <tabColor theme="0"/>
    <pageSetUpPr fitToPage="1"/>
  </sheetPr>
  <dimension ref="A1:K8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7.5703125" style="205" customWidth="1"/>
    <col min="2" max="9" width="15.14062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3" spans="1:11" s="88" customFormat="1" ht="15" x14ac:dyDescent="0.25">
      <c r="A3" s="1764" t="s">
        <v>821</v>
      </c>
      <c r="B3" s="1764"/>
      <c r="C3" s="1764"/>
      <c r="D3" s="1764"/>
      <c r="E3" s="1764"/>
      <c r="F3" s="1764"/>
      <c r="G3" s="1764"/>
      <c r="H3" s="1764"/>
      <c r="I3" s="1764"/>
      <c r="J3" s="216"/>
      <c r="K3" s="216"/>
    </row>
    <row r="4" spans="1:11" s="88" customFormat="1" ht="15" x14ac:dyDescent="0.25">
      <c r="A4" s="1764" t="s">
        <v>1416</v>
      </c>
      <c r="B4" s="1764"/>
      <c r="C4" s="1764"/>
      <c r="D4" s="1764"/>
      <c r="E4" s="1764"/>
      <c r="F4" s="1764"/>
      <c r="G4" s="1764"/>
      <c r="H4" s="1764"/>
      <c r="I4" s="1764"/>
    </row>
    <row r="5" spans="1:11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11" s="669" customFormat="1" ht="28.5" customHeight="1" x14ac:dyDescent="0.2">
      <c r="A6" s="1721" t="s">
        <v>435</v>
      </c>
      <c r="B6" s="1704" t="s">
        <v>805</v>
      </c>
      <c r="C6" s="1705"/>
      <c r="D6" s="1705"/>
      <c r="E6" s="1705"/>
      <c r="F6" s="1706"/>
      <c r="G6" s="1704" t="s">
        <v>806</v>
      </c>
      <c r="H6" s="1705"/>
      <c r="I6" s="1705"/>
    </row>
    <row r="7" spans="1:11" s="669" customFormat="1" ht="28.5" customHeight="1" x14ac:dyDescent="0.2">
      <c r="A7" s="1722"/>
      <c r="B7" s="1719" t="s">
        <v>746</v>
      </c>
      <c r="C7" s="1724"/>
      <c r="D7" s="1719" t="s">
        <v>747</v>
      </c>
      <c r="E7" s="1720"/>
      <c r="F7" s="1868" t="s">
        <v>376</v>
      </c>
      <c r="G7" s="1719" t="s">
        <v>807</v>
      </c>
      <c r="H7" s="1724"/>
      <c r="I7" s="68" t="s">
        <v>808</v>
      </c>
    </row>
    <row r="8" spans="1:11" s="669" customFormat="1" ht="28.5" customHeight="1" thickBot="1" x14ac:dyDescent="0.25">
      <c r="A8" s="1723"/>
      <c r="B8" s="663" t="s">
        <v>374</v>
      </c>
      <c r="C8" s="663" t="s">
        <v>375</v>
      </c>
      <c r="D8" s="663" t="s">
        <v>374</v>
      </c>
      <c r="E8" s="663" t="s">
        <v>375</v>
      </c>
      <c r="F8" s="1869"/>
      <c r="G8" s="663" t="s">
        <v>374</v>
      </c>
      <c r="H8" s="1012" t="s">
        <v>375</v>
      </c>
      <c r="I8" s="232" t="s">
        <v>809</v>
      </c>
    </row>
    <row r="9" spans="1:11" x14ac:dyDescent="0.2">
      <c r="A9" s="63" t="s">
        <v>439</v>
      </c>
      <c r="B9" s="45" t="s">
        <v>380</v>
      </c>
      <c r="C9" s="45" t="s">
        <v>380</v>
      </c>
      <c r="D9" s="45" t="s">
        <v>380</v>
      </c>
      <c r="E9" s="45" t="s">
        <v>380</v>
      </c>
      <c r="F9" s="45" t="s">
        <v>380</v>
      </c>
      <c r="G9" s="11" t="s">
        <v>380</v>
      </c>
      <c r="H9" s="11" t="s">
        <v>380</v>
      </c>
      <c r="I9" s="46" t="s">
        <v>380</v>
      </c>
    </row>
    <row r="10" spans="1:11" x14ac:dyDescent="0.2">
      <c r="A10" s="63" t="s">
        <v>440</v>
      </c>
      <c r="B10" s="45" t="s">
        <v>380</v>
      </c>
      <c r="C10" s="45" t="s">
        <v>380</v>
      </c>
      <c r="D10" s="45" t="s">
        <v>380</v>
      </c>
      <c r="E10" s="45" t="s">
        <v>380</v>
      </c>
      <c r="F10" s="45" t="s">
        <v>380</v>
      </c>
      <c r="G10" s="11" t="s">
        <v>380</v>
      </c>
      <c r="H10" s="11" t="s">
        <v>380</v>
      </c>
      <c r="I10" s="46" t="s">
        <v>380</v>
      </c>
    </row>
    <row r="11" spans="1:11" x14ac:dyDescent="0.2">
      <c r="A11" s="63" t="s">
        <v>441</v>
      </c>
      <c r="B11" s="11" t="s">
        <v>380</v>
      </c>
      <c r="C11" s="11" t="s">
        <v>380</v>
      </c>
      <c r="D11" s="45" t="s">
        <v>380</v>
      </c>
      <c r="E11" s="45" t="s">
        <v>380</v>
      </c>
      <c r="F11" s="45" t="s">
        <v>380</v>
      </c>
      <c r="G11" s="11" t="s">
        <v>380</v>
      </c>
      <c r="H11" s="11" t="s">
        <v>380</v>
      </c>
      <c r="I11" s="12" t="s">
        <v>380</v>
      </c>
    </row>
    <row r="12" spans="1:11" x14ac:dyDescent="0.2">
      <c r="A12" s="63" t="s">
        <v>442</v>
      </c>
      <c r="B12" s="11" t="s">
        <v>380</v>
      </c>
      <c r="C12" s="45" t="s">
        <v>380</v>
      </c>
      <c r="D12" s="45" t="s">
        <v>380</v>
      </c>
      <c r="E12" s="45" t="s">
        <v>380</v>
      </c>
      <c r="F12" s="45" t="s">
        <v>380</v>
      </c>
      <c r="G12" s="11" t="s">
        <v>380</v>
      </c>
      <c r="H12" s="45" t="s">
        <v>380</v>
      </c>
      <c r="I12" s="12" t="s">
        <v>380</v>
      </c>
    </row>
    <row r="13" spans="1:11" x14ac:dyDescent="0.2">
      <c r="A13" s="73" t="s">
        <v>443</v>
      </c>
      <c r="B13" s="74" t="s">
        <v>380</v>
      </c>
      <c r="C13" s="74" t="s">
        <v>380</v>
      </c>
      <c r="D13" s="74" t="s">
        <v>380</v>
      </c>
      <c r="E13" s="74" t="s">
        <v>380</v>
      </c>
      <c r="F13" s="74" t="s">
        <v>380</v>
      </c>
      <c r="G13" s="78" t="s">
        <v>380</v>
      </c>
      <c r="H13" s="78" t="s">
        <v>380</v>
      </c>
      <c r="I13" s="75" t="s">
        <v>380</v>
      </c>
    </row>
    <row r="14" spans="1:11" x14ac:dyDescent="0.2">
      <c r="A14" s="63"/>
      <c r="B14" s="45"/>
      <c r="C14" s="45"/>
      <c r="D14" s="45"/>
      <c r="E14" s="45"/>
      <c r="F14" s="45"/>
      <c r="G14" s="11"/>
      <c r="H14" s="11"/>
      <c r="I14" s="46"/>
    </row>
    <row r="15" spans="1:11" x14ac:dyDescent="0.2">
      <c r="A15" s="73" t="s">
        <v>444</v>
      </c>
      <c r="B15" s="74" t="s">
        <v>380</v>
      </c>
      <c r="C15" s="74" t="s">
        <v>380</v>
      </c>
      <c r="D15" s="74" t="s">
        <v>380</v>
      </c>
      <c r="E15" s="74" t="s">
        <v>380</v>
      </c>
      <c r="F15" s="74" t="s">
        <v>380</v>
      </c>
      <c r="G15" s="78" t="s">
        <v>380</v>
      </c>
      <c r="H15" s="78" t="s">
        <v>380</v>
      </c>
      <c r="I15" s="75" t="s">
        <v>380</v>
      </c>
    </row>
    <row r="16" spans="1:11" x14ac:dyDescent="0.2">
      <c r="A16" s="63"/>
      <c r="B16" s="45"/>
      <c r="C16" s="45"/>
      <c r="D16" s="45"/>
      <c r="E16" s="45"/>
      <c r="F16" s="45"/>
      <c r="G16" s="11"/>
      <c r="H16" s="11"/>
      <c r="I16" s="46"/>
    </row>
    <row r="17" spans="1:9" x14ac:dyDescent="0.2">
      <c r="A17" s="73" t="s">
        <v>445</v>
      </c>
      <c r="B17" s="74">
        <v>87</v>
      </c>
      <c r="C17" s="74" t="s">
        <v>380</v>
      </c>
      <c r="D17" s="74" t="s">
        <v>380</v>
      </c>
      <c r="E17" s="74" t="s">
        <v>380</v>
      </c>
      <c r="F17" s="74">
        <v>87</v>
      </c>
      <c r="G17" s="78">
        <v>12000</v>
      </c>
      <c r="H17" s="78" t="s">
        <v>380</v>
      </c>
      <c r="I17" s="75">
        <v>1044</v>
      </c>
    </row>
    <row r="18" spans="1:9" x14ac:dyDescent="0.2">
      <c r="A18" s="63"/>
      <c r="B18" s="45"/>
      <c r="C18" s="45"/>
      <c r="D18" s="45"/>
      <c r="E18" s="45"/>
      <c r="F18" s="45"/>
      <c r="G18" s="11"/>
      <c r="H18" s="11"/>
      <c r="I18" s="46"/>
    </row>
    <row r="19" spans="1:9" x14ac:dyDescent="0.2">
      <c r="A19" s="63" t="s">
        <v>524</v>
      </c>
      <c r="B19" s="45">
        <v>580</v>
      </c>
      <c r="C19" s="45">
        <v>5</v>
      </c>
      <c r="D19" s="45" t="s">
        <v>380</v>
      </c>
      <c r="E19" s="45" t="s">
        <v>380</v>
      </c>
      <c r="F19" s="45">
        <v>585</v>
      </c>
      <c r="G19" s="11">
        <v>22610</v>
      </c>
      <c r="H19" s="11">
        <v>35500</v>
      </c>
      <c r="I19" s="46">
        <v>13291</v>
      </c>
    </row>
    <row r="20" spans="1:9" x14ac:dyDescent="0.2">
      <c r="A20" s="63" t="s">
        <v>447</v>
      </c>
      <c r="B20" s="45">
        <v>40</v>
      </c>
      <c r="C20" s="45" t="s">
        <v>380</v>
      </c>
      <c r="D20" s="45" t="s">
        <v>380</v>
      </c>
      <c r="E20" s="45" t="s">
        <v>380</v>
      </c>
      <c r="F20" s="45">
        <v>40</v>
      </c>
      <c r="G20" s="11">
        <v>25625</v>
      </c>
      <c r="H20" s="11" t="s">
        <v>380</v>
      </c>
      <c r="I20" s="46">
        <v>1025</v>
      </c>
    </row>
    <row r="21" spans="1:9" s="305" customFormat="1" x14ac:dyDescent="0.2">
      <c r="A21" s="63" t="s">
        <v>448</v>
      </c>
      <c r="B21" s="45">
        <v>25</v>
      </c>
      <c r="C21" s="45" t="s">
        <v>380</v>
      </c>
      <c r="D21" s="45" t="s">
        <v>380</v>
      </c>
      <c r="E21" s="45" t="s">
        <v>380</v>
      </c>
      <c r="F21" s="45">
        <v>25</v>
      </c>
      <c r="G21" s="11">
        <v>25000</v>
      </c>
      <c r="H21" s="11" t="s">
        <v>380</v>
      </c>
      <c r="I21" s="46">
        <v>625</v>
      </c>
    </row>
    <row r="22" spans="1:9" x14ac:dyDescent="0.2">
      <c r="A22" s="73" t="s">
        <v>449</v>
      </c>
      <c r="B22" s="74">
        <v>645</v>
      </c>
      <c r="C22" s="74">
        <v>5</v>
      </c>
      <c r="D22" s="74" t="s">
        <v>380</v>
      </c>
      <c r="E22" s="74" t="s">
        <v>380</v>
      </c>
      <c r="F22" s="74">
        <v>650</v>
      </c>
      <c r="G22" s="78">
        <v>22890</v>
      </c>
      <c r="H22" s="78">
        <v>35500</v>
      </c>
      <c r="I22" s="75">
        <v>14941</v>
      </c>
    </row>
    <row r="23" spans="1:9" x14ac:dyDescent="0.2">
      <c r="A23" s="63"/>
      <c r="B23" s="45"/>
      <c r="C23" s="45"/>
      <c r="D23" s="45"/>
      <c r="E23" s="45"/>
      <c r="F23" s="45"/>
      <c r="G23" s="11"/>
      <c r="H23" s="11"/>
      <c r="I23" s="46"/>
    </row>
    <row r="24" spans="1:9" x14ac:dyDescent="0.2">
      <c r="A24" s="73" t="s">
        <v>450</v>
      </c>
      <c r="B24" s="74">
        <v>3933</v>
      </c>
      <c r="C24" s="74">
        <v>535</v>
      </c>
      <c r="D24" s="74" t="s">
        <v>380</v>
      </c>
      <c r="E24" s="74" t="s">
        <v>380</v>
      </c>
      <c r="F24" s="74">
        <v>4468</v>
      </c>
      <c r="G24" s="78">
        <v>16119</v>
      </c>
      <c r="H24" s="78">
        <v>29877</v>
      </c>
      <c r="I24" s="75">
        <v>79380</v>
      </c>
    </row>
    <row r="25" spans="1:9" x14ac:dyDescent="0.2">
      <c r="A25" s="63"/>
      <c r="B25" s="80"/>
      <c r="C25" s="80"/>
      <c r="D25" s="80"/>
      <c r="E25" s="45"/>
      <c r="F25" s="45"/>
      <c r="G25" s="80"/>
      <c r="H25" s="80"/>
      <c r="I25" s="81"/>
    </row>
    <row r="26" spans="1:9" x14ac:dyDescent="0.2">
      <c r="A26" s="73" t="s">
        <v>451</v>
      </c>
      <c r="B26" s="74">
        <v>171</v>
      </c>
      <c r="C26" s="74">
        <v>69</v>
      </c>
      <c r="D26" s="74" t="s">
        <v>380</v>
      </c>
      <c r="E26" s="74" t="s">
        <v>380</v>
      </c>
      <c r="F26" s="74">
        <v>240</v>
      </c>
      <c r="G26" s="78">
        <v>13800</v>
      </c>
      <c r="H26" s="78">
        <v>25600</v>
      </c>
      <c r="I26" s="75">
        <v>4126</v>
      </c>
    </row>
    <row r="27" spans="1:9" x14ac:dyDescent="0.2">
      <c r="A27" s="63"/>
      <c r="B27" s="80"/>
      <c r="C27" s="80"/>
      <c r="D27" s="45"/>
      <c r="E27" s="45"/>
      <c r="F27" s="45"/>
      <c r="G27" s="80"/>
      <c r="H27" s="80"/>
      <c r="I27" s="12"/>
    </row>
    <row r="28" spans="1:9" x14ac:dyDescent="0.2">
      <c r="A28" s="63" t="s">
        <v>452</v>
      </c>
      <c r="B28" s="80" t="s">
        <v>380</v>
      </c>
      <c r="C28" s="80" t="s">
        <v>380</v>
      </c>
      <c r="D28" s="45" t="s">
        <v>380</v>
      </c>
      <c r="E28" s="45" t="s">
        <v>380</v>
      </c>
      <c r="F28" s="45" t="s">
        <v>380</v>
      </c>
      <c r="G28" s="80" t="s">
        <v>380</v>
      </c>
      <c r="H28" s="80" t="s">
        <v>380</v>
      </c>
      <c r="I28" s="12" t="s">
        <v>380</v>
      </c>
    </row>
    <row r="29" spans="1:9" x14ac:dyDescent="0.2">
      <c r="A29" s="63" t="s">
        <v>453</v>
      </c>
      <c r="B29" s="45">
        <v>42</v>
      </c>
      <c r="C29" s="45">
        <v>320</v>
      </c>
      <c r="D29" s="45">
        <v>10</v>
      </c>
      <c r="E29" s="45" t="s">
        <v>380</v>
      </c>
      <c r="F29" s="45">
        <v>372</v>
      </c>
      <c r="G29" s="11">
        <v>3500</v>
      </c>
      <c r="H29" s="11">
        <v>25000</v>
      </c>
      <c r="I29" s="46">
        <v>8147</v>
      </c>
    </row>
    <row r="30" spans="1:9" x14ac:dyDescent="0.2">
      <c r="A30" s="63" t="s">
        <v>454</v>
      </c>
      <c r="B30" s="45" t="s">
        <v>380</v>
      </c>
      <c r="C30" s="45" t="s">
        <v>380</v>
      </c>
      <c r="D30" s="45" t="s">
        <v>380</v>
      </c>
      <c r="E30" s="45" t="s">
        <v>380</v>
      </c>
      <c r="F30" s="45" t="s">
        <v>380</v>
      </c>
      <c r="G30" s="11" t="s">
        <v>380</v>
      </c>
      <c r="H30" s="11" t="s">
        <v>380</v>
      </c>
      <c r="I30" s="46" t="s">
        <v>380</v>
      </c>
    </row>
    <row r="31" spans="1:9" x14ac:dyDescent="0.2">
      <c r="A31" s="73" t="s">
        <v>455</v>
      </c>
      <c r="B31" s="74">
        <v>42</v>
      </c>
      <c r="C31" s="74">
        <v>320</v>
      </c>
      <c r="D31" s="74">
        <v>10</v>
      </c>
      <c r="E31" s="74" t="s">
        <v>380</v>
      </c>
      <c r="F31" s="74">
        <v>372</v>
      </c>
      <c r="G31" s="78">
        <v>3500</v>
      </c>
      <c r="H31" s="78">
        <v>25000</v>
      </c>
      <c r="I31" s="75">
        <v>8147</v>
      </c>
    </row>
    <row r="32" spans="1:9" x14ac:dyDescent="0.2">
      <c r="A32" s="63"/>
      <c r="B32" s="45"/>
      <c r="C32" s="45"/>
      <c r="D32" s="45"/>
      <c r="E32" s="45"/>
      <c r="F32" s="45"/>
      <c r="G32" s="11"/>
      <c r="H32" s="11"/>
      <c r="I32" s="46"/>
    </row>
    <row r="33" spans="1:9" x14ac:dyDescent="0.2">
      <c r="A33" s="63" t="s">
        <v>456</v>
      </c>
      <c r="B33" s="82">
        <v>15</v>
      </c>
      <c r="C33" s="11" t="s">
        <v>380</v>
      </c>
      <c r="D33" s="45" t="s">
        <v>380</v>
      </c>
      <c r="E33" s="45" t="s">
        <v>380</v>
      </c>
      <c r="F33" s="45">
        <v>15</v>
      </c>
      <c r="G33" s="82">
        <v>7867</v>
      </c>
      <c r="H33" s="11" t="s">
        <v>380</v>
      </c>
      <c r="I33" s="12">
        <v>118</v>
      </c>
    </row>
    <row r="34" spans="1:9" s="305" customFormat="1" x14ac:dyDescent="0.2">
      <c r="A34" s="63" t="s">
        <v>457</v>
      </c>
      <c r="B34" s="45">
        <v>27</v>
      </c>
      <c r="C34" s="45">
        <v>12</v>
      </c>
      <c r="D34" s="45" t="s">
        <v>380</v>
      </c>
      <c r="E34" s="45" t="s">
        <v>380</v>
      </c>
      <c r="F34" s="45">
        <v>39</v>
      </c>
      <c r="G34" s="11">
        <v>25000</v>
      </c>
      <c r="H34" s="11">
        <v>35000</v>
      </c>
      <c r="I34" s="46">
        <v>1095</v>
      </c>
    </row>
    <row r="35" spans="1:9" x14ac:dyDescent="0.2">
      <c r="A35" s="63" t="s">
        <v>458</v>
      </c>
      <c r="B35" s="11">
        <v>82</v>
      </c>
      <c r="C35" s="11">
        <v>9</v>
      </c>
      <c r="D35" s="45" t="s">
        <v>380</v>
      </c>
      <c r="E35" s="45" t="s">
        <v>380</v>
      </c>
      <c r="F35" s="45">
        <v>91</v>
      </c>
      <c r="G35" s="11">
        <v>17670</v>
      </c>
      <c r="H35" s="11">
        <v>22300</v>
      </c>
      <c r="I35" s="12">
        <v>1650</v>
      </c>
    </row>
    <row r="36" spans="1:9" x14ac:dyDescent="0.2">
      <c r="A36" s="63" t="s">
        <v>459</v>
      </c>
      <c r="B36" s="11" t="s">
        <v>380</v>
      </c>
      <c r="C36" s="11">
        <v>1</v>
      </c>
      <c r="D36" s="45" t="s">
        <v>380</v>
      </c>
      <c r="E36" s="45" t="s">
        <v>380</v>
      </c>
      <c r="F36" s="45">
        <v>1</v>
      </c>
      <c r="G36" s="11" t="s">
        <v>380</v>
      </c>
      <c r="H36" s="11">
        <v>24000</v>
      </c>
      <c r="I36" s="12">
        <v>24</v>
      </c>
    </row>
    <row r="37" spans="1:9" x14ac:dyDescent="0.2">
      <c r="A37" s="73" t="s">
        <v>460</v>
      </c>
      <c r="B37" s="74">
        <v>124</v>
      </c>
      <c r="C37" s="74">
        <v>22</v>
      </c>
      <c r="D37" s="74" t="s">
        <v>380</v>
      </c>
      <c r="E37" s="74" t="s">
        <v>380</v>
      </c>
      <c r="F37" s="74">
        <v>146</v>
      </c>
      <c r="G37" s="78">
        <v>18080</v>
      </c>
      <c r="H37" s="78">
        <v>29305</v>
      </c>
      <c r="I37" s="75">
        <v>2887</v>
      </c>
    </row>
    <row r="38" spans="1:9" x14ac:dyDescent="0.2">
      <c r="A38" s="63"/>
      <c r="B38" s="11"/>
      <c r="C38" s="11"/>
      <c r="D38" s="45"/>
      <c r="E38" s="45"/>
      <c r="F38" s="45"/>
      <c r="G38" s="11"/>
      <c r="H38" s="11"/>
      <c r="I38" s="12"/>
    </row>
    <row r="39" spans="1:9" x14ac:dyDescent="0.2">
      <c r="A39" s="73" t="s">
        <v>461</v>
      </c>
      <c r="B39" s="74">
        <v>118</v>
      </c>
      <c r="C39" s="74" t="s">
        <v>380</v>
      </c>
      <c r="D39" s="74" t="s">
        <v>380</v>
      </c>
      <c r="E39" s="74" t="s">
        <v>380</v>
      </c>
      <c r="F39" s="74">
        <v>118</v>
      </c>
      <c r="G39" s="78">
        <v>9000</v>
      </c>
      <c r="H39" s="78" t="s">
        <v>380</v>
      </c>
      <c r="I39" s="75">
        <v>1062</v>
      </c>
    </row>
    <row r="40" spans="1:9" ht="12.75" customHeight="1" x14ac:dyDescent="0.2">
      <c r="A40" s="63"/>
      <c r="B40" s="11"/>
      <c r="C40" s="11"/>
      <c r="D40" s="11"/>
      <c r="E40" s="45"/>
      <c r="F40" s="45"/>
      <c r="G40" s="11"/>
      <c r="H40" s="11"/>
      <c r="I40" s="12"/>
    </row>
    <row r="41" spans="1:9" x14ac:dyDescent="0.2">
      <c r="A41" s="63" t="s">
        <v>525</v>
      </c>
      <c r="B41" s="11">
        <v>4170</v>
      </c>
      <c r="C41" s="11">
        <v>230</v>
      </c>
      <c r="D41" s="11">
        <v>130</v>
      </c>
      <c r="E41" s="45" t="s">
        <v>380</v>
      </c>
      <c r="F41" s="45">
        <v>4530</v>
      </c>
      <c r="G41" s="11">
        <v>11500</v>
      </c>
      <c r="H41" s="11">
        <v>25300</v>
      </c>
      <c r="I41" s="12">
        <v>53774</v>
      </c>
    </row>
    <row r="42" spans="1:9" x14ac:dyDescent="0.2">
      <c r="A42" s="63" t="s">
        <v>463</v>
      </c>
      <c r="B42" s="45">
        <v>9480</v>
      </c>
      <c r="C42" s="45">
        <v>153</v>
      </c>
      <c r="D42" s="45" t="s">
        <v>380</v>
      </c>
      <c r="E42" s="45" t="s">
        <v>380</v>
      </c>
      <c r="F42" s="45">
        <v>9633</v>
      </c>
      <c r="G42" s="11">
        <v>19980</v>
      </c>
      <c r="H42" s="11">
        <v>26200</v>
      </c>
      <c r="I42" s="46">
        <v>193419</v>
      </c>
    </row>
    <row r="43" spans="1:9" x14ac:dyDescent="0.2">
      <c r="A43" s="63" t="s">
        <v>464</v>
      </c>
      <c r="B43" s="45">
        <v>1000</v>
      </c>
      <c r="C43" s="45">
        <v>6800</v>
      </c>
      <c r="D43" s="45" t="s">
        <v>380</v>
      </c>
      <c r="E43" s="45" t="s">
        <v>380</v>
      </c>
      <c r="F43" s="45">
        <v>7800</v>
      </c>
      <c r="G43" s="11">
        <v>14000</v>
      </c>
      <c r="H43" s="11">
        <v>18000</v>
      </c>
      <c r="I43" s="46">
        <v>136400</v>
      </c>
    </row>
    <row r="44" spans="1:9" x14ac:dyDescent="0.2">
      <c r="A44" s="63" t="s">
        <v>465</v>
      </c>
      <c r="B44" s="45">
        <v>20841</v>
      </c>
      <c r="C44" s="45">
        <v>985</v>
      </c>
      <c r="D44" s="45" t="s">
        <v>380</v>
      </c>
      <c r="E44" s="45" t="s">
        <v>380</v>
      </c>
      <c r="F44" s="45">
        <v>21826</v>
      </c>
      <c r="G44" s="11">
        <v>18006</v>
      </c>
      <c r="H44" s="11">
        <v>18019</v>
      </c>
      <c r="I44" s="46">
        <v>393012</v>
      </c>
    </row>
    <row r="45" spans="1:9" x14ac:dyDescent="0.2">
      <c r="A45" s="63" t="s">
        <v>466</v>
      </c>
      <c r="B45" s="45">
        <v>4913</v>
      </c>
      <c r="C45" s="45">
        <v>89</v>
      </c>
      <c r="D45" s="45" t="s">
        <v>380</v>
      </c>
      <c r="E45" s="45" t="s">
        <v>380</v>
      </c>
      <c r="F45" s="45">
        <v>5002</v>
      </c>
      <c r="G45" s="11">
        <v>14500</v>
      </c>
      <c r="H45" s="11">
        <v>20150</v>
      </c>
      <c r="I45" s="46">
        <v>73031</v>
      </c>
    </row>
    <row r="46" spans="1:9" x14ac:dyDescent="0.2">
      <c r="A46" s="63" t="s">
        <v>467</v>
      </c>
      <c r="B46" s="82">
        <v>787</v>
      </c>
      <c r="C46" s="45">
        <v>11</v>
      </c>
      <c r="D46" s="45" t="s">
        <v>380</v>
      </c>
      <c r="E46" s="45" t="s">
        <v>380</v>
      </c>
      <c r="F46" s="45">
        <v>798</v>
      </c>
      <c r="G46" s="82">
        <v>16000</v>
      </c>
      <c r="H46" s="11">
        <v>35000</v>
      </c>
      <c r="I46" s="46">
        <v>12977</v>
      </c>
    </row>
    <row r="47" spans="1:9" x14ac:dyDescent="0.2">
      <c r="A47" s="63" t="s">
        <v>468</v>
      </c>
      <c r="B47" s="82">
        <v>2061</v>
      </c>
      <c r="C47" s="45">
        <v>78</v>
      </c>
      <c r="D47" s="45">
        <v>110</v>
      </c>
      <c r="E47" s="45" t="s">
        <v>380</v>
      </c>
      <c r="F47" s="45">
        <v>2249</v>
      </c>
      <c r="G47" s="82">
        <v>14000</v>
      </c>
      <c r="H47" s="11">
        <v>22000</v>
      </c>
      <c r="I47" s="46">
        <v>30570</v>
      </c>
    </row>
    <row r="48" spans="1:9" s="305" customFormat="1" x14ac:dyDescent="0.2">
      <c r="A48" s="63" t="s">
        <v>469</v>
      </c>
      <c r="B48" s="45">
        <v>16637</v>
      </c>
      <c r="C48" s="45">
        <v>1081</v>
      </c>
      <c r="D48" s="45" t="s">
        <v>380</v>
      </c>
      <c r="E48" s="45" t="s">
        <v>380</v>
      </c>
      <c r="F48" s="45">
        <v>17718</v>
      </c>
      <c r="G48" s="11">
        <v>16000</v>
      </c>
      <c r="H48" s="11">
        <v>35000</v>
      </c>
      <c r="I48" s="46">
        <v>304027</v>
      </c>
    </row>
    <row r="49" spans="1:9" s="305" customFormat="1" x14ac:dyDescent="0.2">
      <c r="A49" s="63" t="s">
        <v>470</v>
      </c>
      <c r="B49" s="45">
        <v>12906</v>
      </c>
      <c r="C49" s="45">
        <v>783</v>
      </c>
      <c r="D49" s="45" t="s">
        <v>380</v>
      </c>
      <c r="E49" s="45" t="s">
        <v>380</v>
      </c>
      <c r="F49" s="45">
        <v>13689</v>
      </c>
      <c r="G49" s="11">
        <v>4250</v>
      </c>
      <c r="H49" s="11">
        <v>30000</v>
      </c>
      <c r="I49" s="46">
        <v>78341</v>
      </c>
    </row>
    <row r="50" spans="1:9" x14ac:dyDescent="0.2">
      <c r="A50" s="73" t="s">
        <v>471</v>
      </c>
      <c r="B50" s="74">
        <v>72795</v>
      </c>
      <c r="C50" s="74">
        <v>10210</v>
      </c>
      <c r="D50" s="74">
        <v>240</v>
      </c>
      <c r="E50" s="74" t="s">
        <v>380</v>
      </c>
      <c r="F50" s="74">
        <v>83245</v>
      </c>
      <c r="G50" s="78">
        <v>14566</v>
      </c>
      <c r="H50" s="78">
        <v>21077</v>
      </c>
      <c r="I50" s="75">
        <v>1275551</v>
      </c>
    </row>
    <row r="51" spans="1:9" s="305" customFormat="1" x14ac:dyDescent="0.2">
      <c r="A51" s="63"/>
      <c r="B51" s="45"/>
      <c r="C51" s="45"/>
      <c r="D51" s="45"/>
      <c r="E51" s="45"/>
      <c r="F51" s="45"/>
      <c r="G51" s="11"/>
      <c r="H51" s="11"/>
      <c r="I51" s="46"/>
    </row>
    <row r="52" spans="1:9" x14ac:dyDescent="0.2">
      <c r="A52" s="73" t="s">
        <v>472</v>
      </c>
      <c r="B52" s="74">
        <v>298</v>
      </c>
      <c r="C52" s="74">
        <v>46</v>
      </c>
      <c r="D52" s="74" t="s">
        <v>380</v>
      </c>
      <c r="E52" s="74" t="s">
        <v>380</v>
      </c>
      <c r="F52" s="74">
        <v>344</v>
      </c>
      <c r="G52" s="78">
        <v>8600</v>
      </c>
      <c r="H52" s="78">
        <v>16000</v>
      </c>
      <c r="I52" s="75">
        <v>3299</v>
      </c>
    </row>
    <row r="53" spans="1:9" x14ac:dyDescent="0.2">
      <c r="A53" s="63"/>
      <c r="B53" s="82"/>
      <c r="C53" s="80"/>
      <c r="D53" s="45"/>
      <c r="E53" s="45"/>
      <c r="F53" s="45"/>
      <c r="G53" s="82"/>
      <c r="H53" s="80"/>
      <c r="I53" s="12"/>
    </row>
    <row r="54" spans="1:9" x14ac:dyDescent="0.2">
      <c r="A54" s="63" t="s">
        <v>473</v>
      </c>
      <c r="B54" s="80">
        <v>150</v>
      </c>
      <c r="C54" s="80">
        <v>137</v>
      </c>
      <c r="D54" s="45" t="s">
        <v>380</v>
      </c>
      <c r="E54" s="45" t="s">
        <v>380</v>
      </c>
      <c r="F54" s="45">
        <v>287</v>
      </c>
      <c r="G54" s="80">
        <v>2000</v>
      </c>
      <c r="H54" s="80">
        <v>15000</v>
      </c>
      <c r="I54" s="12">
        <v>2355</v>
      </c>
    </row>
    <row r="55" spans="1:9" x14ac:dyDescent="0.2">
      <c r="A55" s="63" t="s">
        <v>474</v>
      </c>
      <c r="B55" s="80">
        <v>1593</v>
      </c>
      <c r="C55" s="80">
        <v>27</v>
      </c>
      <c r="D55" s="45" t="s">
        <v>380</v>
      </c>
      <c r="E55" s="45" t="s">
        <v>380</v>
      </c>
      <c r="F55" s="45">
        <v>1620</v>
      </c>
      <c r="G55" s="80">
        <v>7815</v>
      </c>
      <c r="H55" s="80">
        <v>19000</v>
      </c>
      <c r="I55" s="12">
        <v>12962</v>
      </c>
    </row>
    <row r="56" spans="1:9" x14ac:dyDescent="0.2">
      <c r="A56" s="63" t="s">
        <v>475</v>
      </c>
      <c r="B56" s="80" t="s">
        <v>380</v>
      </c>
      <c r="C56" s="80" t="s">
        <v>380</v>
      </c>
      <c r="D56" s="45" t="s">
        <v>380</v>
      </c>
      <c r="E56" s="45" t="s">
        <v>380</v>
      </c>
      <c r="F56" s="45" t="s">
        <v>380</v>
      </c>
      <c r="G56" s="80" t="s">
        <v>380</v>
      </c>
      <c r="H56" s="80" t="s">
        <v>380</v>
      </c>
      <c r="I56" s="12" t="s">
        <v>380</v>
      </c>
    </row>
    <row r="57" spans="1:9" x14ac:dyDescent="0.2">
      <c r="A57" s="63" t="s">
        <v>476</v>
      </c>
      <c r="B57" s="80">
        <v>434</v>
      </c>
      <c r="C57" s="80" t="s">
        <v>380</v>
      </c>
      <c r="D57" s="45" t="s">
        <v>380</v>
      </c>
      <c r="E57" s="45" t="s">
        <v>380</v>
      </c>
      <c r="F57" s="45">
        <v>434</v>
      </c>
      <c r="G57" s="80">
        <v>18000</v>
      </c>
      <c r="H57" s="80">
        <v>25000</v>
      </c>
      <c r="I57" s="12">
        <v>7812</v>
      </c>
    </row>
    <row r="58" spans="1:9" x14ac:dyDescent="0.2">
      <c r="A58" s="63" t="s">
        <v>477</v>
      </c>
      <c r="B58" s="80">
        <v>4035</v>
      </c>
      <c r="C58" s="80">
        <v>513</v>
      </c>
      <c r="D58" s="45" t="s">
        <v>380</v>
      </c>
      <c r="E58" s="45" t="s">
        <v>380</v>
      </c>
      <c r="F58" s="45">
        <v>4548</v>
      </c>
      <c r="G58" s="80">
        <v>12000</v>
      </c>
      <c r="H58" s="80">
        <v>28000</v>
      </c>
      <c r="I58" s="12">
        <v>62784</v>
      </c>
    </row>
    <row r="59" spans="1:9" x14ac:dyDescent="0.2">
      <c r="A59" s="73" t="s">
        <v>551</v>
      </c>
      <c r="B59" s="74">
        <v>6212</v>
      </c>
      <c r="C59" s="74">
        <v>677</v>
      </c>
      <c r="D59" s="74" t="s">
        <v>380</v>
      </c>
      <c r="E59" s="74" t="s">
        <v>380</v>
      </c>
      <c r="F59" s="74">
        <v>6889</v>
      </c>
      <c r="G59" s="78">
        <v>11105</v>
      </c>
      <c r="H59" s="78">
        <v>25010</v>
      </c>
      <c r="I59" s="75">
        <v>85913</v>
      </c>
    </row>
    <row r="60" spans="1:9" x14ac:dyDescent="0.2">
      <c r="A60" s="63"/>
      <c r="B60" s="82"/>
      <c r="C60" s="11"/>
      <c r="D60" s="45"/>
      <c r="E60" s="45"/>
      <c r="F60" s="45"/>
      <c r="G60" s="82"/>
      <c r="H60" s="11"/>
      <c r="I60" s="12"/>
    </row>
    <row r="61" spans="1:9" x14ac:dyDescent="0.2">
      <c r="A61" s="63" t="s">
        <v>479</v>
      </c>
      <c r="B61" s="82">
        <v>6</v>
      </c>
      <c r="C61" s="11">
        <v>12</v>
      </c>
      <c r="D61" s="45" t="s">
        <v>380</v>
      </c>
      <c r="E61" s="45" t="s">
        <v>380</v>
      </c>
      <c r="F61" s="45">
        <v>18</v>
      </c>
      <c r="G61" s="82">
        <v>5500</v>
      </c>
      <c r="H61" s="11">
        <v>24000</v>
      </c>
      <c r="I61" s="12">
        <v>321</v>
      </c>
    </row>
    <row r="62" spans="1:9" x14ac:dyDescent="0.2">
      <c r="A62" s="63" t="s">
        <v>480</v>
      </c>
      <c r="B62" s="80">
        <v>73</v>
      </c>
      <c r="C62" s="80">
        <v>12</v>
      </c>
      <c r="D62" s="45" t="s">
        <v>380</v>
      </c>
      <c r="E62" s="45" t="s">
        <v>380</v>
      </c>
      <c r="F62" s="45">
        <v>85</v>
      </c>
      <c r="G62" s="80">
        <v>1875</v>
      </c>
      <c r="H62" s="80">
        <v>18400</v>
      </c>
      <c r="I62" s="12">
        <v>358</v>
      </c>
    </row>
    <row r="63" spans="1:9" x14ac:dyDescent="0.2">
      <c r="A63" s="63" t="s">
        <v>481</v>
      </c>
      <c r="B63" s="82">
        <v>62</v>
      </c>
      <c r="C63" s="11" t="s">
        <v>380</v>
      </c>
      <c r="D63" s="45" t="s">
        <v>380</v>
      </c>
      <c r="E63" s="45" t="s">
        <v>380</v>
      </c>
      <c r="F63" s="45">
        <v>62</v>
      </c>
      <c r="G63" s="82">
        <v>1800</v>
      </c>
      <c r="H63" s="11" t="s">
        <v>380</v>
      </c>
      <c r="I63" s="12">
        <v>112</v>
      </c>
    </row>
    <row r="64" spans="1:9" x14ac:dyDescent="0.2">
      <c r="A64" s="73" t="s">
        <v>482</v>
      </c>
      <c r="B64" s="74">
        <v>141</v>
      </c>
      <c r="C64" s="74">
        <v>24</v>
      </c>
      <c r="D64" s="74" t="s">
        <v>380</v>
      </c>
      <c r="E64" s="74" t="s">
        <v>380</v>
      </c>
      <c r="F64" s="74">
        <v>165</v>
      </c>
      <c r="G64" s="78">
        <v>1996</v>
      </c>
      <c r="H64" s="78">
        <v>21200</v>
      </c>
      <c r="I64" s="75">
        <v>791</v>
      </c>
    </row>
    <row r="65" spans="1:10" x14ac:dyDescent="0.2">
      <c r="A65" s="63"/>
      <c r="B65" s="82"/>
      <c r="C65" s="45"/>
      <c r="D65" s="45"/>
      <c r="E65" s="45"/>
      <c r="F65" s="45"/>
      <c r="G65" s="82"/>
      <c r="H65" s="11"/>
      <c r="I65" s="46"/>
    </row>
    <row r="66" spans="1:10" x14ac:dyDescent="0.2">
      <c r="A66" s="73" t="s">
        <v>483</v>
      </c>
      <c r="B66" s="74">
        <v>137</v>
      </c>
      <c r="C66" s="74">
        <v>21</v>
      </c>
      <c r="D66" s="74" t="s">
        <v>380</v>
      </c>
      <c r="E66" s="74" t="s">
        <v>380</v>
      </c>
      <c r="F66" s="74">
        <v>158</v>
      </c>
      <c r="G66" s="78">
        <v>1640</v>
      </c>
      <c r="H66" s="78">
        <v>23280</v>
      </c>
      <c r="I66" s="75">
        <v>714</v>
      </c>
    </row>
    <row r="67" spans="1:10" s="305" customFormat="1" x14ac:dyDescent="0.2">
      <c r="A67" s="63"/>
      <c r="B67" s="82"/>
      <c r="C67" s="45"/>
      <c r="D67" s="45"/>
      <c r="E67" s="45"/>
      <c r="F67" s="45"/>
      <c r="G67" s="82"/>
      <c r="H67" s="11"/>
      <c r="I67" s="46"/>
      <c r="J67" s="44"/>
    </row>
    <row r="68" spans="1:10" x14ac:dyDescent="0.2">
      <c r="A68" s="63" t="s">
        <v>484</v>
      </c>
      <c r="B68" s="45">
        <v>12182</v>
      </c>
      <c r="C68" s="45" t="s">
        <v>380</v>
      </c>
      <c r="D68" s="45" t="s">
        <v>380</v>
      </c>
      <c r="E68" s="45" t="s">
        <v>380</v>
      </c>
      <c r="F68" s="45">
        <v>12182</v>
      </c>
      <c r="G68" s="11">
        <v>16150</v>
      </c>
      <c r="H68" s="11" t="s">
        <v>380</v>
      </c>
      <c r="I68" s="46">
        <v>196739</v>
      </c>
    </row>
    <row r="69" spans="1:10" x14ac:dyDescent="0.2">
      <c r="A69" s="63" t="s">
        <v>485</v>
      </c>
      <c r="B69" s="45">
        <v>3472</v>
      </c>
      <c r="C69" s="45" t="s">
        <v>380</v>
      </c>
      <c r="D69" s="45" t="s">
        <v>380</v>
      </c>
      <c r="E69" s="45" t="s">
        <v>380</v>
      </c>
      <c r="F69" s="45">
        <v>3472</v>
      </c>
      <c r="G69" s="11">
        <v>10400</v>
      </c>
      <c r="H69" s="11" t="s">
        <v>380</v>
      </c>
      <c r="I69" s="46">
        <v>36109</v>
      </c>
    </row>
    <row r="70" spans="1:10" x14ac:dyDescent="0.2">
      <c r="A70" s="73" t="s">
        <v>486</v>
      </c>
      <c r="B70" s="74">
        <v>15654</v>
      </c>
      <c r="C70" s="74" t="s">
        <v>380</v>
      </c>
      <c r="D70" s="74" t="s">
        <v>380</v>
      </c>
      <c r="E70" s="74" t="s">
        <v>380</v>
      </c>
      <c r="F70" s="74">
        <v>15654</v>
      </c>
      <c r="G70" s="78">
        <v>14875</v>
      </c>
      <c r="H70" s="78" t="s">
        <v>380</v>
      </c>
      <c r="I70" s="75">
        <v>232848</v>
      </c>
    </row>
    <row r="71" spans="1:10" x14ac:dyDescent="0.2">
      <c r="A71" s="63"/>
      <c r="B71" s="11"/>
      <c r="C71" s="11"/>
      <c r="D71" s="45"/>
      <c r="E71" s="45"/>
      <c r="F71" s="45"/>
      <c r="G71" s="11"/>
      <c r="H71" s="11"/>
      <c r="I71" s="12"/>
    </row>
    <row r="72" spans="1:10" x14ac:dyDescent="0.2">
      <c r="A72" s="63" t="s">
        <v>487</v>
      </c>
      <c r="B72" s="80">
        <v>47</v>
      </c>
      <c r="C72" s="80">
        <v>3</v>
      </c>
      <c r="D72" s="45" t="s">
        <v>380</v>
      </c>
      <c r="E72" s="45" t="s">
        <v>380</v>
      </c>
      <c r="F72" s="45">
        <v>50</v>
      </c>
      <c r="G72" s="80">
        <v>596</v>
      </c>
      <c r="H72" s="80">
        <v>2667</v>
      </c>
      <c r="I72" s="12">
        <v>36</v>
      </c>
    </row>
    <row r="73" spans="1:10" x14ac:dyDescent="0.2">
      <c r="A73" s="63" t="s">
        <v>488</v>
      </c>
      <c r="B73" s="45">
        <v>7</v>
      </c>
      <c r="C73" s="45">
        <v>3</v>
      </c>
      <c r="D73" s="45" t="s">
        <v>380</v>
      </c>
      <c r="E73" s="45" t="s">
        <v>380</v>
      </c>
      <c r="F73" s="45">
        <v>10</v>
      </c>
      <c r="G73" s="11">
        <v>2000</v>
      </c>
      <c r="H73" s="11">
        <v>8000</v>
      </c>
      <c r="I73" s="46">
        <v>38</v>
      </c>
    </row>
    <row r="74" spans="1:10" x14ac:dyDescent="0.2">
      <c r="A74" s="63" t="s">
        <v>489</v>
      </c>
      <c r="B74" s="45">
        <v>466</v>
      </c>
      <c r="C74" s="45">
        <v>26</v>
      </c>
      <c r="D74" s="45" t="s">
        <v>380</v>
      </c>
      <c r="E74" s="45" t="s">
        <v>380</v>
      </c>
      <c r="F74" s="45">
        <v>492</v>
      </c>
      <c r="G74" s="45">
        <v>15000</v>
      </c>
      <c r="H74" s="11">
        <v>30000</v>
      </c>
      <c r="I74" s="46">
        <v>7770</v>
      </c>
    </row>
    <row r="75" spans="1:10" x14ac:dyDescent="0.2">
      <c r="A75" s="63" t="s">
        <v>490</v>
      </c>
      <c r="B75" s="11">
        <v>218</v>
      </c>
      <c r="C75" s="11">
        <v>169</v>
      </c>
      <c r="D75" s="45" t="s">
        <v>380</v>
      </c>
      <c r="E75" s="45" t="s">
        <v>380</v>
      </c>
      <c r="F75" s="45">
        <v>387</v>
      </c>
      <c r="G75" s="11">
        <v>8044</v>
      </c>
      <c r="H75" s="11">
        <v>11049</v>
      </c>
      <c r="I75" s="12">
        <v>3621</v>
      </c>
    </row>
    <row r="76" spans="1:10" x14ac:dyDescent="0.2">
      <c r="A76" s="63" t="s">
        <v>491</v>
      </c>
      <c r="B76" s="80">
        <v>257</v>
      </c>
      <c r="C76" s="80">
        <v>67</v>
      </c>
      <c r="D76" s="45" t="s">
        <v>380</v>
      </c>
      <c r="E76" s="45" t="s">
        <v>380</v>
      </c>
      <c r="F76" s="45">
        <v>324</v>
      </c>
      <c r="G76" s="80">
        <v>9000</v>
      </c>
      <c r="H76" s="80">
        <v>15000</v>
      </c>
      <c r="I76" s="12">
        <v>3318</v>
      </c>
    </row>
    <row r="77" spans="1:10" x14ac:dyDescent="0.2">
      <c r="A77" s="63" t="s">
        <v>492</v>
      </c>
      <c r="B77" s="80">
        <v>277</v>
      </c>
      <c r="C77" s="80">
        <v>37</v>
      </c>
      <c r="D77" s="45" t="s">
        <v>380</v>
      </c>
      <c r="E77" s="45" t="s">
        <v>380</v>
      </c>
      <c r="F77" s="45">
        <v>314</v>
      </c>
      <c r="G77" s="80">
        <v>8000</v>
      </c>
      <c r="H77" s="80">
        <v>21000</v>
      </c>
      <c r="I77" s="12">
        <v>2993</v>
      </c>
    </row>
    <row r="78" spans="1:10" x14ac:dyDescent="0.2">
      <c r="A78" s="63" t="s">
        <v>493</v>
      </c>
      <c r="B78" s="80">
        <v>726</v>
      </c>
      <c r="C78" s="80">
        <v>33</v>
      </c>
      <c r="D78" s="45" t="s">
        <v>380</v>
      </c>
      <c r="E78" s="45" t="s">
        <v>380</v>
      </c>
      <c r="F78" s="45">
        <v>759</v>
      </c>
      <c r="G78" s="80">
        <v>5000</v>
      </c>
      <c r="H78" s="80">
        <v>13000</v>
      </c>
      <c r="I78" s="12">
        <v>4059</v>
      </c>
    </row>
    <row r="79" spans="1:10" x14ac:dyDescent="0.2">
      <c r="A79" s="63" t="s">
        <v>494</v>
      </c>
      <c r="B79" s="11">
        <v>1650</v>
      </c>
      <c r="C79" s="11">
        <v>219</v>
      </c>
      <c r="D79" s="45" t="s">
        <v>380</v>
      </c>
      <c r="E79" s="45" t="s">
        <v>380</v>
      </c>
      <c r="F79" s="45">
        <v>1869</v>
      </c>
      <c r="G79" s="11">
        <v>3572</v>
      </c>
      <c r="H79" s="11">
        <v>10074</v>
      </c>
      <c r="I79" s="12">
        <v>8100</v>
      </c>
    </row>
    <row r="80" spans="1:10" x14ac:dyDescent="0.2">
      <c r="A80" s="73" t="s">
        <v>495</v>
      </c>
      <c r="B80" s="74">
        <v>3648</v>
      </c>
      <c r="C80" s="74">
        <v>557</v>
      </c>
      <c r="D80" s="74" t="s">
        <v>380</v>
      </c>
      <c r="E80" s="74" t="s">
        <v>380</v>
      </c>
      <c r="F80" s="74">
        <v>4205</v>
      </c>
      <c r="G80" s="78">
        <v>6261</v>
      </c>
      <c r="H80" s="78">
        <v>12741</v>
      </c>
      <c r="I80" s="75">
        <v>29935</v>
      </c>
    </row>
    <row r="81" spans="1:9" x14ac:dyDescent="0.2">
      <c r="A81" s="63"/>
      <c r="B81" s="80"/>
      <c r="C81" s="80"/>
      <c r="D81" s="45"/>
      <c r="E81" s="45"/>
      <c r="F81" s="45"/>
      <c r="G81" s="80"/>
      <c r="H81" s="80"/>
      <c r="I81" s="12"/>
    </row>
    <row r="82" spans="1:9" x14ac:dyDescent="0.2">
      <c r="A82" s="63" t="s">
        <v>496</v>
      </c>
      <c r="B82" s="80" t="s">
        <v>380</v>
      </c>
      <c r="C82" s="80" t="s">
        <v>380</v>
      </c>
      <c r="D82" s="45" t="s">
        <v>380</v>
      </c>
      <c r="E82" s="45" t="s">
        <v>380</v>
      </c>
      <c r="F82" s="45" t="s">
        <v>380</v>
      </c>
      <c r="G82" s="80" t="s">
        <v>380</v>
      </c>
      <c r="H82" s="80" t="s">
        <v>380</v>
      </c>
      <c r="I82" s="12" t="s">
        <v>380</v>
      </c>
    </row>
    <row r="83" spans="1:9" x14ac:dyDescent="0.2">
      <c r="A83" s="63" t="s">
        <v>497</v>
      </c>
      <c r="B83" s="80">
        <v>52</v>
      </c>
      <c r="C83" s="80">
        <v>3</v>
      </c>
      <c r="D83" s="45" t="s">
        <v>380</v>
      </c>
      <c r="E83" s="45" t="s">
        <v>380</v>
      </c>
      <c r="F83" s="45">
        <v>55</v>
      </c>
      <c r="G83" s="80">
        <v>3000</v>
      </c>
      <c r="H83" s="80">
        <v>20000</v>
      </c>
      <c r="I83" s="12">
        <v>216</v>
      </c>
    </row>
    <row r="84" spans="1:9" x14ac:dyDescent="0.2">
      <c r="A84" s="73" t="s">
        <v>498</v>
      </c>
      <c r="B84" s="74">
        <v>52</v>
      </c>
      <c r="C84" s="74">
        <v>3</v>
      </c>
      <c r="D84" s="74" t="s">
        <v>380</v>
      </c>
      <c r="E84" s="74" t="s">
        <v>380</v>
      </c>
      <c r="F84" s="74">
        <v>55</v>
      </c>
      <c r="G84" s="78">
        <v>3000</v>
      </c>
      <c r="H84" s="78">
        <v>20000</v>
      </c>
      <c r="I84" s="75">
        <v>216</v>
      </c>
    </row>
    <row r="85" spans="1:9" x14ac:dyDescent="0.2">
      <c r="A85" s="63"/>
      <c r="B85" s="80"/>
      <c r="C85" s="80"/>
      <c r="D85" s="45"/>
      <c r="E85" s="45"/>
      <c r="F85" s="45"/>
      <c r="G85" s="80"/>
      <c r="H85" s="80"/>
      <c r="I85" s="12"/>
    </row>
    <row r="86" spans="1:9" ht="13.5" thickBot="1" x14ac:dyDescent="0.25">
      <c r="A86" s="66" t="s">
        <v>499</v>
      </c>
      <c r="B86" s="52">
        <v>104057</v>
      </c>
      <c r="C86" s="52">
        <v>12489</v>
      </c>
      <c r="D86" s="52">
        <v>250</v>
      </c>
      <c r="E86" s="52" t="s">
        <v>380</v>
      </c>
      <c r="F86" s="52">
        <v>116796</v>
      </c>
      <c r="G86" s="172">
        <v>14158</v>
      </c>
      <c r="H86" s="172">
        <v>21426</v>
      </c>
      <c r="I86" s="53">
        <v>1740854</v>
      </c>
    </row>
  </sheetData>
  <mergeCells count="10">
    <mergeCell ref="A3:I3"/>
    <mergeCell ref="A1:I1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theme="0"/>
    <pageSetUpPr fitToPage="1"/>
  </sheetPr>
  <dimension ref="A1:K18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9" width="21.5703125" style="21" customWidth="1"/>
    <col min="10" max="17" width="11.140625" style="21" customWidth="1"/>
    <col min="18" max="16384" width="11.42578125" style="21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"/>
    <row r="3" spans="1:11" ht="18.75" customHeight="1" x14ac:dyDescent="0.25">
      <c r="A3" s="1701" t="s">
        <v>822</v>
      </c>
      <c r="B3" s="1701"/>
      <c r="C3" s="1701"/>
      <c r="D3" s="1701"/>
      <c r="E3" s="1701"/>
      <c r="F3" s="1701"/>
      <c r="G3" s="1701"/>
      <c r="H3" s="1701"/>
      <c r="I3" s="1701"/>
      <c r="J3" s="125"/>
      <c r="K3" s="125"/>
    </row>
    <row r="4" spans="1:11" ht="13.5" thickBot="1" x14ac:dyDescent="0.25">
      <c r="A4" s="1874"/>
      <c r="B4" s="1874"/>
      <c r="C4" s="108"/>
      <c r="D4" s="108"/>
      <c r="E4" s="108"/>
      <c r="F4" s="108"/>
      <c r="G4" s="108"/>
      <c r="H4" s="108"/>
      <c r="I4" s="108"/>
    </row>
    <row r="5" spans="1:11" ht="27" customHeight="1" x14ac:dyDescent="0.2">
      <c r="A5" s="729"/>
      <c r="B5" s="1755" t="s">
        <v>823</v>
      </c>
      <c r="C5" s="1765"/>
      <c r="D5" s="1755" t="s">
        <v>824</v>
      </c>
      <c r="E5" s="1765"/>
      <c r="F5" s="1755" t="s">
        <v>825</v>
      </c>
      <c r="G5" s="1765"/>
      <c r="H5" s="1755" t="s">
        <v>794</v>
      </c>
      <c r="I5" s="1756"/>
      <c r="J5" s="198"/>
    </row>
    <row r="6" spans="1:11" ht="27" customHeight="1" x14ac:dyDescent="0.2">
      <c r="A6" s="780" t="s">
        <v>359</v>
      </c>
      <c r="B6" s="332" t="s">
        <v>360</v>
      </c>
      <c r="C6" s="112" t="s">
        <v>800</v>
      </c>
      <c r="D6" s="332" t="s">
        <v>360</v>
      </c>
      <c r="E6" s="112" t="s">
        <v>800</v>
      </c>
      <c r="F6" s="332" t="s">
        <v>360</v>
      </c>
      <c r="G6" s="112" t="s">
        <v>800</v>
      </c>
      <c r="H6" s="332" t="s">
        <v>360</v>
      </c>
      <c r="I6" s="113" t="s">
        <v>800</v>
      </c>
    </row>
    <row r="7" spans="1:11" ht="27" customHeight="1" thickBot="1" x14ac:dyDescent="0.25">
      <c r="A7" s="716"/>
      <c r="B7" s="1013" t="s">
        <v>363</v>
      </c>
      <c r="C7" s="1013" t="s">
        <v>364</v>
      </c>
      <c r="D7" s="1013" t="s">
        <v>363</v>
      </c>
      <c r="E7" s="1013" t="s">
        <v>364</v>
      </c>
      <c r="F7" s="1013" t="s">
        <v>363</v>
      </c>
      <c r="G7" s="1013" t="s">
        <v>364</v>
      </c>
      <c r="H7" s="1013" t="s">
        <v>363</v>
      </c>
      <c r="I7" s="1014" t="s">
        <v>364</v>
      </c>
    </row>
    <row r="8" spans="1:11" x14ac:dyDescent="0.2">
      <c r="A8" s="1599">
        <v>2006</v>
      </c>
      <c r="B8" s="333">
        <v>10.102</v>
      </c>
      <c r="C8" s="11">
        <v>7.9429999999999996</v>
      </c>
      <c r="D8" s="333">
        <v>14.776</v>
      </c>
      <c r="E8" s="11">
        <v>114.89</v>
      </c>
      <c r="F8" s="333">
        <v>0.48799999999999999</v>
      </c>
      <c r="G8" s="11">
        <v>15.778</v>
      </c>
      <c r="H8" s="333">
        <v>4.1539999999999999</v>
      </c>
      <c r="I8" s="12">
        <v>45.954000000000001</v>
      </c>
      <c r="J8" s="334"/>
    </row>
    <row r="9" spans="1:11" x14ac:dyDescent="0.2">
      <c r="A9" s="1599">
        <v>2007</v>
      </c>
      <c r="B9" s="333">
        <v>6.7919999999999998</v>
      </c>
      <c r="C9" s="11">
        <v>2.089</v>
      </c>
      <c r="D9" s="333">
        <v>16.940000000000001</v>
      </c>
      <c r="E9" s="11">
        <v>137.07599999999999</v>
      </c>
      <c r="F9" s="333">
        <v>0.70299999999999996</v>
      </c>
      <c r="G9" s="11">
        <v>22.847999999999999</v>
      </c>
      <c r="H9" s="333">
        <v>4.9489999999999998</v>
      </c>
      <c r="I9" s="12">
        <v>48.521000000000001</v>
      </c>
      <c r="J9" s="334"/>
    </row>
    <row r="10" spans="1:11" x14ac:dyDescent="0.2">
      <c r="A10" s="1599">
        <v>2008</v>
      </c>
      <c r="B10" s="333">
        <v>6.5510000000000002</v>
      </c>
      <c r="C10" s="11">
        <v>10.657</v>
      </c>
      <c r="D10" s="333">
        <v>15.978999999999999</v>
      </c>
      <c r="E10" s="11">
        <v>157.58799999999999</v>
      </c>
      <c r="F10" s="333">
        <v>1.06</v>
      </c>
      <c r="G10" s="11">
        <v>33.338999999999999</v>
      </c>
      <c r="H10" s="333">
        <v>5.1920000000000002</v>
      </c>
      <c r="I10" s="12">
        <v>71.317999999999998</v>
      </c>
      <c r="J10" s="334"/>
    </row>
    <row r="11" spans="1:11" x14ac:dyDescent="0.2">
      <c r="A11" s="1599">
        <v>2009</v>
      </c>
      <c r="B11" s="333">
        <v>6.149</v>
      </c>
      <c r="C11" s="11">
        <v>7.859</v>
      </c>
      <c r="D11" s="333">
        <v>15.028</v>
      </c>
      <c r="E11" s="11">
        <v>178.059</v>
      </c>
      <c r="F11" s="333">
        <v>0.66700000000000004</v>
      </c>
      <c r="G11" s="11">
        <v>21.305</v>
      </c>
      <c r="H11" s="333">
        <v>6.1589999999999998</v>
      </c>
      <c r="I11" s="12">
        <v>67.326999999999998</v>
      </c>
      <c r="J11" s="334"/>
    </row>
    <row r="12" spans="1:11" x14ac:dyDescent="0.2">
      <c r="A12" s="1599">
        <v>2010</v>
      </c>
      <c r="B12" s="333">
        <v>5.9770000000000003</v>
      </c>
      <c r="C12" s="11">
        <v>10.903</v>
      </c>
      <c r="D12" s="333">
        <v>20.154</v>
      </c>
      <c r="E12" s="11">
        <v>268.01600000000002</v>
      </c>
      <c r="F12" s="333">
        <v>0.95699999999999996</v>
      </c>
      <c r="G12" s="11">
        <v>28.536999999999999</v>
      </c>
      <c r="H12" s="333">
        <v>7.056</v>
      </c>
      <c r="I12" s="12">
        <v>103.706</v>
      </c>
      <c r="J12" s="334"/>
    </row>
    <row r="13" spans="1:11" x14ac:dyDescent="0.2">
      <c r="A13" s="1599">
        <v>2011</v>
      </c>
      <c r="B13" s="333">
        <v>5.8360000000000003</v>
      </c>
      <c r="C13" s="11">
        <v>2.9550000000000001</v>
      </c>
      <c r="D13" s="333">
        <v>20.216000000000001</v>
      </c>
      <c r="E13" s="11">
        <v>168.90600000000001</v>
      </c>
      <c r="F13" s="333">
        <v>0.11700000000000001</v>
      </c>
      <c r="G13" s="11">
        <v>3.64</v>
      </c>
      <c r="H13" s="333">
        <v>5.61</v>
      </c>
      <c r="I13" s="12">
        <v>62.872999999999998</v>
      </c>
      <c r="J13" s="334"/>
    </row>
    <row r="14" spans="1:11" x14ac:dyDescent="0.2">
      <c r="A14" s="1599">
        <v>2012</v>
      </c>
      <c r="B14" s="333">
        <v>1.782</v>
      </c>
      <c r="C14" s="11">
        <v>5.5309999999999997</v>
      </c>
      <c r="D14" s="333">
        <v>19.86</v>
      </c>
      <c r="E14" s="11">
        <v>125.242</v>
      </c>
      <c r="F14" s="333">
        <v>0.20200000000000001</v>
      </c>
      <c r="G14" s="11">
        <v>6.24</v>
      </c>
      <c r="H14" s="333">
        <v>14.331</v>
      </c>
      <c r="I14" s="12">
        <v>105.056</v>
      </c>
      <c r="J14" s="334"/>
    </row>
    <row r="15" spans="1:11" x14ac:dyDescent="0.2">
      <c r="A15" s="1599">
        <v>2013</v>
      </c>
      <c r="B15" s="333">
        <v>2.77</v>
      </c>
      <c r="C15" s="11">
        <v>5.2430000000000003</v>
      </c>
      <c r="D15" s="333">
        <v>17.645</v>
      </c>
      <c r="E15" s="11">
        <v>154.21600000000001</v>
      </c>
      <c r="F15" s="333">
        <v>0.8</v>
      </c>
      <c r="G15" s="11">
        <v>2.3069999999999999</v>
      </c>
      <c r="H15" s="333">
        <v>10.366</v>
      </c>
      <c r="I15" s="12">
        <v>122.265</v>
      </c>
      <c r="J15" s="334"/>
    </row>
    <row r="16" spans="1:11" x14ac:dyDescent="0.2">
      <c r="A16" s="1599">
        <v>2014</v>
      </c>
      <c r="B16" s="333">
        <v>3.3610000000000002</v>
      </c>
      <c r="C16" s="14">
        <v>8</v>
      </c>
      <c r="D16" s="333">
        <v>15.981</v>
      </c>
      <c r="E16" s="14">
        <v>105.99</v>
      </c>
      <c r="F16" s="333">
        <v>0.92</v>
      </c>
      <c r="G16" s="14">
        <v>2.8130000000000002</v>
      </c>
      <c r="H16" s="333">
        <v>15.244</v>
      </c>
      <c r="I16" s="15">
        <v>139.02500000000001</v>
      </c>
      <c r="J16" s="334"/>
    </row>
    <row r="17" spans="1:10" x14ac:dyDescent="0.2">
      <c r="A17" s="1599">
        <v>2015</v>
      </c>
      <c r="B17" s="1446">
        <v>4.4039999999999999</v>
      </c>
      <c r="C17" s="1362">
        <v>28.241</v>
      </c>
      <c r="D17" s="1446">
        <v>22.35</v>
      </c>
      <c r="E17" s="1362">
        <v>144.12799999999999</v>
      </c>
      <c r="F17" s="1446">
        <v>0.69299999999999995</v>
      </c>
      <c r="G17" s="1362">
        <v>3.1</v>
      </c>
      <c r="H17" s="1446">
        <v>6.8460000000000001</v>
      </c>
      <c r="I17" s="1363">
        <v>31.635000000000002</v>
      </c>
      <c r="J17" s="334"/>
    </row>
    <row r="18" spans="1:10" ht="13.5" thickBot="1" x14ac:dyDescent="0.25">
      <c r="A18" s="1600">
        <v>2016</v>
      </c>
      <c r="B18" s="335">
        <v>3.2410000000000001</v>
      </c>
      <c r="C18" s="17">
        <v>30.989000000000001</v>
      </c>
      <c r="D18" s="335">
        <v>25.024999999999999</v>
      </c>
      <c r="E18" s="17">
        <v>240.40799999999999</v>
      </c>
      <c r="F18" s="335">
        <v>0.42299999999999999</v>
      </c>
      <c r="G18" s="17">
        <v>6.9450000000000003</v>
      </c>
      <c r="H18" s="335">
        <v>9.2240000000000002</v>
      </c>
      <c r="I18" s="336">
        <v>37.170999999999999</v>
      </c>
      <c r="J18" s="334"/>
    </row>
  </sheetData>
  <mergeCells count="7">
    <mergeCell ref="A1:I1"/>
    <mergeCell ref="A4:B4"/>
    <mergeCell ref="B5:C5"/>
    <mergeCell ref="D5:E5"/>
    <mergeCell ref="F5:G5"/>
    <mergeCell ref="H5:I5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0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>
    <tabColor theme="0"/>
    <pageSetUpPr fitToPage="1"/>
  </sheetPr>
  <dimension ref="A1:I54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2" style="205" customWidth="1"/>
    <col min="2" max="9" width="14.5703125" style="205" customWidth="1"/>
    <col min="10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3" spans="1:9" s="88" customFormat="1" ht="15" x14ac:dyDescent="0.25">
      <c r="A3" s="1764" t="s">
        <v>826</v>
      </c>
      <c r="B3" s="1764"/>
      <c r="C3" s="1764"/>
      <c r="D3" s="1764"/>
      <c r="E3" s="1764"/>
      <c r="F3" s="1764"/>
      <c r="G3" s="1764"/>
      <c r="H3" s="1764"/>
      <c r="I3" s="1764"/>
    </row>
    <row r="4" spans="1:9" s="88" customFormat="1" ht="15" x14ac:dyDescent="0.25">
      <c r="A4" s="1764" t="s">
        <v>1416</v>
      </c>
      <c r="B4" s="1764"/>
      <c r="C4" s="1764"/>
      <c r="D4" s="1764"/>
      <c r="E4" s="1764"/>
      <c r="F4" s="1764"/>
      <c r="G4" s="1764"/>
      <c r="H4" s="1764"/>
      <c r="I4" s="1764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9" s="669" customFormat="1" ht="24" customHeight="1" x14ac:dyDescent="0.2">
      <c r="A6" s="1721" t="s">
        <v>435</v>
      </c>
      <c r="B6" s="1704" t="s">
        <v>805</v>
      </c>
      <c r="C6" s="1705"/>
      <c r="D6" s="1705"/>
      <c r="E6" s="1705"/>
      <c r="F6" s="1706"/>
      <c r="G6" s="1704" t="s">
        <v>806</v>
      </c>
      <c r="H6" s="1705"/>
      <c r="I6" s="1705"/>
    </row>
    <row r="7" spans="1:9" s="669" customFormat="1" ht="24" customHeight="1" x14ac:dyDescent="0.2">
      <c r="A7" s="1875"/>
      <c r="B7" s="1719" t="s">
        <v>746</v>
      </c>
      <c r="C7" s="1724"/>
      <c r="D7" s="1719" t="s">
        <v>747</v>
      </c>
      <c r="E7" s="1720"/>
      <c r="F7" s="1868" t="s">
        <v>376</v>
      </c>
      <c r="G7" s="1719" t="s">
        <v>807</v>
      </c>
      <c r="H7" s="1724"/>
      <c r="I7" s="665" t="s">
        <v>808</v>
      </c>
    </row>
    <row r="8" spans="1:9" s="669" customFormat="1" ht="24" customHeight="1" thickBot="1" x14ac:dyDescent="0.25">
      <c r="A8" s="1876"/>
      <c r="B8" s="663" t="s">
        <v>374</v>
      </c>
      <c r="C8" s="663" t="s">
        <v>375</v>
      </c>
      <c r="D8" s="663" t="s">
        <v>374</v>
      </c>
      <c r="E8" s="663" t="s">
        <v>375</v>
      </c>
      <c r="F8" s="1869"/>
      <c r="G8" s="663" t="s">
        <v>374</v>
      </c>
      <c r="H8" s="1012" t="s">
        <v>375</v>
      </c>
      <c r="I8" s="232" t="s">
        <v>809</v>
      </c>
    </row>
    <row r="9" spans="1:9" x14ac:dyDescent="0.2">
      <c r="A9" s="73" t="s">
        <v>445</v>
      </c>
      <c r="B9" s="74" t="s">
        <v>380</v>
      </c>
      <c r="C9" s="74" t="s">
        <v>380</v>
      </c>
      <c r="D9" s="74">
        <v>19</v>
      </c>
      <c r="E9" s="74" t="s">
        <v>380</v>
      </c>
      <c r="F9" s="74">
        <v>19</v>
      </c>
      <c r="G9" s="78" t="s">
        <v>380</v>
      </c>
      <c r="H9" s="78" t="s">
        <v>380</v>
      </c>
      <c r="I9" s="75" t="s">
        <v>380</v>
      </c>
    </row>
    <row r="10" spans="1:9" x14ac:dyDescent="0.2">
      <c r="A10" s="63"/>
      <c r="B10" s="1356"/>
      <c r="C10" s="1355"/>
      <c r="D10" s="1355"/>
      <c r="E10" s="1355"/>
      <c r="F10" s="1355"/>
      <c r="G10" s="1356"/>
      <c r="H10" s="1355"/>
      <c r="I10" s="1358"/>
    </row>
    <row r="11" spans="1:9" x14ac:dyDescent="0.2">
      <c r="A11" s="63" t="s">
        <v>447</v>
      </c>
      <c r="B11" s="1356">
        <v>11</v>
      </c>
      <c r="C11" s="1355" t="s">
        <v>380</v>
      </c>
      <c r="D11" s="1355" t="s">
        <v>380</v>
      </c>
      <c r="E11" s="1355" t="s">
        <v>380</v>
      </c>
      <c r="F11" s="1355">
        <v>11</v>
      </c>
      <c r="G11" s="1356">
        <v>27250</v>
      </c>
      <c r="H11" s="1355" t="s">
        <v>380</v>
      </c>
      <c r="I11" s="1358">
        <v>300</v>
      </c>
    </row>
    <row r="12" spans="1:9" x14ac:dyDescent="0.2">
      <c r="A12" s="63" t="s">
        <v>448</v>
      </c>
      <c r="B12" s="11">
        <v>20</v>
      </c>
      <c r="C12" s="45" t="s">
        <v>380</v>
      </c>
      <c r="D12" s="45" t="s">
        <v>380</v>
      </c>
      <c r="E12" s="45" t="s">
        <v>380</v>
      </c>
      <c r="F12" s="45">
        <v>20</v>
      </c>
      <c r="G12" s="11">
        <v>28000</v>
      </c>
      <c r="H12" s="45" t="s">
        <v>380</v>
      </c>
      <c r="I12" s="12">
        <v>560</v>
      </c>
    </row>
    <row r="13" spans="1:9" x14ac:dyDescent="0.2">
      <c r="A13" s="73" t="s">
        <v>449</v>
      </c>
      <c r="B13" s="74">
        <v>31</v>
      </c>
      <c r="C13" s="74" t="s">
        <v>380</v>
      </c>
      <c r="D13" s="74" t="s">
        <v>380</v>
      </c>
      <c r="E13" s="74" t="s">
        <v>380</v>
      </c>
      <c r="F13" s="74">
        <v>31</v>
      </c>
      <c r="G13" s="78">
        <v>27734</v>
      </c>
      <c r="H13" s="78" t="s">
        <v>380</v>
      </c>
      <c r="I13" s="75">
        <v>860</v>
      </c>
    </row>
    <row r="14" spans="1:9" x14ac:dyDescent="0.2">
      <c r="A14" s="65"/>
      <c r="B14" s="70"/>
      <c r="C14" s="70"/>
      <c r="D14" s="70"/>
      <c r="E14" s="70"/>
      <c r="F14" s="70"/>
      <c r="G14" s="76"/>
      <c r="H14" s="76"/>
      <c r="I14" s="71"/>
    </row>
    <row r="15" spans="1:9" x14ac:dyDescent="0.2">
      <c r="A15" s="893" t="s">
        <v>452</v>
      </c>
      <c r="B15" s="1635">
        <v>34</v>
      </c>
      <c r="C15" s="1635" t="s">
        <v>380</v>
      </c>
      <c r="D15" s="1635" t="s">
        <v>380</v>
      </c>
      <c r="E15" s="1635" t="s">
        <v>380</v>
      </c>
      <c r="F15" s="1635">
        <v>34</v>
      </c>
      <c r="G15" s="1636">
        <v>21000</v>
      </c>
      <c r="H15" s="1636" t="s">
        <v>380</v>
      </c>
      <c r="I15" s="1637">
        <v>714</v>
      </c>
    </row>
    <row r="16" spans="1:9" x14ac:dyDescent="0.2">
      <c r="A16" s="63" t="s">
        <v>453</v>
      </c>
      <c r="B16" s="45" t="s">
        <v>380</v>
      </c>
      <c r="C16" s="45">
        <v>2</v>
      </c>
      <c r="D16" s="45" t="s">
        <v>380</v>
      </c>
      <c r="E16" s="45" t="s">
        <v>380</v>
      </c>
      <c r="F16" s="45">
        <v>2</v>
      </c>
      <c r="G16" s="11" t="s">
        <v>380</v>
      </c>
      <c r="H16" s="11">
        <v>7100</v>
      </c>
      <c r="I16" s="46">
        <v>14</v>
      </c>
    </row>
    <row r="17" spans="1:9" x14ac:dyDescent="0.2">
      <c r="A17" s="63" t="s">
        <v>454</v>
      </c>
      <c r="B17" s="45" t="s">
        <v>380</v>
      </c>
      <c r="C17" s="45">
        <v>6</v>
      </c>
      <c r="D17" s="45" t="s">
        <v>380</v>
      </c>
      <c r="E17" s="45" t="s">
        <v>380</v>
      </c>
      <c r="F17" s="45">
        <v>6</v>
      </c>
      <c r="G17" s="11" t="s">
        <v>380</v>
      </c>
      <c r="H17" s="11">
        <v>33500</v>
      </c>
      <c r="I17" s="46">
        <v>201</v>
      </c>
    </row>
    <row r="18" spans="1:9" x14ac:dyDescent="0.2">
      <c r="A18" s="73" t="s">
        <v>455</v>
      </c>
      <c r="B18" s="74">
        <v>34</v>
      </c>
      <c r="C18" s="74">
        <v>8</v>
      </c>
      <c r="D18" s="74" t="s">
        <v>380</v>
      </c>
      <c r="E18" s="74" t="s">
        <v>380</v>
      </c>
      <c r="F18" s="74">
        <v>42</v>
      </c>
      <c r="G18" s="78">
        <v>21000</v>
      </c>
      <c r="H18" s="78">
        <v>26900</v>
      </c>
      <c r="I18" s="75">
        <v>929</v>
      </c>
    </row>
    <row r="19" spans="1:9" x14ac:dyDescent="0.2">
      <c r="A19" s="63"/>
      <c r="B19" s="45"/>
      <c r="C19" s="45"/>
      <c r="D19" s="45"/>
      <c r="E19" s="45"/>
      <c r="F19" s="45"/>
      <c r="G19" s="11"/>
      <c r="H19" s="11"/>
      <c r="I19" s="46"/>
    </row>
    <row r="20" spans="1:9" x14ac:dyDescent="0.2">
      <c r="A20" s="63" t="s">
        <v>456</v>
      </c>
      <c r="B20" s="1355">
        <v>9</v>
      </c>
      <c r="C20" s="1355" t="s">
        <v>380</v>
      </c>
      <c r="D20" s="1355" t="s">
        <v>380</v>
      </c>
      <c r="E20" s="1355" t="s">
        <v>380</v>
      </c>
      <c r="F20" s="1355">
        <v>9</v>
      </c>
      <c r="G20" s="1356">
        <v>9767</v>
      </c>
      <c r="H20" s="1356" t="s">
        <v>380</v>
      </c>
      <c r="I20" s="1357">
        <v>88</v>
      </c>
    </row>
    <row r="21" spans="1:9" x14ac:dyDescent="0.2">
      <c r="A21" s="63" t="s">
        <v>457</v>
      </c>
      <c r="B21" s="45">
        <v>13</v>
      </c>
      <c r="C21" s="45">
        <v>46</v>
      </c>
      <c r="D21" s="45" t="s">
        <v>380</v>
      </c>
      <c r="E21" s="45">
        <v>3</v>
      </c>
      <c r="F21" s="45">
        <v>62</v>
      </c>
      <c r="G21" s="11">
        <v>14692</v>
      </c>
      <c r="H21" s="11">
        <v>25565</v>
      </c>
      <c r="I21" s="46">
        <v>1367</v>
      </c>
    </row>
    <row r="22" spans="1:9" x14ac:dyDescent="0.2">
      <c r="A22" s="63" t="s">
        <v>458</v>
      </c>
      <c r="B22" s="45">
        <v>4</v>
      </c>
      <c r="C22" s="45">
        <v>1</v>
      </c>
      <c r="D22" s="45">
        <v>1</v>
      </c>
      <c r="E22" s="45" t="s">
        <v>380</v>
      </c>
      <c r="F22" s="45">
        <v>6</v>
      </c>
      <c r="G22" s="11">
        <v>11648</v>
      </c>
      <c r="H22" s="11">
        <v>23250</v>
      </c>
      <c r="I22" s="46">
        <v>70</v>
      </c>
    </row>
    <row r="23" spans="1:9" x14ac:dyDescent="0.2">
      <c r="A23" s="63" t="s">
        <v>459</v>
      </c>
      <c r="B23" s="11" t="s">
        <v>380</v>
      </c>
      <c r="C23" s="11">
        <v>1</v>
      </c>
      <c r="D23" s="82" t="s">
        <v>380</v>
      </c>
      <c r="E23" s="45" t="s">
        <v>380</v>
      </c>
      <c r="F23" s="45">
        <v>1</v>
      </c>
      <c r="G23" s="11" t="s">
        <v>380</v>
      </c>
      <c r="H23" s="11">
        <v>25000</v>
      </c>
      <c r="I23" s="12">
        <v>25</v>
      </c>
    </row>
    <row r="24" spans="1:9" x14ac:dyDescent="0.2">
      <c r="A24" s="73" t="s">
        <v>460</v>
      </c>
      <c r="B24" s="74">
        <v>26</v>
      </c>
      <c r="C24" s="74">
        <v>48</v>
      </c>
      <c r="D24" s="74">
        <v>1</v>
      </c>
      <c r="E24" s="74">
        <v>3</v>
      </c>
      <c r="F24" s="74">
        <v>78</v>
      </c>
      <c r="G24" s="78">
        <v>12519</v>
      </c>
      <c r="H24" s="78">
        <v>25505</v>
      </c>
      <c r="I24" s="75">
        <v>1550</v>
      </c>
    </row>
    <row r="25" spans="1:9" x14ac:dyDescent="0.2">
      <c r="A25" s="63"/>
      <c r="B25" s="11"/>
      <c r="C25" s="11"/>
      <c r="D25" s="82"/>
      <c r="E25" s="45"/>
      <c r="F25" s="45"/>
      <c r="G25" s="11"/>
      <c r="H25" s="11"/>
      <c r="I25" s="12"/>
    </row>
    <row r="26" spans="1:9" x14ac:dyDescent="0.2">
      <c r="A26" s="73" t="s">
        <v>461</v>
      </c>
      <c r="B26" s="74" t="s">
        <v>380</v>
      </c>
      <c r="C26" s="74" t="s">
        <v>380</v>
      </c>
      <c r="D26" s="74">
        <v>402</v>
      </c>
      <c r="E26" s="74" t="s">
        <v>380</v>
      </c>
      <c r="F26" s="74">
        <v>402</v>
      </c>
      <c r="G26" s="78" t="s">
        <v>380</v>
      </c>
      <c r="H26" s="78" t="s">
        <v>380</v>
      </c>
      <c r="I26" s="75" t="s">
        <v>380</v>
      </c>
    </row>
    <row r="27" spans="1:9" x14ac:dyDescent="0.2">
      <c r="A27" s="63"/>
      <c r="B27" s="11"/>
      <c r="C27" s="11"/>
      <c r="D27" s="82"/>
      <c r="E27" s="45"/>
      <c r="F27" s="45"/>
      <c r="G27" s="11"/>
      <c r="H27" s="11"/>
      <c r="I27" s="12"/>
    </row>
    <row r="28" spans="1:9" x14ac:dyDescent="0.2">
      <c r="A28" s="63" t="s">
        <v>525</v>
      </c>
      <c r="B28" s="1356">
        <v>17</v>
      </c>
      <c r="C28" s="1356" t="s">
        <v>380</v>
      </c>
      <c r="D28" s="1393" t="s">
        <v>380</v>
      </c>
      <c r="E28" s="1355" t="s">
        <v>380</v>
      </c>
      <c r="F28" s="1355">
        <v>17</v>
      </c>
      <c r="G28" s="1356">
        <v>5800</v>
      </c>
      <c r="H28" s="1356" t="s">
        <v>380</v>
      </c>
      <c r="I28" s="1358">
        <v>99</v>
      </c>
    </row>
    <row r="29" spans="1:9" x14ac:dyDescent="0.2">
      <c r="A29" s="63" t="s">
        <v>463</v>
      </c>
      <c r="B29" s="45">
        <v>3</v>
      </c>
      <c r="C29" s="45">
        <v>1</v>
      </c>
      <c r="D29" s="82" t="s">
        <v>380</v>
      </c>
      <c r="E29" s="82" t="s">
        <v>380</v>
      </c>
      <c r="F29" s="45">
        <v>4</v>
      </c>
      <c r="G29" s="45">
        <v>25000</v>
      </c>
      <c r="H29" s="11">
        <v>35000</v>
      </c>
      <c r="I29" s="46">
        <v>110</v>
      </c>
    </row>
    <row r="30" spans="1:9" x14ac:dyDescent="0.2">
      <c r="A30" s="63" t="s">
        <v>464</v>
      </c>
      <c r="B30" s="11" t="s">
        <v>380</v>
      </c>
      <c r="C30" s="11">
        <v>16</v>
      </c>
      <c r="D30" s="82" t="s">
        <v>380</v>
      </c>
      <c r="E30" s="45" t="s">
        <v>380</v>
      </c>
      <c r="F30" s="45">
        <v>16</v>
      </c>
      <c r="G30" s="11" t="s">
        <v>380</v>
      </c>
      <c r="H30" s="11" t="s">
        <v>380</v>
      </c>
      <c r="I30" s="12" t="s">
        <v>380</v>
      </c>
    </row>
    <row r="31" spans="1:9" x14ac:dyDescent="0.2">
      <c r="A31" s="893" t="s">
        <v>465</v>
      </c>
      <c r="B31" s="11">
        <v>21</v>
      </c>
      <c r="C31" s="11">
        <v>10</v>
      </c>
      <c r="D31" s="82" t="s">
        <v>380</v>
      </c>
      <c r="E31" s="45" t="s">
        <v>380</v>
      </c>
      <c r="F31" s="45">
        <v>31</v>
      </c>
      <c r="G31" s="11">
        <v>10000</v>
      </c>
      <c r="H31" s="11">
        <v>20000</v>
      </c>
      <c r="I31" s="12">
        <v>410</v>
      </c>
    </row>
    <row r="32" spans="1:9" x14ac:dyDescent="0.2">
      <c r="A32" s="63" t="s">
        <v>466</v>
      </c>
      <c r="B32" s="11">
        <v>193</v>
      </c>
      <c r="C32" s="11" t="s">
        <v>380</v>
      </c>
      <c r="D32" s="82" t="s">
        <v>380</v>
      </c>
      <c r="E32" s="45" t="s">
        <v>380</v>
      </c>
      <c r="F32" s="45">
        <v>193</v>
      </c>
      <c r="G32" s="11">
        <v>11500</v>
      </c>
      <c r="H32" s="11" t="s">
        <v>380</v>
      </c>
      <c r="I32" s="12">
        <v>2219</v>
      </c>
    </row>
    <row r="33" spans="1:9" x14ac:dyDescent="0.2">
      <c r="A33" s="63" t="s">
        <v>469</v>
      </c>
      <c r="B33" s="11">
        <v>9</v>
      </c>
      <c r="C33" s="11" t="s">
        <v>380</v>
      </c>
      <c r="D33" s="82" t="s">
        <v>380</v>
      </c>
      <c r="E33" s="45" t="s">
        <v>380</v>
      </c>
      <c r="F33" s="45">
        <v>9</v>
      </c>
      <c r="G33" s="11">
        <v>5000</v>
      </c>
      <c r="H33" s="11" t="s">
        <v>380</v>
      </c>
      <c r="I33" s="12">
        <v>45</v>
      </c>
    </row>
    <row r="34" spans="1:9" x14ac:dyDescent="0.2">
      <c r="A34" s="63" t="s">
        <v>470</v>
      </c>
      <c r="B34" s="45">
        <v>72</v>
      </c>
      <c r="C34" s="45">
        <v>9</v>
      </c>
      <c r="D34" s="45" t="s">
        <v>380</v>
      </c>
      <c r="E34" s="45" t="s">
        <v>380</v>
      </c>
      <c r="F34" s="45">
        <v>81</v>
      </c>
      <c r="G34" s="11">
        <v>12000</v>
      </c>
      <c r="H34" s="11">
        <v>20000</v>
      </c>
      <c r="I34" s="46">
        <v>1044</v>
      </c>
    </row>
    <row r="35" spans="1:9" x14ac:dyDescent="0.2">
      <c r="A35" s="73" t="s">
        <v>471</v>
      </c>
      <c r="B35" s="74">
        <v>315</v>
      </c>
      <c r="C35" s="74">
        <v>36</v>
      </c>
      <c r="D35" s="74" t="s">
        <v>380</v>
      </c>
      <c r="E35" s="74" t="s">
        <v>380</v>
      </c>
      <c r="F35" s="74">
        <v>351</v>
      </c>
      <c r="G35" s="78">
        <v>11150</v>
      </c>
      <c r="H35" s="78">
        <v>11528</v>
      </c>
      <c r="I35" s="75">
        <v>3927</v>
      </c>
    </row>
    <row r="36" spans="1:9" x14ac:dyDescent="0.2">
      <c r="A36" s="63"/>
      <c r="B36" s="11"/>
      <c r="C36" s="11"/>
      <c r="D36" s="82"/>
      <c r="E36" s="45"/>
      <c r="F36" s="45"/>
      <c r="G36" s="11"/>
      <c r="H36" s="11"/>
      <c r="I36" s="12"/>
    </row>
    <row r="37" spans="1:9" x14ac:dyDescent="0.2">
      <c r="A37" s="73" t="s">
        <v>472</v>
      </c>
      <c r="B37" s="74" t="s">
        <v>380</v>
      </c>
      <c r="C37" s="74">
        <v>38</v>
      </c>
      <c r="D37" s="74" t="s">
        <v>380</v>
      </c>
      <c r="E37" s="74" t="s">
        <v>380</v>
      </c>
      <c r="F37" s="74">
        <v>38</v>
      </c>
      <c r="G37" s="78" t="s">
        <v>380</v>
      </c>
      <c r="H37" s="78">
        <v>35000</v>
      </c>
      <c r="I37" s="75">
        <v>1330</v>
      </c>
    </row>
    <row r="38" spans="1:9" x14ac:dyDescent="0.2">
      <c r="A38" s="63"/>
      <c r="B38" s="11"/>
      <c r="C38" s="11"/>
      <c r="D38" s="82"/>
      <c r="E38" s="45"/>
      <c r="F38" s="45"/>
      <c r="G38" s="11"/>
      <c r="H38" s="11"/>
      <c r="I38" s="12"/>
    </row>
    <row r="39" spans="1:9" x14ac:dyDescent="0.2">
      <c r="A39" s="63" t="s">
        <v>477</v>
      </c>
      <c r="B39" s="11" t="s">
        <v>380</v>
      </c>
      <c r="C39" s="11">
        <v>4</v>
      </c>
      <c r="D39" s="82" t="s">
        <v>380</v>
      </c>
      <c r="E39" s="45" t="s">
        <v>380</v>
      </c>
      <c r="F39" s="45">
        <v>4</v>
      </c>
      <c r="G39" s="11" t="s">
        <v>380</v>
      </c>
      <c r="H39" s="11">
        <v>30000</v>
      </c>
      <c r="I39" s="12">
        <v>120</v>
      </c>
    </row>
    <row r="40" spans="1:9" x14ac:dyDescent="0.2">
      <c r="A40" s="73" t="s">
        <v>551</v>
      </c>
      <c r="B40" s="74" t="s">
        <v>380</v>
      </c>
      <c r="C40" s="74">
        <v>4</v>
      </c>
      <c r="D40" s="74" t="s">
        <v>380</v>
      </c>
      <c r="E40" s="74" t="s">
        <v>380</v>
      </c>
      <c r="F40" s="74">
        <v>4</v>
      </c>
      <c r="G40" s="78" t="s">
        <v>380</v>
      </c>
      <c r="H40" s="78">
        <v>30000</v>
      </c>
      <c r="I40" s="75">
        <v>120</v>
      </c>
    </row>
    <row r="41" spans="1:9" x14ac:dyDescent="0.2">
      <c r="A41" s="63"/>
      <c r="B41" s="11"/>
      <c r="C41" s="11"/>
      <c r="D41" s="82"/>
      <c r="E41" s="45"/>
      <c r="F41" s="45"/>
      <c r="G41" s="11"/>
      <c r="H41" s="11"/>
      <c r="I41" s="12"/>
    </row>
    <row r="42" spans="1:9" x14ac:dyDescent="0.2">
      <c r="A42" s="63" t="s">
        <v>484</v>
      </c>
      <c r="B42" s="11" t="s">
        <v>380</v>
      </c>
      <c r="C42" s="11" t="s">
        <v>380</v>
      </c>
      <c r="D42" s="82">
        <v>452</v>
      </c>
      <c r="E42" s="45" t="s">
        <v>380</v>
      </c>
      <c r="F42" s="45">
        <v>452</v>
      </c>
      <c r="G42" s="11" t="s">
        <v>380</v>
      </c>
      <c r="H42" s="11" t="s">
        <v>380</v>
      </c>
      <c r="I42" s="12" t="s">
        <v>380</v>
      </c>
    </row>
    <row r="43" spans="1:9" x14ac:dyDescent="0.2">
      <c r="A43" s="63" t="s">
        <v>485</v>
      </c>
      <c r="B43" s="11" t="s">
        <v>380</v>
      </c>
      <c r="C43" s="11" t="s">
        <v>380</v>
      </c>
      <c r="D43" s="82">
        <v>38</v>
      </c>
      <c r="E43" s="45" t="s">
        <v>380</v>
      </c>
      <c r="F43" s="45">
        <v>38</v>
      </c>
      <c r="G43" s="11" t="s">
        <v>380</v>
      </c>
      <c r="H43" s="11" t="s">
        <v>380</v>
      </c>
      <c r="I43" s="12" t="s">
        <v>380</v>
      </c>
    </row>
    <row r="44" spans="1:9" x14ac:dyDescent="0.2">
      <c r="A44" s="73" t="s">
        <v>486</v>
      </c>
      <c r="B44" s="74" t="s">
        <v>380</v>
      </c>
      <c r="C44" s="74" t="s">
        <v>380</v>
      </c>
      <c r="D44" s="74">
        <v>490</v>
      </c>
      <c r="E44" s="74" t="s">
        <v>380</v>
      </c>
      <c r="F44" s="74">
        <v>490</v>
      </c>
      <c r="G44" s="78" t="s">
        <v>380</v>
      </c>
      <c r="H44" s="78" t="s">
        <v>380</v>
      </c>
      <c r="I44" s="75" t="s">
        <v>380</v>
      </c>
    </row>
    <row r="45" spans="1:9" x14ac:dyDescent="0.2">
      <c r="A45" s="63"/>
      <c r="B45" s="11"/>
      <c r="C45" s="11"/>
      <c r="D45" s="82"/>
      <c r="E45" s="45"/>
      <c r="F45" s="45"/>
      <c r="G45" s="11"/>
      <c r="H45" s="11"/>
      <c r="I45" s="12"/>
    </row>
    <row r="46" spans="1:9" x14ac:dyDescent="0.2">
      <c r="A46" s="63" t="s">
        <v>489</v>
      </c>
      <c r="B46" s="11" t="s">
        <v>380</v>
      </c>
      <c r="C46" s="11" t="s">
        <v>380</v>
      </c>
      <c r="D46" s="82">
        <v>37</v>
      </c>
      <c r="E46" s="45">
        <v>23</v>
      </c>
      <c r="F46" s="45">
        <v>60</v>
      </c>
      <c r="G46" s="11" t="s">
        <v>380</v>
      </c>
      <c r="H46" s="11" t="s">
        <v>380</v>
      </c>
      <c r="I46" s="12" t="s">
        <v>380</v>
      </c>
    </row>
    <row r="47" spans="1:9" x14ac:dyDescent="0.2">
      <c r="A47" s="63" t="s">
        <v>490</v>
      </c>
      <c r="B47" s="11" t="s">
        <v>380</v>
      </c>
      <c r="C47" s="11">
        <v>1</v>
      </c>
      <c r="D47" s="82" t="s">
        <v>380</v>
      </c>
      <c r="E47" s="45" t="s">
        <v>380</v>
      </c>
      <c r="F47" s="45">
        <v>1</v>
      </c>
      <c r="G47" s="11" t="s">
        <v>380</v>
      </c>
      <c r="H47" s="11">
        <v>36000</v>
      </c>
      <c r="I47" s="12">
        <v>36</v>
      </c>
    </row>
    <row r="48" spans="1:9" x14ac:dyDescent="0.2">
      <c r="A48" s="63" t="s">
        <v>491</v>
      </c>
      <c r="B48" s="11" t="s">
        <v>380</v>
      </c>
      <c r="C48" s="11" t="s">
        <v>380</v>
      </c>
      <c r="D48" s="82">
        <v>495</v>
      </c>
      <c r="E48" s="45" t="s">
        <v>380</v>
      </c>
      <c r="F48" s="45">
        <v>495</v>
      </c>
      <c r="G48" s="11" t="s">
        <v>380</v>
      </c>
      <c r="H48" s="11" t="s">
        <v>380</v>
      </c>
      <c r="I48" s="12" t="s">
        <v>380</v>
      </c>
    </row>
    <row r="49" spans="1:9" x14ac:dyDescent="0.2">
      <c r="A49" s="63" t="s">
        <v>492</v>
      </c>
      <c r="B49" s="11">
        <v>998</v>
      </c>
      <c r="C49" s="11">
        <v>9</v>
      </c>
      <c r="D49" s="82" t="s">
        <v>380</v>
      </c>
      <c r="E49" s="45" t="s">
        <v>380</v>
      </c>
      <c r="F49" s="45">
        <v>1007</v>
      </c>
      <c r="G49" s="11">
        <v>19000</v>
      </c>
      <c r="H49" s="11">
        <v>39000</v>
      </c>
      <c r="I49" s="12">
        <v>19313</v>
      </c>
    </row>
    <row r="50" spans="1:9" x14ac:dyDescent="0.2">
      <c r="A50" s="63" t="s">
        <v>493</v>
      </c>
      <c r="B50" s="11">
        <v>33</v>
      </c>
      <c r="C50" s="11">
        <v>4</v>
      </c>
      <c r="D50" s="82" t="s">
        <v>380</v>
      </c>
      <c r="E50" s="45" t="s">
        <v>380</v>
      </c>
      <c r="F50" s="45">
        <v>37</v>
      </c>
      <c r="G50" s="11">
        <v>12000</v>
      </c>
      <c r="H50" s="11">
        <v>15000</v>
      </c>
      <c r="I50" s="12">
        <v>456</v>
      </c>
    </row>
    <row r="51" spans="1:9" x14ac:dyDescent="0.2">
      <c r="A51" s="63" t="s">
        <v>494</v>
      </c>
      <c r="B51" s="11">
        <v>168</v>
      </c>
      <c r="C51" s="11">
        <v>18</v>
      </c>
      <c r="D51" s="82" t="s">
        <v>380</v>
      </c>
      <c r="E51" s="45" t="s">
        <v>380</v>
      </c>
      <c r="F51" s="45">
        <v>186</v>
      </c>
      <c r="G51" s="11">
        <v>12816</v>
      </c>
      <c r="H51" s="11">
        <v>17498</v>
      </c>
      <c r="I51" s="12">
        <v>2468</v>
      </c>
    </row>
    <row r="52" spans="1:9" x14ac:dyDescent="0.2">
      <c r="A52" s="73" t="s">
        <v>495</v>
      </c>
      <c r="B52" s="74">
        <v>1199</v>
      </c>
      <c r="C52" s="74">
        <v>32</v>
      </c>
      <c r="D52" s="74">
        <v>532</v>
      </c>
      <c r="E52" s="74">
        <v>23</v>
      </c>
      <c r="F52" s="74">
        <v>1786</v>
      </c>
      <c r="G52" s="78">
        <v>17941</v>
      </c>
      <c r="H52" s="78">
        <v>23811</v>
      </c>
      <c r="I52" s="75">
        <v>22273</v>
      </c>
    </row>
    <row r="53" spans="1:9" x14ac:dyDescent="0.2">
      <c r="A53" s="63"/>
      <c r="B53" s="11"/>
      <c r="C53" s="11"/>
      <c r="D53" s="82"/>
      <c r="E53" s="45"/>
      <c r="F53" s="45"/>
      <c r="G53" s="11"/>
      <c r="H53" s="11"/>
      <c r="I53" s="12"/>
    </row>
    <row r="54" spans="1:9" ht="13.5" thickBot="1" x14ac:dyDescent="0.25">
      <c r="A54" s="66" t="s">
        <v>499</v>
      </c>
      <c r="B54" s="52">
        <v>1605</v>
      </c>
      <c r="C54" s="52">
        <v>166</v>
      </c>
      <c r="D54" s="52">
        <v>1444</v>
      </c>
      <c r="E54" s="52">
        <v>26</v>
      </c>
      <c r="F54" s="52">
        <v>3241</v>
      </c>
      <c r="G54" s="172">
        <v>16774</v>
      </c>
      <c r="H54" s="172">
        <v>24496</v>
      </c>
      <c r="I54" s="53">
        <v>30989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tabColor theme="0"/>
    <pageSetUpPr fitToPage="1"/>
  </sheetPr>
  <dimension ref="A1:L60"/>
  <sheetViews>
    <sheetView tabSelected="1" topLeftCell="A25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2.28515625" style="205" customWidth="1"/>
    <col min="2" max="2" width="15.42578125" style="205" customWidth="1"/>
    <col min="3" max="3" width="17.7109375" style="205" customWidth="1"/>
    <col min="4" max="6" width="15.42578125" style="205" customWidth="1"/>
    <col min="7" max="7" width="17.28515625" style="205" customWidth="1"/>
    <col min="8" max="8" width="17.140625" style="205" customWidth="1"/>
    <col min="9" max="9" width="15.42578125" style="205" customWidth="1"/>
    <col min="10" max="16384" width="11.42578125" style="205"/>
  </cols>
  <sheetData>
    <row r="1" spans="1:12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3" spans="1:12" s="88" customFormat="1" ht="15" x14ac:dyDescent="0.25">
      <c r="A3" s="1764" t="s">
        <v>827</v>
      </c>
      <c r="B3" s="1764"/>
      <c r="C3" s="1764"/>
      <c r="D3" s="1764"/>
      <c r="E3" s="1764"/>
      <c r="F3" s="1764"/>
      <c r="G3" s="1764"/>
      <c r="H3" s="1764"/>
      <c r="I3" s="1764"/>
    </row>
    <row r="4" spans="1:12" s="88" customFormat="1" ht="15" x14ac:dyDescent="0.25">
      <c r="A4" s="1764" t="s">
        <v>1416</v>
      </c>
      <c r="B4" s="1764"/>
      <c r="C4" s="1764"/>
      <c r="D4" s="1764"/>
      <c r="E4" s="1764"/>
      <c r="F4" s="1764"/>
      <c r="G4" s="1764"/>
      <c r="H4" s="1764"/>
      <c r="I4" s="1764"/>
    </row>
    <row r="5" spans="1:12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12" ht="30.75" customHeight="1" x14ac:dyDescent="0.2">
      <c r="A6" s="1721" t="s">
        <v>435</v>
      </c>
      <c r="B6" s="1704" t="s">
        <v>805</v>
      </c>
      <c r="C6" s="1705"/>
      <c r="D6" s="1705"/>
      <c r="E6" s="1705"/>
      <c r="F6" s="1706"/>
      <c r="G6" s="1704" t="s">
        <v>806</v>
      </c>
      <c r="H6" s="1705"/>
      <c r="I6" s="1705"/>
    </row>
    <row r="7" spans="1:12" ht="29.25" customHeight="1" x14ac:dyDescent="0.2">
      <c r="A7" s="1722"/>
      <c r="B7" s="1719" t="s">
        <v>746</v>
      </c>
      <c r="C7" s="1724"/>
      <c r="D7" s="1719" t="s">
        <v>747</v>
      </c>
      <c r="E7" s="1720"/>
      <c r="F7" s="1868" t="s">
        <v>376</v>
      </c>
      <c r="G7" s="1719" t="s">
        <v>807</v>
      </c>
      <c r="H7" s="1724"/>
      <c r="I7" s="665" t="s">
        <v>808</v>
      </c>
    </row>
    <row r="8" spans="1:12" ht="29.25" customHeight="1" thickBot="1" x14ac:dyDescent="0.25">
      <c r="A8" s="1723"/>
      <c r="B8" s="663" t="s">
        <v>374</v>
      </c>
      <c r="C8" s="663" t="s">
        <v>375</v>
      </c>
      <c r="D8" s="663" t="s">
        <v>374</v>
      </c>
      <c r="E8" s="663" t="s">
        <v>375</v>
      </c>
      <c r="F8" s="1869"/>
      <c r="G8" s="663" t="s">
        <v>374</v>
      </c>
      <c r="H8" s="1012" t="s">
        <v>375</v>
      </c>
      <c r="I8" s="232" t="s">
        <v>809</v>
      </c>
    </row>
    <row r="9" spans="1:12" ht="18.75" customHeight="1" x14ac:dyDescent="0.2">
      <c r="A9" s="73" t="s">
        <v>445</v>
      </c>
      <c r="B9" s="74">
        <v>6</v>
      </c>
      <c r="C9" s="74" t="s">
        <v>380</v>
      </c>
      <c r="D9" s="74" t="s">
        <v>380</v>
      </c>
      <c r="E9" s="74" t="s">
        <v>380</v>
      </c>
      <c r="F9" s="74">
        <v>6</v>
      </c>
      <c r="G9" s="78">
        <v>14000</v>
      </c>
      <c r="H9" s="78" t="s">
        <v>380</v>
      </c>
      <c r="I9" s="75">
        <v>84</v>
      </c>
    </row>
    <row r="10" spans="1:12" x14ac:dyDescent="0.2">
      <c r="A10" s="65"/>
      <c r="B10" s="296"/>
      <c r="C10" s="296"/>
      <c r="D10" s="296"/>
      <c r="E10" s="296"/>
      <c r="F10" s="337"/>
      <c r="G10" s="296"/>
      <c r="H10" s="338"/>
      <c r="I10" s="297"/>
    </row>
    <row r="11" spans="1:12" s="305" customFormat="1" x14ac:dyDescent="0.2">
      <c r="A11" s="63" t="s">
        <v>524</v>
      </c>
      <c r="B11" s="11">
        <v>45</v>
      </c>
      <c r="C11" s="11" t="s">
        <v>380</v>
      </c>
      <c r="D11" s="45" t="s">
        <v>380</v>
      </c>
      <c r="E11" s="45" t="s">
        <v>380</v>
      </c>
      <c r="F11" s="45">
        <v>45</v>
      </c>
      <c r="G11" s="11">
        <v>16000</v>
      </c>
      <c r="H11" s="11" t="s">
        <v>380</v>
      </c>
      <c r="I11" s="12">
        <v>720</v>
      </c>
      <c r="L11" s="205"/>
    </row>
    <row r="12" spans="1:12" x14ac:dyDescent="0.2">
      <c r="A12" s="63" t="s">
        <v>448</v>
      </c>
      <c r="B12" s="11">
        <v>1</v>
      </c>
      <c r="C12" s="45" t="s">
        <v>380</v>
      </c>
      <c r="D12" s="45" t="s">
        <v>380</v>
      </c>
      <c r="E12" s="45" t="s">
        <v>380</v>
      </c>
      <c r="F12" s="45">
        <v>1</v>
      </c>
      <c r="G12" s="11">
        <v>16000</v>
      </c>
      <c r="H12" s="45" t="s">
        <v>380</v>
      </c>
      <c r="I12" s="12">
        <v>16</v>
      </c>
    </row>
    <row r="13" spans="1:12" x14ac:dyDescent="0.2">
      <c r="A13" s="73" t="s">
        <v>449</v>
      </c>
      <c r="B13" s="74">
        <v>46</v>
      </c>
      <c r="C13" s="74" t="s">
        <v>380</v>
      </c>
      <c r="D13" s="74" t="s">
        <v>380</v>
      </c>
      <c r="E13" s="74" t="s">
        <v>380</v>
      </c>
      <c r="F13" s="74">
        <v>46</v>
      </c>
      <c r="G13" s="78">
        <v>16000</v>
      </c>
      <c r="H13" s="78" t="s">
        <v>380</v>
      </c>
      <c r="I13" s="75">
        <v>736</v>
      </c>
    </row>
    <row r="14" spans="1:12" x14ac:dyDescent="0.2">
      <c r="A14" s="65"/>
      <c r="B14" s="70"/>
      <c r="C14" s="70"/>
      <c r="D14" s="70"/>
      <c r="E14" s="70"/>
      <c r="F14" s="70"/>
      <c r="G14" s="76"/>
      <c r="H14" s="76"/>
      <c r="I14" s="71"/>
    </row>
    <row r="15" spans="1:12" x14ac:dyDescent="0.2">
      <c r="A15" s="73" t="s">
        <v>450</v>
      </c>
      <c r="B15" s="74">
        <v>25</v>
      </c>
      <c r="C15" s="74" t="s">
        <v>380</v>
      </c>
      <c r="D15" s="74" t="s">
        <v>380</v>
      </c>
      <c r="E15" s="74" t="s">
        <v>380</v>
      </c>
      <c r="F15" s="74">
        <v>25</v>
      </c>
      <c r="G15" s="78">
        <v>15860</v>
      </c>
      <c r="H15" s="78" t="s">
        <v>380</v>
      </c>
      <c r="I15" s="75">
        <v>397</v>
      </c>
    </row>
    <row r="16" spans="1:12" x14ac:dyDescent="0.2">
      <c r="A16" s="63"/>
      <c r="B16" s="45"/>
      <c r="C16" s="45"/>
      <c r="D16" s="45"/>
      <c r="E16" s="45"/>
      <c r="F16" s="45"/>
      <c r="G16" s="11"/>
      <c r="H16" s="11"/>
      <c r="I16" s="46"/>
    </row>
    <row r="17" spans="1:9" x14ac:dyDescent="0.2">
      <c r="A17" s="73" t="s">
        <v>451</v>
      </c>
      <c r="B17" s="74">
        <v>189</v>
      </c>
      <c r="C17" s="74">
        <v>43</v>
      </c>
      <c r="D17" s="74" t="s">
        <v>380</v>
      </c>
      <c r="E17" s="74" t="s">
        <v>380</v>
      </c>
      <c r="F17" s="74">
        <v>232</v>
      </c>
      <c r="G17" s="78">
        <v>12000</v>
      </c>
      <c r="H17" s="78">
        <v>22500</v>
      </c>
      <c r="I17" s="75">
        <v>3236</v>
      </c>
    </row>
    <row r="18" spans="1:9" x14ac:dyDescent="0.2">
      <c r="A18" s="63"/>
      <c r="B18" s="45"/>
      <c r="C18" s="45"/>
      <c r="D18" s="82"/>
      <c r="E18" s="82"/>
      <c r="F18" s="45"/>
      <c r="G18" s="11"/>
      <c r="H18" s="11"/>
      <c r="I18" s="46"/>
    </row>
    <row r="19" spans="1:9" x14ac:dyDescent="0.2">
      <c r="A19" s="63" t="s">
        <v>452</v>
      </c>
      <c r="B19" s="45">
        <v>1675</v>
      </c>
      <c r="C19" s="45">
        <v>78</v>
      </c>
      <c r="D19" s="82">
        <v>1116</v>
      </c>
      <c r="E19" s="82" t="s">
        <v>380</v>
      </c>
      <c r="F19" s="45">
        <v>2869</v>
      </c>
      <c r="G19" s="11">
        <v>14500</v>
      </c>
      <c r="H19" s="11">
        <v>24929</v>
      </c>
      <c r="I19" s="46">
        <v>26232</v>
      </c>
    </row>
    <row r="20" spans="1:9" x14ac:dyDescent="0.2">
      <c r="A20" s="63" t="s">
        <v>453</v>
      </c>
      <c r="B20" s="80">
        <v>2082</v>
      </c>
      <c r="C20" s="80">
        <v>177</v>
      </c>
      <c r="D20" s="82">
        <v>4855</v>
      </c>
      <c r="E20" s="82" t="s">
        <v>380</v>
      </c>
      <c r="F20" s="45">
        <v>7114</v>
      </c>
      <c r="G20" s="80">
        <v>6800</v>
      </c>
      <c r="H20" s="80">
        <v>26963</v>
      </c>
      <c r="I20" s="12">
        <v>18930</v>
      </c>
    </row>
    <row r="21" spans="1:9" x14ac:dyDescent="0.2">
      <c r="A21" s="63" t="s">
        <v>454</v>
      </c>
      <c r="B21" s="45">
        <v>1114</v>
      </c>
      <c r="C21" s="45">
        <v>62</v>
      </c>
      <c r="D21" s="45">
        <v>742</v>
      </c>
      <c r="E21" s="45" t="s">
        <v>380</v>
      </c>
      <c r="F21" s="45">
        <v>1918</v>
      </c>
      <c r="G21" s="11">
        <v>11000</v>
      </c>
      <c r="H21" s="11">
        <v>29935</v>
      </c>
      <c r="I21" s="46">
        <v>14110</v>
      </c>
    </row>
    <row r="22" spans="1:9" x14ac:dyDescent="0.2">
      <c r="A22" s="73" t="s">
        <v>455</v>
      </c>
      <c r="B22" s="74">
        <v>4871</v>
      </c>
      <c r="C22" s="74">
        <v>317</v>
      </c>
      <c r="D22" s="74">
        <v>6713</v>
      </c>
      <c r="E22" s="74" t="s">
        <v>380</v>
      </c>
      <c r="F22" s="74">
        <v>11901</v>
      </c>
      <c r="G22" s="78">
        <v>10408</v>
      </c>
      <c r="H22" s="78">
        <v>27044</v>
      </c>
      <c r="I22" s="75">
        <v>59272</v>
      </c>
    </row>
    <row r="23" spans="1:9" x14ac:dyDescent="0.2">
      <c r="A23" s="63"/>
      <c r="B23" s="80"/>
      <c r="C23" s="80"/>
      <c r="D23" s="82"/>
      <c r="E23" s="45"/>
      <c r="F23" s="45"/>
      <c r="G23" s="80"/>
      <c r="H23" s="80"/>
      <c r="I23" s="12"/>
    </row>
    <row r="24" spans="1:9" x14ac:dyDescent="0.2">
      <c r="A24" s="63" t="s">
        <v>456</v>
      </c>
      <c r="B24" s="80">
        <v>524</v>
      </c>
      <c r="C24" s="80">
        <v>4</v>
      </c>
      <c r="D24" s="82">
        <v>106</v>
      </c>
      <c r="E24" s="82" t="s">
        <v>380</v>
      </c>
      <c r="F24" s="45">
        <v>634</v>
      </c>
      <c r="G24" s="80">
        <v>10111</v>
      </c>
      <c r="H24" s="80">
        <v>31950</v>
      </c>
      <c r="I24" s="12">
        <v>5426</v>
      </c>
    </row>
    <row r="25" spans="1:9" x14ac:dyDescent="0.2">
      <c r="A25" s="63" t="s">
        <v>457</v>
      </c>
      <c r="B25" s="80">
        <v>138</v>
      </c>
      <c r="C25" s="80">
        <v>9</v>
      </c>
      <c r="D25" s="45">
        <v>22</v>
      </c>
      <c r="E25" s="45">
        <v>2</v>
      </c>
      <c r="F25" s="45">
        <v>171</v>
      </c>
      <c r="G25" s="80">
        <v>14652</v>
      </c>
      <c r="H25" s="80">
        <v>23667</v>
      </c>
      <c r="I25" s="12">
        <v>2235</v>
      </c>
    </row>
    <row r="26" spans="1:9" x14ac:dyDescent="0.2">
      <c r="A26" s="63" t="s">
        <v>458</v>
      </c>
      <c r="B26" s="80">
        <v>744</v>
      </c>
      <c r="C26" s="80">
        <v>11</v>
      </c>
      <c r="D26" s="82">
        <v>808</v>
      </c>
      <c r="E26" s="82">
        <v>18</v>
      </c>
      <c r="F26" s="45">
        <v>1581</v>
      </c>
      <c r="G26" s="80">
        <v>10391</v>
      </c>
      <c r="H26" s="80">
        <v>24473</v>
      </c>
      <c r="I26" s="12">
        <v>8000</v>
      </c>
    </row>
    <row r="27" spans="1:9" x14ac:dyDescent="0.2">
      <c r="A27" s="63" t="s">
        <v>459</v>
      </c>
      <c r="B27" s="80">
        <v>36</v>
      </c>
      <c r="C27" s="80">
        <v>1</v>
      </c>
      <c r="D27" s="82" t="s">
        <v>380</v>
      </c>
      <c r="E27" s="82" t="s">
        <v>380</v>
      </c>
      <c r="F27" s="45">
        <v>37</v>
      </c>
      <c r="G27" s="80">
        <v>11111</v>
      </c>
      <c r="H27" s="80">
        <v>24000</v>
      </c>
      <c r="I27" s="12">
        <v>424</v>
      </c>
    </row>
    <row r="28" spans="1:9" x14ac:dyDescent="0.2">
      <c r="A28" s="73" t="s">
        <v>460</v>
      </c>
      <c r="B28" s="74">
        <v>1442</v>
      </c>
      <c r="C28" s="74">
        <v>25</v>
      </c>
      <c r="D28" s="74">
        <v>936</v>
      </c>
      <c r="E28" s="74">
        <v>20</v>
      </c>
      <c r="F28" s="74">
        <v>2423</v>
      </c>
      <c r="G28" s="78">
        <v>10715</v>
      </c>
      <c r="H28" s="78">
        <v>25360</v>
      </c>
      <c r="I28" s="75">
        <v>16085</v>
      </c>
    </row>
    <row r="29" spans="1:9" x14ac:dyDescent="0.2">
      <c r="A29" s="63"/>
      <c r="B29" s="45"/>
      <c r="C29" s="45"/>
      <c r="D29" s="45"/>
      <c r="E29" s="45"/>
      <c r="F29" s="45"/>
      <c r="G29" s="11"/>
      <c r="H29" s="11"/>
      <c r="I29" s="46"/>
    </row>
    <row r="30" spans="1:9" x14ac:dyDescent="0.2">
      <c r="A30" s="63" t="s">
        <v>525</v>
      </c>
      <c r="B30" s="1355">
        <v>15</v>
      </c>
      <c r="C30" s="1355" t="s">
        <v>380</v>
      </c>
      <c r="D30" s="1355" t="s">
        <v>380</v>
      </c>
      <c r="E30" s="1355" t="s">
        <v>380</v>
      </c>
      <c r="F30" s="1355">
        <v>15</v>
      </c>
      <c r="G30" s="1356">
        <v>3600</v>
      </c>
      <c r="H30" s="1356" t="s">
        <v>380</v>
      </c>
      <c r="I30" s="1357">
        <v>54</v>
      </c>
    </row>
    <row r="31" spans="1:9" x14ac:dyDescent="0.2">
      <c r="A31" s="63" t="s">
        <v>463</v>
      </c>
      <c r="B31" s="11">
        <v>2413</v>
      </c>
      <c r="C31" s="11">
        <v>4</v>
      </c>
      <c r="D31" s="45" t="s">
        <v>380</v>
      </c>
      <c r="E31" s="45" t="s">
        <v>380</v>
      </c>
      <c r="F31" s="45">
        <v>2417</v>
      </c>
      <c r="G31" s="11">
        <v>15000</v>
      </c>
      <c r="H31" s="11">
        <v>22500</v>
      </c>
      <c r="I31" s="12">
        <v>36285</v>
      </c>
    </row>
    <row r="32" spans="1:9" x14ac:dyDescent="0.2">
      <c r="A32" s="63" t="s">
        <v>464</v>
      </c>
      <c r="B32" s="11">
        <v>198</v>
      </c>
      <c r="C32" s="11">
        <v>3</v>
      </c>
      <c r="D32" s="45" t="s">
        <v>380</v>
      </c>
      <c r="E32" s="45" t="s">
        <v>380</v>
      </c>
      <c r="F32" s="45">
        <v>201</v>
      </c>
      <c r="G32" s="11">
        <v>11000</v>
      </c>
      <c r="H32" s="11">
        <v>22000</v>
      </c>
      <c r="I32" s="12">
        <v>2244</v>
      </c>
    </row>
    <row r="33" spans="1:9" x14ac:dyDescent="0.2">
      <c r="A33" s="893" t="s">
        <v>465</v>
      </c>
      <c r="B33" s="11">
        <v>2493</v>
      </c>
      <c r="C33" s="11">
        <v>71</v>
      </c>
      <c r="D33" s="45" t="s">
        <v>380</v>
      </c>
      <c r="E33" s="45" t="s">
        <v>380</v>
      </c>
      <c r="F33" s="45">
        <v>2564</v>
      </c>
      <c r="G33" s="11">
        <v>18000</v>
      </c>
      <c r="H33" s="11">
        <v>18000</v>
      </c>
      <c r="I33" s="12">
        <v>46152</v>
      </c>
    </row>
    <row r="34" spans="1:9" x14ac:dyDescent="0.2">
      <c r="A34" s="63" t="s">
        <v>466</v>
      </c>
      <c r="B34" s="11">
        <v>8</v>
      </c>
      <c r="C34" s="11" t="s">
        <v>380</v>
      </c>
      <c r="D34" s="11" t="s">
        <v>380</v>
      </c>
      <c r="E34" s="45" t="s">
        <v>380</v>
      </c>
      <c r="F34" s="45">
        <v>8</v>
      </c>
      <c r="G34" s="11" t="s">
        <v>380</v>
      </c>
      <c r="H34" s="11" t="s">
        <v>380</v>
      </c>
      <c r="I34" s="12" t="s">
        <v>380</v>
      </c>
    </row>
    <row r="35" spans="1:9" x14ac:dyDescent="0.2">
      <c r="A35" s="63" t="s">
        <v>467</v>
      </c>
      <c r="B35" s="11">
        <v>119</v>
      </c>
      <c r="C35" s="11">
        <v>1</v>
      </c>
      <c r="D35" s="45" t="s">
        <v>380</v>
      </c>
      <c r="E35" s="45" t="s">
        <v>380</v>
      </c>
      <c r="F35" s="45">
        <v>120</v>
      </c>
      <c r="G35" s="11">
        <v>20000</v>
      </c>
      <c r="H35" s="11">
        <v>50000</v>
      </c>
      <c r="I35" s="12">
        <v>2430</v>
      </c>
    </row>
    <row r="36" spans="1:9" x14ac:dyDescent="0.2">
      <c r="A36" s="63" t="s">
        <v>468</v>
      </c>
      <c r="B36" s="11">
        <v>1387</v>
      </c>
      <c r="C36" s="11">
        <v>36</v>
      </c>
      <c r="D36" s="11">
        <v>460</v>
      </c>
      <c r="E36" s="45" t="s">
        <v>380</v>
      </c>
      <c r="F36" s="45">
        <v>1883</v>
      </c>
      <c r="G36" s="11">
        <v>13800</v>
      </c>
      <c r="H36" s="11">
        <v>22000</v>
      </c>
      <c r="I36" s="12">
        <v>19933</v>
      </c>
    </row>
    <row r="37" spans="1:9" x14ac:dyDescent="0.2">
      <c r="A37" s="63" t="s">
        <v>469</v>
      </c>
      <c r="B37" s="11">
        <v>280</v>
      </c>
      <c r="C37" s="11">
        <v>25</v>
      </c>
      <c r="D37" s="45" t="s">
        <v>380</v>
      </c>
      <c r="E37" s="45" t="s">
        <v>380</v>
      </c>
      <c r="F37" s="45">
        <v>305</v>
      </c>
      <c r="G37" s="11">
        <v>14000</v>
      </c>
      <c r="H37" s="11">
        <v>32000</v>
      </c>
      <c r="I37" s="12">
        <v>4720</v>
      </c>
    </row>
    <row r="38" spans="1:9" x14ac:dyDescent="0.2">
      <c r="A38" s="63" t="s">
        <v>470</v>
      </c>
      <c r="B38" s="45">
        <v>20</v>
      </c>
      <c r="C38" s="45" t="s">
        <v>380</v>
      </c>
      <c r="D38" s="45" t="s">
        <v>380</v>
      </c>
      <c r="E38" s="45" t="s">
        <v>380</v>
      </c>
      <c r="F38" s="45">
        <v>20</v>
      </c>
      <c r="G38" s="11">
        <v>12000</v>
      </c>
      <c r="H38" s="11" t="s">
        <v>380</v>
      </c>
      <c r="I38" s="46">
        <v>240</v>
      </c>
    </row>
    <row r="39" spans="1:9" x14ac:dyDescent="0.2">
      <c r="A39" s="73" t="s">
        <v>471</v>
      </c>
      <c r="B39" s="74">
        <v>6933</v>
      </c>
      <c r="C39" s="74">
        <v>140</v>
      </c>
      <c r="D39" s="74">
        <v>460</v>
      </c>
      <c r="E39" s="74" t="s">
        <v>380</v>
      </c>
      <c r="F39" s="74">
        <v>7533</v>
      </c>
      <c r="G39" s="78">
        <v>15719</v>
      </c>
      <c r="H39" s="78">
        <v>21971</v>
      </c>
      <c r="I39" s="75">
        <v>112058</v>
      </c>
    </row>
    <row r="40" spans="1:9" x14ac:dyDescent="0.2">
      <c r="A40" s="63"/>
      <c r="B40" s="45"/>
      <c r="C40" s="45"/>
      <c r="D40" s="45"/>
      <c r="E40" s="45"/>
      <c r="F40" s="45"/>
      <c r="G40" s="11"/>
      <c r="H40" s="11"/>
      <c r="I40" s="46"/>
    </row>
    <row r="41" spans="1:9" x14ac:dyDescent="0.2">
      <c r="A41" s="73" t="s">
        <v>472</v>
      </c>
      <c r="B41" s="74">
        <v>51</v>
      </c>
      <c r="C41" s="74" t="s">
        <v>380</v>
      </c>
      <c r="D41" s="74" t="s">
        <v>380</v>
      </c>
      <c r="E41" s="74" t="s">
        <v>380</v>
      </c>
      <c r="F41" s="74">
        <v>51</v>
      </c>
      <c r="G41" s="78">
        <v>10200</v>
      </c>
      <c r="H41" s="78" t="s">
        <v>380</v>
      </c>
      <c r="I41" s="75">
        <v>520</v>
      </c>
    </row>
    <row r="42" spans="1:9" x14ac:dyDescent="0.2">
      <c r="A42" s="63"/>
      <c r="B42" s="11"/>
      <c r="C42" s="11"/>
      <c r="D42" s="45"/>
      <c r="E42" s="45"/>
      <c r="F42" s="45"/>
      <c r="G42" s="11"/>
      <c r="H42" s="11"/>
      <c r="I42" s="12"/>
    </row>
    <row r="43" spans="1:9" x14ac:dyDescent="0.2">
      <c r="A43" s="63" t="s">
        <v>473</v>
      </c>
      <c r="B43" s="1356">
        <v>55</v>
      </c>
      <c r="C43" s="1356">
        <v>12</v>
      </c>
      <c r="D43" s="1355" t="s">
        <v>380</v>
      </c>
      <c r="E43" s="1355" t="s">
        <v>380</v>
      </c>
      <c r="F43" s="1355">
        <v>67</v>
      </c>
      <c r="G43" s="1356">
        <v>7000</v>
      </c>
      <c r="H43" s="1356">
        <v>30000</v>
      </c>
      <c r="I43" s="1358">
        <v>745</v>
      </c>
    </row>
    <row r="44" spans="1:9" x14ac:dyDescent="0.2">
      <c r="A44" s="63" t="s">
        <v>474</v>
      </c>
      <c r="B44" s="1356">
        <v>20</v>
      </c>
      <c r="C44" s="1356" t="s">
        <v>380</v>
      </c>
      <c r="D44" s="1355" t="s">
        <v>380</v>
      </c>
      <c r="E44" s="1355" t="s">
        <v>380</v>
      </c>
      <c r="F44" s="1355">
        <v>20</v>
      </c>
      <c r="G44" s="1356">
        <v>7000</v>
      </c>
      <c r="H44" s="1356" t="s">
        <v>380</v>
      </c>
      <c r="I44" s="1358">
        <v>140</v>
      </c>
    </row>
    <row r="45" spans="1:9" x14ac:dyDescent="0.2">
      <c r="A45" s="63" t="s">
        <v>475</v>
      </c>
      <c r="B45" s="80">
        <v>102</v>
      </c>
      <c r="C45" s="80">
        <v>15</v>
      </c>
      <c r="D45" s="45" t="s">
        <v>380</v>
      </c>
      <c r="E45" s="45" t="s">
        <v>380</v>
      </c>
      <c r="F45" s="45">
        <v>117</v>
      </c>
      <c r="G45" s="80">
        <v>7000</v>
      </c>
      <c r="H45" s="80">
        <v>35000</v>
      </c>
      <c r="I45" s="12">
        <v>1239</v>
      </c>
    </row>
    <row r="46" spans="1:9" x14ac:dyDescent="0.2">
      <c r="A46" s="63" t="s">
        <v>476</v>
      </c>
      <c r="B46" s="80">
        <v>2119</v>
      </c>
      <c r="C46" s="80">
        <v>34</v>
      </c>
      <c r="D46" s="45" t="s">
        <v>380</v>
      </c>
      <c r="E46" s="45" t="s">
        <v>380</v>
      </c>
      <c r="F46" s="45">
        <v>2153</v>
      </c>
      <c r="G46" s="80">
        <v>20000</v>
      </c>
      <c r="H46" s="80">
        <v>30000</v>
      </c>
      <c r="I46" s="12">
        <v>43400</v>
      </c>
    </row>
    <row r="47" spans="1:9" x14ac:dyDescent="0.2">
      <c r="A47" s="73" t="s">
        <v>551</v>
      </c>
      <c r="B47" s="74">
        <v>2296</v>
      </c>
      <c r="C47" s="74">
        <v>61</v>
      </c>
      <c r="D47" s="74" t="s">
        <v>380</v>
      </c>
      <c r="E47" s="74" t="s">
        <v>380</v>
      </c>
      <c r="F47" s="74">
        <v>2357</v>
      </c>
      <c r="G47" s="78">
        <v>18998</v>
      </c>
      <c r="H47" s="78">
        <v>31230</v>
      </c>
      <c r="I47" s="75">
        <v>45524</v>
      </c>
    </row>
    <row r="48" spans="1:9" x14ac:dyDescent="0.2">
      <c r="A48" s="63"/>
      <c r="B48" s="45"/>
      <c r="C48" s="45"/>
      <c r="D48" s="45"/>
      <c r="E48" s="45"/>
      <c r="F48" s="45"/>
      <c r="G48" s="11"/>
      <c r="H48" s="11"/>
      <c r="I48" s="46"/>
    </row>
    <row r="49" spans="1:9" x14ac:dyDescent="0.2">
      <c r="A49" s="63" t="s">
        <v>479</v>
      </c>
      <c r="B49" s="11">
        <v>22</v>
      </c>
      <c r="C49" s="11">
        <v>2</v>
      </c>
      <c r="D49" s="45" t="s">
        <v>380</v>
      </c>
      <c r="E49" s="45" t="s">
        <v>380</v>
      </c>
      <c r="F49" s="45">
        <v>24</v>
      </c>
      <c r="G49" s="11">
        <v>6500</v>
      </c>
      <c r="H49" s="11">
        <v>20000</v>
      </c>
      <c r="I49" s="12">
        <v>183</v>
      </c>
    </row>
    <row r="50" spans="1:9" x14ac:dyDescent="0.2">
      <c r="A50" s="63" t="s">
        <v>480</v>
      </c>
      <c r="B50" s="11">
        <v>266</v>
      </c>
      <c r="C50" s="11">
        <v>1</v>
      </c>
      <c r="D50" s="45" t="s">
        <v>380</v>
      </c>
      <c r="E50" s="45" t="s">
        <v>380</v>
      </c>
      <c r="F50" s="45">
        <v>267</v>
      </c>
      <c r="G50" s="11">
        <v>1650</v>
      </c>
      <c r="H50" s="11">
        <v>13800</v>
      </c>
      <c r="I50" s="12">
        <v>453</v>
      </c>
    </row>
    <row r="51" spans="1:9" x14ac:dyDescent="0.2">
      <c r="A51" s="63" t="s">
        <v>481</v>
      </c>
      <c r="B51" s="11">
        <v>81</v>
      </c>
      <c r="C51" s="11">
        <v>8</v>
      </c>
      <c r="D51" s="45" t="s">
        <v>380</v>
      </c>
      <c r="E51" s="45" t="s">
        <v>380</v>
      </c>
      <c r="F51" s="45">
        <v>89</v>
      </c>
      <c r="G51" s="11">
        <v>4800</v>
      </c>
      <c r="H51" s="11">
        <v>10000</v>
      </c>
      <c r="I51" s="12">
        <v>469</v>
      </c>
    </row>
    <row r="52" spans="1:9" x14ac:dyDescent="0.2">
      <c r="A52" s="73" t="s">
        <v>482</v>
      </c>
      <c r="B52" s="74">
        <v>369</v>
      </c>
      <c r="C52" s="74">
        <v>11</v>
      </c>
      <c r="D52" s="74" t="s">
        <v>380</v>
      </c>
      <c r="E52" s="74" t="s">
        <v>380</v>
      </c>
      <c r="F52" s="74">
        <v>380</v>
      </c>
      <c r="G52" s="78">
        <v>2631</v>
      </c>
      <c r="H52" s="78">
        <v>12164</v>
      </c>
      <c r="I52" s="75">
        <v>1105</v>
      </c>
    </row>
    <row r="53" spans="1:9" x14ac:dyDescent="0.2">
      <c r="A53" s="63"/>
      <c r="B53" s="80"/>
      <c r="C53" s="80"/>
      <c r="D53" s="45"/>
      <c r="E53" s="45"/>
      <c r="F53" s="45"/>
      <c r="G53" s="80"/>
      <c r="H53" s="80"/>
      <c r="I53" s="12"/>
    </row>
    <row r="54" spans="1:9" x14ac:dyDescent="0.2">
      <c r="A54" s="73" t="s">
        <v>483</v>
      </c>
      <c r="B54" s="74">
        <v>4</v>
      </c>
      <c r="C54" s="74" t="s">
        <v>380</v>
      </c>
      <c r="D54" s="74" t="s">
        <v>380</v>
      </c>
      <c r="E54" s="74" t="s">
        <v>380</v>
      </c>
      <c r="F54" s="74">
        <v>4</v>
      </c>
      <c r="G54" s="78">
        <v>5900</v>
      </c>
      <c r="H54" s="78" t="s">
        <v>380</v>
      </c>
      <c r="I54" s="75">
        <v>24</v>
      </c>
    </row>
    <row r="55" spans="1:9" x14ac:dyDescent="0.2">
      <c r="A55" s="63"/>
      <c r="B55" s="80"/>
      <c r="C55" s="80"/>
      <c r="D55" s="45"/>
      <c r="E55" s="45"/>
      <c r="F55" s="45"/>
      <c r="G55" s="80"/>
      <c r="H55" s="80"/>
      <c r="I55" s="12"/>
    </row>
    <row r="56" spans="1:9" x14ac:dyDescent="0.2">
      <c r="A56" s="63" t="s">
        <v>490</v>
      </c>
      <c r="B56" s="1392" t="s">
        <v>380</v>
      </c>
      <c r="C56" s="1392">
        <v>64</v>
      </c>
      <c r="D56" s="1355" t="s">
        <v>380</v>
      </c>
      <c r="E56" s="1355" t="s">
        <v>380</v>
      </c>
      <c r="F56" s="1355">
        <v>64</v>
      </c>
      <c r="G56" s="1392" t="s">
        <v>380</v>
      </c>
      <c r="H56" s="1392">
        <v>19525</v>
      </c>
      <c r="I56" s="1358">
        <v>1250</v>
      </c>
    </row>
    <row r="57" spans="1:9" x14ac:dyDescent="0.2">
      <c r="A57" s="63" t="s">
        <v>492</v>
      </c>
      <c r="B57" s="80" t="s">
        <v>380</v>
      </c>
      <c r="C57" s="80">
        <v>3</v>
      </c>
      <c r="D57" s="45" t="s">
        <v>380</v>
      </c>
      <c r="E57" s="45" t="s">
        <v>380</v>
      </c>
      <c r="F57" s="45">
        <v>3</v>
      </c>
      <c r="G57" s="1392" t="s">
        <v>380</v>
      </c>
      <c r="H57" s="80">
        <v>39000</v>
      </c>
      <c r="I57" s="12">
        <v>117</v>
      </c>
    </row>
    <row r="58" spans="1:9" x14ac:dyDescent="0.2">
      <c r="A58" s="73" t="s">
        <v>495</v>
      </c>
      <c r="B58" s="74" t="s">
        <v>380</v>
      </c>
      <c r="C58" s="74">
        <v>67</v>
      </c>
      <c r="D58" s="74" t="s">
        <v>380</v>
      </c>
      <c r="E58" s="74" t="s">
        <v>380</v>
      </c>
      <c r="F58" s="74">
        <v>67</v>
      </c>
      <c r="G58" s="78" t="s">
        <v>380</v>
      </c>
      <c r="H58" s="78">
        <v>20397</v>
      </c>
      <c r="I58" s="75">
        <v>1367</v>
      </c>
    </row>
    <row r="59" spans="1:9" x14ac:dyDescent="0.2">
      <c r="A59" s="63"/>
      <c r="B59" s="80"/>
      <c r="C59" s="80"/>
      <c r="D59" s="45"/>
      <c r="E59" s="45"/>
      <c r="F59" s="45"/>
      <c r="G59" s="80"/>
      <c r="H59" s="80"/>
      <c r="I59" s="12"/>
    </row>
    <row r="60" spans="1:9" ht="13.5" thickBot="1" x14ac:dyDescent="0.25">
      <c r="A60" s="66" t="s">
        <v>499</v>
      </c>
      <c r="B60" s="52">
        <v>16232</v>
      </c>
      <c r="C60" s="52">
        <v>664</v>
      </c>
      <c r="D60" s="52">
        <v>8109</v>
      </c>
      <c r="E60" s="52">
        <v>20</v>
      </c>
      <c r="F60" s="52">
        <v>25025</v>
      </c>
      <c r="G60" s="172">
        <v>13784</v>
      </c>
      <c r="H60" s="172">
        <v>25084</v>
      </c>
      <c r="I60" s="53">
        <v>240408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tabColor theme="0"/>
    <pageSetUpPr fitToPage="1"/>
  </sheetPr>
  <dimension ref="A1:I17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2.28515625" style="205" customWidth="1"/>
    <col min="2" max="9" width="16.7109375" style="205" customWidth="1"/>
    <col min="10" max="16384" width="11.42578125" style="205"/>
  </cols>
  <sheetData>
    <row r="1" spans="1:9" s="87" customFormat="1" ht="18" x14ac:dyDescent="0.25">
      <c r="A1" s="1725" t="s">
        <v>828</v>
      </c>
      <c r="B1" s="1725"/>
      <c r="C1" s="1725"/>
      <c r="D1" s="1725"/>
      <c r="E1" s="1725"/>
      <c r="F1" s="1725"/>
      <c r="G1" s="1725"/>
      <c r="H1" s="1725"/>
      <c r="I1" s="1725"/>
    </row>
    <row r="3" spans="1:9" s="88" customFormat="1" ht="15" x14ac:dyDescent="0.25">
      <c r="A3" s="1764" t="s">
        <v>829</v>
      </c>
      <c r="B3" s="1764"/>
      <c r="C3" s="1764"/>
      <c r="D3" s="1764"/>
      <c r="E3" s="1764"/>
      <c r="F3" s="1764"/>
      <c r="G3" s="1764"/>
      <c r="H3" s="1764"/>
      <c r="I3" s="1764"/>
    </row>
    <row r="4" spans="1:9" s="88" customFormat="1" ht="15" x14ac:dyDescent="0.25">
      <c r="A4" s="1764" t="s">
        <v>1416</v>
      </c>
      <c r="B4" s="1764"/>
      <c r="C4" s="1764"/>
      <c r="D4" s="1764"/>
      <c r="E4" s="1764"/>
      <c r="F4" s="1764"/>
      <c r="G4" s="1764"/>
      <c r="H4" s="1764"/>
      <c r="I4" s="1764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9" s="669" customFormat="1" ht="27" customHeight="1" x14ac:dyDescent="0.2">
      <c r="A6" s="1721" t="s">
        <v>435</v>
      </c>
      <c r="B6" s="1704" t="s">
        <v>805</v>
      </c>
      <c r="C6" s="1705"/>
      <c r="D6" s="1705"/>
      <c r="E6" s="1705"/>
      <c r="F6" s="1706"/>
      <c r="G6" s="1704" t="s">
        <v>806</v>
      </c>
      <c r="H6" s="1705"/>
      <c r="I6" s="1705"/>
    </row>
    <row r="7" spans="1:9" s="669" customFormat="1" ht="27" customHeight="1" x14ac:dyDescent="0.2">
      <c r="A7" s="1722"/>
      <c r="B7" s="1719" t="s">
        <v>746</v>
      </c>
      <c r="C7" s="1724"/>
      <c r="D7" s="1719" t="s">
        <v>747</v>
      </c>
      <c r="E7" s="1720"/>
      <c r="F7" s="1868" t="s">
        <v>376</v>
      </c>
      <c r="G7" s="1719" t="s">
        <v>807</v>
      </c>
      <c r="H7" s="1724"/>
      <c r="I7" s="665" t="s">
        <v>808</v>
      </c>
    </row>
    <row r="8" spans="1:9" s="669" customFormat="1" ht="27" customHeight="1" thickBot="1" x14ac:dyDescent="0.25">
      <c r="A8" s="1723"/>
      <c r="B8" s="663" t="s">
        <v>374</v>
      </c>
      <c r="C8" s="663" t="s">
        <v>375</v>
      </c>
      <c r="D8" s="663" t="s">
        <v>374</v>
      </c>
      <c r="E8" s="663" t="s">
        <v>375</v>
      </c>
      <c r="F8" s="1869"/>
      <c r="G8" s="663" t="s">
        <v>374</v>
      </c>
      <c r="H8" s="1012" t="s">
        <v>375</v>
      </c>
      <c r="I8" s="232" t="s">
        <v>809</v>
      </c>
    </row>
    <row r="9" spans="1:9" x14ac:dyDescent="0.2">
      <c r="A9" s="63" t="s">
        <v>453</v>
      </c>
      <c r="B9" s="45">
        <v>2</v>
      </c>
      <c r="C9" s="45" t="s">
        <v>380</v>
      </c>
      <c r="D9" s="45" t="s">
        <v>380</v>
      </c>
      <c r="E9" s="45" t="s">
        <v>380</v>
      </c>
      <c r="F9" s="45">
        <v>2</v>
      </c>
      <c r="G9" s="11">
        <v>7100</v>
      </c>
      <c r="H9" s="11" t="s">
        <v>380</v>
      </c>
      <c r="I9" s="46">
        <v>14</v>
      </c>
    </row>
    <row r="10" spans="1:9" x14ac:dyDescent="0.2">
      <c r="A10" s="73" t="s">
        <v>455</v>
      </c>
      <c r="B10" s="74">
        <v>2</v>
      </c>
      <c r="C10" s="74" t="s">
        <v>380</v>
      </c>
      <c r="D10" s="74" t="s">
        <v>380</v>
      </c>
      <c r="E10" s="74" t="s">
        <v>380</v>
      </c>
      <c r="F10" s="74">
        <v>2</v>
      </c>
      <c r="G10" s="78">
        <v>7100</v>
      </c>
      <c r="H10" s="78" t="s">
        <v>380</v>
      </c>
      <c r="I10" s="75">
        <v>14</v>
      </c>
    </row>
    <row r="11" spans="1:9" x14ac:dyDescent="0.2">
      <c r="A11" s="63"/>
      <c r="B11" s="45"/>
      <c r="C11" s="45"/>
      <c r="D11" s="45"/>
      <c r="E11" s="45"/>
      <c r="F11" s="45"/>
      <c r="G11" s="11"/>
      <c r="H11" s="11"/>
      <c r="I11" s="46"/>
    </row>
    <row r="12" spans="1:9" x14ac:dyDescent="0.2">
      <c r="A12" s="73" t="s">
        <v>461</v>
      </c>
      <c r="B12" s="74">
        <v>175</v>
      </c>
      <c r="C12" s="74" t="s">
        <v>380</v>
      </c>
      <c r="D12" s="74">
        <v>175</v>
      </c>
      <c r="E12" s="74" t="s">
        <v>380</v>
      </c>
      <c r="F12" s="74">
        <v>350</v>
      </c>
      <c r="G12" s="78">
        <v>29250</v>
      </c>
      <c r="H12" s="78" t="s">
        <v>380</v>
      </c>
      <c r="I12" s="75">
        <v>5125</v>
      </c>
    </row>
    <row r="13" spans="1:9" x14ac:dyDescent="0.2">
      <c r="A13" s="65"/>
      <c r="B13" s="70"/>
      <c r="C13" s="70"/>
      <c r="D13" s="70"/>
      <c r="E13" s="70"/>
      <c r="F13" s="70"/>
      <c r="G13" s="76"/>
      <c r="H13" s="76"/>
      <c r="I13" s="71"/>
    </row>
    <row r="14" spans="1:9" x14ac:dyDescent="0.2">
      <c r="A14" s="63" t="s">
        <v>488</v>
      </c>
      <c r="B14" s="45">
        <v>70</v>
      </c>
      <c r="C14" s="45">
        <v>1</v>
      </c>
      <c r="D14" s="45" t="s">
        <v>380</v>
      </c>
      <c r="E14" s="45" t="s">
        <v>380</v>
      </c>
      <c r="F14" s="45">
        <v>71</v>
      </c>
      <c r="G14" s="11">
        <v>25000</v>
      </c>
      <c r="H14" s="11">
        <v>40000</v>
      </c>
      <c r="I14" s="46">
        <v>1806</v>
      </c>
    </row>
    <row r="15" spans="1:9" x14ac:dyDescent="0.2">
      <c r="A15" s="73" t="s">
        <v>495</v>
      </c>
      <c r="B15" s="1340">
        <v>70</v>
      </c>
      <c r="C15" s="1340">
        <v>1</v>
      </c>
      <c r="D15" s="1340" t="s">
        <v>380</v>
      </c>
      <c r="E15" s="1340" t="s">
        <v>380</v>
      </c>
      <c r="F15" s="1340">
        <v>71</v>
      </c>
      <c r="G15" s="1341">
        <v>25000</v>
      </c>
      <c r="H15" s="1341">
        <v>40000</v>
      </c>
      <c r="I15" s="1342">
        <v>1806</v>
      </c>
    </row>
    <row r="16" spans="1:9" x14ac:dyDescent="0.2">
      <c r="A16" s="63"/>
      <c r="B16" s="45"/>
      <c r="C16" s="45"/>
      <c r="D16" s="45"/>
      <c r="E16" s="45"/>
      <c r="F16" s="45"/>
      <c r="G16" s="11"/>
      <c r="H16" s="11"/>
      <c r="I16" s="46"/>
    </row>
    <row r="17" spans="1:9" ht="13.5" thickBot="1" x14ac:dyDescent="0.25">
      <c r="A17" s="66" t="s">
        <v>499</v>
      </c>
      <c r="B17" s="52">
        <v>247</v>
      </c>
      <c r="C17" s="52">
        <v>1</v>
      </c>
      <c r="D17" s="52">
        <v>175</v>
      </c>
      <c r="E17" s="52" t="s">
        <v>380</v>
      </c>
      <c r="F17" s="52">
        <v>423</v>
      </c>
      <c r="G17" s="172">
        <v>27866</v>
      </c>
      <c r="H17" s="172">
        <v>40000</v>
      </c>
      <c r="I17" s="53">
        <v>6945</v>
      </c>
    </row>
  </sheetData>
  <mergeCells count="10">
    <mergeCell ref="A1:I1"/>
    <mergeCell ref="A3:I3"/>
    <mergeCell ref="B6:F6"/>
    <mergeCell ref="G6:I6"/>
    <mergeCell ref="A6:A8"/>
    <mergeCell ref="A4:I4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>
    <tabColor theme="0"/>
    <pageSetUpPr fitToPage="1"/>
  </sheetPr>
  <dimension ref="A1:G85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29.140625" style="34" customWidth="1"/>
    <col min="2" max="5" width="20.7109375" style="34" customWidth="1"/>
    <col min="6" max="16384" width="11.42578125" style="34"/>
  </cols>
  <sheetData>
    <row r="1" spans="1:7" s="24" customFormat="1" ht="18" x14ac:dyDescent="0.25">
      <c r="A1" s="1700" t="s">
        <v>356</v>
      </c>
      <c r="B1" s="1700"/>
      <c r="C1" s="1700"/>
      <c r="D1" s="1700"/>
      <c r="E1" s="1700"/>
    </row>
    <row r="2" spans="1:7" s="25" customFormat="1" ht="12.75" customHeight="1" x14ac:dyDescent="0.2"/>
    <row r="3" spans="1:7" s="25" customFormat="1" ht="29.25" customHeight="1" x14ac:dyDescent="0.25">
      <c r="A3" s="1701" t="s">
        <v>1366</v>
      </c>
      <c r="B3" s="1701"/>
      <c r="C3" s="1701"/>
      <c r="D3" s="1701"/>
      <c r="E3" s="1701"/>
      <c r="F3" s="125"/>
      <c r="G3" s="125"/>
    </row>
    <row r="4" spans="1:7" s="25" customFormat="1" ht="13.5" customHeight="1" thickBot="1" x14ac:dyDescent="0.3">
      <c r="A4" s="5"/>
      <c r="B4" s="6"/>
      <c r="C4" s="6"/>
      <c r="D4" s="6"/>
      <c r="E4" s="6"/>
    </row>
    <row r="5" spans="1:7" ht="31.5" customHeight="1" x14ac:dyDescent="0.2">
      <c r="A5" s="126" t="s">
        <v>515</v>
      </c>
      <c r="B5" s="1704" t="s">
        <v>527</v>
      </c>
      <c r="C5" s="1706"/>
      <c r="D5" s="1704" t="s">
        <v>528</v>
      </c>
      <c r="E5" s="1705"/>
    </row>
    <row r="6" spans="1:7" ht="30.75" customHeight="1" x14ac:dyDescent="0.2">
      <c r="A6" s="659" t="s">
        <v>517</v>
      </c>
      <c r="B6" s="223" t="s">
        <v>360</v>
      </c>
      <c r="C6" s="711" t="s">
        <v>361</v>
      </c>
      <c r="D6" s="223" t="s">
        <v>360</v>
      </c>
      <c r="E6" s="727" t="s">
        <v>361</v>
      </c>
    </row>
    <row r="7" spans="1:7" ht="25.5" customHeight="1" thickBot="1" x14ac:dyDescent="0.25">
      <c r="A7" s="741" t="s">
        <v>518</v>
      </c>
      <c r="B7" s="740" t="s">
        <v>370</v>
      </c>
      <c r="C7" s="682" t="s">
        <v>513</v>
      </c>
      <c r="D7" s="740" t="s">
        <v>370</v>
      </c>
      <c r="E7" s="683" t="s">
        <v>513</v>
      </c>
    </row>
    <row r="8" spans="1:7" ht="30" customHeight="1" x14ac:dyDescent="0.2">
      <c r="A8" s="72" t="s">
        <v>439</v>
      </c>
      <c r="B8" s="42">
        <v>104</v>
      </c>
      <c r="C8" s="131">
        <v>231</v>
      </c>
      <c r="D8" s="45" t="s">
        <v>380</v>
      </c>
      <c r="E8" s="43" t="s">
        <v>380</v>
      </c>
    </row>
    <row r="9" spans="1:7" x14ac:dyDescent="0.2">
      <c r="A9" s="63" t="s">
        <v>440</v>
      </c>
      <c r="B9" s="45">
        <v>177</v>
      </c>
      <c r="C9" s="12">
        <v>312</v>
      </c>
      <c r="D9" s="45" t="s">
        <v>380</v>
      </c>
      <c r="E9" s="46" t="s">
        <v>380</v>
      </c>
    </row>
    <row r="10" spans="1:7" x14ac:dyDescent="0.2">
      <c r="A10" s="63" t="s">
        <v>441</v>
      </c>
      <c r="B10" s="45">
        <v>184</v>
      </c>
      <c r="C10" s="12">
        <v>324</v>
      </c>
      <c r="D10" s="45" t="s">
        <v>380</v>
      </c>
      <c r="E10" s="46" t="s">
        <v>380</v>
      </c>
    </row>
    <row r="11" spans="1:7" x14ac:dyDescent="0.2">
      <c r="A11" s="63" t="s">
        <v>442</v>
      </c>
      <c r="B11" s="45">
        <v>7</v>
      </c>
      <c r="C11" s="12">
        <v>14</v>
      </c>
      <c r="D11" s="45" t="s">
        <v>380</v>
      </c>
      <c r="E11" s="46" t="s">
        <v>380</v>
      </c>
    </row>
    <row r="12" spans="1:7" x14ac:dyDescent="0.2">
      <c r="A12" s="73" t="s">
        <v>443</v>
      </c>
      <c r="B12" s="74">
        <v>472</v>
      </c>
      <c r="C12" s="75">
        <v>881</v>
      </c>
      <c r="D12" s="74" t="s">
        <v>380</v>
      </c>
      <c r="E12" s="75" t="s">
        <v>380</v>
      </c>
    </row>
    <row r="13" spans="1:7" x14ac:dyDescent="0.2">
      <c r="A13" s="65"/>
      <c r="B13" s="70"/>
      <c r="C13" s="70"/>
      <c r="D13" s="70"/>
      <c r="E13" s="77"/>
    </row>
    <row r="14" spans="1:7" x14ac:dyDescent="0.2">
      <c r="A14" s="73" t="s">
        <v>444</v>
      </c>
      <c r="B14" s="74" t="s">
        <v>380</v>
      </c>
      <c r="C14" s="79" t="s">
        <v>380</v>
      </c>
      <c r="D14" s="74" t="s">
        <v>380</v>
      </c>
      <c r="E14" s="79" t="s">
        <v>380</v>
      </c>
    </row>
    <row r="15" spans="1:7" x14ac:dyDescent="0.2">
      <c r="A15" s="63"/>
      <c r="B15" s="45"/>
      <c r="C15" s="45"/>
      <c r="D15" s="45"/>
      <c r="E15" s="12"/>
    </row>
    <row r="16" spans="1:7" x14ac:dyDescent="0.2">
      <c r="A16" s="73" t="s">
        <v>445</v>
      </c>
      <c r="B16" s="74" t="s">
        <v>380</v>
      </c>
      <c r="C16" s="74" t="s">
        <v>380</v>
      </c>
      <c r="D16" s="74">
        <v>144</v>
      </c>
      <c r="E16" s="75">
        <v>187</v>
      </c>
    </row>
    <row r="17" spans="1:5" x14ac:dyDescent="0.2">
      <c r="A17" s="63"/>
      <c r="B17" s="70"/>
      <c r="C17" s="70"/>
      <c r="D17" s="70"/>
      <c r="E17" s="77"/>
    </row>
    <row r="18" spans="1:5" x14ac:dyDescent="0.2">
      <c r="A18" s="63" t="s">
        <v>524</v>
      </c>
      <c r="B18" s="70">
        <v>13345</v>
      </c>
      <c r="C18" s="70">
        <v>84741</v>
      </c>
      <c r="D18" s="70" t="s">
        <v>380</v>
      </c>
      <c r="E18" s="77" t="s">
        <v>380</v>
      </c>
    </row>
    <row r="19" spans="1:5" x14ac:dyDescent="0.2">
      <c r="A19" s="63" t="s">
        <v>447</v>
      </c>
      <c r="B19" s="70" t="s">
        <v>380</v>
      </c>
      <c r="C19" s="70" t="s">
        <v>380</v>
      </c>
      <c r="D19" s="70" t="s">
        <v>380</v>
      </c>
      <c r="E19" s="77" t="s">
        <v>380</v>
      </c>
    </row>
    <row r="20" spans="1:5" x14ac:dyDescent="0.2">
      <c r="A20" s="63" t="s">
        <v>448</v>
      </c>
      <c r="B20" s="70" t="s">
        <v>380</v>
      </c>
      <c r="C20" s="70" t="s">
        <v>380</v>
      </c>
      <c r="D20" s="70" t="s">
        <v>380</v>
      </c>
      <c r="E20" s="77" t="s">
        <v>380</v>
      </c>
    </row>
    <row r="21" spans="1:5" x14ac:dyDescent="0.2">
      <c r="A21" s="73" t="s">
        <v>449</v>
      </c>
      <c r="B21" s="74">
        <v>13345</v>
      </c>
      <c r="C21" s="74">
        <v>84741</v>
      </c>
      <c r="D21" s="74" t="s">
        <v>380</v>
      </c>
      <c r="E21" s="79" t="s">
        <v>380</v>
      </c>
    </row>
    <row r="22" spans="1:5" x14ac:dyDescent="0.2">
      <c r="A22" s="63"/>
      <c r="B22" s="45"/>
      <c r="C22" s="45"/>
      <c r="D22" s="45"/>
      <c r="E22" s="12"/>
    </row>
    <row r="23" spans="1:5" x14ac:dyDescent="0.2">
      <c r="A23" s="73" t="s">
        <v>450</v>
      </c>
      <c r="B23" s="74">
        <v>85156</v>
      </c>
      <c r="C23" s="74">
        <v>400613</v>
      </c>
      <c r="D23" s="74" t="s">
        <v>380</v>
      </c>
      <c r="E23" s="75" t="s">
        <v>380</v>
      </c>
    </row>
    <row r="24" spans="1:5" x14ac:dyDescent="0.2">
      <c r="A24" s="63"/>
      <c r="B24" s="45"/>
      <c r="C24" s="45"/>
      <c r="D24" s="45"/>
      <c r="E24" s="12"/>
    </row>
    <row r="25" spans="1:5" x14ac:dyDescent="0.2">
      <c r="A25" s="73" t="s">
        <v>451</v>
      </c>
      <c r="B25" s="74">
        <v>17981</v>
      </c>
      <c r="C25" s="74">
        <v>89276</v>
      </c>
      <c r="D25" s="74" t="s">
        <v>380</v>
      </c>
      <c r="E25" s="75" t="s">
        <v>380</v>
      </c>
    </row>
    <row r="26" spans="1:5" x14ac:dyDescent="0.2">
      <c r="A26" s="63"/>
      <c r="B26" s="70"/>
      <c r="C26" s="70"/>
      <c r="D26" s="70"/>
      <c r="E26" s="77"/>
    </row>
    <row r="27" spans="1:5" x14ac:dyDescent="0.2">
      <c r="A27" s="63" t="s">
        <v>452</v>
      </c>
      <c r="B27" s="45">
        <v>186384</v>
      </c>
      <c r="C27" s="45">
        <v>857272</v>
      </c>
      <c r="D27" s="45">
        <v>2689</v>
      </c>
      <c r="E27" s="12">
        <v>12820</v>
      </c>
    </row>
    <row r="28" spans="1:5" x14ac:dyDescent="0.2">
      <c r="A28" s="63" t="s">
        <v>453</v>
      </c>
      <c r="B28" s="80">
        <v>84323</v>
      </c>
      <c r="C28" s="80">
        <v>214703</v>
      </c>
      <c r="D28" s="45">
        <v>4730</v>
      </c>
      <c r="E28" s="81">
        <v>8769</v>
      </c>
    </row>
    <row r="29" spans="1:5" x14ac:dyDescent="0.2">
      <c r="A29" s="63" t="s">
        <v>454</v>
      </c>
      <c r="B29" s="80">
        <v>153339</v>
      </c>
      <c r="C29" s="80">
        <v>516391</v>
      </c>
      <c r="D29" s="45">
        <v>3133</v>
      </c>
      <c r="E29" s="81">
        <v>15779</v>
      </c>
    </row>
    <row r="30" spans="1:5" x14ac:dyDescent="0.2">
      <c r="A30" s="73" t="s">
        <v>455</v>
      </c>
      <c r="B30" s="74">
        <v>424046</v>
      </c>
      <c r="C30" s="74">
        <v>1588366</v>
      </c>
      <c r="D30" s="74">
        <v>10552</v>
      </c>
      <c r="E30" s="75">
        <v>37368</v>
      </c>
    </row>
    <row r="31" spans="1:5" x14ac:dyDescent="0.2">
      <c r="A31" s="63"/>
      <c r="B31" s="80"/>
      <c r="C31" s="80"/>
      <c r="D31" s="45"/>
      <c r="E31" s="81"/>
    </row>
    <row r="32" spans="1:5" x14ac:dyDescent="0.2">
      <c r="A32" s="63" t="s">
        <v>456</v>
      </c>
      <c r="B32" s="70">
        <v>36445</v>
      </c>
      <c r="C32" s="70">
        <v>149562</v>
      </c>
      <c r="D32" s="70">
        <v>350</v>
      </c>
      <c r="E32" s="77">
        <v>1560</v>
      </c>
    </row>
    <row r="33" spans="1:5" x14ac:dyDescent="0.2">
      <c r="A33" s="63" t="s">
        <v>457</v>
      </c>
      <c r="B33" s="70">
        <v>18741</v>
      </c>
      <c r="C33" s="70">
        <v>69754</v>
      </c>
      <c r="D33" s="70">
        <v>781</v>
      </c>
      <c r="E33" s="77">
        <v>2306</v>
      </c>
    </row>
    <row r="34" spans="1:5" x14ac:dyDescent="0.2">
      <c r="A34" s="63" t="s">
        <v>458</v>
      </c>
      <c r="B34" s="70">
        <v>101403</v>
      </c>
      <c r="C34" s="70">
        <v>375242</v>
      </c>
      <c r="D34" s="70">
        <v>6473</v>
      </c>
      <c r="E34" s="77">
        <v>23955</v>
      </c>
    </row>
    <row r="35" spans="1:5" x14ac:dyDescent="0.2">
      <c r="A35" s="63" t="s">
        <v>459</v>
      </c>
      <c r="B35" s="45">
        <v>14483</v>
      </c>
      <c r="C35" s="45">
        <v>69403</v>
      </c>
      <c r="D35" s="45" t="s">
        <v>380</v>
      </c>
      <c r="E35" s="12" t="s">
        <v>380</v>
      </c>
    </row>
    <row r="36" spans="1:5" x14ac:dyDescent="0.2">
      <c r="A36" s="73" t="s">
        <v>460</v>
      </c>
      <c r="B36" s="74">
        <v>171072</v>
      </c>
      <c r="C36" s="74">
        <v>663961</v>
      </c>
      <c r="D36" s="74">
        <v>7604</v>
      </c>
      <c r="E36" s="75">
        <v>27821</v>
      </c>
    </row>
    <row r="37" spans="1:5" x14ac:dyDescent="0.2">
      <c r="A37" s="63"/>
      <c r="B37" s="45"/>
      <c r="C37" s="45"/>
      <c r="D37" s="45"/>
      <c r="E37" s="12"/>
    </row>
    <row r="38" spans="1:5" x14ac:dyDescent="0.2">
      <c r="A38" s="73" t="s">
        <v>461</v>
      </c>
      <c r="B38" s="74">
        <v>8548</v>
      </c>
      <c r="C38" s="74">
        <v>14352</v>
      </c>
      <c r="D38" s="74">
        <v>12822</v>
      </c>
      <c r="E38" s="75">
        <v>21528</v>
      </c>
    </row>
    <row r="39" spans="1:5" x14ac:dyDescent="0.2">
      <c r="A39" s="63"/>
      <c r="B39" s="11"/>
      <c r="C39" s="11"/>
      <c r="D39" s="45"/>
      <c r="E39" s="12"/>
    </row>
    <row r="40" spans="1:5" x14ac:dyDescent="0.2">
      <c r="A40" s="63" t="s">
        <v>525</v>
      </c>
      <c r="B40" s="11">
        <v>40315</v>
      </c>
      <c r="C40" s="11">
        <v>131727</v>
      </c>
      <c r="D40" s="45">
        <v>11250</v>
      </c>
      <c r="E40" s="12">
        <v>36523</v>
      </c>
    </row>
    <row r="41" spans="1:5" x14ac:dyDescent="0.2">
      <c r="A41" s="63" t="s">
        <v>463</v>
      </c>
      <c r="B41" s="11">
        <v>139986</v>
      </c>
      <c r="C41" s="11">
        <v>612774</v>
      </c>
      <c r="D41" s="45">
        <v>4500</v>
      </c>
      <c r="E41" s="12">
        <v>19508</v>
      </c>
    </row>
    <row r="42" spans="1:5" x14ac:dyDescent="0.2">
      <c r="A42" s="63" t="s">
        <v>464</v>
      </c>
      <c r="B42" s="11">
        <v>18266</v>
      </c>
      <c r="C42" s="11">
        <v>77336</v>
      </c>
      <c r="D42" s="45">
        <v>1400</v>
      </c>
      <c r="E42" s="12">
        <v>5491</v>
      </c>
    </row>
    <row r="43" spans="1:5" x14ac:dyDescent="0.2">
      <c r="A43" s="63" t="s">
        <v>465</v>
      </c>
      <c r="B43" s="11">
        <v>114485</v>
      </c>
      <c r="C43" s="11">
        <v>525994</v>
      </c>
      <c r="D43" s="45">
        <v>10000</v>
      </c>
      <c r="E43" s="12">
        <v>46086</v>
      </c>
    </row>
    <row r="44" spans="1:5" x14ac:dyDescent="0.2">
      <c r="A44" s="63" t="s">
        <v>466</v>
      </c>
      <c r="B44" s="11">
        <v>36977</v>
      </c>
      <c r="C44" s="11">
        <v>143006</v>
      </c>
      <c r="D44" s="45">
        <v>1000</v>
      </c>
      <c r="E44" s="12">
        <v>3809</v>
      </c>
    </row>
    <row r="45" spans="1:5" x14ac:dyDescent="0.2">
      <c r="A45" s="63" t="s">
        <v>467</v>
      </c>
      <c r="B45" s="70">
        <v>56922</v>
      </c>
      <c r="C45" s="70">
        <v>192289</v>
      </c>
      <c r="D45" s="70">
        <v>18000</v>
      </c>
      <c r="E45" s="77">
        <v>60474</v>
      </c>
    </row>
    <row r="46" spans="1:5" x14ac:dyDescent="0.2">
      <c r="A46" s="63" t="s">
        <v>468</v>
      </c>
      <c r="B46" s="70">
        <v>85890</v>
      </c>
      <c r="C46" s="70">
        <v>330356</v>
      </c>
      <c r="D46" s="70">
        <v>5000</v>
      </c>
      <c r="E46" s="77">
        <v>18980</v>
      </c>
    </row>
    <row r="47" spans="1:5" x14ac:dyDescent="0.2">
      <c r="A47" s="63" t="s">
        <v>469</v>
      </c>
      <c r="B47" s="70">
        <v>183859</v>
      </c>
      <c r="C47" s="70">
        <v>833732</v>
      </c>
      <c r="D47" s="70">
        <v>1856</v>
      </c>
      <c r="E47" s="77">
        <v>8416</v>
      </c>
    </row>
    <row r="48" spans="1:5" x14ac:dyDescent="0.2">
      <c r="A48" s="63" t="s">
        <v>470</v>
      </c>
      <c r="B48" s="45">
        <v>47000</v>
      </c>
      <c r="C48" s="45">
        <v>203757</v>
      </c>
      <c r="D48" s="45">
        <v>9620</v>
      </c>
      <c r="E48" s="12">
        <v>41706</v>
      </c>
    </row>
    <row r="49" spans="1:5" x14ac:dyDescent="0.2">
      <c r="A49" s="73" t="s">
        <v>471</v>
      </c>
      <c r="B49" s="74">
        <v>723700</v>
      </c>
      <c r="C49" s="74">
        <v>3050971</v>
      </c>
      <c r="D49" s="74">
        <v>62626</v>
      </c>
      <c r="E49" s="75">
        <v>240993</v>
      </c>
    </row>
    <row r="50" spans="1:5" x14ac:dyDescent="0.2">
      <c r="A50" s="63"/>
      <c r="B50" s="45"/>
      <c r="C50" s="45"/>
      <c r="D50" s="45"/>
      <c r="E50" s="12"/>
    </row>
    <row r="51" spans="1:5" x14ac:dyDescent="0.2">
      <c r="A51" s="73" t="s">
        <v>472</v>
      </c>
      <c r="B51" s="74">
        <v>38957</v>
      </c>
      <c r="C51" s="74">
        <v>84708</v>
      </c>
      <c r="D51" s="74">
        <v>553</v>
      </c>
      <c r="E51" s="75">
        <v>1474</v>
      </c>
    </row>
    <row r="52" spans="1:5" x14ac:dyDescent="0.2">
      <c r="A52" s="63"/>
      <c r="B52" s="45"/>
      <c r="C52" s="45"/>
      <c r="D52" s="45"/>
      <c r="E52" s="12"/>
    </row>
    <row r="53" spans="1:5" x14ac:dyDescent="0.2">
      <c r="A53" s="63" t="s">
        <v>473</v>
      </c>
      <c r="B53" s="45">
        <v>110105</v>
      </c>
      <c r="C53" s="45">
        <v>353719</v>
      </c>
      <c r="D53" s="45">
        <v>33000</v>
      </c>
      <c r="E53" s="12">
        <v>87000</v>
      </c>
    </row>
    <row r="54" spans="1:5" x14ac:dyDescent="0.2">
      <c r="A54" s="63" t="s">
        <v>474</v>
      </c>
      <c r="B54" s="70">
        <v>104695</v>
      </c>
      <c r="C54" s="70">
        <v>298089</v>
      </c>
      <c r="D54" s="70">
        <v>44878</v>
      </c>
      <c r="E54" s="77">
        <v>134631</v>
      </c>
    </row>
    <row r="55" spans="1:5" x14ac:dyDescent="0.2">
      <c r="A55" s="63" t="s">
        <v>475</v>
      </c>
      <c r="B55" s="45">
        <v>190438</v>
      </c>
      <c r="C55" s="45">
        <v>644428</v>
      </c>
      <c r="D55" s="45">
        <v>63480</v>
      </c>
      <c r="E55" s="12">
        <v>214812</v>
      </c>
    </row>
    <row r="56" spans="1:5" x14ac:dyDescent="0.2">
      <c r="A56" s="63" t="s">
        <v>476</v>
      </c>
      <c r="B56" s="11">
        <v>77204</v>
      </c>
      <c r="C56" s="11">
        <v>235746</v>
      </c>
      <c r="D56" s="45">
        <v>9467</v>
      </c>
      <c r="E56" s="12">
        <v>30001</v>
      </c>
    </row>
    <row r="57" spans="1:5" x14ac:dyDescent="0.2">
      <c r="A57" s="63" t="s">
        <v>477</v>
      </c>
      <c r="B57" s="11">
        <v>142006</v>
      </c>
      <c r="C57" s="11">
        <v>545794</v>
      </c>
      <c r="D57" s="45">
        <v>3964</v>
      </c>
      <c r="E57" s="12">
        <v>14072</v>
      </c>
    </row>
    <row r="58" spans="1:5" x14ac:dyDescent="0.2">
      <c r="A58" s="73" t="s">
        <v>526</v>
      </c>
      <c r="B58" s="74">
        <v>624448</v>
      </c>
      <c r="C58" s="74">
        <v>2077776</v>
      </c>
      <c r="D58" s="74">
        <v>154789</v>
      </c>
      <c r="E58" s="75">
        <v>480516</v>
      </c>
    </row>
    <row r="59" spans="1:5" x14ac:dyDescent="0.2">
      <c r="A59" s="63"/>
      <c r="B59" s="70"/>
      <c r="C59" s="70"/>
      <c r="D59" s="70"/>
      <c r="E59" s="77"/>
    </row>
    <row r="60" spans="1:5" x14ac:dyDescent="0.2">
      <c r="A60" s="63" t="s">
        <v>479</v>
      </c>
      <c r="B60" s="70">
        <v>2325</v>
      </c>
      <c r="C60" s="70">
        <v>2674</v>
      </c>
      <c r="D60" s="70">
        <v>778</v>
      </c>
      <c r="E60" s="77">
        <v>895</v>
      </c>
    </row>
    <row r="61" spans="1:5" x14ac:dyDescent="0.2">
      <c r="A61" s="63" t="s">
        <v>480</v>
      </c>
      <c r="B61" s="70">
        <v>3319</v>
      </c>
      <c r="C61" s="70">
        <v>5416</v>
      </c>
      <c r="D61" s="70">
        <v>336</v>
      </c>
      <c r="E61" s="77">
        <v>581</v>
      </c>
    </row>
    <row r="62" spans="1:5" x14ac:dyDescent="0.2">
      <c r="A62" s="63" t="s">
        <v>481</v>
      </c>
      <c r="B62" s="45">
        <v>7245</v>
      </c>
      <c r="C62" s="45">
        <v>5102</v>
      </c>
      <c r="D62" s="45">
        <v>1812</v>
      </c>
      <c r="E62" s="12">
        <v>1276</v>
      </c>
    </row>
    <row r="63" spans="1:5" x14ac:dyDescent="0.2">
      <c r="A63" s="73" t="s">
        <v>482</v>
      </c>
      <c r="B63" s="74">
        <v>12889</v>
      </c>
      <c r="C63" s="74">
        <v>13192</v>
      </c>
      <c r="D63" s="74">
        <v>2926</v>
      </c>
      <c r="E63" s="75">
        <v>2752</v>
      </c>
    </row>
    <row r="64" spans="1:5" x14ac:dyDescent="0.2">
      <c r="A64" s="63"/>
      <c r="B64" s="11"/>
      <c r="C64" s="11"/>
      <c r="D64" s="45"/>
      <c r="E64" s="12"/>
    </row>
    <row r="65" spans="1:5" x14ac:dyDescent="0.2">
      <c r="A65" s="73" t="s">
        <v>483</v>
      </c>
      <c r="B65" s="74">
        <v>13121</v>
      </c>
      <c r="C65" s="74">
        <v>14317</v>
      </c>
      <c r="D65" s="74">
        <v>9105</v>
      </c>
      <c r="E65" s="75">
        <v>9389</v>
      </c>
    </row>
    <row r="66" spans="1:5" x14ac:dyDescent="0.2">
      <c r="A66" s="63"/>
      <c r="B66" s="45"/>
      <c r="C66" s="45"/>
      <c r="D66" s="45"/>
      <c r="E66" s="12"/>
    </row>
    <row r="67" spans="1:5" x14ac:dyDescent="0.2">
      <c r="A67" s="63" t="s">
        <v>484</v>
      </c>
      <c r="B67" s="45">
        <v>53943</v>
      </c>
      <c r="C67" s="45">
        <v>105757</v>
      </c>
      <c r="D67" s="45" t="s">
        <v>380</v>
      </c>
      <c r="E67" s="12" t="s">
        <v>380</v>
      </c>
    </row>
    <row r="68" spans="1:5" x14ac:dyDescent="0.2">
      <c r="A68" s="63" t="s">
        <v>485</v>
      </c>
      <c r="B68" s="45">
        <v>769</v>
      </c>
      <c r="C68" s="45">
        <v>1264</v>
      </c>
      <c r="D68" s="45" t="s">
        <v>380</v>
      </c>
      <c r="E68" s="12" t="s">
        <v>380</v>
      </c>
    </row>
    <row r="69" spans="1:5" x14ac:dyDescent="0.2">
      <c r="A69" s="73" t="s">
        <v>486</v>
      </c>
      <c r="B69" s="74">
        <v>54712</v>
      </c>
      <c r="C69" s="74">
        <v>107021</v>
      </c>
      <c r="D69" s="74" t="s">
        <v>380</v>
      </c>
      <c r="E69" s="75" t="s">
        <v>380</v>
      </c>
    </row>
    <row r="70" spans="1:5" x14ac:dyDescent="0.2">
      <c r="A70" s="63"/>
      <c r="B70" s="45"/>
      <c r="C70" s="45"/>
      <c r="D70" s="45"/>
      <c r="E70" s="12"/>
    </row>
    <row r="71" spans="1:5" x14ac:dyDescent="0.2">
      <c r="A71" s="63" t="s">
        <v>487</v>
      </c>
      <c r="B71" s="45" t="s">
        <v>380</v>
      </c>
      <c r="C71" s="45" t="s">
        <v>380</v>
      </c>
      <c r="D71" s="45">
        <v>9905</v>
      </c>
      <c r="E71" s="12">
        <v>3604</v>
      </c>
    </row>
    <row r="72" spans="1:5" x14ac:dyDescent="0.2">
      <c r="A72" s="63" t="s">
        <v>488</v>
      </c>
      <c r="B72" s="45">
        <v>7187</v>
      </c>
      <c r="C72" s="45">
        <v>14840</v>
      </c>
      <c r="D72" s="45">
        <v>569</v>
      </c>
      <c r="E72" s="12">
        <v>1707</v>
      </c>
    </row>
    <row r="73" spans="1:5" x14ac:dyDescent="0.2">
      <c r="A73" s="63" t="s">
        <v>489</v>
      </c>
      <c r="B73" s="45">
        <v>2180</v>
      </c>
      <c r="C73" s="45">
        <v>3308</v>
      </c>
      <c r="D73" s="45">
        <v>8724</v>
      </c>
      <c r="E73" s="12">
        <v>14052</v>
      </c>
    </row>
    <row r="74" spans="1:5" x14ac:dyDescent="0.2">
      <c r="A74" s="63" t="s">
        <v>490</v>
      </c>
      <c r="B74" s="11">
        <v>12922</v>
      </c>
      <c r="C74" s="11">
        <v>29264</v>
      </c>
      <c r="D74" s="45">
        <v>34039</v>
      </c>
      <c r="E74" s="12">
        <v>21999</v>
      </c>
    </row>
    <row r="75" spans="1:5" x14ac:dyDescent="0.2">
      <c r="A75" s="63" t="s">
        <v>491</v>
      </c>
      <c r="B75" s="70">
        <v>300</v>
      </c>
      <c r="C75" s="70">
        <v>1350</v>
      </c>
      <c r="D75" s="70">
        <v>830</v>
      </c>
      <c r="E75" s="77">
        <v>2739</v>
      </c>
    </row>
    <row r="76" spans="1:5" x14ac:dyDescent="0.2">
      <c r="A76" s="63" t="s">
        <v>492</v>
      </c>
      <c r="B76" s="45">
        <v>2799</v>
      </c>
      <c r="C76" s="45">
        <v>4647</v>
      </c>
      <c r="D76" s="45">
        <v>4378</v>
      </c>
      <c r="E76" s="12">
        <v>7349</v>
      </c>
    </row>
    <row r="77" spans="1:5" x14ac:dyDescent="0.2">
      <c r="A77" s="63" t="s">
        <v>493</v>
      </c>
      <c r="B77" s="82">
        <v>12052</v>
      </c>
      <c r="C77" s="45">
        <v>20762</v>
      </c>
      <c r="D77" s="82">
        <v>1794</v>
      </c>
      <c r="E77" s="124">
        <v>3077</v>
      </c>
    </row>
    <row r="78" spans="1:5" x14ac:dyDescent="0.2">
      <c r="A78" s="63" t="s">
        <v>494</v>
      </c>
      <c r="B78" s="45">
        <v>15327</v>
      </c>
      <c r="C78" s="45">
        <v>33440</v>
      </c>
      <c r="D78" s="45">
        <v>450</v>
      </c>
      <c r="E78" s="12">
        <v>1577</v>
      </c>
    </row>
    <row r="79" spans="1:5" x14ac:dyDescent="0.2">
      <c r="A79" s="73" t="s">
        <v>495</v>
      </c>
      <c r="B79" s="74">
        <v>52767</v>
      </c>
      <c r="C79" s="74">
        <v>107611</v>
      </c>
      <c r="D79" s="74">
        <v>60689</v>
      </c>
      <c r="E79" s="75">
        <v>56104</v>
      </c>
    </row>
    <row r="80" spans="1:5" x14ac:dyDescent="0.2">
      <c r="A80" s="63"/>
      <c r="B80" s="45"/>
      <c r="C80" s="45"/>
      <c r="D80" s="45"/>
      <c r="E80" s="12"/>
    </row>
    <row r="81" spans="1:5" x14ac:dyDescent="0.2">
      <c r="A81" s="63" t="s">
        <v>496</v>
      </c>
      <c r="B81" s="45">
        <v>121</v>
      </c>
      <c r="C81" s="45">
        <v>190</v>
      </c>
      <c r="D81" s="45" t="s">
        <v>380</v>
      </c>
      <c r="E81" s="12" t="s">
        <v>380</v>
      </c>
    </row>
    <row r="82" spans="1:5" x14ac:dyDescent="0.2">
      <c r="A82" s="63" t="s">
        <v>497</v>
      </c>
      <c r="B82" s="45">
        <v>50</v>
      </c>
      <c r="C82" s="45">
        <v>51</v>
      </c>
      <c r="D82" s="45" t="s">
        <v>380</v>
      </c>
      <c r="E82" s="12" t="s">
        <v>380</v>
      </c>
    </row>
    <row r="83" spans="1:5" x14ac:dyDescent="0.2">
      <c r="A83" s="73" t="s">
        <v>498</v>
      </c>
      <c r="B83" s="74">
        <v>171</v>
      </c>
      <c r="C83" s="74">
        <v>241</v>
      </c>
      <c r="D83" s="74" t="s">
        <v>380</v>
      </c>
      <c r="E83" s="75" t="s">
        <v>380</v>
      </c>
    </row>
    <row r="84" spans="1:5" x14ac:dyDescent="0.2">
      <c r="A84" s="63"/>
      <c r="B84" s="45"/>
      <c r="C84" s="45"/>
      <c r="D84" s="45"/>
      <c r="E84" s="12"/>
    </row>
    <row r="85" spans="1:5" ht="13.5" thickBot="1" x14ac:dyDescent="0.25">
      <c r="A85" s="66" t="s">
        <v>499</v>
      </c>
      <c r="B85" s="52">
        <v>2241385</v>
      </c>
      <c r="C85" s="52">
        <v>8298027</v>
      </c>
      <c r="D85" s="52">
        <v>321810</v>
      </c>
      <c r="E85" s="53">
        <v>878132</v>
      </c>
    </row>
  </sheetData>
  <mergeCells count="4">
    <mergeCell ref="A1:E1"/>
    <mergeCell ref="A3:E3"/>
    <mergeCell ref="B5:C5"/>
    <mergeCell ref="D5:E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tabColor theme="0"/>
    <pageSetUpPr fitToPage="1"/>
  </sheetPr>
  <dimension ref="A1:G58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0.7109375" style="205" customWidth="1"/>
    <col min="2" max="7" width="22.5703125" style="205" customWidth="1"/>
    <col min="8" max="16384" width="11.42578125" style="205"/>
  </cols>
  <sheetData>
    <row r="1" spans="1:7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</row>
    <row r="3" spans="1:7" s="88" customFormat="1" ht="15" x14ac:dyDescent="0.25">
      <c r="A3" s="1764" t="s">
        <v>830</v>
      </c>
      <c r="B3" s="1764"/>
      <c r="C3" s="1764"/>
      <c r="D3" s="1764"/>
      <c r="E3" s="1764"/>
      <c r="F3" s="1764"/>
      <c r="G3" s="1764"/>
    </row>
    <row r="4" spans="1:7" s="88" customFormat="1" ht="15" x14ac:dyDescent="0.25">
      <c r="A4" s="1764" t="s">
        <v>1415</v>
      </c>
      <c r="B4" s="1764"/>
      <c r="C4" s="1764"/>
      <c r="D4" s="1764"/>
      <c r="E4" s="1764"/>
      <c r="F4" s="1764"/>
      <c r="G4" s="1764"/>
    </row>
    <row r="5" spans="1:7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ht="24" customHeight="1" x14ac:dyDescent="0.2">
      <c r="A6" s="1721" t="s">
        <v>435</v>
      </c>
      <c r="B6" s="676"/>
      <c r="C6" s="657" t="s">
        <v>360</v>
      </c>
      <c r="D6" s="723"/>
      <c r="E6" s="1757" t="s">
        <v>367</v>
      </c>
      <c r="F6" s="1708"/>
      <c r="G6" s="662" t="s">
        <v>361</v>
      </c>
    </row>
    <row r="7" spans="1:7" ht="24" customHeight="1" x14ac:dyDescent="0.2">
      <c r="A7" s="1875"/>
      <c r="B7" s="1004"/>
      <c r="C7" s="1001" t="s">
        <v>370</v>
      </c>
      <c r="D7" s="1005" t="s">
        <v>810</v>
      </c>
      <c r="E7" s="1839" t="s">
        <v>371</v>
      </c>
      <c r="F7" s="1841"/>
      <c r="G7" s="231" t="s">
        <v>779</v>
      </c>
    </row>
    <row r="8" spans="1:7" ht="34.5" customHeight="1" thickBot="1" x14ac:dyDescent="0.25">
      <c r="A8" s="1876"/>
      <c r="B8" s="663" t="s">
        <v>374</v>
      </c>
      <c r="C8" s="663" t="s">
        <v>375</v>
      </c>
      <c r="D8" s="663" t="s">
        <v>376</v>
      </c>
      <c r="E8" s="663" t="s">
        <v>374</v>
      </c>
      <c r="F8" s="663" t="s">
        <v>375</v>
      </c>
      <c r="G8" s="232" t="s">
        <v>513</v>
      </c>
    </row>
    <row r="9" spans="1:7" ht="22.5" customHeight="1" x14ac:dyDescent="0.2">
      <c r="A9" s="187" t="s">
        <v>445</v>
      </c>
      <c r="B9" s="188">
        <v>8</v>
      </c>
      <c r="C9" s="188" t="s">
        <v>380</v>
      </c>
      <c r="D9" s="188">
        <v>8</v>
      </c>
      <c r="E9" s="189">
        <v>10500</v>
      </c>
      <c r="F9" s="189" t="s">
        <v>380</v>
      </c>
      <c r="G9" s="190">
        <v>84</v>
      </c>
    </row>
    <row r="10" spans="1:7" x14ac:dyDescent="0.2">
      <c r="A10" s="63"/>
      <c r="B10" s="45"/>
      <c r="C10" s="45"/>
      <c r="D10" s="45"/>
      <c r="E10" s="11"/>
      <c r="F10" s="11"/>
      <c r="G10" s="46"/>
    </row>
    <row r="11" spans="1:7" x14ac:dyDescent="0.2">
      <c r="A11" s="63" t="s">
        <v>524</v>
      </c>
      <c r="B11" s="11">
        <v>82</v>
      </c>
      <c r="C11" s="11" t="s">
        <v>380</v>
      </c>
      <c r="D11" s="45">
        <v>82</v>
      </c>
      <c r="E11" s="11">
        <v>14500</v>
      </c>
      <c r="F11" s="11" t="s">
        <v>380</v>
      </c>
      <c r="G11" s="12">
        <v>1189</v>
      </c>
    </row>
    <row r="12" spans="1:7" x14ac:dyDescent="0.2">
      <c r="A12" s="63" t="s">
        <v>448</v>
      </c>
      <c r="B12" s="11">
        <v>3</v>
      </c>
      <c r="C12" s="45" t="s">
        <v>380</v>
      </c>
      <c r="D12" s="45">
        <v>3</v>
      </c>
      <c r="E12" s="11">
        <v>12300</v>
      </c>
      <c r="F12" s="45" t="s">
        <v>380</v>
      </c>
      <c r="G12" s="12">
        <v>37</v>
      </c>
    </row>
    <row r="13" spans="1:7" x14ac:dyDescent="0.2">
      <c r="A13" s="73" t="s">
        <v>449</v>
      </c>
      <c r="B13" s="74">
        <v>85</v>
      </c>
      <c r="C13" s="74" t="s">
        <v>380</v>
      </c>
      <c r="D13" s="74">
        <v>85</v>
      </c>
      <c r="E13" s="78">
        <v>14422</v>
      </c>
      <c r="F13" s="78" t="s">
        <v>380</v>
      </c>
      <c r="G13" s="75">
        <v>1226</v>
      </c>
    </row>
    <row r="14" spans="1:7" x14ac:dyDescent="0.2">
      <c r="A14" s="65"/>
      <c r="B14" s="70"/>
      <c r="C14" s="70"/>
      <c r="D14" s="70"/>
      <c r="E14" s="76"/>
      <c r="F14" s="76"/>
      <c r="G14" s="71"/>
    </row>
    <row r="15" spans="1:7" x14ac:dyDescent="0.2">
      <c r="A15" s="73" t="s">
        <v>450</v>
      </c>
      <c r="B15" s="74">
        <v>556</v>
      </c>
      <c r="C15" s="74">
        <v>72</v>
      </c>
      <c r="D15" s="74">
        <v>628</v>
      </c>
      <c r="E15" s="78">
        <v>15948</v>
      </c>
      <c r="F15" s="78">
        <v>28806</v>
      </c>
      <c r="G15" s="75">
        <v>10941</v>
      </c>
    </row>
    <row r="16" spans="1:7" x14ac:dyDescent="0.2">
      <c r="A16" s="65"/>
      <c r="B16" s="70"/>
      <c r="C16" s="70"/>
      <c r="D16" s="70"/>
      <c r="E16" s="76"/>
      <c r="F16" s="76"/>
      <c r="G16" s="71"/>
    </row>
    <row r="17" spans="1:7" x14ac:dyDescent="0.2">
      <c r="A17" s="73" t="s">
        <v>451</v>
      </c>
      <c r="B17" s="74">
        <v>116</v>
      </c>
      <c r="C17" s="74">
        <v>83</v>
      </c>
      <c r="D17" s="74">
        <v>199</v>
      </c>
      <c r="E17" s="78">
        <v>14300</v>
      </c>
      <c r="F17" s="78">
        <v>24000</v>
      </c>
      <c r="G17" s="75">
        <v>3651</v>
      </c>
    </row>
    <row r="18" spans="1:7" x14ac:dyDescent="0.2">
      <c r="A18" s="63"/>
      <c r="B18" s="45"/>
      <c r="C18" s="45"/>
      <c r="D18" s="45"/>
      <c r="E18" s="11"/>
      <c r="F18" s="11"/>
      <c r="G18" s="46"/>
    </row>
    <row r="19" spans="1:7" x14ac:dyDescent="0.2">
      <c r="A19" s="63" t="s">
        <v>454</v>
      </c>
      <c r="B19" s="82">
        <v>16</v>
      </c>
      <c r="C19" s="45" t="s">
        <v>380</v>
      </c>
      <c r="D19" s="45">
        <v>16</v>
      </c>
      <c r="E19" s="82">
        <v>9000</v>
      </c>
      <c r="F19" s="11" t="s">
        <v>380</v>
      </c>
      <c r="G19" s="46">
        <v>144</v>
      </c>
    </row>
    <row r="20" spans="1:7" x14ac:dyDescent="0.2">
      <c r="A20" s="73" t="s">
        <v>455</v>
      </c>
      <c r="B20" s="74">
        <v>16</v>
      </c>
      <c r="C20" s="74" t="s">
        <v>380</v>
      </c>
      <c r="D20" s="74">
        <v>16</v>
      </c>
      <c r="E20" s="78">
        <v>9000</v>
      </c>
      <c r="F20" s="78" t="s">
        <v>380</v>
      </c>
      <c r="G20" s="75">
        <v>144</v>
      </c>
    </row>
    <row r="21" spans="1:7" x14ac:dyDescent="0.2">
      <c r="A21" s="63"/>
      <c r="B21" s="1393"/>
      <c r="C21" s="1355"/>
      <c r="D21" s="1355"/>
      <c r="E21" s="1393"/>
      <c r="F21" s="1356"/>
      <c r="G21" s="1357"/>
    </row>
    <row r="22" spans="1:7" x14ac:dyDescent="0.2">
      <c r="A22" s="63" t="s">
        <v>457</v>
      </c>
      <c r="B22" s="1393">
        <v>3</v>
      </c>
      <c r="C22" s="1355">
        <v>6</v>
      </c>
      <c r="D22" s="1355">
        <v>9</v>
      </c>
      <c r="E22" s="1393">
        <v>16000</v>
      </c>
      <c r="F22" s="1356">
        <v>35000</v>
      </c>
      <c r="G22" s="1357">
        <v>258</v>
      </c>
    </row>
    <row r="23" spans="1:7" x14ac:dyDescent="0.2">
      <c r="A23" s="73" t="s">
        <v>460</v>
      </c>
      <c r="B23" s="74">
        <v>3</v>
      </c>
      <c r="C23" s="74">
        <v>6</v>
      </c>
      <c r="D23" s="74">
        <v>9</v>
      </c>
      <c r="E23" s="78">
        <v>16000</v>
      </c>
      <c r="F23" s="78">
        <v>35000</v>
      </c>
      <c r="G23" s="75">
        <v>258</v>
      </c>
    </row>
    <row r="24" spans="1:7" x14ac:dyDescent="0.2">
      <c r="A24" s="63"/>
      <c r="B24" s="1393"/>
      <c r="C24" s="1355"/>
      <c r="D24" s="1355"/>
      <c r="E24" s="1393"/>
      <c r="F24" s="1356"/>
      <c r="G24" s="1357"/>
    </row>
    <row r="25" spans="1:7" x14ac:dyDescent="0.2">
      <c r="A25" s="63" t="s">
        <v>525</v>
      </c>
      <c r="B25" s="1393">
        <v>367</v>
      </c>
      <c r="C25" s="1355">
        <v>131</v>
      </c>
      <c r="D25" s="1355">
        <v>498</v>
      </c>
      <c r="E25" s="1393">
        <v>7800</v>
      </c>
      <c r="F25" s="1356">
        <v>16700</v>
      </c>
      <c r="G25" s="1357">
        <v>5050</v>
      </c>
    </row>
    <row r="26" spans="1:7" x14ac:dyDescent="0.2">
      <c r="A26" s="63" t="s">
        <v>463</v>
      </c>
      <c r="B26" s="1393">
        <v>232</v>
      </c>
      <c r="C26" s="1355">
        <v>3</v>
      </c>
      <c r="D26" s="1355">
        <v>235</v>
      </c>
      <c r="E26" s="1393">
        <v>14000</v>
      </c>
      <c r="F26" s="1356">
        <v>22000</v>
      </c>
      <c r="G26" s="1357">
        <v>3314</v>
      </c>
    </row>
    <row r="27" spans="1:7" x14ac:dyDescent="0.2">
      <c r="A27" s="63" t="s">
        <v>465</v>
      </c>
      <c r="B27" s="1393">
        <v>1</v>
      </c>
      <c r="C27" s="1355" t="s">
        <v>380</v>
      </c>
      <c r="D27" s="1355">
        <v>1</v>
      </c>
      <c r="E27" s="1393" t="s">
        <v>380</v>
      </c>
      <c r="F27" s="1356" t="s">
        <v>380</v>
      </c>
      <c r="G27" s="1357" t="s">
        <v>380</v>
      </c>
    </row>
    <row r="28" spans="1:7" x14ac:dyDescent="0.2">
      <c r="A28" s="63" t="s">
        <v>466</v>
      </c>
      <c r="B28" s="82">
        <v>29</v>
      </c>
      <c r="C28" s="45" t="s">
        <v>380</v>
      </c>
      <c r="D28" s="45">
        <v>29</v>
      </c>
      <c r="E28" s="82">
        <v>11000</v>
      </c>
      <c r="F28" s="11" t="s">
        <v>380</v>
      </c>
      <c r="G28" s="46">
        <v>319</v>
      </c>
    </row>
    <row r="29" spans="1:7" x14ac:dyDescent="0.2">
      <c r="A29" s="63" t="s">
        <v>470</v>
      </c>
      <c r="B29" s="82">
        <v>6</v>
      </c>
      <c r="C29" s="45">
        <v>6</v>
      </c>
      <c r="D29" s="45">
        <v>12</v>
      </c>
      <c r="E29" s="82">
        <v>5000</v>
      </c>
      <c r="F29" s="11">
        <v>20000</v>
      </c>
      <c r="G29" s="46">
        <v>150</v>
      </c>
    </row>
    <row r="30" spans="1:7" x14ac:dyDescent="0.2">
      <c r="A30" s="73" t="s">
        <v>471</v>
      </c>
      <c r="B30" s="74">
        <v>635</v>
      </c>
      <c r="C30" s="74">
        <v>140</v>
      </c>
      <c r="D30" s="74">
        <v>775</v>
      </c>
      <c r="E30" s="78">
        <v>10173</v>
      </c>
      <c r="F30" s="78">
        <v>16955</v>
      </c>
      <c r="G30" s="75">
        <v>8833</v>
      </c>
    </row>
    <row r="31" spans="1:7" x14ac:dyDescent="0.2">
      <c r="A31" s="63"/>
      <c r="B31" s="45"/>
      <c r="C31" s="45"/>
      <c r="D31" s="45"/>
      <c r="E31" s="11"/>
      <c r="F31" s="11"/>
      <c r="G31" s="46"/>
    </row>
    <row r="32" spans="1:7" x14ac:dyDescent="0.2">
      <c r="A32" s="63" t="s">
        <v>475</v>
      </c>
      <c r="B32" s="80">
        <v>81</v>
      </c>
      <c r="C32" s="80" t="s">
        <v>380</v>
      </c>
      <c r="D32" s="45">
        <v>81</v>
      </c>
      <c r="E32" s="80">
        <v>1000</v>
      </c>
      <c r="F32" s="80" t="s">
        <v>380</v>
      </c>
      <c r="G32" s="12">
        <v>81</v>
      </c>
    </row>
    <row r="33" spans="1:7" x14ac:dyDescent="0.2">
      <c r="A33" s="63" t="s">
        <v>477</v>
      </c>
      <c r="B33" s="11">
        <v>234</v>
      </c>
      <c r="C33" s="11">
        <v>8</v>
      </c>
      <c r="D33" s="45">
        <v>242</v>
      </c>
      <c r="E33" s="11">
        <v>6100</v>
      </c>
      <c r="F33" s="11">
        <v>12800</v>
      </c>
      <c r="G33" s="12">
        <v>1530</v>
      </c>
    </row>
    <row r="34" spans="1:7" x14ac:dyDescent="0.2">
      <c r="A34" s="73" t="s">
        <v>551</v>
      </c>
      <c r="B34" s="74">
        <v>315</v>
      </c>
      <c r="C34" s="74">
        <v>8</v>
      </c>
      <c r="D34" s="74">
        <v>323</v>
      </c>
      <c r="E34" s="78">
        <v>4789</v>
      </c>
      <c r="F34" s="78">
        <v>12800</v>
      </c>
      <c r="G34" s="75">
        <v>1611</v>
      </c>
    </row>
    <row r="35" spans="1:7" x14ac:dyDescent="0.2">
      <c r="A35" s="63"/>
      <c r="B35" s="11"/>
      <c r="C35" s="11"/>
      <c r="D35" s="45"/>
      <c r="E35" s="11"/>
      <c r="F35" s="11"/>
      <c r="G35" s="12"/>
    </row>
    <row r="36" spans="1:7" x14ac:dyDescent="0.2">
      <c r="A36" s="63" t="s">
        <v>479</v>
      </c>
      <c r="B36" s="45">
        <v>3</v>
      </c>
      <c r="C36" s="45">
        <v>33</v>
      </c>
      <c r="D36" s="45">
        <v>36</v>
      </c>
      <c r="E36" s="11">
        <v>5000</v>
      </c>
      <c r="F36" s="11">
        <v>17000</v>
      </c>
      <c r="G36" s="46">
        <v>576</v>
      </c>
    </row>
    <row r="37" spans="1:7" x14ac:dyDescent="0.2">
      <c r="A37" s="63" t="s">
        <v>480</v>
      </c>
      <c r="B37" s="11">
        <v>23</v>
      </c>
      <c r="C37" s="11">
        <v>1</v>
      </c>
      <c r="D37" s="45">
        <v>24</v>
      </c>
      <c r="E37" s="11">
        <v>1875</v>
      </c>
      <c r="F37" s="11">
        <v>13800</v>
      </c>
      <c r="G37" s="12">
        <v>57</v>
      </c>
    </row>
    <row r="38" spans="1:7" x14ac:dyDescent="0.2">
      <c r="A38" s="73" t="s">
        <v>482</v>
      </c>
      <c r="B38" s="74">
        <v>26</v>
      </c>
      <c r="C38" s="74">
        <v>34</v>
      </c>
      <c r="D38" s="74">
        <v>60</v>
      </c>
      <c r="E38" s="78">
        <v>2236</v>
      </c>
      <c r="F38" s="78">
        <v>16906</v>
      </c>
      <c r="G38" s="75">
        <v>633</v>
      </c>
    </row>
    <row r="39" spans="1:7" x14ac:dyDescent="0.2">
      <c r="A39" s="63"/>
      <c r="B39" s="11"/>
      <c r="C39" s="11"/>
      <c r="D39" s="45"/>
      <c r="E39" s="11"/>
      <c r="F39" s="11"/>
      <c r="G39" s="12"/>
    </row>
    <row r="40" spans="1:7" x14ac:dyDescent="0.2">
      <c r="A40" s="73" t="s">
        <v>483</v>
      </c>
      <c r="B40" s="74">
        <v>16</v>
      </c>
      <c r="C40" s="74">
        <v>20</v>
      </c>
      <c r="D40" s="74">
        <v>36</v>
      </c>
      <c r="E40" s="78">
        <v>2020</v>
      </c>
      <c r="F40" s="78">
        <v>6800</v>
      </c>
      <c r="G40" s="75">
        <v>168</v>
      </c>
    </row>
    <row r="41" spans="1:7" x14ac:dyDescent="0.2">
      <c r="A41" s="63"/>
      <c r="B41" s="11"/>
      <c r="C41" s="11"/>
      <c r="D41" s="45"/>
      <c r="E41" s="11"/>
      <c r="F41" s="11"/>
      <c r="G41" s="12"/>
    </row>
    <row r="42" spans="1:7" x14ac:dyDescent="0.2">
      <c r="A42" s="63" t="s">
        <v>484</v>
      </c>
      <c r="B42" s="80" t="s">
        <v>380</v>
      </c>
      <c r="C42" s="80" t="s">
        <v>380</v>
      </c>
      <c r="D42" s="45">
        <v>5081</v>
      </c>
      <c r="E42" s="80" t="s">
        <v>380</v>
      </c>
      <c r="F42" s="80" t="s">
        <v>380</v>
      </c>
      <c r="G42" s="12" t="s">
        <v>380</v>
      </c>
    </row>
    <row r="43" spans="1:7" x14ac:dyDescent="0.2">
      <c r="A43" s="63" t="s">
        <v>485</v>
      </c>
      <c r="B43" s="82" t="s">
        <v>380</v>
      </c>
      <c r="C43" s="11" t="s">
        <v>380</v>
      </c>
      <c r="D43" s="45">
        <v>611</v>
      </c>
      <c r="E43" s="82" t="s">
        <v>380</v>
      </c>
      <c r="F43" s="11" t="s">
        <v>380</v>
      </c>
      <c r="G43" s="12" t="s">
        <v>380</v>
      </c>
    </row>
    <row r="44" spans="1:7" x14ac:dyDescent="0.2">
      <c r="A44" s="73" t="s">
        <v>486</v>
      </c>
      <c r="B44" s="74" t="s">
        <v>380</v>
      </c>
      <c r="C44" s="74" t="s">
        <v>380</v>
      </c>
      <c r="D44" s="74">
        <v>5692</v>
      </c>
      <c r="E44" s="78" t="s">
        <v>380</v>
      </c>
      <c r="F44" s="78" t="s">
        <v>380</v>
      </c>
      <c r="G44" s="75" t="s">
        <v>380</v>
      </c>
    </row>
    <row r="45" spans="1:7" x14ac:dyDescent="0.2">
      <c r="A45" s="63"/>
      <c r="B45" s="80"/>
      <c r="C45" s="80"/>
      <c r="D45" s="45"/>
      <c r="E45" s="80"/>
      <c r="F45" s="80"/>
      <c r="G45" s="12"/>
    </row>
    <row r="46" spans="1:7" x14ac:dyDescent="0.2">
      <c r="A46" s="893" t="s">
        <v>489</v>
      </c>
      <c r="B46" s="45">
        <v>123</v>
      </c>
      <c r="C46" s="45">
        <v>28</v>
      </c>
      <c r="D46" s="45">
        <v>151</v>
      </c>
      <c r="E46" s="11">
        <v>10000</v>
      </c>
      <c r="F46" s="11">
        <v>20000</v>
      </c>
      <c r="G46" s="46">
        <v>1790</v>
      </c>
    </row>
    <row r="47" spans="1:7" x14ac:dyDescent="0.2">
      <c r="A47" s="893" t="s">
        <v>490</v>
      </c>
      <c r="B47" s="45" t="s">
        <v>380</v>
      </c>
      <c r="C47" s="45">
        <v>37</v>
      </c>
      <c r="D47" s="45">
        <v>37</v>
      </c>
      <c r="E47" s="11" t="s">
        <v>380</v>
      </c>
      <c r="F47" s="11">
        <v>13000</v>
      </c>
      <c r="G47" s="46">
        <v>481</v>
      </c>
    </row>
    <row r="48" spans="1:7" x14ac:dyDescent="0.2">
      <c r="A48" s="893" t="s">
        <v>491</v>
      </c>
      <c r="B48" s="45" t="s">
        <v>380</v>
      </c>
      <c r="C48" s="45" t="s">
        <v>380</v>
      </c>
      <c r="D48" s="45">
        <v>159</v>
      </c>
      <c r="E48" s="11" t="s">
        <v>380</v>
      </c>
      <c r="F48" s="11" t="s">
        <v>380</v>
      </c>
      <c r="G48" s="46" t="s">
        <v>380</v>
      </c>
    </row>
    <row r="49" spans="1:7" x14ac:dyDescent="0.2">
      <c r="A49" s="893" t="s">
        <v>492</v>
      </c>
      <c r="B49" s="45">
        <v>170</v>
      </c>
      <c r="C49" s="45">
        <v>39</v>
      </c>
      <c r="D49" s="45">
        <v>209</v>
      </c>
      <c r="E49" s="11">
        <v>7000</v>
      </c>
      <c r="F49" s="11">
        <v>17000</v>
      </c>
      <c r="G49" s="46">
        <v>1853</v>
      </c>
    </row>
    <row r="50" spans="1:7" x14ac:dyDescent="0.2">
      <c r="A50" s="893" t="s">
        <v>493</v>
      </c>
      <c r="B50" s="45">
        <v>108</v>
      </c>
      <c r="C50" s="45">
        <v>7</v>
      </c>
      <c r="D50" s="45">
        <v>115</v>
      </c>
      <c r="E50" s="11">
        <v>4500</v>
      </c>
      <c r="F50" s="11">
        <v>10000</v>
      </c>
      <c r="G50" s="46">
        <v>556</v>
      </c>
    </row>
    <row r="51" spans="1:7" x14ac:dyDescent="0.2">
      <c r="A51" s="63" t="s">
        <v>494</v>
      </c>
      <c r="B51" s="80">
        <v>594</v>
      </c>
      <c r="C51" s="80">
        <v>8</v>
      </c>
      <c r="D51" s="45">
        <v>602</v>
      </c>
      <c r="E51" s="80">
        <v>7003</v>
      </c>
      <c r="F51" s="80">
        <v>18500</v>
      </c>
      <c r="G51" s="12">
        <v>4308</v>
      </c>
    </row>
    <row r="52" spans="1:7" x14ac:dyDescent="0.2">
      <c r="A52" s="73" t="s">
        <v>495</v>
      </c>
      <c r="B52" s="74">
        <v>995</v>
      </c>
      <c r="C52" s="74">
        <v>119</v>
      </c>
      <c r="D52" s="74">
        <v>1273</v>
      </c>
      <c r="E52" s="78">
        <v>7101</v>
      </c>
      <c r="F52" s="78">
        <v>16151</v>
      </c>
      <c r="G52" s="75">
        <v>8988</v>
      </c>
    </row>
    <row r="53" spans="1:7" x14ac:dyDescent="0.2">
      <c r="A53" s="63"/>
      <c r="B53" s="82"/>
      <c r="C53" s="45"/>
      <c r="D53" s="82"/>
      <c r="E53" s="82"/>
      <c r="F53" s="45"/>
      <c r="G53" s="124"/>
    </row>
    <row r="54" spans="1:7" x14ac:dyDescent="0.2">
      <c r="A54" s="63" t="s">
        <v>496</v>
      </c>
      <c r="B54" s="1393">
        <v>13</v>
      </c>
      <c r="C54" s="1355">
        <v>11</v>
      </c>
      <c r="D54" s="1393">
        <v>24</v>
      </c>
      <c r="E54" s="1393">
        <v>5000</v>
      </c>
      <c r="F54" s="1355">
        <v>15000</v>
      </c>
      <c r="G54" s="1458">
        <v>230</v>
      </c>
    </row>
    <row r="55" spans="1:7" x14ac:dyDescent="0.2">
      <c r="A55" s="893" t="s">
        <v>497</v>
      </c>
      <c r="B55" s="45">
        <v>95</v>
      </c>
      <c r="C55" s="45">
        <v>1</v>
      </c>
      <c r="D55" s="45">
        <v>96</v>
      </c>
      <c r="E55" s="11">
        <v>4000</v>
      </c>
      <c r="F55" s="11">
        <v>20000</v>
      </c>
      <c r="G55" s="46">
        <v>404</v>
      </c>
    </row>
    <row r="56" spans="1:7" x14ac:dyDescent="0.2">
      <c r="A56" s="73" t="s">
        <v>498</v>
      </c>
      <c r="B56" s="74">
        <v>108</v>
      </c>
      <c r="C56" s="74">
        <v>12</v>
      </c>
      <c r="D56" s="74">
        <v>120</v>
      </c>
      <c r="E56" s="78">
        <v>4120</v>
      </c>
      <c r="F56" s="78">
        <v>15417</v>
      </c>
      <c r="G56" s="75">
        <v>634</v>
      </c>
    </row>
    <row r="57" spans="1:7" x14ac:dyDescent="0.2">
      <c r="A57" s="63"/>
      <c r="B57" s="82"/>
      <c r="C57" s="45"/>
      <c r="D57" s="82"/>
      <c r="E57" s="82"/>
      <c r="F57" s="45"/>
      <c r="G57" s="124"/>
    </row>
    <row r="58" spans="1:7" ht="13.5" thickBot="1" x14ac:dyDescent="0.25">
      <c r="A58" s="66" t="s">
        <v>499</v>
      </c>
      <c r="B58" s="52">
        <v>2879</v>
      </c>
      <c r="C58" s="52">
        <v>494</v>
      </c>
      <c r="D58" s="52">
        <v>9224</v>
      </c>
      <c r="E58" s="172">
        <v>9586</v>
      </c>
      <c r="F58" s="172">
        <v>19372</v>
      </c>
      <c r="G58" s="53">
        <v>37171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tabColor theme="0"/>
    <pageSetUpPr fitToPage="1"/>
  </sheetPr>
  <dimension ref="A1:H37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6" width="25.7109375" customWidth="1"/>
    <col min="7" max="7" width="6.7109375" customWidth="1"/>
    <col min="8" max="8" width="14.7109375" customWidth="1"/>
    <col min="11" max="11" width="17.28515625" customWidth="1"/>
    <col min="12" max="16" width="17.7109375" customWidth="1"/>
  </cols>
  <sheetData>
    <row r="1" spans="1:8" s="2" customFormat="1" ht="18" x14ac:dyDescent="0.25">
      <c r="A1" s="1696" t="s">
        <v>356</v>
      </c>
      <c r="B1" s="1696"/>
      <c r="C1" s="1696"/>
      <c r="D1" s="1696"/>
      <c r="E1" s="1696"/>
      <c r="F1" s="1696"/>
      <c r="G1" s="1"/>
      <c r="H1" s="1"/>
    </row>
    <row r="2" spans="1:8" s="3" customFormat="1" ht="12.75" customHeight="1" x14ac:dyDescent="0.2"/>
    <row r="3" spans="1:8" ht="15" x14ac:dyDescent="0.25">
      <c r="A3" s="1877" t="s">
        <v>1253</v>
      </c>
      <c r="B3" s="1877"/>
      <c r="C3" s="1877"/>
      <c r="D3" s="1877"/>
      <c r="E3" s="1877"/>
      <c r="F3" s="1877"/>
    </row>
    <row r="4" spans="1:8" ht="15" x14ac:dyDescent="0.25">
      <c r="A4" s="1877" t="s">
        <v>819</v>
      </c>
      <c r="B4" s="1877"/>
      <c r="C4" s="1877"/>
      <c r="D4" s="1877"/>
      <c r="E4" s="1877"/>
      <c r="F4" s="1877"/>
    </row>
    <row r="5" spans="1:8" ht="13.5" thickBot="1" x14ac:dyDescent="0.25">
      <c r="A5" s="331"/>
      <c r="B5" s="109"/>
      <c r="C5" s="109"/>
      <c r="D5" s="109"/>
      <c r="E5" s="108"/>
      <c r="F5" s="109"/>
    </row>
    <row r="6" spans="1:8" s="755" customFormat="1" ht="21.75" customHeight="1" x14ac:dyDescent="0.2">
      <c r="A6" s="1726" t="s">
        <v>359</v>
      </c>
      <c r="B6" s="758"/>
      <c r="C6" s="758"/>
      <c r="D6" s="323" t="s">
        <v>361</v>
      </c>
      <c r="E6" s="323" t="s">
        <v>501</v>
      </c>
      <c r="F6" s="760"/>
    </row>
    <row r="7" spans="1:8" s="755" customFormat="1" x14ac:dyDescent="0.2">
      <c r="A7" s="1727"/>
      <c r="B7" s="762" t="s">
        <v>360</v>
      </c>
      <c r="C7" s="762" t="s">
        <v>367</v>
      </c>
      <c r="D7" s="762" t="s">
        <v>779</v>
      </c>
      <c r="E7" s="762" t="s">
        <v>814</v>
      </c>
      <c r="F7" s="1000" t="s">
        <v>362</v>
      </c>
    </row>
    <row r="8" spans="1:8" s="755" customFormat="1" ht="21" customHeight="1" x14ac:dyDescent="0.2">
      <c r="A8" s="1727"/>
      <c r="B8" s="761" t="s">
        <v>363</v>
      </c>
      <c r="C8" s="762" t="s">
        <v>504</v>
      </c>
      <c r="D8" s="761" t="s">
        <v>364</v>
      </c>
      <c r="E8" s="762" t="s">
        <v>709</v>
      </c>
      <c r="F8" s="1000" t="s">
        <v>365</v>
      </c>
    </row>
    <row r="9" spans="1:8" s="755" customFormat="1" ht="22.5" customHeight="1" thickBot="1" x14ac:dyDescent="0.25">
      <c r="A9" s="1728"/>
      <c r="B9" s="238"/>
      <c r="C9" s="238"/>
      <c r="D9" s="238"/>
      <c r="E9" s="239" t="s">
        <v>506</v>
      </c>
      <c r="F9" s="805"/>
    </row>
    <row r="10" spans="1:8" x14ac:dyDescent="0.2">
      <c r="A10" s="1599">
        <v>2006</v>
      </c>
      <c r="B10" s="1209">
        <v>353.54399999999998</v>
      </c>
      <c r="C10" s="546">
        <v>210.76966374765234</v>
      </c>
      <c r="D10" s="785">
        <v>7451.6350000000002</v>
      </c>
      <c r="E10" s="971">
        <v>2.85</v>
      </c>
      <c r="F10" s="1235">
        <v>212371.59750000003</v>
      </c>
    </row>
    <row r="11" spans="1:8" x14ac:dyDescent="0.2">
      <c r="A11" s="1599">
        <v>2007</v>
      </c>
      <c r="B11" s="1209">
        <v>291.68799999999999</v>
      </c>
      <c r="C11" s="546">
        <v>410.20724198458629</v>
      </c>
      <c r="D11" s="785">
        <v>11965.253000000001</v>
      </c>
      <c r="E11" s="971">
        <v>3.05</v>
      </c>
      <c r="F11" s="1235">
        <v>364940.21650000004</v>
      </c>
    </row>
    <row r="12" spans="1:8" x14ac:dyDescent="0.2">
      <c r="A12" s="1599">
        <v>2008</v>
      </c>
      <c r="B12" s="1209">
        <v>287.48700000000002</v>
      </c>
      <c r="C12" s="546">
        <v>453.2770873117741</v>
      </c>
      <c r="D12" s="785">
        <v>13031.127</v>
      </c>
      <c r="E12" s="971">
        <v>3.41</v>
      </c>
      <c r="F12" s="1235">
        <v>444361.43070000003</v>
      </c>
    </row>
    <row r="13" spans="1:8" x14ac:dyDescent="0.2">
      <c r="A13" s="1599">
        <v>2009</v>
      </c>
      <c r="B13" s="1209">
        <v>280.26600000000002</v>
      </c>
      <c r="C13" s="1221">
        <v>224.13764066993497</v>
      </c>
      <c r="D13" s="785">
        <v>6281.8159999999998</v>
      </c>
      <c r="E13" s="971">
        <v>3.37</v>
      </c>
      <c r="F13" s="1235">
        <v>211697.1992</v>
      </c>
    </row>
    <row r="14" spans="1:8" s="183" customFormat="1" x14ac:dyDescent="0.2">
      <c r="A14" s="1599">
        <v>2010</v>
      </c>
      <c r="B14" s="1221">
        <v>264.03699999999998</v>
      </c>
      <c r="C14" s="1221">
        <v>227.15195218851906</v>
      </c>
      <c r="D14" s="969">
        <v>5997.652</v>
      </c>
      <c r="E14" s="1228">
        <v>4.3</v>
      </c>
      <c r="F14" s="1235">
        <v>257899.03599999996</v>
      </c>
    </row>
    <row r="15" spans="1:8" s="183" customFormat="1" x14ac:dyDescent="0.2">
      <c r="A15" s="1599">
        <v>2011</v>
      </c>
      <c r="B15" s="1218">
        <v>279.178</v>
      </c>
      <c r="C15" s="546">
        <v>206.79874488677473</v>
      </c>
      <c r="D15" s="788">
        <v>5773.366</v>
      </c>
      <c r="E15" s="1212">
        <v>4.99</v>
      </c>
      <c r="F15" s="1235">
        <v>288090.96340000001</v>
      </c>
    </row>
    <row r="16" spans="1:8" s="183" customFormat="1" x14ac:dyDescent="0.2">
      <c r="A16" s="1599">
        <v>2012</v>
      </c>
      <c r="B16" s="1218">
        <v>276.78399999999999</v>
      </c>
      <c r="C16" s="546">
        <v>201.75588184288108</v>
      </c>
      <c r="D16" s="788">
        <v>5584.28</v>
      </c>
      <c r="E16" s="1212">
        <v>5.98</v>
      </c>
      <c r="F16" s="1235">
        <v>333939.94400000002</v>
      </c>
    </row>
    <row r="17" spans="1:6" s="183" customFormat="1" x14ac:dyDescent="0.2">
      <c r="A17" s="1599">
        <v>2013</v>
      </c>
      <c r="B17" s="1218">
        <v>278.08199999999999</v>
      </c>
      <c r="C17" s="546">
        <v>222.24250400960867</v>
      </c>
      <c r="D17" s="788">
        <v>6180.1639999999998</v>
      </c>
      <c r="E17" s="1212">
        <v>5.33</v>
      </c>
      <c r="F17" s="1235">
        <v>329402.74120000005</v>
      </c>
    </row>
    <row r="18" spans="1:6" s="183" customFormat="1" x14ac:dyDescent="0.2">
      <c r="A18" s="1599">
        <v>2014</v>
      </c>
      <c r="B18" s="1218">
        <v>278.25700000000001</v>
      </c>
      <c r="C18" s="546">
        <v>230.47524410886339</v>
      </c>
      <c r="D18" s="788">
        <v>6413.1350000000002</v>
      </c>
      <c r="E18" s="753">
        <v>3.7</v>
      </c>
      <c r="F18" s="1235">
        <v>237285.995</v>
      </c>
    </row>
    <row r="19" spans="1:6" s="183" customFormat="1" x14ac:dyDescent="0.2">
      <c r="A19" s="1599">
        <v>2015</v>
      </c>
      <c r="B19" s="1375">
        <v>274.64100000000002</v>
      </c>
      <c r="C19" s="1374">
        <v>215.11267436398788</v>
      </c>
      <c r="D19" s="1376">
        <v>5907.8760000000002</v>
      </c>
      <c r="E19" s="1366">
        <v>3.59</v>
      </c>
      <c r="F19" s="1420">
        <v>212093</v>
      </c>
    </row>
    <row r="20" spans="1:6" s="183" customFormat="1" ht="13.5" thickBot="1" x14ac:dyDescent="0.25">
      <c r="A20" s="1600">
        <v>2016</v>
      </c>
      <c r="B20" s="1219">
        <v>289.46800000000002</v>
      </c>
      <c r="C20" s="552">
        <f>D20/B20*10</f>
        <v>214.32707587712628</v>
      </c>
      <c r="D20" s="1265">
        <v>6204.0829999999996</v>
      </c>
      <c r="E20" s="1543">
        <v>3.71</v>
      </c>
      <c r="F20" s="1560">
        <v>230171</v>
      </c>
    </row>
    <row r="37" spans="7:7" x14ac:dyDescent="0.2">
      <c r="G37" s="21"/>
    </row>
  </sheetData>
  <mergeCells count="4">
    <mergeCell ref="A4:F4"/>
    <mergeCell ref="A3:F3"/>
    <mergeCell ref="A1:F1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9">
    <tabColor theme="0"/>
    <pageSetUpPr fitToPage="1"/>
  </sheetPr>
  <dimension ref="A1:I8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3.7109375" style="205" customWidth="1"/>
    <col min="2" max="9" width="16.5703125" style="205" customWidth="1"/>
    <col min="10" max="10" width="4" style="205" customWidth="1"/>
    <col min="11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3" spans="1:9" s="88" customFormat="1" ht="15" x14ac:dyDescent="0.25">
      <c r="A3" s="1764" t="s">
        <v>831</v>
      </c>
      <c r="B3" s="1764"/>
      <c r="C3" s="1764"/>
      <c r="D3" s="1764"/>
      <c r="E3" s="1764"/>
      <c r="F3" s="1764"/>
      <c r="G3" s="1764"/>
      <c r="H3" s="1764"/>
      <c r="I3" s="1764"/>
    </row>
    <row r="4" spans="1:9" s="88" customFormat="1" ht="15" x14ac:dyDescent="0.25">
      <c r="A4" s="1764" t="s">
        <v>1415</v>
      </c>
      <c r="B4" s="1764"/>
      <c r="C4" s="1764"/>
      <c r="D4" s="1764"/>
      <c r="E4" s="1764"/>
      <c r="F4" s="1764"/>
      <c r="G4" s="1764"/>
      <c r="H4" s="1764"/>
      <c r="I4" s="1764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260"/>
      <c r="I5" s="260"/>
    </row>
    <row r="6" spans="1:9" s="669" customFormat="1" ht="21.75" customHeight="1" x14ac:dyDescent="0.2">
      <c r="A6" s="1721" t="s">
        <v>435</v>
      </c>
      <c r="B6" s="1704" t="s">
        <v>805</v>
      </c>
      <c r="C6" s="1705"/>
      <c r="D6" s="1705"/>
      <c r="E6" s="1705"/>
      <c r="F6" s="1706"/>
      <c r="G6" s="1704" t="s">
        <v>806</v>
      </c>
      <c r="H6" s="1705"/>
      <c r="I6" s="1705"/>
    </row>
    <row r="7" spans="1:9" s="669" customFormat="1" ht="27.75" customHeight="1" x14ac:dyDescent="0.2">
      <c r="A7" s="1722"/>
      <c r="B7" s="1719" t="s">
        <v>746</v>
      </c>
      <c r="C7" s="1724"/>
      <c r="D7" s="1719" t="s">
        <v>747</v>
      </c>
      <c r="E7" s="1720"/>
      <c r="F7" s="1868" t="s">
        <v>376</v>
      </c>
      <c r="G7" s="1719" t="s">
        <v>807</v>
      </c>
      <c r="H7" s="1724"/>
      <c r="I7" s="665" t="s">
        <v>808</v>
      </c>
    </row>
    <row r="8" spans="1:9" s="669" customFormat="1" ht="21.75" customHeight="1" thickBot="1" x14ac:dyDescent="0.25">
      <c r="A8" s="1722"/>
      <c r="B8" s="223" t="s">
        <v>374</v>
      </c>
      <c r="C8" s="223" t="s">
        <v>375</v>
      </c>
      <c r="D8" s="223" t="s">
        <v>374</v>
      </c>
      <c r="E8" s="223" t="s">
        <v>375</v>
      </c>
      <c r="F8" s="1873"/>
      <c r="G8" s="223" t="s">
        <v>374</v>
      </c>
      <c r="H8" s="1003" t="s">
        <v>375</v>
      </c>
      <c r="I8" s="231" t="s">
        <v>809</v>
      </c>
    </row>
    <row r="9" spans="1:9" ht="27" customHeight="1" x14ac:dyDescent="0.2">
      <c r="A9" s="72" t="s">
        <v>439</v>
      </c>
      <c r="B9" s="42">
        <v>89080</v>
      </c>
      <c r="C9" s="197">
        <v>274</v>
      </c>
      <c r="D9" s="42" t="s">
        <v>380</v>
      </c>
      <c r="E9" s="42" t="s">
        <v>380</v>
      </c>
      <c r="F9" s="42">
        <v>89354</v>
      </c>
      <c r="G9" s="122">
        <v>24060</v>
      </c>
      <c r="H9" s="197">
        <v>10000</v>
      </c>
      <c r="I9" s="43">
        <v>2146005</v>
      </c>
    </row>
    <row r="10" spans="1:9" x14ac:dyDescent="0.2">
      <c r="A10" s="63" t="s">
        <v>440</v>
      </c>
      <c r="B10" s="11">
        <v>96465</v>
      </c>
      <c r="C10" s="11">
        <v>1287</v>
      </c>
      <c r="D10" s="45" t="s">
        <v>380</v>
      </c>
      <c r="E10" s="45" t="s">
        <v>380</v>
      </c>
      <c r="F10" s="45">
        <v>97752</v>
      </c>
      <c r="G10" s="11">
        <v>26000</v>
      </c>
      <c r="H10" s="11">
        <v>26000</v>
      </c>
      <c r="I10" s="12">
        <v>2541552</v>
      </c>
    </row>
    <row r="11" spans="1:9" x14ac:dyDescent="0.2">
      <c r="A11" s="63" t="s">
        <v>441</v>
      </c>
      <c r="B11" s="45">
        <v>1653</v>
      </c>
      <c r="C11" s="45">
        <v>11</v>
      </c>
      <c r="D11" s="45" t="s">
        <v>380</v>
      </c>
      <c r="E11" s="45" t="s">
        <v>380</v>
      </c>
      <c r="F11" s="45">
        <v>1664</v>
      </c>
      <c r="G11" s="11">
        <v>10310</v>
      </c>
      <c r="H11" s="11">
        <v>10310</v>
      </c>
      <c r="I11" s="46">
        <v>17156</v>
      </c>
    </row>
    <row r="12" spans="1:9" x14ac:dyDescent="0.2">
      <c r="A12" s="63" t="s">
        <v>442</v>
      </c>
      <c r="B12" s="11">
        <v>18661</v>
      </c>
      <c r="C12" s="11">
        <v>75</v>
      </c>
      <c r="D12" s="45" t="s">
        <v>380</v>
      </c>
      <c r="E12" s="45" t="s">
        <v>380</v>
      </c>
      <c r="F12" s="45">
        <v>18736</v>
      </c>
      <c r="G12" s="11">
        <v>15000</v>
      </c>
      <c r="H12" s="11">
        <v>15000</v>
      </c>
      <c r="I12" s="12">
        <v>281040</v>
      </c>
    </row>
    <row r="13" spans="1:9" x14ac:dyDescent="0.2">
      <c r="A13" s="73" t="s">
        <v>443</v>
      </c>
      <c r="B13" s="74">
        <v>205859</v>
      </c>
      <c r="C13" s="74">
        <v>1647</v>
      </c>
      <c r="D13" s="74" t="s">
        <v>380</v>
      </c>
      <c r="E13" s="74" t="s">
        <v>380</v>
      </c>
      <c r="F13" s="74">
        <v>207506</v>
      </c>
      <c r="G13" s="78">
        <v>24037</v>
      </c>
      <c r="H13" s="78">
        <v>22732</v>
      </c>
      <c r="I13" s="75">
        <v>4985753</v>
      </c>
    </row>
    <row r="14" spans="1:9" x14ac:dyDescent="0.2">
      <c r="A14" s="65"/>
      <c r="B14" s="70"/>
      <c r="C14" s="70"/>
      <c r="D14" s="70"/>
      <c r="E14" s="70"/>
      <c r="F14" s="70"/>
      <c r="G14" s="76"/>
      <c r="H14" s="76"/>
      <c r="I14" s="71"/>
    </row>
    <row r="15" spans="1:9" s="305" customFormat="1" x14ac:dyDescent="0.2">
      <c r="A15" s="73" t="s">
        <v>444</v>
      </c>
      <c r="B15" s="74">
        <v>5492</v>
      </c>
      <c r="C15" s="74">
        <v>289</v>
      </c>
      <c r="D15" s="74" t="s">
        <v>380</v>
      </c>
      <c r="E15" s="74" t="s">
        <v>380</v>
      </c>
      <c r="F15" s="74">
        <v>5781</v>
      </c>
      <c r="G15" s="78">
        <v>35000</v>
      </c>
      <c r="H15" s="78">
        <v>55000</v>
      </c>
      <c r="I15" s="75">
        <v>208115</v>
      </c>
    </row>
    <row r="16" spans="1:9" x14ac:dyDescent="0.2">
      <c r="A16" s="65"/>
      <c r="B16" s="70"/>
      <c r="C16" s="70"/>
      <c r="D16" s="70"/>
      <c r="E16" s="70"/>
      <c r="F16" s="70"/>
      <c r="G16" s="76"/>
      <c r="H16" s="76"/>
      <c r="I16" s="71"/>
    </row>
    <row r="17" spans="1:9" s="305" customFormat="1" x14ac:dyDescent="0.2">
      <c r="A17" s="73" t="s">
        <v>445</v>
      </c>
      <c r="B17" s="74">
        <v>240</v>
      </c>
      <c r="C17" s="74" t="s">
        <v>380</v>
      </c>
      <c r="D17" s="74" t="s">
        <v>380</v>
      </c>
      <c r="E17" s="74" t="s">
        <v>380</v>
      </c>
      <c r="F17" s="74">
        <v>240</v>
      </c>
      <c r="G17" s="78">
        <v>40000</v>
      </c>
      <c r="H17" s="78" t="s">
        <v>380</v>
      </c>
      <c r="I17" s="75">
        <v>9600</v>
      </c>
    </row>
    <row r="18" spans="1:9" x14ac:dyDescent="0.2">
      <c r="A18" s="63"/>
      <c r="B18" s="45"/>
      <c r="C18" s="45"/>
      <c r="D18" s="45"/>
      <c r="E18" s="45"/>
      <c r="F18" s="45"/>
      <c r="G18" s="11"/>
      <c r="H18" s="11"/>
      <c r="I18" s="46"/>
    </row>
    <row r="19" spans="1:9" x14ac:dyDescent="0.2">
      <c r="A19" s="63" t="s">
        <v>524</v>
      </c>
      <c r="B19" s="11">
        <v>1704</v>
      </c>
      <c r="C19" s="11" t="s">
        <v>380</v>
      </c>
      <c r="D19" s="45" t="s">
        <v>380</v>
      </c>
      <c r="E19" s="45" t="s">
        <v>380</v>
      </c>
      <c r="F19" s="45">
        <v>1704</v>
      </c>
      <c r="G19" s="11">
        <v>36900</v>
      </c>
      <c r="H19" s="11" t="s">
        <v>380</v>
      </c>
      <c r="I19" s="12">
        <v>62878</v>
      </c>
    </row>
    <row r="20" spans="1:9" x14ac:dyDescent="0.2">
      <c r="A20" s="63" t="s">
        <v>447</v>
      </c>
      <c r="B20" s="11">
        <v>6</v>
      </c>
      <c r="C20" s="45" t="s">
        <v>380</v>
      </c>
      <c r="D20" s="45" t="s">
        <v>380</v>
      </c>
      <c r="E20" s="45" t="s">
        <v>380</v>
      </c>
      <c r="F20" s="45">
        <v>6</v>
      </c>
      <c r="G20" s="11">
        <v>42750</v>
      </c>
      <c r="H20" s="45" t="s">
        <v>380</v>
      </c>
      <c r="I20" s="12">
        <v>257</v>
      </c>
    </row>
    <row r="21" spans="1:9" x14ac:dyDescent="0.2">
      <c r="A21" s="63" t="s">
        <v>448</v>
      </c>
      <c r="B21" s="11">
        <v>156</v>
      </c>
      <c r="C21" s="45" t="s">
        <v>380</v>
      </c>
      <c r="D21" s="45" t="s">
        <v>380</v>
      </c>
      <c r="E21" s="45" t="s">
        <v>380</v>
      </c>
      <c r="F21" s="45">
        <v>156</v>
      </c>
      <c r="G21" s="11">
        <v>37050</v>
      </c>
      <c r="H21" s="45" t="s">
        <v>380</v>
      </c>
      <c r="I21" s="12">
        <v>5780</v>
      </c>
    </row>
    <row r="22" spans="1:9" x14ac:dyDescent="0.2">
      <c r="A22" s="73" t="s">
        <v>449</v>
      </c>
      <c r="B22" s="74">
        <v>1866</v>
      </c>
      <c r="C22" s="74" t="s">
        <v>380</v>
      </c>
      <c r="D22" s="74" t="s">
        <v>380</v>
      </c>
      <c r="E22" s="74" t="s">
        <v>380</v>
      </c>
      <c r="F22" s="74">
        <v>1866</v>
      </c>
      <c r="G22" s="78">
        <v>36931</v>
      </c>
      <c r="H22" s="78" t="s">
        <v>380</v>
      </c>
      <c r="I22" s="75">
        <v>68915</v>
      </c>
    </row>
    <row r="23" spans="1:9" x14ac:dyDescent="0.2">
      <c r="A23" s="65"/>
      <c r="B23" s="70"/>
      <c r="C23" s="70"/>
      <c r="D23" s="70"/>
      <c r="E23" s="70"/>
      <c r="F23" s="70"/>
      <c r="G23" s="76"/>
      <c r="H23" s="76"/>
      <c r="I23" s="71"/>
    </row>
    <row r="24" spans="1:9" s="305" customFormat="1" x14ac:dyDescent="0.2">
      <c r="A24" s="73" t="s">
        <v>450</v>
      </c>
      <c r="B24" s="74">
        <v>5707</v>
      </c>
      <c r="C24" s="74">
        <v>1047</v>
      </c>
      <c r="D24" s="74" t="s">
        <v>380</v>
      </c>
      <c r="E24" s="74" t="s">
        <v>380</v>
      </c>
      <c r="F24" s="74">
        <v>6754</v>
      </c>
      <c r="G24" s="78">
        <v>39636</v>
      </c>
      <c r="H24" s="78">
        <v>36454</v>
      </c>
      <c r="I24" s="75">
        <v>264368</v>
      </c>
    </row>
    <row r="25" spans="1:9" x14ac:dyDescent="0.2">
      <c r="A25" s="65"/>
      <c r="B25" s="70"/>
      <c r="C25" s="70"/>
      <c r="D25" s="70"/>
      <c r="E25" s="70"/>
      <c r="F25" s="70"/>
      <c r="G25" s="76"/>
      <c r="H25" s="76"/>
      <c r="I25" s="71"/>
    </row>
    <row r="26" spans="1:9" s="305" customFormat="1" x14ac:dyDescent="0.2">
      <c r="A26" s="73" t="s">
        <v>451</v>
      </c>
      <c r="B26" s="74">
        <v>73</v>
      </c>
      <c r="C26" s="74" t="s">
        <v>380</v>
      </c>
      <c r="D26" s="74" t="s">
        <v>380</v>
      </c>
      <c r="E26" s="74" t="s">
        <v>380</v>
      </c>
      <c r="F26" s="74">
        <v>73</v>
      </c>
      <c r="G26" s="78">
        <v>24000</v>
      </c>
      <c r="H26" s="78" t="s">
        <v>380</v>
      </c>
      <c r="I26" s="75">
        <v>1752</v>
      </c>
    </row>
    <row r="27" spans="1:9" x14ac:dyDescent="0.2">
      <c r="A27" s="63"/>
      <c r="B27" s="45"/>
      <c r="C27" s="45"/>
      <c r="D27" s="45"/>
      <c r="E27" s="45"/>
      <c r="F27" s="45"/>
      <c r="G27" s="11"/>
      <c r="H27" s="11"/>
      <c r="I27" s="46"/>
    </row>
    <row r="28" spans="1:9" x14ac:dyDescent="0.2">
      <c r="A28" s="63" t="s">
        <v>452</v>
      </c>
      <c r="B28" s="45">
        <v>2739</v>
      </c>
      <c r="C28" s="45">
        <v>1456</v>
      </c>
      <c r="D28" s="45">
        <v>6390</v>
      </c>
      <c r="E28" s="45">
        <v>364</v>
      </c>
      <c r="F28" s="45">
        <v>10949</v>
      </c>
      <c r="G28" s="11">
        <v>22215</v>
      </c>
      <c r="H28" s="11">
        <v>36245</v>
      </c>
      <c r="I28" s="46">
        <v>113620</v>
      </c>
    </row>
    <row r="29" spans="1:9" x14ac:dyDescent="0.2">
      <c r="A29" s="63" t="s">
        <v>453</v>
      </c>
      <c r="B29" s="45">
        <v>410</v>
      </c>
      <c r="C29" s="45">
        <v>54</v>
      </c>
      <c r="D29" s="45" t="s">
        <v>380</v>
      </c>
      <c r="E29" s="45" t="s">
        <v>380</v>
      </c>
      <c r="F29" s="45">
        <v>464</v>
      </c>
      <c r="G29" s="11">
        <v>7000</v>
      </c>
      <c r="H29" s="11">
        <v>15000</v>
      </c>
      <c r="I29" s="46">
        <v>3680</v>
      </c>
    </row>
    <row r="30" spans="1:9" x14ac:dyDescent="0.2">
      <c r="A30" s="63" t="s">
        <v>454</v>
      </c>
      <c r="B30" s="45">
        <v>238</v>
      </c>
      <c r="C30" s="45">
        <v>413</v>
      </c>
      <c r="D30" s="82">
        <v>555</v>
      </c>
      <c r="E30" s="82">
        <v>103</v>
      </c>
      <c r="F30" s="45">
        <v>1309</v>
      </c>
      <c r="G30" s="11">
        <v>10000</v>
      </c>
      <c r="H30" s="11">
        <v>24985</v>
      </c>
      <c r="I30" s="46">
        <v>12699</v>
      </c>
    </row>
    <row r="31" spans="1:9" x14ac:dyDescent="0.2">
      <c r="A31" s="73" t="s">
        <v>455</v>
      </c>
      <c r="B31" s="74">
        <v>3387</v>
      </c>
      <c r="C31" s="74">
        <v>1923</v>
      </c>
      <c r="D31" s="74">
        <v>6945</v>
      </c>
      <c r="E31" s="74">
        <v>467</v>
      </c>
      <c r="F31" s="74">
        <v>12722</v>
      </c>
      <c r="G31" s="78">
        <v>19515</v>
      </c>
      <c r="H31" s="78">
        <v>33230</v>
      </c>
      <c r="I31" s="75">
        <v>129999</v>
      </c>
    </row>
    <row r="32" spans="1:9" x14ac:dyDescent="0.2">
      <c r="A32" s="63"/>
      <c r="B32" s="45"/>
      <c r="C32" s="45"/>
      <c r="D32" s="45"/>
      <c r="E32" s="45"/>
      <c r="F32" s="45"/>
      <c r="G32" s="11"/>
      <c r="H32" s="11"/>
      <c r="I32" s="46"/>
    </row>
    <row r="33" spans="1:9" x14ac:dyDescent="0.2">
      <c r="A33" s="63" t="s">
        <v>456</v>
      </c>
      <c r="B33" s="80">
        <v>2432</v>
      </c>
      <c r="C33" s="80">
        <v>10</v>
      </c>
      <c r="D33" s="80">
        <v>1912</v>
      </c>
      <c r="E33" s="45">
        <v>2</v>
      </c>
      <c r="F33" s="45">
        <v>4356</v>
      </c>
      <c r="G33" s="80">
        <v>12760</v>
      </c>
      <c r="H33" s="80">
        <v>44268</v>
      </c>
      <c r="I33" s="81">
        <v>31475</v>
      </c>
    </row>
    <row r="34" spans="1:9" x14ac:dyDescent="0.2">
      <c r="A34" s="63" t="s">
        <v>457</v>
      </c>
      <c r="B34" s="80">
        <v>2395</v>
      </c>
      <c r="C34" s="80">
        <v>10</v>
      </c>
      <c r="D34" s="82">
        <v>241</v>
      </c>
      <c r="E34" s="82">
        <v>30</v>
      </c>
      <c r="F34" s="45">
        <v>2676</v>
      </c>
      <c r="G34" s="80">
        <v>13288</v>
      </c>
      <c r="H34" s="80">
        <v>47500</v>
      </c>
      <c r="I34" s="12">
        <v>32300</v>
      </c>
    </row>
    <row r="35" spans="1:9" x14ac:dyDescent="0.2">
      <c r="A35" s="63" t="s">
        <v>458</v>
      </c>
      <c r="B35" s="80">
        <v>1536</v>
      </c>
      <c r="C35" s="80">
        <v>440</v>
      </c>
      <c r="D35" s="82">
        <v>1296</v>
      </c>
      <c r="E35" s="82">
        <v>349</v>
      </c>
      <c r="F35" s="45">
        <v>3621</v>
      </c>
      <c r="G35" s="80">
        <v>18720</v>
      </c>
      <c r="H35" s="80">
        <v>44214</v>
      </c>
      <c r="I35" s="12">
        <v>48208</v>
      </c>
    </row>
    <row r="36" spans="1:9" x14ac:dyDescent="0.2">
      <c r="A36" s="63" t="s">
        <v>459</v>
      </c>
      <c r="B36" s="80" t="s">
        <v>380</v>
      </c>
      <c r="C36" s="80" t="s">
        <v>380</v>
      </c>
      <c r="D36" s="45" t="s">
        <v>380</v>
      </c>
      <c r="E36" s="45" t="s">
        <v>380</v>
      </c>
      <c r="F36" s="45" t="s">
        <v>380</v>
      </c>
      <c r="G36" s="80" t="s">
        <v>380</v>
      </c>
      <c r="H36" s="80" t="s">
        <v>380</v>
      </c>
      <c r="I36" s="12" t="s">
        <v>380</v>
      </c>
    </row>
    <row r="37" spans="1:9" x14ac:dyDescent="0.2">
      <c r="A37" s="73" t="s">
        <v>460</v>
      </c>
      <c r="B37" s="74">
        <v>6363</v>
      </c>
      <c r="C37" s="74">
        <v>460</v>
      </c>
      <c r="D37" s="74">
        <v>3449</v>
      </c>
      <c r="E37" s="74">
        <v>381</v>
      </c>
      <c r="F37" s="74">
        <v>10653</v>
      </c>
      <c r="G37" s="78">
        <v>14397</v>
      </c>
      <c r="H37" s="78">
        <v>44287</v>
      </c>
      <c r="I37" s="75">
        <v>111983</v>
      </c>
    </row>
    <row r="38" spans="1:9" x14ac:dyDescent="0.2">
      <c r="A38" s="63"/>
      <c r="B38" s="45"/>
      <c r="C38" s="45"/>
      <c r="D38" s="45"/>
      <c r="E38" s="45"/>
      <c r="F38" s="45"/>
      <c r="G38" s="11"/>
      <c r="H38" s="11"/>
      <c r="I38" s="46"/>
    </row>
    <row r="39" spans="1:9" x14ac:dyDescent="0.2">
      <c r="A39" s="73" t="s">
        <v>461</v>
      </c>
      <c r="B39" s="74" t="s">
        <v>380</v>
      </c>
      <c r="C39" s="74" t="s">
        <v>380</v>
      </c>
      <c r="D39" s="74">
        <v>11885</v>
      </c>
      <c r="E39" s="74" t="s">
        <v>380</v>
      </c>
      <c r="F39" s="74">
        <v>11885</v>
      </c>
      <c r="G39" s="78" t="s">
        <v>380</v>
      </c>
      <c r="H39" s="78" t="s">
        <v>380</v>
      </c>
      <c r="I39" s="75" t="s">
        <v>380</v>
      </c>
    </row>
    <row r="40" spans="1:9" x14ac:dyDescent="0.2">
      <c r="A40" s="63"/>
      <c r="B40" s="45"/>
      <c r="C40" s="45"/>
      <c r="D40" s="45"/>
      <c r="E40" s="45"/>
      <c r="F40" s="45"/>
      <c r="G40" s="11"/>
      <c r="H40" s="11"/>
      <c r="I40" s="46"/>
    </row>
    <row r="41" spans="1:9" x14ac:dyDescent="0.2">
      <c r="A41" s="63" t="s">
        <v>525</v>
      </c>
      <c r="B41" s="11">
        <v>134</v>
      </c>
      <c r="C41" s="11">
        <v>369</v>
      </c>
      <c r="D41" s="45">
        <v>15</v>
      </c>
      <c r="E41" s="45" t="s">
        <v>380</v>
      </c>
      <c r="F41" s="45">
        <v>518</v>
      </c>
      <c r="G41" s="11">
        <v>10500</v>
      </c>
      <c r="H41" s="11">
        <v>31800</v>
      </c>
      <c r="I41" s="12">
        <v>13141</v>
      </c>
    </row>
    <row r="42" spans="1:9" x14ac:dyDescent="0.2">
      <c r="A42" s="63" t="s">
        <v>463</v>
      </c>
      <c r="B42" s="11">
        <v>1193</v>
      </c>
      <c r="C42" s="11">
        <v>10</v>
      </c>
      <c r="D42" s="45" t="s">
        <v>380</v>
      </c>
      <c r="E42" s="45" t="s">
        <v>380</v>
      </c>
      <c r="F42" s="45">
        <v>1203</v>
      </c>
      <c r="G42" s="11">
        <v>18000</v>
      </c>
      <c r="H42" s="11">
        <v>25000</v>
      </c>
      <c r="I42" s="12">
        <v>21724</v>
      </c>
    </row>
    <row r="43" spans="1:9" x14ac:dyDescent="0.2">
      <c r="A43" s="63" t="s">
        <v>464</v>
      </c>
      <c r="B43" s="11">
        <v>1325</v>
      </c>
      <c r="C43" s="11">
        <v>1094</v>
      </c>
      <c r="D43" s="11" t="s">
        <v>380</v>
      </c>
      <c r="E43" s="45" t="s">
        <v>380</v>
      </c>
      <c r="F43" s="45">
        <v>2419</v>
      </c>
      <c r="G43" s="11">
        <v>8000</v>
      </c>
      <c r="H43" s="11">
        <v>18000</v>
      </c>
      <c r="I43" s="12">
        <v>30292</v>
      </c>
    </row>
    <row r="44" spans="1:9" x14ac:dyDescent="0.2">
      <c r="A44" s="63" t="s">
        <v>465</v>
      </c>
      <c r="B44" s="11">
        <v>30</v>
      </c>
      <c r="C44" s="11">
        <v>12</v>
      </c>
      <c r="D44" s="45" t="s">
        <v>380</v>
      </c>
      <c r="E44" s="45" t="s">
        <v>380</v>
      </c>
      <c r="F44" s="45">
        <v>42</v>
      </c>
      <c r="G44" s="11">
        <v>9600</v>
      </c>
      <c r="H44" s="11">
        <v>13200</v>
      </c>
      <c r="I44" s="12">
        <v>446</v>
      </c>
    </row>
    <row r="45" spans="1:9" x14ac:dyDescent="0.2">
      <c r="A45" s="63" t="s">
        <v>466</v>
      </c>
      <c r="B45" s="11">
        <v>629</v>
      </c>
      <c r="C45" s="11">
        <v>27</v>
      </c>
      <c r="D45" s="82" t="s">
        <v>380</v>
      </c>
      <c r="E45" s="45" t="s">
        <v>380</v>
      </c>
      <c r="F45" s="45">
        <v>656</v>
      </c>
      <c r="G45" s="11">
        <v>14000</v>
      </c>
      <c r="H45" s="11">
        <v>18000</v>
      </c>
      <c r="I45" s="12">
        <v>9292</v>
      </c>
    </row>
    <row r="46" spans="1:9" x14ac:dyDescent="0.2">
      <c r="A46" s="63" t="s">
        <v>467</v>
      </c>
      <c r="B46" s="11">
        <v>7</v>
      </c>
      <c r="C46" s="11">
        <v>5</v>
      </c>
      <c r="D46" s="11" t="s">
        <v>380</v>
      </c>
      <c r="E46" s="45" t="s">
        <v>380</v>
      </c>
      <c r="F46" s="45">
        <v>12</v>
      </c>
      <c r="G46" s="11">
        <v>16000</v>
      </c>
      <c r="H46" s="11">
        <v>30000</v>
      </c>
      <c r="I46" s="12">
        <v>262</v>
      </c>
    </row>
    <row r="47" spans="1:9" x14ac:dyDescent="0.2">
      <c r="A47" s="63" t="s">
        <v>468</v>
      </c>
      <c r="B47" s="11">
        <v>20</v>
      </c>
      <c r="C47" s="11">
        <v>5</v>
      </c>
      <c r="D47" s="11">
        <v>20</v>
      </c>
      <c r="E47" s="45" t="s">
        <v>380</v>
      </c>
      <c r="F47" s="45">
        <v>45</v>
      </c>
      <c r="G47" s="11">
        <v>12000</v>
      </c>
      <c r="H47" s="11">
        <v>20000</v>
      </c>
      <c r="I47" s="12">
        <v>340</v>
      </c>
    </row>
    <row r="48" spans="1:9" x14ac:dyDescent="0.2">
      <c r="A48" s="63" t="s">
        <v>469</v>
      </c>
      <c r="B48" s="45">
        <v>425</v>
      </c>
      <c r="C48" s="45">
        <v>300</v>
      </c>
      <c r="D48" s="45">
        <v>120</v>
      </c>
      <c r="E48" s="45" t="s">
        <v>380</v>
      </c>
      <c r="F48" s="45">
        <v>845</v>
      </c>
      <c r="G48" s="45">
        <v>8000</v>
      </c>
      <c r="H48" s="11">
        <v>15000</v>
      </c>
      <c r="I48" s="46">
        <v>7900</v>
      </c>
    </row>
    <row r="49" spans="1:9" x14ac:dyDescent="0.2">
      <c r="A49" s="63" t="s">
        <v>470</v>
      </c>
      <c r="B49" s="45">
        <v>1128</v>
      </c>
      <c r="C49" s="45">
        <v>145</v>
      </c>
      <c r="D49" s="45" t="s">
        <v>380</v>
      </c>
      <c r="E49" s="45" t="s">
        <v>380</v>
      </c>
      <c r="F49" s="45">
        <v>1273</v>
      </c>
      <c r="G49" s="45">
        <v>14000</v>
      </c>
      <c r="H49" s="11">
        <v>18000</v>
      </c>
      <c r="I49" s="46">
        <v>18402</v>
      </c>
    </row>
    <row r="50" spans="1:9" x14ac:dyDescent="0.2">
      <c r="A50" s="73" t="s">
        <v>471</v>
      </c>
      <c r="B50" s="74">
        <v>4891</v>
      </c>
      <c r="C50" s="74">
        <v>1967</v>
      </c>
      <c r="D50" s="74">
        <v>155</v>
      </c>
      <c r="E50" s="74" t="s">
        <v>380</v>
      </c>
      <c r="F50" s="74">
        <v>7013</v>
      </c>
      <c r="G50" s="78">
        <v>12701</v>
      </c>
      <c r="H50" s="78">
        <v>20173</v>
      </c>
      <c r="I50" s="75">
        <v>101799</v>
      </c>
    </row>
    <row r="51" spans="1:9" x14ac:dyDescent="0.2">
      <c r="A51" s="63"/>
      <c r="B51" s="45"/>
      <c r="C51" s="45"/>
      <c r="D51" s="45"/>
      <c r="E51" s="45"/>
      <c r="F51" s="45"/>
      <c r="G51" s="11"/>
      <c r="H51" s="11"/>
      <c r="I51" s="46"/>
    </row>
    <row r="52" spans="1:9" x14ac:dyDescent="0.2">
      <c r="A52" s="73" t="s">
        <v>472</v>
      </c>
      <c r="B52" s="74">
        <v>1847</v>
      </c>
      <c r="C52" s="74">
        <v>372</v>
      </c>
      <c r="D52" s="74" t="s">
        <v>380</v>
      </c>
      <c r="E52" s="74" t="s">
        <v>380</v>
      </c>
      <c r="F52" s="74">
        <v>2219</v>
      </c>
      <c r="G52" s="78">
        <v>10500</v>
      </c>
      <c r="H52" s="78">
        <v>27000</v>
      </c>
      <c r="I52" s="75">
        <v>29438</v>
      </c>
    </row>
    <row r="53" spans="1:9" x14ac:dyDescent="0.2">
      <c r="A53" s="63"/>
      <c r="B53" s="45"/>
      <c r="C53" s="45"/>
      <c r="D53" s="45"/>
      <c r="E53" s="45"/>
      <c r="F53" s="45"/>
      <c r="G53" s="45"/>
      <c r="H53" s="11"/>
      <c r="I53" s="46"/>
    </row>
    <row r="54" spans="1:9" x14ac:dyDescent="0.2">
      <c r="A54" s="63" t="s">
        <v>473</v>
      </c>
      <c r="B54" s="45" t="s">
        <v>380</v>
      </c>
      <c r="C54" s="45">
        <v>92</v>
      </c>
      <c r="D54" s="45" t="s">
        <v>380</v>
      </c>
      <c r="E54" s="45" t="s">
        <v>380</v>
      </c>
      <c r="F54" s="45">
        <v>92</v>
      </c>
      <c r="G54" s="11" t="s">
        <v>380</v>
      </c>
      <c r="H54" s="11">
        <v>18000</v>
      </c>
      <c r="I54" s="46">
        <v>1656</v>
      </c>
    </row>
    <row r="55" spans="1:9" x14ac:dyDescent="0.2">
      <c r="A55" s="63" t="s">
        <v>474</v>
      </c>
      <c r="B55" s="45">
        <v>685</v>
      </c>
      <c r="C55" s="45">
        <v>183</v>
      </c>
      <c r="D55" s="45" t="s">
        <v>380</v>
      </c>
      <c r="E55" s="45" t="s">
        <v>380</v>
      </c>
      <c r="F55" s="45">
        <v>868</v>
      </c>
      <c r="G55" s="11">
        <v>8000</v>
      </c>
      <c r="H55" s="11">
        <v>26000</v>
      </c>
      <c r="I55" s="46">
        <v>10238</v>
      </c>
    </row>
    <row r="56" spans="1:9" x14ac:dyDescent="0.2">
      <c r="A56" s="63" t="s">
        <v>475</v>
      </c>
      <c r="B56" s="45" t="s">
        <v>380</v>
      </c>
      <c r="C56" s="45" t="s">
        <v>380</v>
      </c>
      <c r="D56" s="45" t="s">
        <v>380</v>
      </c>
      <c r="E56" s="45" t="s">
        <v>380</v>
      </c>
      <c r="F56" s="45" t="s">
        <v>380</v>
      </c>
      <c r="G56" s="11" t="s">
        <v>380</v>
      </c>
      <c r="H56" s="11" t="s">
        <v>380</v>
      </c>
      <c r="I56" s="46" t="s">
        <v>380</v>
      </c>
    </row>
    <row r="57" spans="1:9" x14ac:dyDescent="0.2">
      <c r="A57" s="63" t="s">
        <v>476</v>
      </c>
      <c r="B57" s="45" t="s">
        <v>380</v>
      </c>
      <c r="C57" s="45" t="s">
        <v>380</v>
      </c>
      <c r="D57" s="45" t="s">
        <v>380</v>
      </c>
      <c r="E57" s="45" t="s">
        <v>380</v>
      </c>
      <c r="F57" s="45" t="s">
        <v>380</v>
      </c>
      <c r="G57" s="45" t="s">
        <v>380</v>
      </c>
      <c r="H57" s="11" t="s">
        <v>380</v>
      </c>
      <c r="I57" s="46" t="s">
        <v>380</v>
      </c>
    </row>
    <row r="58" spans="1:9" x14ac:dyDescent="0.2">
      <c r="A58" s="63" t="s">
        <v>477</v>
      </c>
      <c r="B58" s="45">
        <v>704</v>
      </c>
      <c r="C58" s="45">
        <v>238</v>
      </c>
      <c r="D58" s="45" t="s">
        <v>380</v>
      </c>
      <c r="E58" s="45" t="s">
        <v>380</v>
      </c>
      <c r="F58" s="45">
        <v>942</v>
      </c>
      <c r="G58" s="11">
        <v>14000</v>
      </c>
      <c r="H58" s="11">
        <v>32000</v>
      </c>
      <c r="I58" s="46">
        <v>17472</v>
      </c>
    </row>
    <row r="59" spans="1:9" x14ac:dyDescent="0.2">
      <c r="A59" s="73" t="s">
        <v>551</v>
      </c>
      <c r="B59" s="74">
        <v>1389</v>
      </c>
      <c r="C59" s="74">
        <v>513</v>
      </c>
      <c r="D59" s="74" t="s">
        <v>380</v>
      </c>
      <c r="E59" s="74" t="s">
        <v>380</v>
      </c>
      <c r="F59" s="74">
        <v>1902</v>
      </c>
      <c r="G59" s="78">
        <v>11041</v>
      </c>
      <c r="H59" s="78">
        <v>27349</v>
      </c>
      <c r="I59" s="75">
        <v>29366</v>
      </c>
    </row>
    <row r="60" spans="1:9" x14ac:dyDescent="0.2">
      <c r="A60" s="63"/>
      <c r="B60" s="45"/>
      <c r="C60" s="11"/>
      <c r="D60" s="45"/>
      <c r="E60" s="82"/>
      <c r="F60" s="45"/>
      <c r="G60" s="45"/>
      <c r="H60" s="11"/>
      <c r="I60" s="12"/>
    </row>
    <row r="61" spans="1:9" x14ac:dyDescent="0.2">
      <c r="A61" s="63" t="s">
        <v>479</v>
      </c>
      <c r="B61" s="45" t="s">
        <v>380</v>
      </c>
      <c r="C61" s="45" t="s">
        <v>380</v>
      </c>
      <c r="D61" s="45" t="s">
        <v>380</v>
      </c>
      <c r="E61" s="45" t="s">
        <v>380</v>
      </c>
      <c r="F61" s="45" t="s">
        <v>380</v>
      </c>
      <c r="G61" s="45" t="s">
        <v>380</v>
      </c>
      <c r="H61" s="11" t="s">
        <v>380</v>
      </c>
      <c r="I61" s="46" t="s">
        <v>380</v>
      </c>
    </row>
    <row r="62" spans="1:9" x14ac:dyDescent="0.2">
      <c r="A62" s="63" t="s">
        <v>480</v>
      </c>
      <c r="B62" s="45" t="s">
        <v>380</v>
      </c>
      <c r="C62" s="45" t="s">
        <v>380</v>
      </c>
      <c r="D62" s="45" t="s">
        <v>380</v>
      </c>
      <c r="E62" s="45" t="s">
        <v>380</v>
      </c>
      <c r="F62" s="45" t="s">
        <v>380</v>
      </c>
      <c r="G62" s="45" t="s">
        <v>380</v>
      </c>
      <c r="H62" s="11" t="s">
        <v>380</v>
      </c>
      <c r="I62" s="46" t="s">
        <v>380</v>
      </c>
    </row>
    <row r="63" spans="1:9" x14ac:dyDescent="0.2">
      <c r="A63" s="63" t="s">
        <v>481</v>
      </c>
      <c r="B63" s="45" t="s">
        <v>380</v>
      </c>
      <c r="C63" s="45" t="s">
        <v>380</v>
      </c>
      <c r="D63" s="45" t="s">
        <v>380</v>
      </c>
      <c r="E63" s="45" t="s">
        <v>380</v>
      </c>
      <c r="F63" s="45" t="s">
        <v>380</v>
      </c>
      <c r="G63" s="45" t="s">
        <v>380</v>
      </c>
      <c r="H63" s="11" t="s">
        <v>380</v>
      </c>
      <c r="I63" s="46" t="s">
        <v>380</v>
      </c>
    </row>
    <row r="64" spans="1:9" x14ac:dyDescent="0.2">
      <c r="A64" s="73" t="s">
        <v>482</v>
      </c>
      <c r="B64" s="74" t="s">
        <v>380</v>
      </c>
      <c r="C64" s="74" t="s">
        <v>380</v>
      </c>
      <c r="D64" s="74" t="s">
        <v>380</v>
      </c>
      <c r="E64" s="74" t="s">
        <v>380</v>
      </c>
      <c r="F64" s="74" t="s">
        <v>380</v>
      </c>
      <c r="G64" s="78" t="s">
        <v>380</v>
      </c>
      <c r="H64" s="78" t="s">
        <v>380</v>
      </c>
      <c r="I64" s="75" t="s">
        <v>380</v>
      </c>
    </row>
    <row r="65" spans="1:9" x14ac:dyDescent="0.2">
      <c r="A65" s="63"/>
      <c r="B65" s="11"/>
      <c r="C65" s="11"/>
      <c r="D65" s="82"/>
      <c r="E65" s="45"/>
      <c r="F65" s="45"/>
      <c r="G65" s="11"/>
      <c r="H65" s="11"/>
      <c r="I65" s="12"/>
    </row>
    <row r="66" spans="1:9" x14ac:dyDescent="0.2">
      <c r="A66" s="73" t="s">
        <v>483</v>
      </c>
      <c r="B66" s="74">
        <v>3</v>
      </c>
      <c r="C66" s="74" t="s">
        <v>380</v>
      </c>
      <c r="D66" s="74" t="s">
        <v>380</v>
      </c>
      <c r="E66" s="74" t="s">
        <v>380</v>
      </c>
      <c r="F66" s="74">
        <v>3</v>
      </c>
      <c r="G66" s="78" t="s">
        <v>380</v>
      </c>
      <c r="H66" s="78" t="s">
        <v>380</v>
      </c>
      <c r="I66" s="75" t="s">
        <v>380</v>
      </c>
    </row>
    <row r="67" spans="1:9" x14ac:dyDescent="0.2">
      <c r="A67" s="63"/>
      <c r="B67" s="45"/>
      <c r="C67" s="45"/>
      <c r="D67" s="45"/>
      <c r="E67" s="45"/>
      <c r="F67" s="45"/>
      <c r="G67" s="11"/>
      <c r="H67" s="11"/>
      <c r="I67" s="46"/>
    </row>
    <row r="68" spans="1:9" x14ac:dyDescent="0.2">
      <c r="A68" s="63" t="s">
        <v>484</v>
      </c>
      <c r="B68" s="45" t="s">
        <v>380</v>
      </c>
      <c r="C68" s="45">
        <v>533</v>
      </c>
      <c r="D68" s="45" t="s">
        <v>380</v>
      </c>
      <c r="E68" s="45">
        <v>814</v>
      </c>
      <c r="F68" s="45">
        <v>1347</v>
      </c>
      <c r="G68" s="11" t="s">
        <v>380</v>
      </c>
      <c r="H68" s="11">
        <v>23000</v>
      </c>
      <c r="I68" s="46">
        <v>12259</v>
      </c>
    </row>
    <row r="69" spans="1:9" x14ac:dyDescent="0.2">
      <c r="A69" s="63" t="s">
        <v>485</v>
      </c>
      <c r="B69" s="82" t="s">
        <v>380</v>
      </c>
      <c r="C69" s="45">
        <v>9620</v>
      </c>
      <c r="D69" s="45" t="s">
        <v>380</v>
      </c>
      <c r="E69" s="45">
        <v>6417</v>
      </c>
      <c r="F69" s="45">
        <v>16037</v>
      </c>
      <c r="G69" s="45" t="s">
        <v>380</v>
      </c>
      <c r="H69" s="11">
        <v>24000</v>
      </c>
      <c r="I69" s="46">
        <v>230880</v>
      </c>
    </row>
    <row r="70" spans="1:9" x14ac:dyDescent="0.2">
      <c r="A70" s="73" t="s">
        <v>486</v>
      </c>
      <c r="B70" s="74" t="s">
        <v>380</v>
      </c>
      <c r="C70" s="74">
        <v>10153</v>
      </c>
      <c r="D70" s="74" t="s">
        <v>380</v>
      </c>
      <c r="E70" s="74">
        <v>7231</v>
      </c>
      <c r="F70" s="74">
        <v>17384</v>
      </c>
      <c r="G70" s="78" t="s">
        <v>380</v>
      </c>
      <c r="H70" s="78">
        <v>23948</v>
      </c>
      <c r="I70" s="75">
        <v>243139</v>
      </c>
    </row>
    <row r="71" spans="1:9" x14ac:dyDescent="0.2">
      <c r="A71" s="63"/>
      <c r="B71" s="45"/>
      <c r="C71" s="45"/>
      <c r="D71" s="45"/>
      <c r="E71" s="45"/>
      <c r="F71" s="45"/>
      <c r="G71" s="11"/>
      <c r="H71" s="11"/>
      <c r="I71" s="46"/>
    </row>
    <row r="72" spans="1:9" x14ac:dyDescent="0.2">
      <c r="A72" s="63" t="s">
        <v>487</v>
      </c>
      <c r="B72" s="45" t="s">
        <v>380</v>
      </c>
      <c r="C72" s="45" t="s">
        <v>380</v>
      </c>
      <c r="D72" s="45" t="s">
        <v>380</v>
      </c>
      <c r="E72" s="45" t="s">
        <v>380</v>
      </c>
      <c r="F72" s="45" t="s">
        <v>380</v>
      </c>
      <c r="G72" s="45" t="s">
        <v>380</v>
      </c>
      <c r="H72" s="11" t="s">
        <v>380</v>
      </c>
      <c r="I72" s="46" t="s">
        <v>380</v>
      </c>
    </row>
    <row r="73" spans="1:9" x14ac:dyDescent="0.2">
      <c r="A73" s="63" t="s">
        <v>488</v>
      </c>
      <c r="B73" s="45">
        <v>886</v>
      </c>
      <c r="C73" s="45">
        <v>187</v>
      </c>
      <c r="D73" s="45" t="s">
        <v>380</v>
      </c>
      <c r="E73" s="45" t="s">
        <v>380</v>
      </c>
      <c r="F73" s="45">
        <v>1073</v>
      </c>
      <c r="G73" s="45">
        <v>14000</v>
      </c>
      <c r="H73" s="11">
        <v>20000</v>
      </c>
      <c r="I73" s="46">
        <v>16146</v>
      </c>
    </row>
    <row r="74" spans="1:9" x14ac:dyDescent="0.2">
      <c r="A74" s="63" t="s">
        <v>489</v>
      </c>
      <c r="B74" s="45" t="s">
        <v>380</v>
      </c>
      <c r="C74" s="45" t="s">
        <v>380</v>
      </c>
      <c r="D74" s="45">
        <v>6</v>
      </c>
      <c r="E74" s="45" t="s">
        <v>380</v>
      </c>
      <c r="F74" s="45">
        <v>6</v>
      </c>
      <c r="G74" s="45" t="s">
        <v>380</v>
      </c>
      <c r="H74" s="11" t="s">
        <v>380</v>
      </c>
      <c r="I74" s="46" t="s">
        <v>380</v>
      </c>
    </row>
    <row r="75" spans="1:9" x14ac:dyDescent="0.2">
      <c r="A75" s="63" t="s">
        <v>490</v>
      </c>
      <c r="B75" s="45" t="s">
        <v>380</v>
      </c>
      <c r="C75" s="45" t="s">
        <v>380</v>
      </c>
      <c r="D75" s="45" t="s">
        <v>380</v>
      </c>
      <c r="E75" s="45">
        <v>61</v>
      </c>
      <c r="F75" s="45">
        <v>61</v>
      </c>
      <c r="G75" s="45" t="s">
        <v>380</v>
      </c>
      <c r="H75" s="11" t="s">
        <v>380</v>
      </c>
      <c r="I75" s="46" t="s">
        <v>380</v>
      </c>
    </row>
    <row r="76" spans="1:9" x14ac:dyDescent="0.2">
      <c r="A76" s="63" t="s">
        <v>491</v>
      </c>
      <c r="B76" s="45" t="s">
        <v>380</v>
      </c>
      <c r="C76" s="45" t="s">
        <v>380</v>
      </c>
      <c r="D76" s="45" t="s">
        <v>380</v>
      </c>
      <c r="E76" s="45" t="s">
        <v>380</v>
      </c>
      <c r="F76" s="45" t="s">
        <v>380</v>
      </c>
      <c r="G76" s="45" t="s">
        <v>380</v>
      </c>
      <c r="H76" s="11" t="s">
        <v>380</v>
      </c>
      <c r="I76" s="46" t="s">
        <v>380</v>
      </c>
    </row>
    <row r="77" spans="1:9" x14ac:dyDescent="0.2">
      <c r="A77" s="63" t="s">
        <v>492</v>
      </c>
      <c r="B77" s="45" t="s">
        <v>380</v>
      </c>
      <c r="C77" s="45" t="s">
        <v>380</v>
      </c>
      <c r="D77" s="45" t="s">
        <v>380</v>
      </c>
      <c r="E77" s="45" t="s">
        <v>380</v>
      </c>
      <c r="F77" s="45" t="s">
        <v>380</v>
      </c>
      <c r="G77" s="45" t="s">
        <v>380</v>
      </c>
      <c r="H77" s="11" t="s">
        <v>380</v>
      </c>
      <c r="I77" s="46" t="s">
        <v>380</v>
      </c>
    </row>
    <row r="78" spans="1:9" x14ac:dyDescent="0.2">
      <c r="A78" s="63" t="s">
        <v>493</v>
      </c>
      <c r="B78" s="45">
        <v>126</v>
      </c>
      <c r="C78" s="45">
        <v>3</v>
      </c>
      <c r="D78" s="45" t="s">
        <v>380</v>
      </c>
      <c r="E78" s="45" t="s">
        <v>380</v>
      </c>
      <c r="F78" s="45">
        <v>129</v>
      </c>
      <c r="G78" s="45">
        <v>18000</v>
      </c>
      <c r="H78" s="11">
        <v>19000</v>
      </c>
      <c r="I78" s="46">
        <v>2325</v>
      </c>
    </row>
    <row r="79" spans="1:9" x14ac:dyDescent="0.2">
      <c r="A79" s="63" t="s">
        <v>494</v>
      </c>
      <c r="B79" s="45" t="s">
        <v>380</v>
      </c>
      <c r="C79" s="45" t="s">
        <v>380</v>
      </c>
      <c r="D79" s="45">
        <v>2032</v>
      </c>
      <c r="E79" s="45">
        <v>166</v>
      </c>
      <c r="F79" s="45">
        <v>2198</v>
      </c>
      <c r="G79" s="45" t="s">
        <v>380</v>
      </c>
      <c r="H79" s="11" t="s">
        <v>380</v>
      </c>
      <c r="I79" s="46">
        <v>1385</v>
      </c>
    </row>
    <row r="80" spans="1:9" x14ac:dyDescent="0.2">
      <c r="A80" s="73" t="s">
        <v>495</v>
      </c>
      <c r="B80" s="74">
        <v>1012</v>
      </c>
      <c r="C80" s="74">
        <v>190</v>
      </c>
      <c r="D80" s="74">
        <v>2038</v>
      </c>
      <c r="E80" s="74">
        <v>227</v>
      </c>
      <c r="F80" s="74">
        <v>3467</v>
      </c>
      <c r="G80" s="78">
        <v>14498</v>
      </c>
      <c r="H80" s="78">
        <v>19984</v>
      </c>
      <c r="I80" s="75">
        <v>19856</v>
      </c>
    </row>
    <row r="81" spans="1:9" x14ac:dyDescent="0.2">
      <c r="A81" s="63"/>
      <c r="B81" s="45"/>
      <c r="C81" s="45"/>
      <c r="D81" s="45"/>
      <c r="E81" s="45"/>
      <c r="F81" s="45"/>
      <c r="G81" s="45"/>
      <c r="H81" s="11"/>
      <c r="I81" s="46"/>
    </row>
    <row r="82" spans="1:9" x14ac:dyDescent="0.2">
      <c r="A82" s="63" t="s">
        <v>496</v>
      </c>
      <c r="B82" s="45" t="s">
        <v>380</v>
      </c>
      <c r="C82" s="45" t="s">
        <v>380</v>
      </c>
      <c r="D82" s="45" t="s">
        <v>380</v>
      </c>
      <c r="E82" s="45" t="s">
        <v>380</v>
      </c>
      <c r="F82" s="45" t="s">
        <v>380</v>
      </c>
      <c r="G82" s="45" t="s">
        <v>380</v>
      </c>
      <c r="H82" s="11" t="s">
        <v>380</v>
      </c>
      <c r="I82" s="46" t="s">
        <v>380</v>
      </c>
    </row>
    <row r="83" spans="1:9" x14ac:dyDescent="0.2">
      <c r="A83" s="63" t="s">
        <v>497</v>
      </c>
      <c r="B83" s="45" t="s">
        <v>380</v>
      </c>
      <c r="C83" s="45" t="s">
        <v>380</v>
      </c>
      <c r="D83" s="45" t="s">
        <v>380</v>
      </c>
      <c r="E83" s="45" t="s">
        <v>380</v>
      </c>
      <c r="F83" s="45" t="s">
        <v>380</v>
      </c>
      <c r="G83" s="45" t="s">
        <v>380</v>
      </c>
      <c r="H83" s="11" t="s">
        <v>380</v>
      </c>
      <c r="I83" s="46" t="s">
        <v>380</v>
      </c>
    </row>
    <row r="84" spans="1:9" x14ac:dyDescent="0.2">
      <c r="A84" s="73" t="s">
        <v>498</v>
      </c>
      <c r="B84" s="74" t="s">
        <v>380</v>
      </c>
      <c r="C84" s="74" t="s">
        <v>380</v>
      </c>
      <c r="D84" s="74" t="s">
        <v>380</v>
      </c>
      <c r="E84" s="74" t="s">
        <v>380</v>
      </c>
      <c r="F84" s="74" t="s">
        <v>380</v>
      </c>
      <c r="G84" s="78" t="s">
        <v>380</v>
      </c>
      <c r="H84" s="78" t="s">
        <v>380</v>
      </c>
      <c r="I84" s="75" t="s">
        <v>380</v>
      </c>
    </row>
    <row r="85" spans="1:9" x14ac:dyDescent="0.2">
      <c r="A85" s="63"/>
      <c r="B85" s="45"/>
      <c r="C85" s="45"/>
      <c r="D85" s="45"/>
      <c r="E85" s="45"/>
      <c r="F85" s="45"/>
      <c r="G85" s="45"/>
      <c r="H85" s="11"/>
      <c r="I85" s="46"/>
    </row>
    <row r="86" spans="1:9" ht="13.5" thickBot="1" x14ac:dyDescent="0.25">
      <c r="A86" s="66" t="s">
        <v>499</v>
      </c>
      <c r="B86" s="52">
        <v>238129</v>
      </c>
      <c r="C86" s="52">
        <v>18561</v>
      </c>
      <c r="D86" s="52">
        <v>24472</v>
      </c>
      <c r="E86" s="52">
        <v>8306</v>
      </c>
      <c r="F86" s="52">
        <v>289468</v>
      </c>
      <c r="G86" s="172">
        <v>24005</v>
      </c>
      <c r="H86" s="172">
        <v>26209</v>
      </c>
      <c r="I86" s="53">
        <v>6204083</v>
      </c>
    </row>
  </sheetData>
  <mergeCells count="10">
    <mergeCell ref="A1:I1"/>
    <mergeCell ref="A3:I3"/>
    <mergeCell ref="B6:F6"/>
    <mergeCell ref="G6:I6"/>
    <mergeCell ref="A4:I4"/>
    <mergeCell ref="A6:A8"/>
    <mergeCell ref="B7:C7"/>
    <mergeCell ref="D7:E7"/>
    <mergeCell ref="F7:F8"/>
    <mergeCell ref="G7:H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0">
    <tabColor theme="0"/>
    <pageSetUpPr fitToPage="1"/>
  </sheetPr>
  <dimension ref="B1:G21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5" style="21" customWidth="1"/>
    <col min="2" max="6" width="22.140625" style="21" customWidth="1"/>
    <col min="7" max="7" width="2.85546875" style="21" customWidth="1"/>
    <col min="8" max="8" width="2.5703125" style="21" customWidth="1"/>
    <col min="9" max="11" width="17.7109375" style="21" customWidth="1"/>
    <col min="12" max="16384" width="11.42578125" style="21"/>
  </cols>
  <sheetData>
    <row r="1" spans="2:7" s="87" customFormat="1" ht="18" x14ac:dyDescent="0.25">
      <c r="B1" s="1725" t="s">
        <v>356</v>
      </c>
      <c r="C1" s="1725"/>
      <c r="D1" s="1725"/>
      <c r="E1" s="1725"/>
      <c r="F1" s="1725"/>
    </row>
    <row r="2" spans="2:7" s="88" customFormat="1" ht="12.75" customHeight="1" x14ac:dyDescent="0.2"/>
    <row r="3" spans="2:7" s="88" customFormat="1" ht="15" x14ac:dyDescent="0.25">
      <c r="B3" s="1764" t="s">
        <v>832</v>
      </c>
      <c r="C3" s="1764"/>
      <c r="D3" s="1764"/>
      <c r="E3" s="1764"/>
      <c r="F3" s="1764"/>
    </row>
    <row r="4" spans="2:7" s="88" customFormat="1" ht="15" x14ac:dyDescent="0.25">
      <c r="B4" s="1764" t="s">
        <v>833</v>
      </c>
      <c r="C4" s="1764"/>
      <c r="D4" s="1764"/>
      <c r="E4" s="1764"/>
      <c r="F4" s="1764"/>
    </row>
    <row r="5" spans="2:7" s="88" customFormat="1" ht="13.5" customHeight="1" thickBot="1" x14ac:dyDescent="0.3">
      <c r="B5" s="5"/>
      <c r="C5" s="6"/>
      <c r="D5" s="6"/>
      <c r="E5" s="6"/>
      <c r="F5" s="6"/>
    </row>
    <row r="6" spans="2:7" s="754" customFormat="1" ht="21" customHeight="1" x14ac:dyDescent="0.2">
      <c r="B6" s="729"/>
      <c r="C6" s="1755" t="s">
        <v>834</v>
      </c>
      <c r="D6" s="1765"/>
      <c r="E6" s="1755" t="s">
        <v>835</v>
      </c>
      <c r="F6" s="1756"/>
    </row>
    <row r="7" spans="2:7" s="754" customFormat="1" ht="21" customHeight="1" x14ac:dyDescent="0.2">
      <c r="B7" s="780" t="s">
        <v>359</v>
      </c>
      <c r="C7" s="235" t="s">
        <v>360</v>
      </c>
      <c r="D7" s="235" t="s">
        <v>800</v>
      </c>
      <c r="E7" s="235" t="s">
        <v>360</v>
      </c>
      <c r="F7" s="236" t="s">
        <v>800</v>
      </c>
    </row>
    <row r="8" spans="2:7" s="754" customFormat="1" ht="21" customHeight="1" thickBot="1" x14ac:dyDescent="0.25">
      <c r="B8" s="716"/>
      <c r="C8" s="238" t="s">
        <v>363</v>
      </c>
      <c r="D8" s="238" t="s">
        <v>364</v>
      </c>
      <c r="E8" s="238" t="s">
        <v>363</v>
      </c>
      <c r="F8" s="805" t="s">
        <v>364</v>
      </c>
    </row>
    <row r="9" spans="2:7" x14ac:dyDescent="0.2">
      <c r="B9" s="1599">
        <v>2006</v>
      </c>
      <c r="C9" s="1209">
        <v>1.79</v>
      </c>
      <c r="D9" s="785">
        <v>49.908999999999999</v>
      </c>
      <c r="E9" s="1209">
        <v>1.488</v>
      </c>
      <c r="F9" s="786">
        <v>55.02</v>
      </c>
      <c r="G9" s="273"/>
    </row>
    <row r="10" spans="2:7" x14ac:dyDescent="0.2">
      <c r="B10" s="1599">
        <v>2007</v>
      </c>
      <c r="C10" s="1209">
        <v>1.6739999999999999</v>
      </c>
      <c r="D10" s="785">
        <v>45.792999999999999</v>
      </c>
      <c r="E10" s="1209">
        <v>1.2669999999999999</v>
      </c>
      <c r="F10" s="786">
        <v>43.417999999999999</v>
      </c>
      <c r="G10" s="273"/>
    </row>
    <row r="11" spans="2:7" x14ac:dyDescent="0.2">
      <c r="B11" s="1599">
        <v>2008</v>
      </c>
      <c r="C11" s="1209">
        <v>1.67</v>
      </c>
      <c r="D11" s="785">
        <v>45.389000000000003</v>
      </c>
      <c r="E11" s="1209">
        <v>1.212</v>
      </c>
      <c r="F11" s="786">
        <v>42.447000000000003</v>
      </c>
      <c r="G11" s="273"/>
    </row>
    <row r="12" spans="2:7" x14ac:dyDescent="0.2">
      <c r="B12" s="1599">
        <v>2009</v>
      </c>
      <c r="C12" s="1209">
        <v>1.623</v>
      </c>
      <c r="D12" s="785">
        <v>33.406999999999996</v>
      </c>
      <c r="E12" s="1209">
        <v>1.175</v>
      </c>
      <c r="F12" s="786">
        <v>29.491</v>
      </c>
      <c r="G12" s="273"/>
    </row>
    <row r="13" spans="2:7" x14ac:dyDescent="0.2">
      <c r="B13" s="1599">
        <v>2010</v>
      </c>
      <c r="C13" s="1209">
        <v>1.395</v>
      </c>
      <c r="D13" s="785">
        <v>28.523</v>
      </c>
      <c r="E13" s="1209">
        <v>1.06</v>
      </c>
      <c r="F13" s="786">
        <v>26.462</v>
      </c>
      <c r="G13" s="273"/>
    </row>
    <row r="14" spans="2:7" x14ac:dyDescent="0.2">
      <c r="B14" s="1599">
        <v>2011</v>
      </c>
      <c r="C14" s="1209">
        <v>4.6470000000000002</v>
      </c>
      <c r="D14" s="785">
        <v>72.546999999999997</v>
      </c>
      <c r="E14" s="1209">
        <v>0.92500000000000004</v>
      </c>
      <c r="F14" s="786">
        <v>27.888000000000002</v>
      </c>
      <c r="G14" s="273"/>
    </row>
    <row r="15" spans="2:7" x14ac:dyDescent="0.2">
      <c r="B15" s="1599">
        <v>2012</v>
      </c>
      <c r="C15" s="1209">
        <v>4.4669999999999996</v>
      </c>
      <c r="D15" s="785">
        <v>54.203000000000003</v>
      </c>
      <c r="E15" s="1209">
        <v>0.91300000000000003</v>
      </c>
      <c r="F15" s="786">
        <v>25.459</v>
      </c>
      <c r="G15" s="273"/>
    </row>
    <row r="16" spans="2:7" x14ac:dyDescent="0.2">
      <c r="B16" s="1599">
        <v>2013</v>
      </c>
      <c r="C16" s="1209">
        <v>1.647</v>
      </c>
      <c r="D16" s="785">
        <v>29.798999999999999</v>
      </c>
      <c r="E16" s="1209">
        <v>0.91700000000000004</v>
      </c>
      <c r="F16" s="786">
        <v>26.018999999999998</v>
      </c>
      <c r="G16" s="273"/>
    </row>
    <row r="17" spans="2:7" x14ac:dyDescent="0.2">
      <c r="B17" s="1599">
        <v>2014</v>
      </c>
      <c r="C17" s="1209">
        <v>1.603</v>
      </c>
      <c r="D17" s="785">
        <v>29.363</v>
      </c>
      <c r="E17" s="1209">
        <v>0.94899999999999995</v>
      </c>
      <c r="F17" s="786">
        <v>27.616</v>
      </c>
      <c r="G17" s="273"/>
    </row>
    <row r="18" spans="2:7" x14ac:dyDescent="0.2">
      <c r="B18" s="1599">
        <v>2015</v>
      </c>
      <c r="C18" s="1373">
        <v>1.208</v>
      </c>
      <c r="D18" s="1433">
        <v>17.256</v>
      </c>
      <c r="E18" s="1373">
        <v>0.88100000000000001</v>
      </c>
      <c r="F18" s="1388">
        <v>21.393000000000001</v>
      </c>
      <c r="G18" s="273"/>
    </row>
    <row r="19" spans="2:7" ht="13.5" thickBot="1" x14ac:dyDescent="0.25">
      <c r="B19" s="1600">
        <v>2016</v>
      </c>
      <c r="C19" s="1226">
        <v>1.165</v>
      </c>
      <c r="D19" s="973">
        <v>16.64</v>
      </c>
      <c r="E19" s="1226">
        <v>0.85399999999999998</v>
      </c>
      <c r="F19" s="974">
        <v>22.03</v>
      </c>
      <c r="G19" s="273"/>
    </row>
    <row r="20" spans="2:7" x14ac:dyDescent="0.2">
      <c r="B20" s="329"/>
      <c r="C20" s="202"/>
      <c r="D20" s="326"/>
      <c r="E20" s="202"/>
      <c r="F20" s="326"/>
    </row>
    <row r="21" spans="2:7" x14ac:dyDescent="0.2">
      <c r="B21" s="329"/>
      <c r="C21" s="202"/>
      <c r="D21" s="326"/>
      <c r="E21" s="202"/>
      <c r="F21" s="326"/>
    </row>
  </sheetData>
  <mergeCells count="5">
    <mergeCell ref="B3:F3"/>
    <mergeCell ref="B1:F1"/>
    <mergeCell ref="C6:D6"/>
    <mergeCell ref="E6:F6"/>
    <mergeCell ref="B4:F4"/>
  </mergeCells>
  <phoneticPr fontId="6" type="noConversion"/>
  <printOptions horizontalCentered="1"/>
  <pageMargins left="0.98" right="0.78740157480314965" top="0.59055118110236227" bottom="0.98425196850393704" header="0" footer="0"/>
  <pageSetup paperSize="9" scale="71" orientation="portrait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>
    <tabColor theme="0"/>
    <pageSetUpPr fitToPage="1"/>
  </sheetPr>
  <dimension ref="A1:G28"/>
  <sheetViews>
    <sheetView tabSelected="1" zoomScaleSheetLayoutView="75" workbookViewId="0">
      <selection activeCell="J22" sqref="J22"/>
    </sheetView>
  </sheetViews>
  <sheetFormatPr baseColWidth="10" defaultRowHeight="12.75" x14ac:dyDescent="0.2"/>
  <cols>
    <col min="1" max="1" width="30.42578125" style="205" customWidth="1"/>
    <col min="2" max="7" width="14.85546875" style="205" customWidth="1"/>
    <col min="8" max="8" width="4.140625" style="205" customWidth="1"/>
    <col min="9" max="16384" width="11.42578125" style="205"/>
  </cols>
  <sheetData>
    <row r="1" spans="1:7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</row>
    <row r="3" spans="1:7" s="88" customFormat="1" ht="15" x14ac:dyDescent="0.25">
      <c r="A3" s="1764" t="s">
        <v>836</v>
      </c>
      <c r="B3" s="1764"/>
      <c r="C3" s="1764"/>
      <c r="D3" s="1764"/>
      <c r="E3" s="1764"/>
      <c r="F3" s="1764"/>
      <c r="G3" s="1764"/>
    </row>
    <row r="4" spans="1:7" s="88" customFormat="1" ht="15" x14ac:dyDescent="0.25">
      <c r="A4" s="1718" t="s">
        <v>1416</v>
      </c>
      <c r="B4" s="1718"/>
      <c r="C4" s="1718"/>
      <c r="D4" s="1718"/>
      <c r="E4" s="1718"/>
      <c r="F4" s="1718"/>
      <c r="G4" s="1718"/>
    </row>
    <row r="5" spans="1:7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ht="29.25" customHeight="1" x14ac:dyDescent="0.2">
      <c r="A6" s="1721" t="s">
        <v>435</v>
      </c>
      <c r="B6" s="676"/>
      <c r="C6" s="657" t="s">
        <v>360</v>
      </c>
      <c r="D6" s="723"/>
      <c r="E6" s="1757" t="s">
        <v>367</v>
      </c>
      <c r="F6" s="1708"/>
      <c r="G6" s="662" t="s">
        <v>361</v>
      </c>
    </row>
    <row r="7" spans="1:7" ht="16.5" customHeight="1" x14ac:dyDescent="0.2">
      <c r="A7" s="1722"/>
      <c r="B7" s="1004"/>
      <c r="C7" s="1001" t="s">
        <v>370</v>
      </c>
      <c r="D7" s="1005" t="s">
        <v>810</v>
      </c>
      <c r="E7" s="1839" t="s">
        <v>371</v>
      </c>
      <c r="F7" s="1841"/>
      <c r="G7" s="231" t="s">
        <v>779</v>
      </c>
    </row>
    <row r="8" spans="1:7" ht="29.25" customHeight="1" thickBot="1" x14ac:dyDescent="0.25">
      <c r="A8" s="1722"/>
      <c r="B8" s="223" t="s">
        <v>374</v>
      </c>
      <c r="C8" s="223" t="s">
        <v>375</v>
      </c>
      <c r="D8" s="223" t="s">
        <v>376</v>
      </c>
      <c r="E8" s="223" t="s">
        <v>374</v>
      </c>
      <c r="F8" s="223" t="s">
        <v>375</v>
      </c>
      <c r="G8" s="231" t="s">
        <v>513</v>
      </c>
    </row>
    <row r="9" spans="1:7" ht="24.75" customHeight="1" x14ac:dyDescent="0.2">
      <c r="A9" s="72" t="s">
        <v>439</v>
      </c>
      <c r="B9" s="42">
        <v>142</v>
      </c>
      <c r="C9" s="42" t="s">
        <v>380</v>
      </c>
      <c r="D9" s="42">
        <v>142</v>
      </c>
      <c r="E9" s="122">
        <v>10790</v>
      </c>
      <c r="F9" s="122" t="s">
        <v>380</v>
      </c>
      <c r="G9" s="43">
        <v>1532</v>
      </c>
    </row>
    <row r="10" spans="1:7" x14ac:dyDescent="0.2">
      <c r="A10" s="63" t="s">
        <v>440</v>
      </c>
      <c r="B10" s="11">
        <v>496</v>
      </c>
      <c r="C10" s="11" t="s">
        <v>380</v>
      </c>
      <c r="D10" s="45">
        <v>496</v>
      </c>
      <c r="E10" s="11">
        <v>13520</v>
      </c>
      <c r="F10" s="11" t="s">
        <v>380</v>
      </c>
      <c r="G10" s="12">
        <v>6706</v>
      </c>
    </row>
    <row r="11" spans="1:7" x14ac:dyDescent="0.2">
      <c r="A11" s="63" t="s">
        <v>441</v>
      </c>
      <c r="B11" s="45">
        <v>274</v>
      </c>
      <c r="C11" s="45" t="s">
        <v>380</v>
      </c>
      <c r="D11" s="45">
        <v>274</v>
      </c>
      <c r="E11" s="11">
        <v>7260</v>
      </c>
      <c r="F11" s="11" t="s">
        <v>380</v>
      </c>
      <c r="G11" s="46">
        <v>1989</v>
      </c>
    </row>
    <row r="12" spans="1:7" x14ac:dyDescent="0.2">
      <c r="A12" s="63" t="s">
        <v>442</v>
      </c>
      <c r="B12" s="11">
        <v>19</v>
      </c>
      <c r="C12" s="11" t="s">
        <v>380</v>
      </c>
      <c r="D12" s="45">
        <v>19</v>
      </c>
      <c r="E12" s="11">
        <v>6610</v>
      </c>
      <c r="F12" s="11" t="s">
        <v>380</v>
      </c>
      <c r="G12" s="12">
        <v>126</v>
      </c>
    </row>
    <row r="13" spans="1:7" x14ac:dyDescent="0.2">
      <c r="A13" s="73" t="s">
        <v>443</v>
      </c>
      <c r="B13" s="74">
        <v>931</v>
      </c>
      <c r="C13" s="74" t="s">
        <v>380</v>
      </c>
      <c r="D13" s="74">
        <v>931</v>
      </c>
      <c r="E13" s="78">
        <v>11120</v>
      </c>
      <c r="F13" s="78" t="s">
        <v>380</v>
      </c>
      <c r="G13" s="75">
        <v>10353</v>
      </c>
    </row>
    <row r="14" spans="1:7" x14ac:dyDescent="0.2">
      <c r="A14" s="65"/>
      <c r="B14" s="70"/>
      <c r="C14" s="70"/>
      <c r="D14" s="70"/>
      <c r="E14" s="76"/>
      <c r="F14" s="76"/>
      <c r="G14" s="71"/>
    </row>
    <row r="15" spans="1:7" x14ac:dyDescent="0.2">
      <c r="A15" s="73" t="s">
        <v>444</v>
      </c>
      <c r="B15" s="74">
        <v>100</v>
      </c>
      <c r="C15" s="74" t="s">
        <v>380</v>
      </c>
      <c r="D15" s="74">
        <v>100</v>
      </c>
      <c r="E15" s="78">
        <v>30000</v>
      </c>
      <c r="F15" s="78" t="s">
        <v>380</v>
      </c>
      <c r="G15" s="75">
        <v>3000</v>
      </c>
    </row>
    <row r="16" spans="1:7" x14ac:dyDescent="0.2">
      <c r="A16" s="65"/>
      <c r="B16" s="70"/>
      <c r="C16" s="70"/>
      <c r="D16" s="70"/>
      <c r="E16" s="76"/>
      <c r="F16" s="76"/>
      <c r="G16" s="71"/>
    </row>
    <row r="17" spans="1:7" x14ac:dyDescent="0.2">
      <c r="A17" s="63" t="s">
        <v>524</v>
      </c>
      <c r="B17" s="11">
        <v>4</v>
      </c>
      <c r="C17" s="11" t="s">
        <v>380</v>
      </c>
      <c r="D17" s="45">
        <v>4</v>
      </c>
      <c r="E17" s="11">
        <v>24850</v>
      </c>
      <c r="F17" s="11" t="s">
        <v>380</v>
      </c>
      <c r="G17" s="12">
        <v>99</v>
      </c>
    </row>
    <row r="18" spans="1:7" x14ac:dyDescent="0.2">
      <c r="A18" s="63" t="s">
        <v>447</v>
      </c>
      <c r="B18" s="11">
        <v>57</v>
      </c>
      <c r="C18" s="45" t="s">
        <v>380</v>
      </c>
      <c r="D18" s="45">
        <v>57</v>
      </c>
      <c r="E18" s="11">
        <v>24850</v>
      </c>
      <c r="F18" s="45" t="s">
        <v>380</v>
      </c>
      <c r="G18" s="12">
        <v>1416</v>
      </c>
    </row>
    <row r="19" spans="1:7" x14ac:dyDescent="0.2">
      <c r="A19" s="63" t="s">
        <v>448</v>
      </c>
      <c r="B19" s="11">
        <v>54</v>
      </c>
      <c r="C19" s="45" t="s">
        <v>380</v>
      </c>
      <c r="D19" s="45">
        <v>54</v>
      </c>
      <c r="E19" s="11">
        <v>26450</v>
      </c>
      <c r="F19" s="45" t="s">
        <v>380</v>
      </c>
      <c r="G19" s="12">
        <v>1428</v>
      </c>
    </row>
    <row r="20" spans="1:7" x14ac:dyDescent="0.2">
      <c r="A20" s="73" t="s">
        <v>449</v>
      </c>
      <c r="B20" s="74">
        <v>115</v>
      </c>
      <c r="C20" s="74" t="s">
        <v>380</v>
      </c>
      <c r="D20" s="74">
        <v>115</v>
      </c>
      <c r="E20" s="78">
        <v>25601</v>
      </c>
      <c r="F20" s="78" t="s">
        <v>380</v>
      </c>
      <c r="G20" s="75">
        <v>2943</v>
      </c>
    </row>
    <row r="21" spans="1:7" x14ac:dyDescent="0.2">
      <c r="A21" s="65"/>
      <c r="B21" s="70"/>
      <c r="C21" s="70"/>
      <c r="D21" s="70"/>
      <c r="E21" s="76"/>
      <c r="F21" s="76"/>
      <c r="G21" s="71"/>
    </row>
    <row r="22" spans="1:7" x14ac:dyDescent="0.2">
      <c r="A22" s="73" t="s">
        <v>451</v>
      </c>
      <c r="B22" s="74" t="s">
        <v>380</v>
      </c>
      <c r="C22" s="74">
        <v>4</v>
      </c>
      <c r="D22" s="74">
        <v>4</v>
      </c>
      <c r="E22" s="78" t="s">
        <v>380</v>
      </c>
      <c r="F22" s="78">
        <v>34000</v>
      </c>
      <c r="G22" s="75">
        <v>136</v>
      </c>
    </row>
    <row r="23" spans="1:7" x14ac:dyDescent="0.2">
      <c r="A23" s="63"/>
      <c r="B23" s="45"/>
      <c r="C23" s="45"/>
      <c r="D23" s="45"/>
      <c r="E23" s="11"/>
      <c r="F23" s="11"/>
      <c r="G23" s="46"/>
    </row>
    <row r="24" spans="1:7" x14ac:dyDescent="0.2">
      <c r="A24" s="63" t="s">
        <v>489</v>
      </c>
      <c r="B24" s="11">
        <v>11</v>
      </c>
      <c r="C24" s="11" t="s">
        <v>380</v>
      </c>
      <c r="D24" s="45">
        <v>11</v>
      </c>
      <c r="E24" s="11">
        <v>10000</v>
      </c>
      <c r="F24" s="11" t="s">
        <v>380</v>
      </c>
      <c r="G24" s="12">
        <v>110</v>
      </c>
    </row>
    <row r="25" spans="1:7" x14ac:dyDescent="0.2">
      <c r="A25" s="63" t="s">
        <v>490</v>
      </c>
      <c r="B25" s="11" t="s">
        <v>380</v>
      </c>
      <c r="C25" s="11">
        <v>4</v>
      </c>
      <c r="D25" s="45">
        <v>4</v>
      </c>
      <c r="E25" s="11" t="s">
        <v>380</v>
      </c>
      <c r="F25" s="11">
        <v>24500</v>
      </c>
      <c r="G25" s="12">
        <v>98</v>
      </c>
    </row>
    <row r="26" spans="1:7" x14ac:dyDescent="0.2">
      <c r="A26" s="73" t="s">
        <v>495</v>
      </c>
      <c r="B26" s="74">
        <v>11</v>
      </c>
      <c r="C26" s="74">
        <v>4</v>
      </c>
      <c r="D26" s="74">
        <v>15</v>
      </c>
      <c r="E26" s="78">
        <v>10000</v>
      </c>
      <c r="F26" s="78">
        <v>24500</v>
      </c>
      <c r="G26" s="75">
        <v>208</v>
      </c>
    </row>
    <row r="27" spans="1:7" x14ac:dyDescent="0.2">
      <c r="A27" s="63"/>
      <c r="B27" s="45"/>
      <c r="C27" s="45"/>
      <c r="D27" s="45"/>
      <c r="E27" s="11"/>
      <c r="F27" s="11"/>
      <c r="G27" s="46"/>
    </row>
    <row r="28" spans="1:7" ht="13.5" thickBot="1" x14ac:dyDescent="0.25">
      <c r="A28" s="66" t="s">
        <v>499</v>
      </c>
      <c r="B28" s="52">
        <v>1157</v>
      </c>
      <c r="C28" s="52">
        <v>8</v>
      </c>
      <c r="D28" s="52">
        <v>1165</v>
      </c>
      <c r="E28" s="172">
        <v>14181</v>
      </c>
      <c r="F28" s="172">
        <v>29250</v>
      </c>
      <c r="G28" s="53">
        <v>16640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theme="0"/>
    <pageSetUpPr fitToPage="1"/>
  </sheetPr>
  <dimension ref="A1:G35"/>
  <sheetViews>
    <sheetView tabSelected="1" topLeftCell="A3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29.28515625" style="205" customWidth="1"/>
    <col min="2" max="7" width="18.140625" style="205" customWidth="1"/>
    <col min="8" max="16384" width="11.42578125" style="205"/>
  </cols>
  <sheetData>
    <row r="1" spans="1:7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</row>
    <row r="3" spans="1:7" s="88" customFormat="1" ht="15" x14ac:dyDescent="0.25">
      <c r="A3" s="1764" t="s">
        <v>837</v>
      </c>
      <c r="B3" s="1764"/>
      <c r="C3" s="1764"/>
      <c r="D3" s="1764"/>
      <c r="E3" s="1764"/>
      <c r="F3" s="1764"/>
      <c r="G3" s="1764"/>
    </row>
    <row r="4" spans="1:7" s="88" customFormat="1" ht="15" x14ac:dyDescent="0.25">
      <c r="A4" s="1764" t="s">
        <v>1416</v>
      </c>
      <c r="B4" s="1764"/>
      <c r="C4" s="1764"/>
      <c r="D4" s="1764"/>
      <c r="E4" s="1764"/>
      <c r="F4" s="1764"/>
      <c r="G4" s="1764"/>
    </row>
    <row r="5" spans="1:7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ht="25.5" customHeight="1" x14ac:dyDescent="0.2">
      <c r="A6" s="1721" t="s">
        <v>435</v>
      </c>
      <c r="B6" s="676"/>
      <c r="C6" s="657" t="s">
        <v>360</v>
      </c>
      <c r="D6" s="723"/>
      <c r="E6" s="1757" t="s">
        <v>367</v>
      </c>
      <c r="F6" s="1708"/>
      <c r="G6" s="662" t="s">
        <v>361</v>
      </c>
    </row>
    <row r="7" spans="1:7" ht="25.5" customHeight="1" x14ac:dyDescent="0.2">
      <c r="A7" s="1722"/>
      <c r="B7" s="1006"/>
      <c r="C7" s="719" t="s">
        <v>370</v>
      </c>
      <c r="D7" s="1007" t="s">
        <v>810</v>
      </c>
      <c r="E7" s="1744" t="s">
        <v>371</v>
      </c>
      <c r="F7" s="1746"/>
      <c r="G7" s="231" t="s">
        <v>779</v>
      </c>
    </row>
    <row r="8" spans="1:7" ht="31.5" customHeight="1" thickBot="1" x14ac:dyDescent="0.25">
      <c r="A8" s="1722"/>
      <c r="B8" s="223" t="s">
        <v>374</v>
      </c>
      <c r="C8" s="223" t="s">
        <v>375</v>
      </c>
      <c r="D8" s="223" t="s">
        <v>376</v>
      </c>
      <c r="E8" s="223" t="s">
        <v>374</v>
      </c>
      <c r="F8" s="223" t="s">
        <v>375</v>
      </c>
      <c r="G8" s="231" t="s">
        <v>513</v>
      </c>
    </row>
    <row r="9" spans="1:7" x14ac:dyDescent="0.2">
      <c r="A9" s="1015" t="s">
        <v>439</v>
      </c>
      <c r="B9" s="1016">
        <v>17</v>
      </c>
      <c r="C9" s="1016">
        <v>7</v>
      </c>
      <c r="D9" s="1016">
        <v>24</v>
      </c>
      <c r="E9" s="1017">
        <v>32090</v>
      </c>
      <c r="F9" s="1017">
        <v>36260</v>
      </c>
      <c r="G9" s="1018">
        <v>799</v>
      </c>
    </row>
    <row r="10" spans="1:7" x14ac:dyDescent="0.2">
      <c r="A10" s="1019" t="s">
        <v>440</v>
      </c>
      <c r="B10" s="1020">
        <v>256</v>
      </c>
      <c r="C10" s="1020">
        <v>110</v>
      </c>
      <c r="D10" s="1021">
        <v>366</v>
      </c>
      <c r="E10" s="1020">
        <v>24000</v>
      </c>
      <c r="F10" s="1020">
        <v>30050</v>
      </c>
      <c r="G10" s="1022">
        <v>9450</v>
      </c>
    </row>
    <row r="11" spans="1:7" x14ac:dyDescent="0.2">
      <c r="A11" s="1019" t="s">
        <v>441</v>
      </c>
      <c r="B11" s="1021">
        <v>88</v>
      </c>
      <c r="C11" s="1021">
        <v>132</v>
      </c>
      <c r="D11" s="1021">
        <v>220</v>
      </c>
      <c r="E11" s="1020">
        <v>9500</v>
      </c>
      <c r="F11" s="1020">
        <v>22370</v>
      </c>
      <c r="G11" s="1023">
        <v>3789</v>
      </c>
    </row>
    <row r="12" spans="1:7" x14ac:dyDescent="0.2">
      <c r="A12" s="1019" t="s">
        <v>442</v>
      </c>
      <c r="B12" s="1020">
        <v>29</v>
      </c>
      <c r="C12" s="1020">
        <v>43</v>
      </c>
      <c r="D12" s="1021">
        <v>72</v>
      </c>
      <c r="E12" s="1020">
        <v>26000</v>
      </c>
      <c r="F12" s="1020">
        <v>37970</v>
      </c>
      <c r="G12" s="1022">
        <v>2387</v>
      </c>
    </row>
    <row r="13" spans="1:7" x14ac:dyDescent="0.2">
      <c r="A13" s="1027" t="s">
        <v>443</v>
      </c>
      <c r="B13" s="1028">
        <v>390</v>
      </c>
      <c r="C13" s="1028">
        <v>292</v>
      </c>
      <c r="D13" s="1028">
        <v>682</v>
      </c>
      <c r="E13" s="1029">
        <v>21230</v>
      </c>
      <c r="F13" s="1029">
        <v>27893</v>
      </c>
      <c r="G13" s="1030">
        <v>16425</v>
      </c>
    </row>
    <row r="14" spans="1:7" x14ac:dyDescent="0.2">
      <c r="A14" s="1024"/>
      <c r="B14" s="837"/>
      <c r="C14" s="837"/>
      <c r="D14" s="837"/>
      <c r="E14" s="842"/>
      <c r="F14" s="842"/>
      <c r="G14" s="845"/>
    </row>
    <row r="15" spans="1:7" x14ac:dyDescent="0.2">
      <c r="A15" s="1027" t="s">
        <v>444</v>
      </c>
      <c r="B15" s="1028">
        <v>35</v>
      </c>
      <c r="C15" s="1028" t="s">
        <v>380</v>
      </c>
      <c r="D15" s="1028">
        <v>35</v>
      </c>
      <c r="E15" s="1029">
        <v>30000</v>
      </c>
      <c r="F15" s="1029" t="s">
        <v>380</v>
      </c>
      <c r="G15" s="1030">
        <v>1050</v>
      </c>
    </row>
    <row r="16" spans="1:7" x14ac:dyDescent="0.2">
      <c r="A16" s="1024"/>
      <c r="B16" s="837"/>
      <c r="C16" s="837"/>
      <c r="D16" s="837"/>
      <c r="E16" s="842"/>
      <c r="F16" s="842"/>
      <c r="G16" s="845"/>
    </row>
    <row r="17" spans="1:7" x14ac:dyDescent="0.2">
      <c r="A17" s="1019" t="s">
        <v>447</v>
      </c>
      <c r="B17" s="1021">
        <v>35</v>
      </c>
      <c r="C17" s="1021" t="s">
        <v>380</v>
      </c>
      <c r="D17" s="1021">
        <v>35</v>
      </c>
      <c r="E17" s="1020">
        <v>22800</v>
      </c>
      <c r="F17" s="1020" t="s">
        <v>380</v>
      </c>
      <c r="G17" s="1023">
        <v>798</v>
      </c>
    </row>
    <row r="18" spans="1:7" x14ac:dyDescent="0.2">
      <c r="A18" s="1019" t="s">
        <v>448</v>
      </c>
      <c r="B18" s="1020">
        <v>24</v>
      </c>
      <c r="C18" s="1020" t="s">
        <v>380</v>
      </c>
      <c r="D18" s="1021">
        <v>24</v>
      </c>
      <c r="E18" s="1020">
        <v>24750</v>
      </c>
      <c r="F18" s="1020" t="s">
        <v>380</v>
      </c>
      <c r="G18" s="1022">
        <v>594</v>
      </c>
    </row>
    <row r="19" spans="1:7" x14ac:dyDescent="0.2">
      <c r="A19" s="1027" t="s">
        <v>449</v>
      </c>
      <c r="B19" s="1028">
        <v>59</v>
      </c>
      <c r="C19" s="1028" t="s">
        <v>380</v>
      </c>
      <c r="D19" s="1028">
        <v>59</v>
      </c>
      <c r="E19" s="1029">
        <v>23593</v>
      </c>
      <c r="F19" s="1029" t="s">
        <v>380</v>
      </c>
      <c r="G19" s="1030">
        <v>1392</v>
      </c>
    </row>
    <row r="20" spans="1:7" x14ac:dyDescent="0.2">
      <c r="A20" s="1019"/>
      <c r="B20" s="1020"/>
      <c r="C20" s="1021"/>
      <c r="D20" s="1021"/>
      <c r="E20" s="1020"/>
      <c r="F20" s="1021"/>
      <c r="G20" s="1022"/>
    </row>
    <row r="21" spans="1:7" x14ac:dyDescent="0.2">
      <c r="A21" s="1019" t="s">
        <v>453</v>
      </c>
      <c r="B21" s="1020">
        <v>1</v>
      </c>
      <c r="C21" s="1020" t="s">
        <v>380</v>
      </c>
      <c r="D21" s="1021">
        <v>1</v>
      </c>
      <c r="E21" s="1020">
        <v>18000</v>
      </c>
      <c r="F21" s="1020" t="s">
        <v>380</v>
      </c>
      <c r="G21" s="1022">
        <v>18</v>
      </c>
    </row>
    <row r="22" spans="1:7" x14ac:dyDescent="0.2">
      <c r="A22" s="1027" t="s">
        <v>455</v>
      </c>
      <c r="B22" s="1028">
        <v>1</v>
      </c>
      <c r="C22" s="1028" t="s">
        <v>380</v>
      </c>
      <c r="D22" s="1028">
        <v>1</v>
      </c>
      <c r="E22" s="1029">
        <v>18000</v>
      </c>
      <c r="F22" s="1029" t="s">
        <v>380</v>
      </c>
      <c r="G22" s="1030">
        <v>18</v>
      </c>
    </row>
    <row r="23" spans="1:7" x14ac:dyDescent="0.2">
      <c r="A23" s="1019"/>
      <c r="B23" s="1020"/>
      <c r="C23" s="1020"/>
      <c r="D23" s="1021"/>
      <c r="E23" s="1020"/>
      <c r="F23" s="1020"/>
      <c r="G23" s="1022"/>
    </row>
    <row r="24" spans="1:7" x14ac:dyDescent="0.2">
      <c r="A24" s="1019" t="s">
        <v>467</v>
      </c>
      <c r="B24" s="1020" t="s">
        <v>380</v>
      </c>
      <c r="C24" s="1020">
        <v>7</v>
      </c>
      <c r="D24" s="1021">
        <v>7</v>
      </c>
      <c r="E24" s="1020" t="s">
        <v>380</v>
      </c>
      <c r="F24" s="1020">
        <v>60000</v>
      </c>
      <c r="G24" s="1022">
        <v>420</v>
      </c>
    </row>
    <row r="25" spans="1:7" x14ac:dyDescent="0.2">
      <c r="A25" s="1027" t="s">
        <v>471</v>
      </c>
      <c r="B25" s="1028" t="s">
        <v>380</v>
      </c>
      <c r="C25" s="1028">
        <v>7</v>
      </c>
      <c r="D25" s="1028">
        <v>7</v>
      </c>
      <c r="E25" s="1029" t="s">
        <v>380</v>
      </c>
      <c r="F25" s="1029">
        <v>60000</v>
      </c>
      <c r="G25" s="1030">
        <v>420</v>
      </c>
    </row>
    <row r="26" spans="1:7" x14ac:dyDescent="0.2">
      <c r="A26" s="1019"/>
      <c r="B26" s="1020"/>
      <c r="C26" s="1020"/>
      <c r="D26" s="1021"/>
      <c r="E26" s="1020"/>
      <c r="F26" s="1020"/>
      <c r="G26" s="1022"/>
    </row>
    <row r="27" spans="1:7" x14ac:dyDescent="0.2">
      <c r="A27" s="1019" t="s">
        <v>489</v>
      </c>
      <c r="B27" s="1020">
        <v>23</v>
      </c>
      <c r="C27" s="1020">
        <v>12</v>
      </c>
      <c r="D27" s="1021">
        <v>35</v>
      </c>
      <c r="E27" s="1020">
        <v>20000</v>
      </c>
      <c r="F27" s="1020">
        <v>45000</v>
      </c>
      <c r="G27" s="1022">
        <v>1000</v>
      </c>
    </row>
    <row r="28" spans="1:7" x14ac:dyDescent="0.2">
      <c r="A28" s="1019" t="s">
        <v>490</v>
      </c>
      <c r="B28" s="1020" t="s">
        <v>380</v>
      </c>
      <c r="C28" s="1020">
        <v>30</v>
      </c>
      <c r="D28" s="1021">
        <v>30</v>
      </c>
      <c r="E28" s="1020" t="s">
        <v>380</v>
      </c>
      <c r="F28" s="1020">
        <v>54167</v>
      </c>
      <c r="G28" s="1022">
        <v>1625</v>
      </c>
    </row>
    <row r="29" spans="1:7" x14ac:dyDescent="0.2">
      <c r="A29" s="1019" t="s">
        <v>493</v>
      </c>
      <c r="B29" s="1021">
        <v>1</v>
      </c>
      <c r="C29" s="1021">
        <v>2</v>
      </c>
      <c r="D29" s="1021">
        <v>3</v>
      </c>
      <c r="E29" s="1021">
        <v>8000</v>
      </c>
      <c r="F29" s="1020">
        <v>35000</v>
      </c>
      <c r="G29" s="1023">
        <v>78</v>
      </c>
    </row>
    <row r="30" spans="1:7" x14ac:dyDescent="0.2">
      <c r="A30" s="1027" t="s">
        <v>495</v>
      </c>
      <c r="B30" s="1028">
        <v>24</v>
      </c>
      <c r="C30" s="1028">
        <v>44</v>
      </c>
      <c r="D30" s="1028">
        <v>68</v>
      </c>
      <c r="E30" s="1029">
        <v>19500</v>
      </c>
      <c r="F30" s="1029">
        <v>50796</v>
      </c>
      <c r="G30" s="1030">
        <v>2703</v>
      </c>
    </row>
    <row r="31" spans="1:7" x14ac:dyDescent="0.2">
      <c r="A31" s="1019"/>
      <c r="B31" s="1020"/>
      <c r="C31" s="1020"/>
      <c r="D31" s="1021"/>
      <c r="E31" s="1020"/>
      <c r="F31" s="1020"/>
      <c r="G31" s="1022"/>
    </row>
    <row r="32" spans="1:7" x14ac:dyDescent="0.2">
      <c r="A32" s="1019" t="s">
        <v>497</v>
      </c>
      <c r="B32" s="1021">
        <v>1</v>
      </c>
      <c r="C32" s="1021">
        <v>1</v>
      </c>
      <c r="D32" s="1021">
        <v>2</v>
      </c>
      <c r="E32" s="1020">
        <v>4000</v>
      </c>
      <c r="F32" s="1020">
        <v>20000</v>
      </c>
      <c r="G32" s="1023">
        <v>22</v>
      </c>
    </row>
    <row r="33" spans="1:7" x14ac:dyDescent="0.2">
      <c r="A33" s="1027" t="s">
        <v>498</v>
      </c>
      <c r="B33" s="1028">
        <v>1</v>
      </c>
      <c r="C33" s="1028">
        <v>1</v>
      </c>
      <c r="D33" s="1028">
        <v>2</v>
      </c>
      <c r="E33" s="1029">
        <v>4000</v>
      </c>
      <c r="F33" s="1029">
        <v>20000</v>
      </c>
      <c r="G33" s="1030">
        <v>22</v>
      </c>
    </row>
    <row r="34" spans="1:7" x14ac:dyDescent="0.2">
      <c r="A34" s="1019"/>
      <c r="B34" s="1020"/>
      <c r="C34" s="1020"/>
      <c r="D34" s="1021"/>
      <c r="E34" s="1020"/>
      <c r="F34" s="1020"/>
      <c r="G34" s="1022"/>
    </row>
    <row r="35" spans="1:7" ht="13.5" thickBot="1" x14ac:dyDescent="0.25">
      <c r="A35" s="1031" t="s">
        <v>499</v>
      </c>
      <c r="B35" s="835">
        <v>510</v>
      </c>
      <c r="C35" s="835">
        <v>344</v>
      </c>
      <c r="D35" s="835">
        <v>854</v>
      </c>
      <c r="E35" s="1032">
        <v>21983</v>
      </c>
      <c r="F35" s="1032">
        <v>31453</v>
      </c>
      <c r="G35" s="836">
        <v>22030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2">
    <tabColor theme="0"/>
    <pageSetUpPr fitToPage="1"/>
  </sheetPr>
  <dimension ref="A1:G12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29.85546875" style="205" customWidth="1"/>
    <col min="2" max="6" width="15.5703125" style="205" customWidth="1"/>
    <col min="7" max="7" width="17" style="205" customWidth="1"/>
    <col min="8" max="16384" width="11.42578125" style="205"/>
  </cols>
  <sheetData>
    <row r="1" spans="1:7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</row>
    <row r="3" spans="1:7" s="88" customFormat="1" ht="15" x14ac:dyDescent="0.25">
      <c r="A3" s="1764" t="s">
        <v>838</v>
      </c>
      <c r="B3" s="1764"/>
      <c r="C3" s="1764"/>
      <c r="D3" s="1764"/>
      <c r="E3" s="1764"/>
      <c r="F3" s="1764"/>
      <c r="G3" s="1764"/>
    </row>
    <row r="4" spans="1:7" s="88" customFormat="1" ht="15" x14ac:dyDescent="0.25">
      <c r="A4" s="1764" t="s">
        <v>1381</v>
      </c>
      <c r="B4" s="1764"/>
      <c r="C4" s="1764"/>
      <c r="D4" s="1764"/>
      <c r="E4" s="1764"/>
      <c r="F4" s="1764"/>
      <c r="G4" s="1764"/>
    </row>
    <row r="5" spans="1:7" s="88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7" s="669" customFormat="1" ht="25.5" customHeight="1" x14ac:dyDescent="0.2">
      <c r="A6" s="1721" t="s">
        <v>435</v>
      </c>
      <c r="B6" s="676"/>
      <c r="C6" s="657" t="s">
        <v>360</v>
      </c>
      <c r="D6" s="723"/>
      <c r="E6" s="1757" t="s">
        <v>367</v>
      </c>
      <c r="F6" s="1708"/>
      <c r="G6" s="662" t="s">
        <v>361</v>
      </c>
    </row>
    <row r="7" spans="1:7" s="669" customFormat="1" ht="21.75" customHeight="1" x14ac:dyDescent="0.2">
      <c r="A7" s="1722"/>
      <c r="B7" s="1004"/>
      <c r="C7" s="1001" t="s">
        <v>370</v>
      </c>
      <c r="D7" s="1005" t="s">
        <v>810</v>
      </c>
      <c r="E7" s="1839" t="s">
        <v>371</v>
      </c>
      <c r="F7" s="1841"/>
      <c r="G7" s="231" t="s">
        <v>779</v>
      </c>
    </row>
    <row r="8" spans="1:7" s="669" customFormat="1" ht="24.75" customHeight="1" thickBot="1" x14ac:dyDescent="0.25">
      <c r="A8" s="1723"/>
      <c r="B8" s="663" t="s">
        <v>374</v>
      </c>
      <c r="C8" s="663" t="s">
        <v>375</v>
      </c>
      <c r="D8" s="663" t="s">
        <v>376</v>
      </c>
      <c r="E8" s="663" t="s">
        <v>374</v>
      </c>
      <c r="F8" s="663" t="s">
        <v>375</v>
      </c>
      <c r="G8" s="232" t="s">
        <v>513</v>
      </c>
    </row>
    <row r="9" spans="1:7" x14ac:dyDescent="0.2">
      <c r="A9" s="63" t="s">
        <v>489</v>
      </c>
      <c r="B9" s="45">
        <v>2</v>
      </c>
      <c r="C9" s="45">
        <v>6</v>
      </c>
      <c r="D9" s="45">
        <v>8</v>
      </c>
      <c r="E9" s="11">
        <v>15000</v>
      </c>
      <c r="F9" s="11">
        <v>20000</v>
      </c>
      <c r="G9" s="46">
        <v>150</v>
      </c>
    </row>
    <row r="10" spans="1:7" x14ac:dyDescent="0.2">
      <c r="A10" s="73" t="s">
        <v>495</v>
      </c>
      <c r="B10" s="74">
        <v>2</v>
      </c>
      <c r="C10" s="74">
        <v>6</v>
      </c>
      <c r="D10" s="74">
        <v>8</v>
      </c>
      <c r="E10" s="78">
        <v>15000</v>
      </c>
      <c r="F10" s="78">
        <v>20000</v>
      </c>
      <c r="G10" s="75">
        <v>150</v>
      </c>
    </row>
    <row r="11" spans="1:7" x14ac:dyDescent="0.2">
      <c r="A11" s="63"/>
      <c r="B11" s="45"/>
      <c r="C11" s="45"/>
      <c r="D11" s="45"/>
      <c r="E11" s="11"/>
      <c r="F11" s="11"/>
      <c r="G11" s="46"/>
    </row>
    <row r="12" spans="1:7" ht="13.5" thickBot="1" x14ac:dyDescent="0.25">
      <c r="A12" s="66" t="s">
        <v>499</v>
      </c>
      <c r="B12" s="52">
        <v>2</v>
      </c>
      <c r="C12" s="52">
        <v>6</v>
      </c>
      <c r="D12" s="52">
        <v>8</v>
      </c>
      <c r="E12" s="172">
        <v>15000</v>
      </c>
      <c r="F12" s="172">
        <v>20000</v>
      </c>
      <c r="G12" s="53">
        <v>150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3">
    <tabColor theme="0"/>
    <pageSetUpPr fitToPage="1"/>
  </sheetPr>
  <dimension ref="A1:H9"/>
  <sheetViews>
    <sheetView tabSelected="1" zoomScaleSheetLayoutView="75" workbookViewId="0">
      <selection activeCell="J22" sqref="J22"/>
    </sheetView>
  </sheetViews>
  <sheetFormatPr baseColWidth="10" defaultRowHeight="12.75" x14ac:dyDescent="0.2"/>
  <cols>
    <col min="1" max="1" width="31" style="205" customWidth="1"/>
    <col min="2" max="7" width="18" style="205" customWidth="1"/>
    <col min="8" max="16384" width="11.42578125" style="205"/>
  </cols>
  <sheetData>
    <row r="1" spans="1: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</row>
    <row r="3" spans="1:8" s="88" customFormat="1" ht="15" x14ac:dyDescent="0.25">
      <c r="A3" s="1764" t="s">
        <v>839</v>
      </c>
      <c r="B3" s="1764"/>
      <c r="C3" s="1764"/>
      <c r="D3" s="1764"/>
      <c r="E3" s="1764"/>
      <c r="F3" s="1764"/>
      <c r="G3" s="1764"/>
      <c r="H3" s="216"/>
    </row>
    <row r="4" spans="1:8" s="88" customFormat="1" ht="15" x14ac:dyDescent="0.25">
      <c r="A4" s="1764" t="s">
        <v>1381</v>
      </c>
      <c r="B4" s="1764"/>
      <c r="C4" s="1764"/>
      <c r="D4" s="1764"/>
      <c r="E4" s="1764"/>
      <c r="F4" s="1764"/>
      <c r="G4" s="1764"/>
    </row>
    <row r="5" spans="1:8" s="88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8" ht="22.5" customHeight="1" x14ac:dyDescent="0.2">
      <c r="A6" s="1721" t="s">
        <v>435</v>
      </c>
      <c r="B6" s="676"/>
      <c r="C6" s="657" t="s">
        <v>360</v>
      </c>
      <c r="D6" s="723"/>
      <c r="E6" s="1757" t="s">
        <v>367</v>
      </c>
      <c r="F6" s="1708"/>
      <c r="G6" s="662" t="s">
        <v>361</v>
      </c>
      <c r="H6" s="669"/>
    </row>
    <row r="7" spans="1:8" ht="22.5" customHeight="1" x14ac:dyDescent="0.2">
      <c r="A7" s="1722"/>
      <c r="B7" s="1004"/>
      <c r="C7" s="1001" t="s">
        <v>370</v>
      </c>
      <c r="D7" s="1005" t="s">
        <v>810</v>
      </c>
      <c r="E7" s="1839" t="s">
        <v>371</v>
      </c>
      <c r="F7" s="1841"/>
      <c r="G7" s="231" t="s">
        <v>779</v>
      </c>
      <c r="H7" s="669"/>
    </row>
    <row r="8" spans="1:8" ht="22.5" customHeight="1" thickBot="1" x14ac:dyDescent="0.25">
      <c r="A8" s="1722"/>
      <c r="B8" s="223" t="s">
        <v>374</v>
      </c>
      <c r="C8" s="223" t="s">
        <v>375</v>
      </c>
      <c r="D8" s="223" t="s">
        <v>376</v>
      </c>
      <c r="E8" s="223" t="s">
        <v>374</v>
      </c>
      <c r="F8" s="223" t="s">
        <v>375</v>
      </c>
      <c r="G8" s="231" t="s">
        <v>513</v>
      </c>
      <c r="H8" s="669"/>
    </row>
    <row r="9" spans="1:8" ht="13.5" thickBot="1" x14ac:dyDescent="0.25">
      <c r="A9" s="1343" t="s">
        <v>499</v>
      </c>
      <c r="B9" s="1344" t="s">
        <v>380</v>
      </c>
      <c r="C9" s="1344" t="s">
        <v>380</v>
      </c>
      <c r="D9" s="1344" t="s">
        <v>380</v>
      </c>
      <c r="E9" s="1345" t="s">
        <v>380</v>
      </c>
      <c r="F9" s="1345" t="s">
        <v>380</v>
      </c>
      <c r="G9" s="1346" t="s">
        <v>380</v>
      </c>
    </row>
  </sheetData>
  <mergeCells count="6">
    <mergeCell ref="A1:G1"/>
    <mergeCell ref="E6:F6"/>
    <mergeCell ref="E7:F7"/>
    <mergeCell ref="A4:G4"/>
    <mergeCell ref="A6:A8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>
    <tabColor theme="0"/>
    <pageSetUpPr fitToPage="1"/>
  </sheetPr>
  <dimension ref="B1:H21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11.42578125" style="21"/>
    <col min="2" max="2" width="21.42578125" style="21" customWidth="1"/>
    <col min="3" max="6" width="23.5703125" style="21" customWidth="1"/>
    <col min="7" max="7" width="7.42578125" style="21" customWidth="1"/>
    <col min="8" max="11" width="17.7109375" style="21" customWidth="1"/>
    <col min="12" max="16384" width="11.42578125" style="21"/>
  </cols>
  <sheetData>
    <row r="1" spans="2:8" s="87" customFormat="1" ht="18" x14ac:dyDescent="0.25">
      <c r="B1" s="1725" t="s">
        <v>356</v>
      </c>
      <c r="C1" s="1725"/>
      <c r="D1" s="1725"/>
      <c r="E1" s="1725"/>
      <c r="F1" s="1725"/>
    </row>
    <row r="2" spans="2:8" s="88" customFormat="1" ht="12.75" customHeight="1" x14ac:dyDescent="0.2"/>
    <row r="3" spans="2:8" s="88" customFormat="1" ht="15" x14ac:dyDescent="0.25">
      <c r="B3" s="1764" t="s">
        <v>840</v>
      </c>
      <c r="C3" s="1764"/>
      <c r="D3" s="1764"/>
      <c r="E3" s="1764"/>
      <c r="F3" s="1764"/>
      <c r="G3" s="216"/>
      <c r="H3" s="216"/>
    </row>
    <row r="4" spans="2:8" s="88" customFormat="1" ht="15" x14ac:dyDescent="0.25">
      <c r="B4" s="1764" t="s">
        <v>833</v>
      </c>
      <c r="C4" s="1764"/>
      <c r="D4" s="1764"/>
      <c r="E4" s="1764"/>
      <c r="F4" s="1764"/>
    </row>
    <row r="5" spans="2:8" s="88" customFormat="1" ht="13.5" customHeight="1" thickBot="1" x14ac:dyDescent="0.3">
      <c r="B5" s="5"/>
      <c r="C5" s="6"/>
      <c r="D5" s="6"/>
      <c r="E5" s="6"/>
      <c r="F5" s="6"/>
    </row>
    <row r="6" spans="2:8" ht="22.5" customHeight="1" x14ac:dyDescent="0.2">
      <c r="B6" s="729"/>
      <c r="C6" s="1755" t="s">
        <v>841</v>
      </c>
      <c r="D6" s="1765"/>
      <c r="E6" s="1755" t="s">
        <v>842</v>
      </c>
      <c r="F6" s="1756"/>
    </row>
    <row r="7" spans="2:8" ht="22.5" customHeight="1" x14ac:dyDescent="0.2">
      <c r="B7" s="780" t="s">
        <v>359</v>
      </c>
      <c r="C7" s="235" t="s">
        <v>360</v>
      </c>
      <c r="D7" s="235" t="s">
        <v>800</v>
      </c>
      <c r="E7" s="235" t="s">
        <v>360</v>
      </c>
      <c r="F7" s="236" t="s">
        <v>800</v>
      </c>
    </row>
    <row r="8" spans="2:8" ht="22.5" customHeight="1" thickBot="1" x14ac:dyDescent="0.25">
      <c r="B8" s="716"/>
      <c r="C8" s="238" t="s">
        <v>363</v>
      </c>
      <c r="D8" s="238" t="s">
        <v>364</v>
      </c>
      <c r="E8" s="238" t="s">
        <v>363</v>
      </c>
      <c r="F8" s="805" t="s">
        <v>364</v>
      </c>
    </row>
    <row r="9" spans="2:8" x14ac:dyDescent="0.2">
      <c r="B9" s="1599">
        <v>2006</v>
      </c>
      <c r="C9" s="1209">
        <v>5.7220000000000004</v>
      </c>
      <c r="D9" s="785">
        <v>152.73500000000001</v>
      </c>
      <c r="E9" s="1210">
        <v>17.126999999999999</v>
      </c>
      <c r="F9" s="1213">
        <v>179.84299999999999</v>
      </c>
      <c r="G9" s="273"/>
    </row>
    <row r="10" spans="2:8" x14ac:dyDescent="0.2">
      <c r="B10" s="1599">
        <v>2007</v>
      </c>
      <c r="C10" s="1209">
        <v>5.431</v>
      </c>
      <c r="D10" s="785">
        <v>148.42500000000001</v>
      </c>
      <c r="E10" s="1210">
        <v>29.302</v>
      </c>
      <c r="F10" s="1213">
        <v>339.36900000000003</v>
      </c>
      <c r="G10" s="273"/>
    </row>
    <row r="11" spans="2:8" x14ac:dyDescent="0.2">
      <c r="B11" s="1599">
        <v>2008</v>
      </c>
      <c r="C11" s="1209">
        <v>5.3330000000000002</v>
      </c>
      <c r="D11" s="785">
        <v>145.208</v>
      </c>
      <c r="E11" s="1210">
        <v>24.321000000000002</v>
      </c>
      <c r="F11" s="1213">
        <v>211.15600000000001</v>
      </c>
      <c r="G11" s="273"/>
    </row>
    <row r="12" spans="2:8" x14ac:dyDescent="0.2">
      <c r="B12" s="1599">
        <v>2009</v>
      </c>
      <c r="C12" s="1209">
        <v>4.9960000000000004</v>
      </c>
      <c r="D12" s="785">
        <v>120.292</v>
      </c>
      <c r="E12" s="1210">
        <v>38.075000000000003</v>
      </c>
      <c r="F12" s="1213">
        <v>438.536</v>
      </c>
      <c r="G12" s="273"/>
    </row>
    <row r="13" spans="2:8" x14ac:dyDescent="0.2">
      <c r="B13" s="1599">
        <v>2010</v>
      </c>
      <c r="C13" s="1209">
        <v>4.899</v>
      </c>
      <c r="D13" s="785">
        <v>117.345</v>
      </c>
      <c r="E13" s="1209">
        <v>27.997</v>
      </c>
      <c r="F13" s="786">
        <v>221.87200000000001</v>
      </c>
      <c r="G13" s="273"/>
    </row>
    <row r="14" spans="2:8" x14ac:dyDescent="0.2">
      <c r="B14" s="1599">
        <v>2011</v>
      </c>
      <c r="C14" s="1209">
        <v>4.9820000000000002</v>
      </c>
      <c r="D14" s="785">
        <v>118.869</v>
      </c>
      <c r="E14" s="1209">
        <v>50.317</v>
      </c>
      <c r="F14" s="786">
        <v>341.87299999999999</v>
      </c>
      <c r="G14" s="273"/>
    </row>
    <row r="15" spans="2:8" x14ac:dyDescent="0.2">
      <c r="B15" s="1599">
        <v>2012</v>
      </c>
      <c r="C15" s="1209">
        <v>5.09</v>
      </c>
      <c r="D15" s="785">
        <v>122.008</v>
      </c>
      <c r="E15" s="1209">
        <v>20.245000000000001</v>
      </c>
      <c r="F15" s="786">
        <v>96.566999999999993</v>
      </c>
      <c r="G15" s="273"/>
    </row>
    <row r="16" spans="2:8" x14ac:dyDescent="0.2">
      <c r="B16" s="1599">
        <v>2013</v>
      </c>
      <c r="C16" s="1209">
        <v>4.8650000000000002</v>
      </c>
      <c r="D16" s="785">
        <v>121.04300000000001</v>
      </c>
      <c r="E16" s="1209">
        <v>20.658999999999999</v>
      </c>
      <c r="F16" s="786">
        <v>164.745</v>
      </c>
      <c r="G16" s="273"/>
    </row>
    <row r="17" spans="2:7" x14ac:dyDescent="0.2">
      <c r="B17" s="1599">
        <v>2014</v>
      </c>
      <c r="C17" s="1209">
        <v>4.875</v>
      </c>
      <c r="D17" s="785">
        <v>120.63800000000001</v>
      </c>
      <c r="E17" s="1209">
        <v>24.797000000000001</v>
      </c>
      <c r="F17" s="786">
        <v>202.44499999999999</v>
      </c>
      <c r="G17" s="273"/>
    </row>
    <row r="18" spans="2:7" x14ac:dyDescent="0.2">
      <c r="B18" s="1599">
        <v>2015</v>
      </c>
      <c r="C18" s="1373">
        <v>4.7709999999999999</v>
      </c>
      <c r="D18" s="1433">
        <v>118.726</v>
      </c>
      <c r="E18" s="1373">
        <v>37.463999999999999</v>
      </c>
      <c r="F18" s="1388">
        <v>193.29300000000001</v>
      </c>
      <c r="G18" s="273"/>
    </row>
    <row r="19" spans="2:7" ht="13.5" thickBot="1" x14ac:dyDescent="0.25">
      <c r="B19" s="1600">
        <v>2016</v>
      </c>
      <c r="C19" s="1226">
        <v>4.7809999999999997</v>
      </c>
      <c r="D19" s="973">
        <v>111.47199999999999</v>
      </c>
      <c r="E19" s="1226">
        <v>20.965</v>
      </c>
      <c r="F19" s="974">
        <v>197.303</v>
      </c>
      <c r="G19" s="273"/>
    </row>
    <row r="20" spans="2:7" x14ac:dyDescent="0.2">
      <c r="B20" s="329"/>
      <c r="C20" s="202"/>
      <c r="D20" s="326"/>
      <c r="E20" s="202"/>
      <c r="F20" s="326"/>
    </row>
    <row r="21" spans="2:7" x14ac:dyDescent="0.2">
      <c r="B21" s="329"/>
      <c r="C21" s="202"/>
      <c r="D21" s="326"/>
      <c r="E21" s="202"/>
      <c r="F21" s="326"/>
    </row>
  </sheetData>
  <mergeCells count="5">
    <mergeCell ref="B3:F3"/>
    <mergeCell ref="B1:F1"/>
    <mergeCell ref="C6:D6"/>
    <mergeCell ref="E6:F6"/>
    <mergeCell ref="B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theme="0"/>
    <pageSetUpPr fitToPage="1"/>
  </sheetPr>
  <dimension ref="A1:G32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3.140625" style="205" customWidth="1"/>
    <col min="2" max="7" width="18.140625" style="205" customWidth="1"/>
    <col min="8" max="8" width="10.7109375" style="205" customWidth="1"/>
    <col min="9" max="16384" width="11.42578125" style="205"/>
  </cols>
  <sheetData>
    <row r="1" spans="1:7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</row>
    <row r="3" spans="1:7" s="88" customFormat="1" ht="15" x14ac:dyDescent="0.25">
      <c r="A3" s="1764" t="s">
        <v>843</v>
      </c>
      <c r="B3" s="1764"/>
      <c r="C3" s="1764"/>
      <c r="D3" s="1764"/>
      <c r="E3" s="1764"/>
      <c r="F3" s="1764"/>
      <c r="G3" s="1764"/>
    </row>
    <row r="4" spans="1:7" s="88" customFormat="1" ht="15" x14ac:dyDescent="0.25">
      <c r="A4" s="1764" t="s">
        <v>1415</v>
      </c>
      <c r="B4" s="1764"/>
      <c r="C4" s="1764"/>
      <c r="D4" s="1764"/>
      <c r="E4" s="1764"/>
      <c r="F4" s="1764"/>
      <c r="G4" s="1764"/>
    </row>
    <row r="5" spans="1:7" s="88" customFormat="1" ht="13.5" customHeight="1" thickBot="1" x14ac:dyDescent="0.3">
      <c r="A5" s="5"/>
      <c r="B5" s="6"/>
      <c r="C5" s="6"/>
      <c r="D5" s="6"/>
      <c r="E5" s="6"/>
      <c r="F5" s="6"/>
      <c r="G5" s="6"/>
    </row>
    <row r="6" spans="1:7" ht="21.75" customHeight="1" x14ac:dyDescent="0.2">
      <c r="A6" s="1721" t="s">
        <v>435</v>
      </c>
      <c r="B6" s="676"/>
      <c r="C6" s="657" t="s">
        <v>360</v>
      </c>
      <c r="D6" s="723"/>
      <c r="E6" s="1757" t="s">
        <v>367</v>
      </c>
      <c r="F6" s="1708"/>
      <c r="G6" s="662" t="s">
        <v>361</v>
      </c>
    </row>
    <row r="7" spans="1:7" ht="21.75" customHeight="1" x14ac:dyDescent="0.2">
      <c r="A7" s="1722"/>
      <c r="B7" s="1004"/>
      <c r="C7" s="1001" t="s">
        <v>370</v>
      </c>
      <c r="D7" s="1005" t="s">
        <v>810</v>
      </c>
      <c r="E7" s="1839" t="s">
        <v>371</v>
      </c>
      <c r="F7" s="1841"/>
      <c r="G7" s="231" t="s">
        <v>779</v>
      </c>
    </row>
    <row r="8" spans="1:7" ht="21.75" customHeight="1" thickBot="1" x14ac:dyDescent="0.25">
      <c r="A8" s="1722"/>
      <c r="B8" s="223" t="s">
        <v>374</v>
      </c>
      <c r="C8" s="223" t="s">
        <v>375</v>
      </c>
      <c r="D8" s="223" t="s">
        <v>376</v>
      </c>
      <c r="E8" s="223" t="s">
        <v>374</v>
      </c>
      <c r="F8" s="223" t="s">
        <v>375</v>
      </c>
      <c r="G8" s="231" t="s">
        <v>513</v>
      </c>
    </row>
    <row r="9" spans="1:7" ht="25.5" customHeight="1" x14ac:dyDescent="0.2">
      <c r="A9" s="72" t="s">
        <v>439</v>
      </c>
      <c r="B9" s="42">
        <v>894</v>
      </c>
      <c r="C9" s="42">
        <v>224</v>
      </c>
      <c r="D9" s="42">
        <v>1118</v>
      </c>
      <c r="E9" s="122">
        <v>25440</v>
      </c>
      <c r="F9" s="122">
        <v>25440</v>
      </c>
      <c r="G9" s="43">
        <v>28442</v>
      </c>
    </row>
    <row r="10" spans="1:7" x14ac:dyDescent="0.2">
      <c r="A10" s="63" t="s">
        <v>440</v>
      </c>
      <c r="B10" s="11">
        <v>1237</v>
      </c>
      <c r="C10" s="11">
        <v>310</v>
      </c>
      <c r="D10" s="45">
        <v>1547</v>
      </c>
      <c r="E10" s="11">
        <v>24760</v>
      </c>
      <c r="F10" s="11">
        <v>24760</v>
      </c>
      <c r="G10" s="12">
        <v>38304</v>
      </c>
    </row>
    <row r="11" spans="1:7" x14ac:dyDescent="0.2">
      <c r="A11" s="63" t="s">
        <v>441</v>
      </c>
      <c r="B11" s="45">
        <v>794</v>
      </c>
      <c r="C11" s="45">
        <v>199</v>
      </c>
      <c r="D11" s="45">
        <v>993</v>
      </c>
      <c r="E11" s="11">
        <v>12700</v>
      </c>
      <c r="F11" s="11">
        <v>24160</v>
      </c>
      <c r="G11" s="46">
        <v>14892</v>
      </c>
    </row>
    <row r="12" spans="1:7" x14ac:dyDescent="0.2">
      <c r="A12" s="63" t="s">
        <v>442</v>
      </c>
      <c r="B12" s="11">
        <v>674</v>
      </c>
      <c r="C12" s="11">
        <v>169</v>
      </c>
      <c r="D12" s="45">
        <v>843</v>
      </c>
      <c r="E12" s="11">
        <v>26550</v>
      </c>
      <c r="F12" s="11">
        <v>46260</v>
      </c>
      <c r="G12" s="12">
        <v>25713</v>
      </c>
    </row>
    <row r="13" spans="1:7" x14ac:dyDescent="0.2">
      <c r="A13" s="73" t="s">
        <v>443</v>
      </c>
      <c r="B13" s="74">
        <v>3599</v>
      </c>
      <c r="C13" s="74">
        <v>902</v>
      </c>
      <c r="D13" s="74">
        <v>4501</v>
      </c>
      <c r="E13" s="78">
        <v>22603</v>
      </c>
      <c r="F13" s="78">
        <v>28825</v>
      </c>
      <c r="G13" s="75">
        <v>107351</v>
      </c>
    </row>
    <row r="14" spans="1:7" x14ac:dyDescent="0.2">
      <c r="A14" s="65"/>
      <c r="B14" s="70"/>
      <c r="C14" s="70"/>
      <c r="D14" s="70"/>
      <c r="E14" s="76"/>
      <c r="F14" s="76"/>
      <c r="G14" s="71"/>
    </row>
    <row r="15" spans="1:7" x14ac:dyDescent="0.2">
      <c r="A15" s="73" t="s">
        <v>444</v>
      </c>
      <c r="B15" s="74">
        <v>164</v>
      </c>
      <c r="C15" s="74" t="s">
        <v>380</v>
      </c>
      <c r="D15" s="74">
        <v>164</v>
      </c>
      <c r="E15" s="78">
        <v>15000</v>
      </c>
      <c r="F15" s="78" t="s">
        <v>380</v>
      </c>
      <c r="G15" s="75">
        <v>2460</v>
      </c>
    </row>
    <row r="16" spans="1:7" x14ac:dyDescent="0.2">
      <c r="A16" s="65"/>
      <c r="B16" s="70"/>
      <c r="C16" s="70"/>
      <c r="D16" s="70"/>
      <c r="E16" s="76"/>
      <c r="F16" s="76"/>
      <c r="G16" s="71"/>
    </row>
    <row r="17" spans="1:7" x14ac:dyDescent="0.2">
      <c r="A17" s="63" t="s">
        <v>524</v>
      </c>
      <c r="B17" s="45">
        <v>2</v>
      </c>
      <c r="C17" s="45" t="s">
        <v>380</v>
      </c>
      <c r="D17" s="45">
        <v>2</v>
      </c>
      <c r="E17" s="11">
        <v>24000</v>
      </c>
      <c r="F17" s="11" t="s">
        <v>380</v>
      </c>
      <c r="G17" s="46">
        <v>48</v>
      </c>
    </row>
    <row r="18" spans="1:7" x14ac:dyDescent="0.2">
      <c r="A18" s="63" t="s">
        <v>448</v>
      </c>
      <c r="B18" s="45">
        <v>4</v>
      </c>
      <c r="C18" s="45" t="s">
        <v>380</v>
      </c>
      <c r="D18" s="45">
        <v>4</v>
      </c>
      <c r="E18" s="11">
        <v>24050</v>
      </c>
      <c r="F18" s="11" t="s">
        <v>380</v>
      </c>
      <c r="G18" s="46">
        <v>96</v>
      </c>
    </row>
    <row r="19" spans="1:7" x14ac:dyDescent="0.2">
      <c r="A19" s="73" t="s">
        <v>449</v>
      </c>
      <c r="B19" s="74">
        <v>6</v>
      </c>
      <c r="C19" s="74" t="s">
        <v>380</v>
      </c>
      <c r="D19" s="74">
        <v>6</v>
      </c>
      <c r="E19" s="78">
        <v>24033</v>
      </c>
      <c r="F19" s="78" t="s">
        <v>380</v>
      </c>
      <c r="G19" s="75">
        <v>144</v>
      </c>
    </row>
    <row r="20" spans="1:7" x14ac:dyDescent="0.2">
      <c r="A20" s="63"/>
      <c r="B20" s="11"/>
      <c r="C20" s="45"/>
      <c r="D20" s="45"/>
      <c r="E20" s="11"/>
      <c r="F20" s="45"/>
      <c r="G20" s="12"/>
    </row>
    <row r="21" spans="1:7" x14ac:dyDescent="0.2">
      <c r="A21" s="63" t="s">
        <v>479</v>
      </c>
      <c r="B21" s="45" t="s">
        <v>380</v>
      </c>
      <c r="C21" s="45">
        <v>1</v>
      </c>
      <c r="D21" s="45">
        <v>1</v>
      </c>
      <c r="E21" s="11" t="s">
        <v>380</v>
      </c>
      <c r="F21" s="11">
        <v>28000</v>
      </c>
      <c r="G21" s="46">
        <v>28</v>
      </c>
    </row>
    <row r="22" spans="1:7" x14ac:dyDescent="0.2">
      <c r="A22" s="73" t="s">
        <v>482</v>
      </c>
      <c r="B22" s="74" t="s">
        <v>380</v>
      </c>
      <c r="C22" s="74">
        <v>1</v>
      </c>
      <c r="D22" s="74">
        <v>1</v>
      </c>
      <c r="E22" s="78" t="s">
        <v>380</v>
      </c>
      <c r="F22" s="78">
        <v>28000</v>
      </c>
      <c r="G22" s="75">
        <v>28</v>
      </c>
    </row>
    <row r="23" spans="1:7" x14ac:dyDescent="0.2">
      <c r="A23" s="63"/>
      <c r="B23" s="45"/>
      <c r="C23" s="45"/>
      <c r="D23" s="45"/>
      <c r="E23" s="11"/>
      <c r="F23" s="11"/>
      <c r="G23" s="46"/>
    </row>
    <row r="24" spans="1:7" x14ac:dyDescent="0.2">
      <c r="A24" s="63" t="s">
        <v>489</v>
      </c>
      <c r="B24" s="11">
        <v>27</v>
      </c>
      <c r="C24" s="11">
        <v>2</v>
      </c>
      <c r="D24" s="45">
        <v>29</v>
      </c>
      <c r="E24" s="11">
        <v>15000</v>
      </c>
      <c r="F24" s="11">
        <v>30000</v>
      </c>
      <c r="G24" s="12">
        <v>465</v>
      </c>
    </row>
    <row r="25" spans="1:7" x14ac:dyDescent="0.2">
      <c r="A25" s="63" t="s">
        <v>493</v>
      </c>
      <c r="B25" s="11" t="s">
        <v>380</v>
      </c>
      <c r="C25" s="11">
        <v>5</v>
      </c>
      <c r="D25" s="45">
        <v>5</v>
      </c>
      <c r="E25" s="11" t="s">
        <v>380</v>
      </c>
      <c r="F25" s="11">
        <v>20000</v>
      </c>
      <c r="G25" s="12">
        <v>100</v>
      </c>
    </row>
    <row r="26" spans="1:7" x14ac:dyDescent="0.2">
      <c r="A26" s="73" t="s">
        <v>495</v>
      </c>
      <c r="B26" s="74">
        <v>27</v>
      </c>
      <c r="C26" s="74">
        <v>7</v>
      </c>
      <c r="D26" s="74">
        <v>34</v>
      </c>
      <c r="E26" s="78">
        <v>15000</v>
      </c>
      <c r="F26" s="78">
        <v>22857</v>
      </c>
      <c r="G26" s="75">
        <v>565</v>
      </c>
    </row>
    <row r="27" spans="1:7" x14ac:dyDescent="0.2">
      <c r="A27" s="63"/>
      <c r="B27" s="45"/>
      <c r="C27" s="45"/>
      <c r="D27" s="45"/>
      <c r="E27" s="45"/>
      <c r="F27" s="11"/>
      <c r="G27" s="46"/>
    </row>
    <row r="28" spans="1:7" x14ac:dyDescent="0.2">
      <c r="A28" s="893" t="s">
        <v>496</v>
      </c>
      <c r="B28" s="1355">
        <v>1</v>
      </c>
      <c r="C28" s="1355" t="s">
        <v>380</v>
      </c>
      <c r="D28" s="1355">
        <v>1</v>
      </c>
      <c r="E28" s="1355">
        <v>12000</v>
      </c>
      <c r="F28" s="1356" t="s">
        <v>380</v>
      </c>
      <c r="G28" s="1357">
        <v>12</v>
      </c>
    </row>
    <row r="29" spans="1:7" x14ac:dyDescent="0.2">
      <c r="A29" s="63" t="s">
        <v>497</v>
      </c>
      <c r="B29" s="45">
        <v>35</v>
      </c>
      <c r="C29" s="45">
        <v>39</v>
      </c>
      <c r="D29" s="45">
        <v>74</v>
      </c>
      <c r="E29" s="45">
        <v>4000</v>
      </c>
      <c r="F29" s="11">
        <v>20000</v>
      </c>
      <c r="G29" s="46">
        <v>912</v>
      </c>
    </row>
    <row r="30" spans="1:7" x14ac:dyDescent="0.2">
      <c r="A30" s="73" t="s">
        <v>498</v>
      </c>
      <c r="B30" s="74">
        <v>36</v>
      </c>
      <c r="C30" s="74">
        <v>39</v>
      </c>
      <c r="D30" s="74">
        <v>75</v>
      </c>
      <c r="E30" s="78">
        <v>4222</v>
      </c>
      <c r="F30" s="78">
        <v>20000</v>
      </c>
      <c r="G30" s="75">
        <v>924</v>
      </c>
    </row>
    <row r="31" spans="1:7" x14ac:dyDescent="0.2">
      <c r="A31" s="63"/>
      <c r="B31" s="45"/>
      <c r="C31" s="45"/>
      <c r="D31" s="45"/>
      <c r="E31" s="11"/>
      <c r="F31" s="11"/>
      <c r="G31" s="46"/>
    </row>
    <row r="32" spans="1:7" ht="13.5" thickBot="1" x14ac:dyDescent="0.25">
      <c r="A32" s="66" t="s">
        <v>499</v>
      </c>
      <c r="B32" s="52">
        <v>3832</v>
      </c>
      <c r="C32" s="52">
        <v>949</v>
      </c>
      <c r="D32" s="52">
        <v>4781</v>
      </c>
      <c r="E32" s="172">
        <v>22054</v>
      </c>
      <c r="F32" s="172">
        <v>28417</v>
      </c>
      <c r="G32" s="53">
        <v>111472</v>
      </c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0"/>
    <pageSetUpPr fitToPage="1"/>
  </sheetPr>
  <dimension ref="B1:J22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11.42578125" style="143"/>
    <col min="2" max="8" width="23.140625" style="143" customWidth="1"/>
    <col min="9" max="9" width="11.7109375" style="143" bestFit="1" customWidth="1"/>
    <col min="10" max="16384" width="11.42578125" style="143"/>
  </cols>
  <sheetData>
    <row r="1" spans="2:10" s="2" customFormat="1" ht="18" x14ac:dyDescent="0.25">
      <c r="B1" s="1696" t="s">
        <v>356</v>
      </c>
      <c r="C1" s="1696"/>
      <c r="D1" s="1696"/>
      <c r="E1" s="1696"/>
      <c r="F1" s="1696"/>
      <c r="G1" s="1696"/>
      <c r="H1" s="1696"/>
    </row>
    <row r="2" spans="2:10" s="3" customFormat="1" ht="12.75" customHeight="1" x14ac:dyDescent="0.2"/>
    <row r="3" spans="2:10" s="742" customFormat="1" ht="29.25" customHeight="1" x14ac:dyDescent="0.2">
      <c r="B3" s="1733" t="s">
        <v>529</v>
      </c>
      <c r="C3" s="1733"/>
      <c r="D3" s="1733"/>
      <c r="E3" s="1733"/>
      <c r="F3" s="1733"/>
      <c r="G3" s="1733"/>
      <c r="H3" s="1733"/>
    </row>
    <row r="4" spans="2:10" s="3" customFormat="1" ht="13.5" customHeight="1" thickBot="1" x14ac:dyDescent="0.3">
      <c r="B4" s="5"/>
      <c r="C4" s="6"/>
      <c r="D4" s="6"/>
      <c r="E4" s="6"/>
      <c r="F4" s="6"/>
      <c r="G4" s="6"/>
      <c r="H4" s="6"/>
    </row>
    <row r="5" spans="2:10" x14ac:dyDescent="0.2">
      <c r="B5" s="1739" t="s">
        <v>359</v>
      </c>
      <c r="C5" s="140"/>
      <c r="D5" s="140"/>
      <c r="E5" s="140"/>
      <c r="F5" s="90"/>
      <c r="G5" s="141" t="s">
        <v>501</v>
      </c>
      <c r="H5" s="142"/>
    </row>
    <row r="6" spans="2:10" ht="15.6" customHeight="1" x14ac:dyDescent="0.2">
      <c r="B6" s="1740"/>
      <c r="C6" s="121" t="s">
        <v>360</v>
      </c>
      <c r="D6" s="121" t="s">
        <v>367</v>
      </c>
      <c r="E6" s="121" t="s">
        <v>361</v>
      </c>
      <c r="F6" s="93" t="s">
        <v>431</v>
      </c>
      <c r="G6" s="121" t="s">
        <v>502</v>
      </c>
      <c r="H6" s="40" t="s">
        <v>530</v>
      </c>
    </row>
    <row r="7" spans="2:10" x14ac:dyDescent="0.2">
      <c r="B7" s="1740"/>
      <c r="C7" s="59" t="s">
        <v>363</v>
      </c>
      <c r="D7" s="121" t="s">
        <v>504</v>
      </c>
      <c r="E7" s="59" t="s">
        <v>364</v>
      </c>
      <c r="F7" s="93" t="s">
        <v>364</v>
      </c>
      <c r="G7" s="121" t="s">
        <v>505</v>
      </c>
      <c r="H7" s="40" t="s">
        <v>365</v>
      </c>
    </row>
    <row r="8" spans="2:10" ht="13.5" thickBot="1" x14ac:dyDescent="0.25">
      <c r="B8" s="1741"/>
      <c r="C8" s="61"/>
      <c r="D8" s="61"/>
      <c r="E8" s="61"/>
      <c r="F8" s="96"/>
      <c r="G8" s="130" t="s">
        <v>506</v>
      </c>
      <c r="H8" s="144"/>
    </row>
    <row r="9" spans="2:10" x14ac:dyDescent="0.2">
      <c r="B9" s="1599">
        <v>2006</v>
      </c>
      <c r="C9" s="101">
        <v>524.38900000000001</v>
      </c>
      <c r="D9" s="1210">
        <v>18.08037544647199</v>
      </c>
      <c r="E9" s="1210">
        <v>948.11500000000001</v>
      </c>
      <c r="F9" s="753"/>
      <c r="G9" s="753">
        <v>12.8</v>
      </c>
      <c r="H9" s="1213">
        <v>121358.72</v>
      </c>
      <c r="J9" s="145"/>
    </row>
    <row r="10" spans="2:10" x14ac:dyDescent="0.2">
      <c r="B10" s="1599">
        <v>2007</v>
      </c>
      <c r="C10" s="101">
        <v>531.43200000000002</v>
      </c>
      <c r="D10" s="1210">
        <v>24.649343660148428</v>
      </c>
      <c r="E10" s="1210">
        <v>1309.9449999999999</v>
      </c>
      <c r="F10" s="753"/>
      <c r="G10" s="753">
        <v>15.82</v>
      </c>
      <c r="H10" s="1213">
        <v>207233.299</v>
      </c>
      <c r="J10" s="145"/>
    </row>
    <row r="11" spans="2:10" x14ac:dyDescent="0.2">
      <c r="B11" s="1599">
        <v>2008</v>
      </c>
      <c r="C11" s="101">
        <v>505.51100000000002</v>
      </c>
      <c r="D11" s="1210">
        <v>23.507500331347877</v>
      </c>
      <c r="E11" s="1210">
        <v>1188.33</v>
      </c>
      <c r="F11" s="753"/>
      <c r="G11" s="753">
        <v>17.11</v>
      </c>
      <c r="H11" s="1213">
        <v>203323.26299999998</v>
      </c>
    </row>
    <row r="12" spans="2:10" x14ac:dyDescent="0.2">
      <c r="B12" s="1599">
        <v>2009</v>
      </c>
      <c r="C12" s="101">
        <v>561.23800000000006</v>
      </c>
      <c r="D12" s="1210">
        <v>16.462641517502377</v>
      </c>
      <c r="E12" s="1210">
        <v>923.94600000000003</v>
      </c>
      <c r="F12" s="753">
        <v>11.891999999999999</v>
      </c>
      <c r="G12" s="753">
        <v>12.69</v>
      </c>
      <c r="H12" s="1213">
        <v>117248.74739999999</v>
      </c>
    </row>
    <row r="13" spans="2:10" x14ac:dyDescent="0.2">
      <c r="B13" s="1599">
        <v>2010</v>
      </c>
      <c r="C13" s="101">
        <v>511.32900000000001</v>
      </c>
      <c r="D13" s="1210">
        <v>20.039172431057111</v>
      </c>
      <c r="E13" s="1210">
        <v>1024.6610000000001</v>
      </c>
      <c r="F13" s="753">
        <v>10.319000000000001</v>
      </c>
      <c r="G13" s="753">
        <v>13.97</v>
      </c>
      <c r="H13" s="1213">
        <v>143145.14170000004</v>
      </c>
    </row>
    <row r="14" spans="2:10" x14ac:dyDescent="0.2">
      <c r="B14" s="1599">
        <v>2011</v>
      </c>
      <c r="C14" s="101">
        <v>508.34399999999999</v>
      </c>
      <c r="D14" s="1210">
        <v>22.016862596981571</v>
      </c>
      <c r="E14" s="1210">
        <v>1119.2139999999999</v>
      </c>
      <c r="F14" s="753">
        <v>6.13</v>
      </c>
      <c r="G14" s="753">
        <v>18.149999999999999</v>
      </c>
      <c r="H14" s="1213">
        <v>203137.34099999999</v>
      </c>
    </row>
    <row r="15" spans="2:10" x14ac:dyDescent="0.2">
      <c r="B15" s="1599">
        <v>2012</v>
      </c>
      <c r="C15" s="101">
        <v>438.745</v>
      </c>
      <c r="D15" s="1210">
        <v>15.578114850311684</v>
      </c>
      <c r="E15" s="1210">
        <v>683.48199999999997</v>
      </c>
      <c r="F15" s="753">
        <v>4.7249999999999996</v>
      </c>
      <c r="G15" s="753">
        <v>21.71</v>
      </c>
      <c r="H15" s="1213">
        <v>148383.94219999999</v>
      </c>
    </row>
    <row r="16" spans="2:10" x14ac:dyDescent="0.2">
      <c r="B16" s="1599">
        <v>2013</v>
      </c>
      <c r="C16" s="101">
        <v>444.47399999999999</v>
      </c>
      <c r="D16" s="1210">
        <v>21.545962193514132</v>
      </c>
      <c r="E16" s="1210">
        <v>957.66200000000003</v>
      </c>
      <c r="F16" s="753">
        <v>3.1059999999999999</v>
      </c>
      <c r="G16" s="753">
        <v>16.73</v>
      </c>
      <c r="H16" s="1213">
        <v>160216.85260000001</v>
      </c>
    </row>
    <row r="17" spans="2:8" x14ac:dyDescent="0.2">
      <c r="B17" s="1599">
        <v>2014</v>
      </c>
      <c r="C17" s="101">
        <v>430.41899999999998</v>
      </c>
      <c r="D17" s="1210">
        <v>15.082837885873996</v>
      </c>
      <c r="E17" s="1210">
        <v>649.19399999999996</v>
      </c>
      <c r="F17" s="753">
        <v>4.26</v>
      </c>
      <c r="G17" s="1212">
        <v>15.98</v>
      </c>
      <c r="H17" s="1214">
        <v>103741</v>
      </c>
    </row>
    <row r="18" spans="2:8" x14ac:dyDescent="0.2">
      <c r="B18" s="1599">
        <v>2015</v>
      </c>
      <c r="C18" s="1377">
        <v>483.72699999999998</v>
      </c>
      <c r="D18" s="1365">
        <v>16.146462777558416</v>
      </c>
      <c r="E18" s="1365">
        <v>781.048</v>
      </c>
      <c r="F18" s="1366">
        <v>4.4160000000000004</v>
      </c>
      <c r="G18" s="1367">
        <v>18.21</v>
      </c>
      <c r="H18" s="1368">
        <v>142229</v>
      </c>
    </row>
    <row r="19" spans="2:8" ht="13.5" thickBot="1" x14ac:dyDescent="0.25">
      <c r="B19" s="1599">
        <v>2016</v>
      </c>
      <c r="C19" s="101">
        <v>509.84899999999999</v>
      </c>
      <c r="D19" s="1210">
        <f>E19/C19*10</f>
        <v>21.773446647929092</v>
      </c>
      <c r="E19" s="1210">
        <v>1110.117</v>
      </c>
      <c r="F19" s="1212">
        <v>4.2949999999999999</v>
      </c>
      <c r="G19" s="1543">
        <v>15.77</v>
      </c>
      <c r="H19" s="1547">
        <v>175065</v>
      </c>
    </row>
    <row r="20" spans="2:8" ht="15.6" customHeight="1" x14ac:dyDescent="0.2">
      <c r="B20" s="1742" t="s">
        <v>531</v>
      </c>
      <c r="C20" s="1742"/>
      <c r="D20" s="1742"/>
      <c r="E20" s="146"/>
      <c r="F20" s="146"/>
      <c r="G20" s="146"/>
      <c r="H20" s="146"/>
    </row>
    <row r="22" spans="2:8" x14ac:dyDescent="0.2">
      <c r="B22" s="48"/>
    </row>
  </sheetData>
  <mergeCells count="4">
    <mergeCell ref="B3:H3"/>
    <mergeCell ref="B1:H1"/>
    <mergeCell ref="B5:B8"/>
    <mergeCell ref="B20:D2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0"/>
    <pageSetUpPr fitToPage="1"/>
  </sheetPr>
  <dimension ref="A1:G23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28.7109375" style="205" customWidth="1"/>
    <col min="2" max="7" width="18.140625" style="205" customWidth="1"/>
    <col min="8" max="16384" width="11.42578125" style="205"/>
  </cols>
  <sheetData>
    <row r="1" spans="1:7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</row>
    <row r="3" spans="1:7" s="88" customFormat="1" ht="15" x14ac:dyDescent="0.25">
      <c r="A3" s="1764" t="s">
        <v>844</v>
      </c>
      <c r="B3" s="1764"/>
      <c r="C3" s="1764"/>
      <c r="D3" s="1764"/>
      <c r="E3" s="1764"/>
      <c r="F3" s="1764"/>
      <c r="G3" s="1764"/>
    </row>
    <row r="4" spans="1:7" s="88" customFormat="1" ht="15" x14ac:dyDescent="0.25">
      <c r="A4" s="1764" t="s">
        <v>1415</v>
      </c>
      <c r="B4" s="1764"/>
      <c r="C4" s="1764"/>
      <c r="D4" s="1764"/>
      <c r="E4" s="1764"/>
      <c r="F4" s="1764"/>
      <c r="G4" s="1764"/>
    </row>
    <row r="5" spans="1:7" s="88" customFormat="1" ht="15.75" thickBot="1" x14ac:dyDescent="0.3">
      <c r="A5" s="251"/>
      <c r="B5" s="251"/>
      <c r="C5" s="251"/>
      <c r="D5" s="251"/>
      <c r="E5" s="251"/>
      <c r="F5" s="251"/>
      <c r="G5" s="251"/>
    </row>
    <row r="6" spans="1:7" s="669" customFormat="1" ht="24" customHeight="1" x14ac:dyDescent="0.2">
      <c r="A6" s="1721" t="s">
        <v>435</v>
      </c>
      <c r="B6" s="676"/>
      <c r="C6" s="657" t="s">
        <v>360</v>
      </c>
      <c r="D6" s="723"/>
      <c r="E6" s="1757" t="s">
        <v>367</v>
      </c>
      <c r="F6" s="1708"/>
      <c r="G6" s="662" t="s">
        <v>361</v>
      </c>
    </row>
    <row r="7" spans="1:7" s="669" customFormat="1" ht="24" customHeight="1" x14ac:dyDescent="0.2">
      <c r="A7" s="1722"/>
      <c r="B7" s="1004"/>
      <c r="C7" s="1001" t="s">
        <v>370</v>
      </c>
      <c r="D7" s="1005" t="s">
        <v>810</v>
      </c>
      <c r="E7" s="1839" t="s">
        <v>371</v>
      </c>
      <c r="F7" s="1841"/>
      <c r="G7" s="231" t="s">
        <v>779</v>
      </c>
    </row>
    <row r="8" spans="1:7" s="669" customFormat="1" ht="24" customHeight="1" thickBot="1" x14ac:dyDescent="0.25">
      <c r="A8" s="1722"/>
      <c r="B8" s="223" t="s">
        <v>374</v>
      </c>
      <c r="C8" s="223" t="s">
        <v>375</v>
      </c>
      <c r="D8" s="223" t="s">
        <v>376</v>
      </c>
      <c r="E8" s="223" t="s">
        <v>374</v>
      </c>
      <c r="F8" s="223" t="s">
        <v>375</v>
      </c>
      <c r="G8" s="231" t="s">
        <v>513</v>
      </c>
    </row>
    <row r="9" spans="1:7" ht="18" customHeight="1" x14ac:dyDescent="0.2">
      <c r="A9" s="72" t="s">
        <v>439</v>
      </c>
      <c r="B9" s="42">
        <v>88</v>
      </c>
      <c r="C9" s="42">
        <v>5</v>
      </c>
      <c r="D9" s="42">
        <v>93</v>
      </c>
      <c r="E9" s="122">
        <v>20060</v>
      </c>
      <c r="F9" s="122">
        <v>30540</v>
      </c>
      <c r="G9" s="43">
        <v>1918</v>
      </c>
    </row>
    <row r="10" spans="1:7" x14ac:dyDescent="0.2">
      <c r="A10" s="63" t="s">
        <v>440</v>
      </c>
      <c r="B10" s="11">
        <v>203</v>
      </c>
      <c r="C10" s="11">
        <v>11</v>
      </c>
      <c r="D10" s="45">
        <v>214</v>
      </c>
      <c r="E10" s="11">
        <v>20060</v>
      </c>
      <c r="F10" s="11">
        <v>30540</v>
      </c>
      <c r="G10" s="12">
        <v>4408</v>
      </c>
    </row>
    <row r="11" spans="1:7" x14ac:dyDescent="0.2">
      <c r="A11" s="63" t="s">
        <v>441</v>
      </c>
      <c r="B11" s="45">
        <v>297</v>
      </c>
      <c r="C11" s="45">
        <v>16</v>
      </c>
      <c r="D11" s="45">
        <v>313</v>
      </c>
      <c r="E11" s="11">
        <v>20060</v>
      </c>
      <c r="F11" s="11">
        <v>30540</v>
      </c>
      <c r="G11" s="46">
        <v>6446</v>
      </c>
    </row>
    <row r="12" spans="1:7" x14ac:dyDescent="0.2">
      <c r="A12" s="63" t="s">
        <v>442</v>
      </c>
      <c r="B12" s="11">
        <v>150</v>
      </c>
      <c r="C12" s="11">
        <v>8</v>
      </c>
      <c r="D12" s="45">
        <v>158</v>
      </c>
      <c r="E12" s="11">
        <v>20060</v>
      </c>
      <c r="F12" s="11">
        <v>30540</v>
      </c>
      <c r="G12" s="12">
        <v>3253</v>
      </c>
    </row>
    <row r="13" spans="1:7" x14ac:dyDescent="0.2">
      <c r="A13" s="73" t="s">
        <v>443</v>
      </c>
      <c r="B13" s="74">
        <v>738</v>
      </c>
      <c r="C13" s="74">
        <v>40</v>
      </c>
      <c r="D13" s="74">
        <v>778</v>
      </c>
      <c r="E13" s="78">
        <v>20060</v>
      </c>
      <c r="F13" s="78">
        <v>30540</v>
      </c>
      <c r="G13" s="75">
        <v>16025</v>
      </c>
    </row>
    <row r="14" spans="1:7" x14ac:dyDescent="0.2">
      <c r="A14" s="65"/>
      <c r="B14" s="70"/>
      <c r="C14" s="70"/>
      <c r="D14" s="70"/>
      <c r="E14" s="76"/>
      <c r="F14" s="76"/>
      <c r="G14" s="71"/>
    </row>
    <row r="15" spans="1:7" x14ac:dyDescent="0.2">
      <c r="A15" s="63" t="s">
        <v>448</v>
      </c>
      <c r="B15" s="45">
        <v>14</v>
      </c>
      <c r="C15" s="45" t="s">
        <v>380</v>
      </c>
      <c r="D15" s="45">
        <v>14</v>
      </c>
      <c r="E15" s="45">
        <v>17750</v>
      </c>
      <c r="F15" s="11" t="s">
        <v>380</v>
      </c>
      <c r="G15" s="46">
        <v>249</v>
      </c>
    </row>
    <row r="16" spans="1:7" x14ac:dyDescent="0.2">
      <c r="A16" s="73" t="s">
        <v>449</v>
      </c>
      <c r="B16" s="74">
        <v>14</v>
      </c>
      <c r="C16" s="74" t="s">
        <v>380</v>
      </c>
      <c r="D16" s="74">
        <v>14</v>
      </c>
      <c r="E16" s="78">
        <v>17750</v>
      </c>
      <c r="F16" s="78" t="s">
        <v>380</v>
      </c>
      <c r="G16" s="75">
        <v>249</v>
      </c>
    </row>
    <row r="17" spans="1:7" x14ac:dyDescent="0.2">
      <c r="A17" s="63"/>
      <c r="B17" s="11"/>
      <c r="C17" s="11"/>
      <c r="D17" s="45"/>
      <c r="E17" s="11"/>
      <c r="F17" s="11"/>
      <c r="G17" s="12"/>
    </row>
    <row r="18" spans="1:7" x14ac:dyDescent="0.2">
      <c r="A18" s="63" t="s">
        <v>489</v>
      </c>
      <c r="B18" s="45">
        <v>25</v>
      </c>
      <c r="C18" s="45" t="s">
        <v>380</v>
      </c>
      <c r="D18" s="45">
        <v>25</v>
      </c>
      <c r="E18" s="45">
        <v>15000</v>
      </c>
      <c r="F18" s="11" t="s">
        <v>380</v>
      </c>
      <c r="G18" s="46">
        <v>375</v>
      </c>
    </row>
    <row r="19" spans="1:7" x14ac:dyDescent="0.2">
      <c r="A19" s="63" t="s">
        <v>490</v>
      </c>
      <c r="B19" s="45" t="s">
        <v>380</v>
      </c>
      <c r="C19" s="45">
        <v>10</v>
      </c>
      <c r="D19" s="45">
        <v>10</v>
      </c>
      <c r="E19" s="45" t="s">
        <v>380</v>
      </c>
      <c r="F19" s="11">
        <v>26000</v>
      </c>
      <c r="G19" s="46">
        <v>260</v>
      </c>
    </row>
    <row r="20" spans="1:7" x14ac:dyDescent="0.2">
      <c r="A20" s="63" t="s">
        <v>493</v>
      </c>
      <c r="B20" s="45" t="s">
        <v>380</v>
      </c>
      <c r="C20" s="45">
        <v>2</v>
      </c>
      <c r="D20" s="45">
        <v>2</v>
      </c>
      <c r="E20" s="45" t="s">
        <v>380</v>
      </c>
      <c r="F20" s="11">
        <v>25000</v>
      </c>
      <c r="G20" s="46">
        <v>50</v>
      </c>
    </row>
    <row r="21" spans="1:7" x14ac:dyDescent="0.2">
      <c r="A21" s="73" t="s">
        <v>495</v>
      </c>
      <c r="B21" s="74">
        <v>25</v>
      </c>
      <c r="C21" s="74">
        <v>12</v>
      </c>
      <c r="D21" s="74">
        <v>37</v>
      </c>
      <c r="E21" s="78">
        <v>15000</v>
      </c>
      <c r="F21" s="78">
        <v>25833</v>
      </c>
      <c r="G21" s="75">
        <v>685</v>
      </c>
    </row>
    <row r="22" spans="1:7" x14ac:dyDescent="0.2">
      <c r="A22" s="63"/>
      <c r="B22" s="45"/>
      <c r="C22" s="45"/>
      <c r="D22" s="45"/>
      <c r="E22" s="45"/>
      <c r="F22" s="11"/>
      <c r="G22" s="46"/>
    </row>
    <row r="23" spans="1:7" ht="13.5" thickBot="1" x14ac:dyDescent="0.25">
      <c r="A23" s="66" t="s">
        <v>499</v>
      </c>
      <c r="B23" s="52">
        <v>777</v>
      </c>
      <c r="C23" s="52">
        <v>52</v>
      </c>
      <c r="D23" s="52">
        <v>829</v>
      </c>
      <c r="E23" s="172">
        <v>19856</v>
      </c>
      <c r="F23" s="172">
        <v>29454</v>
      </c>
      <c r="G23" s="53">
        <v>16959</v>
      </c>
    </row>
  </sheetData>
  <mergeCells count="6">
    <mergeCell ref="A1:G1"/>
    <mergeCell ref="A3:G3"/>
    <mergeCell ref="E6:F6"/>
    <mergeCell ref="E7:F7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4">
    <tabColor theme="0"/>
    <pageSetUpPr fitToPage="1"/>
  </sheetPr>
  <dimension ref="A1:I42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3.7109375" style="205" customWidth="1"/>
    <col min="2" max="7" width="19.28515625" style="205" customWidth="1"/>
    <col min="8" max="9" width="11.28515625" style="205" customWidth="1"/>
    <col min="10" max="16384" width="11.42578125" style="205"/>
  </cols>
  <sheetData>
    <row r="1" spans="1:7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</row>
    <row r="3" spans="1:7" s="88" customFormat="1" ht="15" x14ac:dyDescent="0.25">
      <c r="A3" s="1764" t="s">
        <v>845</v>
      </c>
      <c r="B3" s="1764"/>
      <c r="C3" s="1764"/>
      <c r="D3" s="1764"/>
      <c r="E3" s="1764"/>
      <c r="F3" s="1764"/>
      <c r="G3" s="1764"/>
    </row>
    <row r="4" spans="1:7" s="88" customFormat="1" ht="15" x14ac:dyDescent="0.25">
      <c r="A4" s="1764" t="s">
        <v>1382</v>
      </c>
      <c r="B4" s="1764"/>
      <c r="C4" s="1764"/>
      <c r="D4" s="1764"/>
      <c r="E4" s="1764"/>
      <c r="F4" s="1764"/>
      <c r="G4" s="1764"/>
    </row>
    <row r="5" spans="1:7" s="88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7" ht="24" customHeight="1" x14ac:dyDescent="0.2">
      <c r="A6" s="1721" t="s">
        <v>435</v>
      </c>
      <c r="B6" s="676"/>
      <c r="C6" s="657" t="s">
        <v>360</v>
      </c>
      <c r="D6" s="723"/>
      <c r="E6" s="1757" t="s">
        <v>367</v>
      </c>
      <c r="F6" s="1708"/>
      <c r="G6" s="662" t="s">
        <v>361</v>
      </c>
    </row>
    <row r="7" spans="1:7" x14ac:dyDescent="0.2">
      <c r="A7" s="1722"/>
      <c r="B7" s="1004"/>
      <c r="C7" s="1001" t="s">
        <v>370</v>
      </c>
      <c r="D7" s="1005" t="s">
        <v>810</v>
      </c>
      <c r="E7" s="1839" t="s">
        <v>371</v>
      </c>
      <c r="F7" s="1841"/>
      <c r="G7" s="231" t="s">
        <v>779</v>
      </c>
    </row>
    <row r="8" spans="1:7" ht="31.5" customHeight="1" thickBot="1" x14ac:dyDescent="0.25">
      <c r="A8" s="1722"/>
      <c r="B8" s="223" t="s">
        <v>374</v>
      </c>
      <c r="C8" s="223" t="s">
        <v>375</v>
      </c>
      <c r="D8" s="223" t="s">
        <v>376</v>
      </c>
      <c r="E8" s="223" t="s">
        <v>374</v>
      </c>
      <c r="F8" s="223" t="s">
        <v>375</v>
      </c>
      <c r="G8" s="231" t="s">
        <v>513</v>
      </c>
    </row>
    <row r="9" spans="1:7" ht="24.75" customHeight="1" x14ac:dyDescent="0.2">
      <c r="A9" s="72" t="s">
        <v>439</v>
      </c>
      <c r="B9" s="42">
        <v>175</v>
      </c>
      <c r="C9" s="42">
        <v>75</v>
      </c>
      <c r="D9" s="42">
        <v>250</v>
      </c>
      <c r="E9" s="122">
        <v>17230</v>
      </c>
      <c r="F9" s="122">
        <v>17230</v>
      </c>
      <c r="G9" s="43">
        <v>4308</v>
      </c>
    </row>
    <row r="10" spans="1:7" x14ac:dyDescent="0.2">
      <c r="A10" s="63" t="s">
        <v>440</v>
      </c>
      <c r="B10" s="11">
        <v>37</v>
      </c>
      <c r="C10" s="11">
        <v>16</v>
      </c>
      <c r="D10" s="45">
        <v>53</v>
      </c>
      <c r="E10" s="11">
        <v>16780</v>
      </c>
      <c r="F10" s="11">
        <v>16780</v>
      </c>
      <c r="G10" s="12">
        <v>889</v>
      </c>
    </row>
    <row r="11" spans="1:7" x14ac:dyDescent="0.2">
      <c r="A11" s="63" t="s">
        <v>441</v>
      </c>
      <c r="B11" s="45">
        <v>14</v>
      </c>
      <c r="C11" s="45">
        <v>21</v>
      </c>
      <c r="D11" s="45">
        <v>35</v>
      </c>
      <c r="E11" s="11">
        <v>16530</v>
      </c>
      <c r="F11" s="11">
        <v>16530</v>
      </c>
      <c r="G11" s="46">
        <v>579</v>
      </c>
    </row>
    <row r="12" spans="1:7" x14ac:dyDescent="0.2">
      <c r="A12" s="63" t="s">
        <v>442</v>
      </c>
      <c r="B12" s="11">
        <v>77</v>
      </c>
      <c r="C12" s="11">
        <v>33</v>
      </c>
      <c r="D12" s="45">
        <v>110</v>
      </c>
      <c r="E12" s="11">
        <v>18640</v>
      </c>
      <c r="F12" s="11">
        <v>18640</v>
      </c>
      <c r="G12" s="12">
        <v>2050</v>
      </c>
    </row>
    <row r="13" spans="1:7" x14ac:dyDescent="0.2">
      <c r="A13" s="73" t="s">
        <v>443</v>
      </c>
      <c r="B13" s="74">
        <v>303</v>
      </c>
      <c r="C13" s="74">
        <v>145</v>
      </c>
      <c r="D13" s="74">
        <v>448</v>
      </c>
      <c r="E13" s="78">
        <v>17501</v>
      </c>
      <c r="F13" s="78">
        <v>17400</v>
      </c>
      <c r="G13" s="75">
        <v>7826</v>
      </c>
    </row>
    <row r="14" spans="1:7" x14ac:dyDescent="0.2">
      <c r="A14" s="65"/>
      <c r="B14" s="70"/>
      <c r="C14" s="70"/>
      <c r="D14" s="70"/>
      <c r="E14" s="76"/>
      <c r="F14" s="76"/>
      <c r="G14" s="71"/>
    </row>
    <row r="15" spans="1:7" x14ac:dyDescent="0.2">
      <c r="A15" s="63" t="s">
        <v>452</v>
      </c>
      <c r="B15" s="82">
        <v>10629</v>
      </c>
      <c r="C15" s="45">
        <v>2253</v>
      </c>
      <c r="D15" s="45">
        <v>12882</v>
      </c>
      <c r="E15" s="82">
        <v>7500</v>
      </c>
      <c r="F15" s="11">
        <v>27000</v>
      </c>
      <c r="G15" s="46">
        <v>140548</v>
      </c>
    </row>
    <row r="16" spans="1:7" x14ac:dyDescent="0.2">
      <c r="A16" s="63" t="s">
        <v>453</v>
      </c>
      <c r="B16" s="82">
        <v>138</v>
      </c>
      <c r="C16" s="45">
        <v>49</v>
      </c>
      <c r="D16" s="45">
        <v>465</v>
      </c>
      <c r="E16" s="82">
        <v>3500</v>
      </c>
      <c r="F16" s="11">
        <v>25000</v>
      </c>
      <c r="G16" s="46">
        <v>1708</v>
      </c>
    </row>
    <row r="17" spans="1:9" x14ac:dyDescent="0.2">
      <c r="A17" s="63" t="s">
        <v>454</v>
      </c>
      <c r="B17" s="82">
        <v>323</v>
      </c>
      <c r="C17" s="45">
        <v>180</v>
      </c>
      <c r="D17" s="45">
        <v>503</v>
      </c>
      <c r="E17" s="82">
        <v>3000</v>
      </c>
      <c r="F17" s="11">
        <v>15000</v>
      </c>
      <c r="G17" s="46">
        <v>3669</v>
      </c>
    </row>
    <row r="18" spans="1:9" x14ac:dyDescent="0.2">
      <c r="A18" s="73" t="s">
        <v>455</v>
      </c>
      <c r="B18" s="74">
        <v>11090</v>
      </c>
      <c r="C18" s="74">
        <v>2482</v>
      </c>
      <c r="D18" s="74">
        <v>13850</v>
      </c>
      <c r="E18" s="78">
        <v>7319</v>
      </c>
      <c r="F18" s="78">
        <v>26090</v>
      </c>
      <c r="G18" s="75">
        <v>145925</v>
      </c>
      <c r="I18" s="339"/>
    </row>
    <row r="19" spans="1:9" x14ac:dyDescent="0.2">
      <c r="A19" s="63"/>
      <c r="B19" s="45"/>
      <c r="C19" s="45"/>
      <c r="D19" s="45"/>
      <c r="E19" s="11"/>
      <c r="F19" s="11"/>
      <c r="G19" s="46"/>
    </row>
    <row r="20" spans="1:9" x14ac:dyDescent="0.2">
      <c r="A20" s="63" t="s">
        <v>475</v>
      </c>
      <c r="B20" s="11">
        <v>1040</v>
      </c>
      <c r="C20" s="11">
        <v>87</v>
      </c>
      <c r="D20" s="45">
        <v>1127</v>
      </c>
      <c r="E20" s="11">
        <v>4000</v>
      </c>
      <c r="F20" s="11">
        <v>8000</v>
      </c>
      <c r="G20" s="12">
        <v>4856</v>
      </c>
    </row>
    <row r="21" spans="1:9" x14ac:dyDescent="0.2">
      <c r="A21" s="893" t="s">
        <v>476</v>
      </c>
      <c r="B21" s="11">
        <v>3</v>
      </c>
      <c r="C21" s="11" t="s">
        <v>380</v>
      </c>
      <c r="D21" s="45">
        <v>3</v>
      </c>
      <c r="E21" s="11">
        <v>20000</v>
      </c>
      <c r="F21" s="11" t="s">
        <v>380</v>
      </c>
      <c r="G21" s="12">
        <v>60</v>
      </c>
    </row>
    <row r="22" spans="1:9" x14ac:dyDescent="0.2">
      <c r="A22" s="73" t="s">
        <v>551</v>
      </c>
      <c r="B22" s="74">
        <v>1043</v>
      </c>
      <c r="C22" s="74">
        <v>87</v>
      </c>
      <c r="D22" s="74">
        <v>1130</v>
      </c>
      <c r="E22" s="78">
        <v>4046</v>
      </c>
      <c r="F22" s="78">
        <v>8000</v>
      </c>
      <c r="G22" s="75">
        <v>4916</v>
      </c>
    </row>
    <row r="23" spans="1:9" x14ac:dyDescent="0.2">
      <c r="A23" s="63"/>
      <c r="B23" s="11"/>
      <c r="C23" s="11"/>
      <c r="D23" s="45"/>
      <c r="E23" s="11"/>
      <c r="F23" s="11"/>
      <c r="G23" s="12"/>
    </row>
    <row r="24" spans="1:9" x14ac:dyDescent="0.2">
      <c r="A24" s="63" t="s">
        <v>479</v>
      </c>
      <c r="B24" s="11">
        <v>10</v>
      </c>
      <c r="C24" s="11">
        <v>30</v>
      </c>
      <c r="D24" s="45">
        <v>40</v>
      </c>
      <c r="E24" s="11" t="s">
        <v>380</v>
      </c>
      <c r="F24" s="11">
        <v>26000</v>
      </c>
      <c r="G24" s="12">
        <v>780</v>
      </c>
    </row>
    <row r="25" spans="1:9" x14ac:dyDescent="0.2">
      <c r="A25" s="63" t="s">
        <v>481</v>
      </c>
      <c r="B25" s="11">
        <v>13</v>
      </c>
      <c r="C25" s="11">
        <v>54</v>
      </c>
      <c r="D25" s="45">
        <v>67</v>
      </c>
      <c r="E25" s="11" t="s">
        <v>380</v>
      </c>
      <c r="F25" s="11" t="s">
        <v>380</v>
      </c>
      <c r="G25" s="12" t="s">
        <v>380</v>
      </c>
      <c r="I25" s="339"/>
    </row>
    <row r="26" spans="1:9" x14ac:dyDescent="0.2">
      <c r="A26" s="73" t="s">
        <v>482</v>
      </c>
      <c r="B26" s="74">
        <v>23</v>
      </c>
      <c r="C26" s="74">
        <v>84</v>
      </c>
      <c r="D26" s="74">
        <v>107</v>
      </c>
      <c r="E26" s="78" t="s">
        <v>380</v>
      </c>
      <c r="F26" s="78">
        <v>9286</v>
      </c>
      <c r="G26" s="75">
        <v>780</v>
      </c>
    </row>
    <row r="27" spans="1:9" x14ac:dyDescent="0.2">
      <c r="A27" s="63"/>
      <c r="B27" s="11"/>
      <c r="C27" s="11"/>
      <c r="D27" s="45"/>
      <c r="E27" s="11"/>
      <c r="F27" s="11"/>
      <c r="G27" s="12"/>
    </row>
    <row r="28" spans="1:9" x14ac:dyDescent="0.2">
      <c r="A28" s="73" t="s">
        <v>483</v>
      </c>
      <c r="B28" s="74" t="s">
        <v>380</v>
      </c>
      <c r="C28" s="74">
        <v>7</v>
      </c>
      <c r="D28" s="74">
        <v>7</v>
      </c>
      <c r="E28" s="78" t="s">
        <v>380</v>
      </c>
      <c r="F28" s="78">
        <v>21000</v>
      </c>
      <c r="G28" s="75">
        <v>148</v>
      </c>
      <c r="I28" s="339"/>
    </row>
    <row r="29" spans="1:9" x14ac:dyDescent="0.2">
      <c r="A29" s="63"/>
      <c r="B29" s="80"/>
      <c r="C29" s="80"/>
      <c r="D29" s="45"/>
      <c r="E29" s="80"/>
      <c r="F29" s="80"/>
      <c r="G29" s="12"/>
    </row>
    <row r="30" spans="1:9" x14ac:dyDescent="0.2">
      <c r="A30" s="63" t="s">
        <v>488</v>
      </c>
      <c r="B30" s="82">
        <v>999</v>
      </c>
      <c r="C30" s="82" t="s">
        <v>380</v>
      </c>
      <c r="D30" s="82">
        <v>999</v>
      </c>
      <c r="E30" s="82">
        <v>2000</v>
      </c>
      <c r="F30" s="82" t="s">
        <v>380</v>
      </c>
      <c r="G30" s="124">
        <v>1999</v>
      </c>
    </row>
    <row r="31" spans="1:9" x14ac:dyDescent="0.2">
      <c r="A31" s="63" t="s">
        <v>489</v>
      </c>
      <c r="B31" s="11">
        <v>28</v>
      </c>
      <c r="C31" s="11">
        <v>3</v>
      </c>
      <c r="D31" s="45">
        <v>31</v>
      </c>
      <c r="E31" s="11">
        <v>10000</v>
      </c>
      <c r="F31" s="11">
        <v>20000</v>
      </c>
      <c r="G31" s="12">
        <v>340</v>
      </c>
    </row>
    <row r="32" spans="1:9" x14ac:dyDescent="0.2">
      <c r="A32" s="63" t="s">
        <v>490</v>
      </c>
      <c r="B32" s="11" t="s">
        <v>380</v>
      </c>
      <c r="C32" s="11">
        <v>58</v>
      </c>
      <c r="D32" s="45">
        <v>58</v>
      </c>
      <c r="E32" s="11" t="s">
        <v>380</v>
      </c>
      <c r="F32" s="11">
        <v>20000</v>
      </c>
      <c r="G32" s="12">
        <v>1160</v>
      </c>
      <c r="I32" s="339"/>
    </row>
    <row r="33" spans="1:9" x14ac:dyDescent="0.2">
      <c r="A33" s="63" t="s">
        <v>492</v>
      </c>
      <c r="B33" s="11">
        <v>1</v>
      </c>
      <c r="C33" s="11">
        <v>2</v>
      </c>
      <c r="D33" s="45">
        <v>3</v>
      </c>
      <c r="E33" s="11">
        <v>6000</v>
      </c>
      <c r="F33" s="11">
        <v>14000</v>
      </c>
      <c r="G33" s="12">
        <v>34</v>
      </c>
    </row>
    <row r="34" spans="1:9" x14ac:dyDescent="0.2">
      <c r="A34" s="63" t="s">
        <v>493</v>
      </c>
      <c r="B34" s="11">
        <v>455</v>
      </c>
      <c r="C34" s="11">
        <v>36</v>
      </c>
      <c r="D34" s="45">
        <v>491</v>
      </c>
      <c r="E34" s="11">
        <v>3787</v>
      </c>
      <c r="F34" s="11">
        <v>10000</v>
      </c>
      <c r="G34" s="12">
        <v>2083</v>
      </c>
      <c r="I34" s="339"/>
    </row>
    <row r="35" spans="1:9" x14ac:dyDescent="0.2">
      <c r="A35" s="63" t="s">
        <v>494</v>
      </c>
      <c r="B35" s="82">
        <v>1845</v>
      </c>
      <c r="C35" s="45">
        <v>23</v>
      </c>
      <c r="D35" s="45">
        <v>1868</v>
      </c>
      <c r="E35" s="82">
        <v>11596</v>
      </c>
      <c r="F35" s="11">
        <v>26750</v>
      </c>
      <c r="G35" s="46">
        <v>22010</v>
      </c>
    </row>
    <row r="36" spans="1:9" x14ac:dyDescent="0.2">
      <c r="A36" s="73" t="s">
        <v>495</v>
      </c>
      <c r="B36" s="74">
        <v>3328</v>
      </c>
      <c r="C36" s="74">
        <v>122</v>
      </c>
      <c r="D36" s="74">
        <v>3450</v>
      </c>
      <c r="E36" s="78">
        <v>7633</v>
      </c>
      <c r="F36" s="78">
        <v>18223</v>
      </c>
      <c r="G36" s="75">
        <v>27626</v>
      </c>
    </row>
    <row r="37" spans="1:9" x14ac:dyDescent="0.2">
      <c r="A37" s="893"/>
      <c r="B37" s="45"/>
      <c r="C37" s="45"/>
      <c r="D37" s="45"/>
      <c r="E37" s="11"/>
      <c r="F37" s="11"/>
      <c r="G37" s="46"/>
    </row>
    <row r="38" spans="1:9" x14ac:dyDescent="0.2">
      <c r="A38" s="63" t="s">
        <v>496</v>
      </c>
      <c r="B38" s="45">
        <v>88</v>
      </c>
      <c r="C38" s="45">
        <v>1</v>
      </c>
      <c r="D38" s="45">
        <v>89</v>
      </c>
      <c r="E38" s="11">
        <v>5000</v>
      </c>
      <c r="F38" s="11" t="s">
        <v>380</v>
      </c>
      <c r="G38" s="46">
        <v>439</v>
      </c>
    </row>
    <row r="39" spans="1:9" x14ac:dyDescent="0.2">
      <c r="A39" s="63" t="s">
        <v>497</v>
      </c>
      <c r="B39" s="82">
        <v>1869</v>
      </c>
      <c r="C39" s="45">
        <v>15</v>
      </c>
      <c r="D39" s="45">
        <v>1884</v>
      </c>
      <c r="E39" s="82">
        <v>5000</v>
      </c>
      <c r="F39" s="11">
        <v>20000</v>
      </c>
      <c r="G39" s="46">
        <v>9643</v>
      </c>
    </row>
    <row r="40" spans="1:9" x14ac:dyDescent="0.2">
      <c r="A40" s="73" t="s">
        <v>498</v>
      </c>
      <c r="B40" s="74">
        <v>1957</v>
      </c>
      <c r="C40" s="74">
        <v>16</v>
      </c>
      <c r="D40" s="74">
        <v>1973</v>
      </c>
      <c r="E40" s="78">
        <v>5000</v>
      </c>
      <c r="F40" s="78">
        <v>18750</v>
      </c>
      <c r="G40" s="75">
        <v>10082</v>
      </c>
    </row>
    <row r="41" spans="1:9" x14ac:dyDescent="0.2">
      <c r="A41" s="63"/>
      <c r="B41" s="11"/>
      <c r="C41" s="11"/>
      <c r="D41" s="45"/>
      <c r="E41" s="11"/>
      <c r="F41" s="11"/>
      <c r="G41" s="12"/>
    </row>
    <row r="42" spans="1:9" ht="13.5" thickBot="1" x14ac:dyDescent="0.25">
      <c r="A42" s="66" t="s">
        <v>499</v>
      </c>
      <c r="B42" s="52">
        <v>17744</v>
      </c>
      <c r="C42" s="52">
        <v>2943</v>
      </c>
      <c r="D42" s="52">
        <v>20965</v>
      </c>
      <c r="E42" s="172">
        <v>7094</v>
      </c>
      <c r="F42" s="172">
        <v>24270</v>
      </c>
      <c r="G42" s="53">
        <v>197303</v>
      </c>
      <c r="I42" s="339"/>
    </row>
  </sheetData>
  <mergeCells count="6">
    <mergeCell ref="A1:G1"/>
    <mergeCell ref="A3:G3"/>
    <mergeCell ref="E6:F6"/>
    <mergeCell ref="E7:F7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theme="0"/>
    <pageSetUpPr fitToPage="1"/>
  </sheetPr>
  <dimension ref="A1:G8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6.5703125" style="205" customWidth="1"/>
    <col min="2" max="3" width="18.5703125" style="205" customWidth="1"/>
    <col min="4" max="4" width="19.7109375" style="205" customWidth="1"/>
    <col min="5" max="5" width="21.42578125" style="205" customWidth="1"/>
    <col min="6" max="6" width="10.5703125" style="205" customWidth="1"/>
    <col min="7" max="16384" width="11.42578125" style="205"/>
  </cols>
  <sheetData>
    <row r="1" spans="1:7" s="87" customFormat="1" ht="18" x14ac:dyDescent="0.25">
      <c r="A1" s="1725" t="s">
        <v>356</v>
      </c>
      <c r="B1" s="1725"/>
      <c r="C1" s="1725"/>
      <c r="D1" s="1725"/>
      <c r="E1" s="1725"/>
    </row>
    <row r="3" spans="1:7" s="88" customFormat="1" ht="15" x14ac:dyDescent="0.25">
      <c r="A3" s="1764" t="s">
        <v>846</v>
      </c>
      <c r="B3" s="1764"/>
      <c r="C3" s="1764"/>
      <c r="D3" s="1764"/>
      <c r="E3" s="1764"/>
      <c r="F3" s="216"/>
      <c r="G3" s="216"/>
    </row>
    <row r="4" spans="1:7" s="88" customFormat="1" ht="15" x14ac:dyDescent="0.25">
      <c r="A4" s="1764" t="s">
        <v>1417</v>
      </c>
      <c r="B4" s="1764"/>
      <c r="C4" s="1764"/>
      <c r="D4" s="1764"/>
      <c r="E4" s="1764"/>
      <c r="F4" s="216"/>
      <c r="G4" s="216"/>
    </row>
    <row r="5" spans="1:7" s="88" customFormat="1" ht="20.25" customHeight="1" thickBot="1" x14ac:dyDescent="0.3">
      <c r="A5" s="5"/>
      <c r="B5" s="6"/>
      <c r="C5" s="6"/>
      <c r="D5" s="6"/>
      <c r="E5" s="6"/>
    </row>
    <row r="6" spans="1:7" ht="27" customHeight="1" x14ac:dyDescent="0.2">
      <c r="A6" s="1721" t="s">
        <v>435</v>
      </c>
      <c r="B6" s="1704" t="s">
        <v>847</v>
      </c>
      <c r="C6" s="1705"/>
      <c r="D6" s="1706"/>
      <c r="E6" s="180" t="s">
        <v>361</v>
      </c>
    </row>
    <row r="7" spans="1:7" ht="36.75" customHeight="1" x14ac:dyDescent="0.2">
      <c r="A7" s="1722"/>
      <c r="B7" s="1719" t="s">
        <v>747</v>
      </c>
      <c r="C7" s="1724"/>
      <c r="D7" s="670" t="s">
        <v>848</v>
      </c>
      <c r="E7" s="231" t="s">
        <v>849</v>
      </c>
    </row>
    <row r="8" spans="1:7" ht="27" customHeight="1" thickBot="1" x14ac:dyDescent="0.25">
      <c r="A8" s="1723"/>
      <c r="B8" s="663" t="s">
        <v>374</v>
      </c>
      <c r="C8" s="663" t="s">
        <v>375</v>
      </c>
      <c r="D8" s="1447" t="s">
        <v>376</v>
      </c>
      <c r="E8" s="683" t="s">
        <v>850</v>
      </c>
    </row>
    <row r="9" spans="1:7" ht="18.75" customHeight="1" x14ac:dyDescent="0.2">
      <c r="A9" s="63" t="s">
        <v>439</v>
      </c>
      <c r="B9" s="45" t="s">
        <v>380</v>
      </c>
      <c r="C9" s="45" t="s">
        <v>380</v>
      </c>
      <c r="D9" s="45" t="s">
        <v>380</v>
      </c>
      <c r="E9" s="46" t="s">
        <v>380</v>
      </c>
    </row>
    <row r="10" spans="1:7" x14ac:dyDescent="0.2">
      <c r="A10" s="63" t="s">
        <v>440</v>
      </c>
      <c r="B10" s="45" t="s">
        <v>380</v>
      </c>
      <c r="C10" s="45" t="s">
        <v>380</v>
      </c>
      <c r="D10" s="45" t="s">
        <v>380</v>
      </c>
      <c r="E10" s="46" t="s">
        <v>380</v>
      </c>
    </row>
    <row r="11" spans="1:7" x14ac:dyDescent="0.2">
      <c r="A11" s="63" t="s">
        <v>441</v>
      </c>
      <c r="B11" s="45" t="s">
        <v>380</v>
      </c>
      <c r="C11" s="45" t="s">
        <v>380</v>
      </c>
      <c r="D11" s="45" t="s">
        <v>380</v>
      </c>
      <c r="E11" s="46" t="s">
        <v>380</v>
      </c>
    </row>
    <row r="12" spans="1:7" x14ac:dyDescent="0.2">
      <c r="A12" s="63" t="s">
        <v>442</v>
      </c>
      <c r="B12" s="45" t="s">
        <v>380</v>
      </c>
      <c r="C12" s="45" t="s">
        <v>380</v>
      </c>
      <c r="D12" s="45" t="s">
        <v>380</v>
      </c>
      <c r="E12" s="46" t="s">
        <v>380</v>
      </c>
    </row>
    <row r="13" spans="1:7" x14ac:dyDescent="0.2">
      <c r="A13" s="73" t="s">
        <v>443</v>
      </c>
      <c r="B13" s="74" t="s">
        <v>380</v>
      </c>
      <c r="C13" s="74" t="s">
        <v>380</v>
      </c>
      <c r="D13" s="74" t="s">
        <v>380</v>
      </c>
      <c r="E13" s="75" t="s">
        <v>380</v>
      </c>
    </row>
    <row r="14" spans="1:7" x14ac:dyDescent="0.2">
      <c r="A14" s="63"/>
      <c r="B14" s="45"/>
      <c r="C14" s="45"/>
      <c r="D14" s="45"/>
      <c r="E14" s="46"/>
    </row>
    <row r="15" spans="1:7" x14ac:dyDescent="0.2">
      <c r="A15" s="73" t="s">
        <v>444</v>
      </c>
      <c r="B15" s="74" t="s">
        <v>380</v>
      </c>
      <c r="C15" s="74" t="s">
        <v>380</v>
      </c>
      <c r="D15" s="74" t="s">
        <v>380</v>
      </c>
      <c r="E15" s="75">
        <v>922</v>
      </c>
    </row>
    <row r="16" spans="1:7" x14ac:dyDescent="0.2">
      <c r="A16" s="63"/>
      <c r="B16" s="45"/>
      <c r="C16" s="45"/>
      <c r="D16" s="45"/>
      <c r="E16" s="46"/>
    </row>
    <row r="17" spans="1:5" x14ac:dyDescent="0.2">
      <c r="A17" s="73" t="s">
        <v>445</v>
      </c>
      <c r="B17" s="74">
        <v>19</v>
      </c>
      <c r="C17" s="74" t="s">
        <v>380</v>
      </c>
      <c r="D17" s="74" t="s">
        <v>380</v>
      </c>
      <c r="E17" s="75" t="s">
        <v>380</v>
      </c>
    </row>
    <row r="18" spans="1:5" x14ac:dyDescent="0.2">
      <c r="A18" s="63"/>
      <c r="B18" s="45"/>
      <c r="C18" s="45"/>
      <c r="D18" s="45"/>
      <c r="E18" s="46"/>
    </row>
    <row r="19" spans="1:5" x14ac:dyDescent="0.2">
      <c r="A19" s="63" t="s">
        <v>524</v>
      </c>
      <c r="B19" s="45" t="s">
        <v>380</v>
      </c>
      <c r="C19" s="45" t="s">
        <v>380</v>
      </c>
      <c r="D19" s="45" t="s">
        <v>380</v>
      </c>
      <c r="E19" s="46" t="s">
        <v>380</v>
      </c>
    </row>
    <row r="20" spans="1:5" x14ac:dyDescent="0.2">
      <c r="A20" s="63" t="s">
        <v>447</v>
      </c>
      <c r="B20" s="45" t="s">
        <v>380</v>
      </c>
      <c r="C20" s="45" t="s">
        <v>380</v>
      </c>
      <c r="D20" s="45" t="s">
        <v>380</v>
      </c>
      <c r="E20" s="46" t="s">
        <v>380</v>
      </c>
    </row>
    <row r="21" spans="1:5" x14ac:dyDescent="0.2">
      <c r="A21" s="63" t="s">
        <v>448</v>
      </c>
      <c r="B21" s="45" t="s">
        <v>380</v>
      </c>
      <c r="C21" s="45" t="s">
        <v>380</v>
      </c>
      <c r="D21" s="45" t="s">
        <v>380</v>
      </c>
      <c r="E21" s="46" t="s">
        <v>380</v>
      </c>
    </row>
    <row r="22" spans="1:5" x14ac:dyDescent="0.2">
      <c r="A22" s="73" t="s">
        <v>449</v>
      </c>
      <c r="B22" s="74" t="s">
        <v>380</v>
      </c>
      <c r="C22" s="74" t="s">
        <v>380</v>
      </c>
      <c r="D22" s="74" t="s">
        <v>380</v>
      </c>
      <c r="E22" s="75" t="s">
        <v>380</v>
      </c>
    </row>
    <row r="23" spans="1:5" x14ac:dyDescent="0.2">
      <c r="A23" s="65"/>
      <c r="B23" s="45"/>
      <c r="C23" s="45"/>
      <c r="D23" s="45"/>
      <c r="E23" s="46"/>
    </row>
    <row r="24" spans="1:5" x14ac:dyDescent="0.2">
      <c r="A24" s="73" t="s">
        <v>450</v>
      </c>
      <c r="B24" s="74" t="s">
        <v>380</v>
      </c>
      <c r="C24" s="74" t="s">
        <v>380</v>
      </c>
      <c r="D24" s="74" t="s">
        <v>380</v>
      </c>
      <c r="E24" s="75" t="s">
        <v>380</v>
      </c>
    </row>
    <row r="25" spans="1:5" x14ac:dyDescent="0.2">
      <c r="A25" s="63"/>
      <c r="B25" s="45"/>
      <c r="C25" s="45"/>
      <c r="D25" s="45"/>
      <c r="E25" s="46"/>
    </row>
    <row r="26" spans="1:5" x14ac:dyDescent="0.2">
      <c r="A26" s="73" t="s">
        <v>451</v>
      </c>
      <c r="B26" s="74" t="s">
        <v>380</v>
      </c>
      <c r="C26" s="74" t="s">
        <v>380</v>
      </c>
      <c r="D26" s="74" t="s">
        <v>380</v>
      </c>
      <c r="E26" s="75" t="s">
        <v>380</v>
      </c>
    </row>
    <row r="27" spans="1:5" x14ac:dyDescent="0.2">
      <c r="A27" s="63"/>
      <c r="B27" s="45"/>
      <c r="C27" s="45"/>
      <c r="D27" s="45"/>
      <c r="E27" s="46"/>
    </row>
    <row r="28" spans="1:5" x14ac:dyDescent="0.2">
      <c r="A28" s="63" t="s">
        <v>452</v>
      </c>
      <c r="B28" s="45">
        <v>11189</v>
      </c>
      <c r="C28" s="45">
        <v>364</v>
      </c>
      <c r="D28" s="45" t="s">
        <v>380</v>
      </c>
      <c r="E28" s="46">
        <v>65142</v>
      </c>
    </row>
    <row r="29" spans="1:5" x14ac:dyDescent="0.2">
      <c r="A29" s="63" t="s">
        <v>453</v>
      </c>
      <c r="B29" s="45">
        <v>8792</v>
      </c>
      <c r="C29" s="45">
        <v>24</v>
      </c>
      <c r="D29" s="45" t="s">
        <v>380</v>
      </c>
      <c r="E29" s="46">
        <v>3856</v>
      </c>
    </row>
    <row r="30" spans="1:5" x14ac:dyDescent="0.2">
      <c r="A30" s="63" t="s">
        <v>454</v>
      </c>
      <c r="B30" s="45">
        <v>2616</v>
      </c>
      <c r="C30" s="45">
        <v>103</v>
      </c>
      <c r="D30" s="45" t="s">
        <v>380</v>
      </c>
      <c r="E30" s="46">
        <v>16902</v>
      </c>
    </row>
    <row r="31" spans="1:5" x14ac:dyDescent="0.2">
      <c r="A31" s="73" t="s">
        <v>455</v>
      </c>
      <c r="B31" s="74">
        <v>22597</v>
      </c>
      <c r="C31" s="74">
        <v>491</v>
      </c>
      <c r="D31" s="74" t="s">
        <v>380</v>
      </c>
      <c r="E31" s="75">
        <v>85900</v>
      </c>
    </row>
    <row r="32" spans="1:5" x14ac:dyDescent="0.2">
      <c r="A32" s="63"/>
      <c r="B32" s="45"/>
      <c r="C32" s="45"/>
      <c r="D32" s="45"/>
      <c r="E32" s="46"/>
    </row>
    <row r="33" spans="1:5" x14ac:dyDescent="0.2">
      <c r="A33" s="63" t="s">
        <v>456</v>
      </c>
      <c r="B33" s="45">
        <v>2799</v>
      </c>
      <c r="C33" s="45">
        <v>11</v>
      </c>
      <c r="D33" s="45" t="s">
        <v>380</v>
      </c>
      <c r="E33" s="46">
        <v>1010</v>
      </c>
    </row>
    <row r="34" spans="1:5" x14ac:dyDescent="0.2">
      <c r="A34" s="63" t="s">
        <v>457</v>
      </c>
      <c r="B34" s="45">
        <v>450</v>
      </c>
      <c r="C34" s="45">
        <v>91</v>
      </c>
      <c r="D34" s="45" t="s">
        <v>380</v>
      </c>
      <c r="E34" s="46">
        <v>257</v>
      </c>
    </row>
    <row r="35" spans="1:5" x14ac:dyDescent="0.2">
      <c r="A35" s="63" t="s">
        <v>458</v>
      </c>
      <c r="B35" s="45">
        <v>2585</v>
      </c>
      <c r="C35" s="45">
        <v>376</v>
      </c>
      <c r="D35" s="45" t="s">
        <v>380</v>
      </c>
      <c r="E35" s="46">
        <v>1183</v>
      </c>
    </row>
    <row r="36" spans="1:5" x14ac:dyDescent="0.2">
      <c r="A36" s="63" t="s">
        <v>459</v>
      </c>
      <c r="B36" s="45" t="s">
        <v>380</v>
      </c>
      <c r="C36" s="45" t="s">
        <v>380</v>
      </c>
      <c r="D36" s="45" t="s">
        <v>380</v>
      </c>
      <c r="E36" s="46" t="s">
        <v>380</v>
      </c>
    </row>
    <row r="37" spans="1:5" x14ac:dyDescent="0.2">
      <c r="A37" s="73" t="s">
        <v>460</v>
      </c>
      <c r="B37" s="74">
        <v>5834</v>
      </c>
      <c r="C37" s="74">
        <v>478</v>
      </c>
      <c r="D37" s="74" t="s">
        <v>380</v>
      </c>
      <c r="E37" s="75">
        <v>2450</v>
      </c>
    </row>
    <row r="38" spans="1:5" x14ac:dyDescent="0.2">
      <c r="A38" s="63"/>
      <c r="B38" s="45"/>
      <c r="C38" s="45"/>
      <c r="D38" s="45"/>
      <c r="E38" s="46"/>
    </row>
    <row r="39" spans="1:5" x14ac:dyDescent="0.2">
      <c r="A39" s="73" t="s">
        <v>461</v>
      </c>
      <c r="B39" s="74">
        <v>33235</v>
      </c>
      <c r="C39" s="74" t="s">
        <v>380</v>
      </c>
      <c r="D39" s="74" t="s">
        <v>380</v>
      </c>
      <c r="E39" s="75">
        <v>8892</v>
      </c>
    </row>
    <row r="40" spans="1:5" x14ac:dyDescent="0.2">
      <c r="A40" s="63"/>
      <c r="B40" s="45"/>
      <c r="C40" s="45"/>
      <c r="D40" s="45"/>
      <c r="E40" s="46"/>
    </row>
    <row r="41" spans="1:5" x14ac:dyDescent="0.2">
      <c r="A41" s="63" t="s">
        <v>525</v>
      </c>
      <c r="B41" s="45">
        <v>429</v>
      </c>
      <c r="C41" s="45" t="s">
        <v>380</v>
      </c>
      <c r="D41" s="45" t="s">
        <v>380</v>
      </c>
      <c r="E41" s="46">
        <v>49</v>
      </c>
    </row>
    <row r="42" spans="1:5" x14ac:dyDescent="0.2">
      <c r="A42" s="63" t="s">
        <v>463</v>
      </c>
      <c r="B42" s="45" t="s">
        <v>380</v>
      </c>
      <c r="C42" s="45" t="s">
        <v>380</v>
      </c>
      <c r="D42" s="45" t="s">
        <v>380</v>
      </c>
      <c r="E42" s="46" t="s">
        <v>380</v>
      </c>
    </row>
    <row r="43" spans="1:5" x14ac:dyDescent="0.2">
      <c r="A43" s="63" t="s">
        <v>464</v>
      </c>
      <c r="B43" s="45" t="s">
        <v>380</v>
      </c>
      <c r="C43" s="45" t="s">
        <v>380</v>
      </c>
      <c r="D43" s="45" t="s">
        <v>380</v>
      </c>
      <c r="E43" s="46">
        <v>83</v>
      </c>
    </row>
    <row r="44" spans="1:5" x14ac:dyDescent="0.2">
      <c r="A44" s="63" t="s">
        <v>465</v>
      </c>
      <c r="B44" s="45" t="s">
        <v>380</v>
      </c>
      <c r="C44" s="45" t="s">
        <v>380</v>
      </c>
      <c r="D44" s="45" t="s">
        <v>380</v>
      </c>
      <c r="E44" s="46">
        <v>418</v>
      </c>
    </row>
    <row r="45" spans="1:5" x14ac:dyDescent="0.2">
      <c r="A45" s="63" t="s">
        <v>466</v>
      </c>
      <c r="B45" s="45" t="s">
        <v>380</v>
      </c>
      <c r="C45" s="45" t="s">
        <v>380</v>
      </c>
      <c r="D45" s="45" t="s">
        <v>380</v>
      </c>
      <c r="E45" s="46" t="s">
        <v>380</v>
      </c>
    </row>
    <row r="46" spans="1:5" x14ac:dyDescent="0.2">
      <c r="A46" s="63" t="s">
        <v>467</v>
      </c>
      <c r="B46" s="45" t="s">
        <v>380</v>
      </c>
      <c r="C46" s="45" t="s">
        <v>380</v>
      </c>
      <c r="D46" s="45" t="s">
        <v>380</v>
      </c>
      <c r="E46" s="46" t="s">
        <v>380</v>
      </c>
    </row>
    <row r="47" spans="1:5" x14ac:dyDescent="0.2">
      <c r="A47" s="893" t="s">
        <v>468</v>
      </c>
      <c r="B47" s="45">
        <v>598</v>
      </c>
      <c r="C47" s="45" t="s">
        <v>380</v>
      </c>
      <c r="D47" s="45" t="s">
        <v>380</v>
      </c>
      <c r="E47" s="46">
        <v>16</v>
      </c>
    </row>
    <row r="48" spans="1:5" x14ac:dyDescent="0.2">
      <c r="A48" s="63" t="s">
        <v>469</v>
      </c>
      <c r="B48" s="45">
        <v>120</v>
      </c>
      <c r="C48" s="45" t="s">
        <v>380</v>
      </c>
      <c r="D48" s="45" t="s">
        <v>380</v>
      </c>
      <c r="E48" s="46">
        <v>702</v>
      </c>
    </row>
    <row r="49" spans="1:5" x14ac:dyDescent="0.2">
      <c r="A49" s="63" t="s">
        <v>470</v>
      </c>
      <c r="B49" s="45" t="s">
        <v>380</v>
      </c>
      <c r="C49" s="45" t="s">
        <v>380</v>
      </c>
      <c r="D49" s="45" t="s">
        <v>380</v>
      </c>
      <c r="E49" s="46">
        <v>231</v>
      </c>
    </row>
    <row r="50" spans="1:5" x14ac:dyDescent="0.2">
      <c r="A50" s="73" t="s">
        <v>471</v>
      </c>
      <c r="B50" s="74">
        <v>1147</v>
      </c>
      <c r="C50" s="74" t="s">
        <v>380</v>
      </c>
      <c r="D50" s="74" t="s">
        <v>380</v>
      </c>
      <c r="E50" s="75">
        <v>1499</v>
      </c>
    </row>
    <row r="51" spans="1:5" x14ac:dyDescent="0.2">
      <c r="A51" s="63"/>
      <c r="B51" s="45"/>
      <c r="C51" s="45"/>
      <c r="D51" s="45"/>
      <c r="E51" s="46"/>
    </row>
    <row r="52" spans="1:5" x14ac:dyDescent="0.2">
      <c r="A52" s="73" t="s">
        <v>472</v>
      </c>
      <c r="B52" s="74" t="s">
        <v>380</v>
      </c>
      <c r="C52" s="74" t="s">
        <v>380</v>
      </c>
      <c r="D52" s="74" t="s">
        <v>380</v>
      </c>
      <c r="E52" s="75" t="s">
        <v>380</v>
      </c>
    </row>
    <row r="53" spans="1:5" x14ac:dyDescent="0.2">
      <c r="A53" s="893"/>
      <c r="B53" s="45"/>
      <c r="C53" s="45"/>
      <c r="D53" s="45"/>
      <c r="E53" s="46"/>
    </row>
    <row r="54" spans="1:5" x14ac:dyDescent="0.2">
      <c r="A54" s="893" t="s">
        <v>473</v>
      </c>
      <c r="B54" s="45" t="s">
        <v>380</v>
      </c>
      <c r="C54" s="45" t="s">
        <v>380</v>
      </c>
      <c r="D54" s="45" t="s">
        <v>380</v>
      </c>
      <c r="E54" s="46" t="s">
        <v>380</v>
      </c>
    </row>
    <row r="55" spans="1:5" x14ac:dyDescent="0.2">
      <c r="A55" s="63" t="s">
        <v>474</v>
      </c>
      <c r="B55" s="45" t="s">
        <v>380</v>
      </c>
      <c r="C55" s="45" t="s">
        <v>380</v>
      </c>
      <c r="D55" s="45" t="s">
        <v>380</v>
      </c>
      <c r="E55" s="46" t="s">
        <v>380</v>
      </c>
    </row>
    <row r="56" spans="1:5" x14ac:dyDescent="0.2">
      <c r="A56" s="63" t="s">
        <v>475</v>
      </c>
      <c r="B56" s="45" t="s">
        <v>380</v>
      </c>
      <c r="C56" s="45" t="s">
        <v>380</v>
      </c>
      <c r="D56" s="45" t="s">
        <v>380</v>
      </c>
      <c r="E56" s="46" t="s">
        <v>380</v>
      </c>
    </row>
    <row r="57" spans="1:5" x14ac:dyDescent="0.2">
      <c r="A57" s="63" t="s">
        <v>476</v>
      </c>
      <c r="B57" s="45" t="s">
        <v>380</v>
      </c>
      <c r="C57" s="45" t="s">
        <v>380</v>
      </c>
      <c r="D57" s="45" t="s">
        <v>380</v>
      </c>
      <c r="E57" s="46" t="s">
        <v>380</v>
      </c>
    </row>
    <row r="58" spans="1:5" x14ac:dyDescent="0.2">
      <c r="A58" s="63" t="s">
        <v>477</v>
      </c>
      <c r="B58" s="45" t="s">
        <v>380</v>
      </c>
      <c r="C58" s="45" t="s">
        <v>380</v>
      </c>
      <c r="D58" s="45" t="s">
        <v>380</v>
      </c>
      <c r="E58" s="46">
        <v>14</v>
      </c>
    </row>
    <row r="59" spans="1:5" x14ac:dyDescent="0.2">
      <c r="A59" s="73" t="s">
        <v>551</v>
      </c>
      <c r="B59" s="74" t="s">
        <v>380</v>
      </c>
      <c r="C59" s="74" t="s">
        <v>380</v>
      </c>
      <c r="D59" s="74" t="s">
        <v>380</v>
      </c>
      <c r="E59" s="75">
        <v>14</v>
      </c>
    </row>
    <row r="60" spans="1:5" x14ac:dyDescent="0.2">
      <c r="A60" s="63"/>
      <c r="B60" s="45"/>
      <c r="C60" s="45"/>
      <c r="D60" s="45"/>
      <c r="E60" s="46"/>
    </row>
    <row r="61" spans="1:5" x14ac:dyDescent="0.2">
      <c r="A61" s="63" t="s">
        <v>479</v>
      </c>
      <c r="B61" s="45" t="s">
        <v>380</v>
      </c>
      <c r="C61" s="45" t="s">
        <v>380</v>
      </c>
      <c r="D61" s="45" t="s">
        <v>380</v>
      </c>
      <c r="E61" s="46" t="s">
        <v>380</v>
      </c>
    </row>
    <row r="62" spans="1:5" x14ac:dyDescent="0.2">
      <c r="A62" s="63" t="s">
        <v>480</v>
      </c>
      <c r="B62" s="45" t="s">
        <v>380</v>
      </c>
      <c r="C62" s="45" t="s">
        <v>380</v>
      </c>
      <c r="D62" s="45" t="s">
        <v>380</v>
      </c>
      <c r="E62" s="46" t="s">
        <v>380</v>
      </c>
    </row>
    <row r="63" spans="1:5" x14ac:dyDescent="0.2">
      <c r="A63" s="63" t="s">
        <v>481</v>
      </c>
      <c r="B63" s="45" t="s">
        <v>380</v>
      </c>
      <c r="C63" s="45" t="s">
        <v>380</v>
      </c>
      <c r="D63" s="45" t="s">
        <v>380</v>
      </c>
      <c r="E63" s="46" t="s">
        <v>380</v>
      </c>
    </row>
    <row r="64" spans="1:5" x14ac:dyDescent="0.2">
      <c r="A64" s="73" t="s">
        <v>482</v>
      </c>
      <c r="B64" s="74" t="s">
        <v>380</v>
      </c>
      <c r="C64" s="74" t="s">
        <v>380</v>
      </c>
      <c r="D64" s="74" t="s">
        <v>380</v>
      </c>
      <c r="E64" s="75" t="s">
        <v>380</v>
      </c>
    </row>
    <row r="65" spans="1:5" x14ac:dyDescent="0.2">
      <c r="A65" s="63"/>
      <c r="B65" s="45"/>
      <c r="C65" s="45"/>
      <c r="D65" s="45"/>
      <c r="E65" s="46"/>
    </row>
    <row r="66" spans="1:5" x14ac:dyDescent="0.2">
      <c r="A66" s="73" t="s">
        <v>483</v>
      </c>
      <c r="B66" s="74" t="s">
        <v>380</v>
      </c>
      <c r="C66" s="74" t="s">
        <v>380</v>
      </c>
      <c r="D66" s="74" t="s">
        <v>380</v>
      </c>
      <c r="E66" s="75">
        <v>1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484</v>
      </c>
      <c r="B68" s="45">
        <v>5533</v>
      </c>
      <c r="C68" s="45">
        <v>814</v>
      </c>
      <c r="D68" s="45" t="s">
        <v>380</v>
      </c>
      <c r="E68" s="46">
        <v>2990</v>
      </c>
    </row>
    <row r="69" spans="1:5" x14ac:dyDescent="0.2">
      <c r="A69" s="63" t="s">
        <v>485</v>
      </c>
      <c r="B69" s="45">
        <v>649</v>
      </c>
      <c r="C69" s="45">
        <v>6417</v>
      </c>
      <c r="D69" s="45" t="s">
        <v>380</v>
      </c>
      <c r="E69" s="46">
        <v>16273</v>
      </c>
    </row>
    <row r="70" spans="1:5" x14ac:dyDescent="0.2">
      <c r="A70" s="73" t="s">
        <v>486</v>
      </c>
      <c r="B70" s="74">
        <v>6182</v>
      </c>
      <c r="C70" s="74">
        <v>7231</v>
      </c>
      <c r="D70" s="74" t="s">
        <v>380</v>
      </c>
      <c r="E70" s="75">
        <v>19263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487</v>
      </c>
      <c r="B72" s="45" t="s">
        <v>380</v>
      </c>
      <c r="C72" s="45" t="s">
        <v>380</v>
      </c>
      <c r="D72" s="45" t="s">
        <v>380</v>
      </c>
      <c r="E72" s="46" t="s">
        <v>380</v>
      </c>
    </row>
    <row r="73" spans="1:5" x14ac:dyDescent="0.2">
      <c r="A73" s="63" t="s">
        <v>488</v>
      </c>
      <c r="B73" s="45" t="s">
        <v>380</v>
      </c>
      <c r="C73" s="45" t="s">
        <v>380</v>
      </c>
      <c r="D73" s="45" t="s">
        <v>380</v>
      </c>
      <c r="E73" s="46">
        <v>167</v>
      </c>
    </row>
    <row r="74" spans="1:5" x14ac:dyDescent="0.2">
      <c r="A74" s="63" t="s">
        <v>489</v>
      </c>
      <c r="B74" s="45">
        <v>43</v>
      </c>
      <c r="C74" s="45">
        <v>23</v>
      </c>
      <c r="D74" s="45" t="s">
        <v>380</v>
      </c>
      <c r="E74" s="46">
        <v>516</v>
      </c>
    </row>
    <row r="75" spans="1:5" x14ac:dyDescent="0.2">
      <c r="A75" s="63" t="s">
        <v>490</v>
      </c>
      <c r="B75" s="45" t="s">
        <v>380</v>
      </c>
      <c r="C75" s="45">
        <v>61</v>
      </c>
      <c r="D75" s="45" t="s">
        <v>380</v>
      </c>
      <c r="E75" s="46">
        <v>261</v>
      </c>
    </row>
    <row r="76" spans="1:5" x14ac:dyDescent="0.2">
      <c r="A76" s="63" t="s">
        <v>491</v>
      </c>
      <c r="B76" s="45">
        <v>654</v>
      </c>
      <c r="C76" s="45">
        <v>2</v>
      </c>
      <c r="D76" s="45" t="s">
        <v>380</v>
      </c>
      <c r="E76" s="46">
        <v>250</v>
      </c>
    </row>
    <row r="77" spans="1:5" x14ac:dyDescent="0.2">
      <c r="A77" s="63" t="s">
        <v>492</v>
      </c>
      <c r="B77" s="45" t="s">
        <v>380</v>
      </c>
      <c r="C77" s="45" t="s">
        <v>380</v>
      </c>
      <c r="D77" s="45" t="s">
        <v>380</v>
      </c>
      <c r="E77" s="46" t="s">
        <v>380</v>
      </c>
    </row>
    <row r="78" spans="1:5" x14ac:dyDescent="0.2">
      <c r="A78" s="63" t="s">
        <v>493</v>
      </c>
      <c r="B78" s="45" t="s">
        <v>380</v>
      </c>
      <c r="C78" s="45" t="s">
        <v>380</v>
      </c>
      <c r="D78" s="45" t="s">
        <v>380</v>
      </c>
      <c r="E78" s="46" t="s">
        <v>380</v>
      </c>
    </row>
    <row r="79" spans="1:5" x14ac:dyDescent="0.2">
      <c r="A79" s="63" t="s">
        <v>494</v>
      </c>
      <c r="B79" s="45">
        <v>2032</v>
      </c>
      <c r="C79" s="45">
        <v>166</v>
      </c>
      <c r="D79" s="45" t="s">
        <v>380</v>
      </c>
      <c r="E79" s="46">
        <v>769</v>
      </c>
    </row>
    <row r="80" spans="1:5" x14ac:dyDescent="0.2">
      <c r="A80" s="73" t="s">
        <v>495</v>
      </c>
      <c r="B80" s="74">
        <v>2729</v>
      </c>
      <c r="C80" s="74">
        <v>252</v>
      </c>
      <c r="D80" s="74" t="s">
        <v>380</v>
      </c>
      <c r="E80" s="75">
        <v>1963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496</v>
      </c>
      <c r="B82" s="45" t="s">
        <v>380</v>
      </c>
      <c r="C82" s="45" t="s">
        <v>380</v>
      </c>
      <c r="D82" s="45" t="s">
        <v>380</v>
      </c>
      <c r="E82" s="46" t="s">
        <v>380</v>
      </c>
    </row>
    <row r="83" spans="1:5" x14ac:dyDescent="0.2">
      <c r="A83" s="63" t="s">
        <v>497</v>
      </c>
      <c r="B83" s="45" t="s">
        <v>380</v>
      </c>
      <c r="C83" s="45" t="s">
        <v>380</v>
      </c>
      <c r="D83" s="45" t="s">
        <v>380</v>
      </c>
      <c r="E83" s="46" t="s">
        <v>380</v>
      </c>
    </row>
    <row r="84" spans="1:5" x14ac:dyDescent="0.2">
      <c r="A84" s="73" t="s">
        <v>498</v>
      </c>
      <c r="B84" s="74" t="s">
        <v>380</v>
      </c>
      <c r="C84" s="74" t="s">
        <v>380</v>
      </c>
      <c r="D84" s="74" t="s">
        <v>380</v>
      </c>
      <c r="E84" s="75" t="s">
        <v>380</v>
      </c>
    </row>
    <row r="85" spans="1:5" x14ac:dyDescent="0.2">
      <c r="A85" s="63"/>
      <c r="B85" s="45"/>
      <c r="C85" s="45"/>
      <c r="D85" s="45"/>
      <c r="E85" s="46"/>
    </row>
    <row r="86" spans="1:5" ht="13.5" thickBot="1" x14ac:dyDescent="0.25">
      <c r="A86" s="66" t="s">
        <v>499</v>
      </c>
      <c r="B86" s="52">
        <v>71743</v>
      </c>
      <c r="C86" s="52">
        <v>8452</v>
      </c>
      <c r="D86" s="52" t="s">
        <v>380</v>
      </c>
      <c r="E86" s="53">
        <v>120904</v>
      </c>
    </row>
  </sheetData>
  <mergeCells count="6">
    <mergeCell ref="B7:C7"/>
    <mergeCell ref="A1:E1"/>
    <mergeCell ref="A6:A8"/>
    <mergeCell ref="A3:E3"/>
    <mergeCell ref="A4:E4"/>
    <mergeCell ref="B6:D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>
    <tabColor theme="0"/>
    <pageSetUpPr fitToPage="1"/>
  </sheetPr>
  <dimension ref="A1:F8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1.85546875" style="205" customWidth="1"/>
    <col min="2" max="6" width="26" style="205" customWidth="1"/>
    <col min="7" max="16384" width="11.42578125" style="205"/>
  </cols>
  <sheetData>
    <row r="1" spans="1:6" s="87" customFormat="1" ht="18" x14ac:dyDescent="0.25">
      <c r="A1" s="1725" t="s">
        <v>356</v>
      </c>
      <c r="B1" s="1725"/>
      <c r="C1" s="1725"/>
      <c r="D1" s="1725"/>
      <c r="E1" s="1725"/>
      <c r="F1" s="1725"/>
    </row>
    <row r="3" spans="1:6" s="88" customFormat="1" ht="15" x14ac:dyDescent="0.25">
      <c r="A3" s="1764" t="s">
        <v>851</v>
      </c>
      <c r="B3" s="1764"/>
      <c r="C3" s="1764"/>
      <c r="D3" s="1764"/>
      <c r="E3" s="1764"/>
      <c r="F3" s="1764"/>
    </row>
    <row r="4" spans="1:6" s="88" customFormat="1" ht="15" x14ac:dyDescent="0.25">
      <c r="A4" s="1764" t="s">
        <v>1418</v>
      </c>
      <c r="B4" s="1764"/>
      <c r="C4" s="1764"/>
      <c r="D4" s="1764"/>
      <c r="E4" s="1764"/>
      <c r="F4" s="1764"/>
    </row>
    <row r="5" spans="1:6" s="88" customFormat="1" ht="13.5" customHeight="1" thickBot="1" x14ac:dyDescent="0.3">
      <c r="A5" s="27"/>
      <c r="B5" s="27"/>
      <c r="C5" s="27"/>
      <c r="D5" s="27"/>
      <c r="E5" s="260"/>
      <c r="F5" s="315"/>
    </row>
    <row r="6" spans="1:6" ht="33.75" customHeight="1" x14ac:dyDescent="0.2">
      <c r="A6" s="1721" t="s">
        <v>435</v>
      </c>
      <c r="B6" s="1704" t="s">
        <v>852</v>
      </c>
      <c r="C6" s="1706"/>
      <c r="D6" s="1704" t="s">
        <v>853</v>
      </c>
      <c r="E6" s="1706"/>
      <c r="F6" s="662" t="s">
        <v>854</v>
      </c>
    </row>
    <row r="7" spans="1:6" ht="33.75" customHeight="1" x14ac:dyDescent="0.2">
      <c r="A7" s="1722"/>
      <c r="B7" s="223" t="s">
        <v>360</v>
      </c>
      <c r="C7" s="223" t="s">
        <v>855</v>
      </c>
      <c r="D7" s="223" t="s">
        <v>360</v>
      </c>
      <c r="E7" s="223" t="s">
        <v>855</v>
      </c>
      <c r="F7" s="231" t="s">
        <v>855</v>
      </c>
    </row>
    <row r="8" spans="1:6" ht="33.75" customHeight="1" thickBot="1" x14ac:dyDescent="0.25">
      <c r="A8" s="1722"/>
      <c r="B8" s="679" t="s">
        <v>370</v>
      </c>
      <c r="C8" s="679" t="s">
        <v>850</v>
      </c>
      <c r="D8" s="679" t="s">
        <v>370</v>
      </c>
      <c r="E8" s="679" t="s">
        <v>850</v>
      </c>
      <c r="F8" s="681" t="s">
        <v>850</v>
      </c>
    </row>
    <row r="9" spans="1:6" ht="19.5" customHeight="1" x14ac:dyDescent="0.2">
      <c r="A9" s="72" t="s">
        <v>439</v>
      </c>
      <c r="B9" s="340">
        <v>7161</v>
      </c>
      <c r="C9" s="340">
        <v>702</v>
      </c>
      <c r="D9" s="122" t="s">
        <v>380</v>
      </c>
      <c r="E9" s="122" t="s">
        <v>380</v>
      </c>
      <c r="F9" s="131" t="s">
        <v>380</v>
      </c>
    </row>
    <row r="10" spans="1:6" x14ac:dyDescent="0.2">
      <c r="A10" s="63" t="s">
        <v>440</v>
      </c>
      <c r="B10" s="341">
        <v>4864</v>
      </c>
      <c r="C10" s="341">
        <v>433</v>
      </c>
      <c r="D10" s="11" t="s">
        <v>380</v>
      </c>
      <c r="E10" s="11" t="s">
        <v>380</v>
      </c>
      <c r="F10" s="12" t="s">
        <v>380</v>
      </c>
    </row>
    <row r="11" spans="1:6" x14ac:dyDescent="0.2">
      <c r="A11" s="63" t="s">
        <v>441</v>
      </c>
      <c r="B11" s="45">
        <v>7057</v>
      </c>
      <c r="C11" s="45">
        <v>826</v>
      </c>
      <c r="D11" s="45" t="s">
        <v>380</v>
      </c>
      <c r="E11" s="45" t="s">
        <v>380</v>
      </c>
      <c r="F11" s="12" t="s">
        <v>380</v>
      </c>
    </row>
    <row r="12" spans="1:6" x14ac:dyDescent="0.2">
      <c r="A12" s="63" t="s">
        <v>442</v>
      </c>
      <c r="B12" s="341">
        <v>3329</v>
      </c>
      <c r="C12" s="341" t="s">
        <v>380</v>
      </c>
      <c r="D12" s="11" t="s">
        <v>380</v>
      </c>
      <c r="E12" s="11" t="s">
        <v>380</v>
      </c>
      <c r="F12" s="12" t="s">
        <v>380</v>
      </c>
    </row>
    <row r="13" spans="1:6" x14ac:dyDescent="0.2">
      <c r="A13" s="73" t="s">
        <v>443</v>
      </c>
      <c r="B13" s="74">
        <v>22411</v>
      </c>
      <c r="C13" s="74">
        <v>1961</v>
      </c>
      <c r="D13" s="74" t="s">
        <v>380</v>
      </c>
      <c r="E13" s="74" t="s">
        <v>380</v>
      </c>
      <c r="F13" s="79" t="s">
        <v>380</v>
      </c>
    </row>
    <row r="14" spans="1:6" x14ac:dyDescent="0.2">
      <c r="A14" s="65"/>
      <c r="B14" s="70"/>
      <c r="C14" s="70"/>
      <c r="D14" s="70"/>
      <c r="E14" s="70"/>
      <c r="F14" s="71"/>
    </row>
    <row r="15" spans="1:6" x14ac:dyDescent="0.2">
      <c r="A15" s="73" t="s">
        <v>444</v>
      </c>
      <c r="B15" s="74" t="s">
        <v>380</v>
      </c>
      <c r="C15" s="74" t="s">
        <v>380</v>
      </c>
      <c r="D15" s="74" t="s">
        <v>380</v>
      </c>
      <c r="E15" s="74" t="s">
        <v>380</v>
      </c>
      <c r="F15" s="79" t="s">
        <v>380</v>
      </c>
    </row>
    <row r="16" spans="1:6" x14ac:dyDescent="0.2">
      <c r="A16" s="65"/>
      <c r="B16" s="70"/>
      <c r="C16" s="70"/>
      <c r="D16" s="70"/>
      <c r="E16" s="70"/>
      <c r="F16" s="71"/>
    </row>
    <row r="17" spans="1:6" x14ac:dyDescent="0.2">
      <c r="A17" s="73" t="s">
        <v>445</v>
      </c>
      <c r="B17" s="74" t="s">
        <v>380</v>
      </c>
      <c r="C17" s="74" t="s">
        <v>380</v>
      </c>
      <c r="D17" s="74" t="s">
        <v>380</v>
      </c>
      <c r="E17" s="74" t="s">
        <v>380</v>
      </c>
      <c r="F17" s="79" t="s">
        <v>380</v>
      </c>
    </row>
    <row r="18" spans="1:6" x14ac:dyDescent="0.2">
      <c r="A18" s="63"/>
      <c r="B18" s="45"/>
      <c r="C18" s="45"/>
      <c r="D18" s="45"/>
      <c r="E18" s="45"/>
      <c r="F18" s="46"/>
    </row>
    <row r="19" spans="1:6" x14ac:dyDescent="0.2">
      <c r="A19" s="63" t="s">
        <v>524</v>
      </c>
      <c r="B19" s="11" t="s">
        <v>380</v>
      </c>
      <c r="C19" s="11" t="s">
        <v>380</v>
      </c>
      <c r="D19" s="11">
        <v>1427</v>
      </c>
      <c r="E19" s="11">
        <v>27</v>
      </c>
      <c r="F19" s="12" t="s">
        <v>380</v>
      </c>
    </row>
    <row r="20" spans="1:6" x14ac:dyDescent="0.2">
      <c r="A20" s="63" t="s">
        <v>447</v>
      </c>
      <c r="B20" s="11" t="s">
        <v>380</v>
      </c>
      <c r="C20" s="11" t="s">
        <v>380</v>
      </c>
      <c r="D20" s="11" t="s">
        <v>380</v>
      </c>
      <c r="E20" s="11" t="s">
        <v>380</v>
      </c>
      <c r="F20" s="12" t="s">
        <v>380</v>
      </c>
    </row>
    <row r="21" spans="1:6" x14ac:dyDescent="0.2">
      <c r="A21" s="63" t="s">
        <v>448</v>
      </c>
      <c r="B21" s="11" t="s">
        <v>380</v>
      </c>
      <c r="C21" s="11" t="s">
        <v>380</v>
      </c>
      <c r="D21" s="11" t="s">
        <v>380</v>
      </c>
      <c r="E21" s="11" t="s">
        <v>380</v>
      </c>
      <c r="F21" s="12" t="s">
        <v>380</v>
      </c>
    </row>
    <row r="22" spans="1:6" x14ac:dyDescent="0.2">
      <c r="A22" s="73" t="s">
        <v>449</v>
      </c>
      <c r="B22" s="74" t="s">
        <v>380</v>
      </c>
      <c r="C22" s="74" t="s">
        <v>380</v>
      </c>
      <c r="D22" s="74">
        <v>1427</v>
      </c>
      <c r="E22" s="74">
        <v>27</v>
      </c>
      <c r="F22" s="79" t="s">
        <v>380</v>
      </c>
    </row>
    <row r="23" spans="1:6" x14ac:dyDescent="0.2">
      <c r="A23" s="65"/>
      <c r="B23" s="70"/>
      <c r="C23" s="70"/>
      <c r="D23" s="70"/>
      <c r="E23" s="70"/>
      <c r="F23" s="71"/>
    </row>
    <row r="24" spans="1:6" x14ac:dyDescent="0.2">
      <c r="A24" s="73" t="s">
        <v>450</v>
      </c>
      <c r="B24" s="74">
        <v>50961</v>
      </c>
      <c r="C24" s="74">
        <v>612</v>
      </c>
      <c r="D24" s="74">
        <v>253332</v>
      </c>
      <c r="E24" s="74">
        <v>3800</v>
      </c>
      <c r="F24" s="79" t="s">
        <v>380</v>
      </c>
    </row>
    <row r="25" spans="1:6" x14ac:dyDescent="0.2">
      <c r="A25" s="65"/>
      <c r="B25" s="70"/>
      <c r="C25" s="70"/>
      <c r="D25" s="70"/>
      <c r="E25" s="70"/>
      <c r="F25" s="71"/>
    </row>
    <row r="26" spans="1:6" x14ac:dyDescent="0.2">
      <c r="A26" s="73" t="s">
        <v>451</v>
      </c>
      <c r="B26" s="74">
        <v>13328</v>
      </c>
      <c r="C26" s="74">
        <v>799</v>
      </c>
      <c r="D26" s="74">
        <v>32335</v>
      </c>
      <c r="E26" s="74">
        <v>1292</v>
      </c>
      <c r="F26" s="79" t="s">
        <v>380</v>
      </c>
    </row>
    <row r="27" spans="1:6" x14ac:dyDescent="0.2">
      <c r="A27" s="63"/>
      <c r="B27" s="45"/>
      <c r="C27" s="45"/>
      <c r="D27" s="45"/>
      <c r="E27" s="45"/>
      <c r="F27" s="46"/>
    </row>
    <row r="28" spans="1:6" x14ac:dyDescent="0.2">
      <c r="A28" s="63" t="s">
        <v>452</v>
      </c>
      <c r="B28" s="45">
        <v>76759</v>
      </c>
      <c r="C28" s="45">
        <v>2186</v>
      </c>
      <c r="D28" s="45">
        <v>370518</v>
      </c>
      <c r="E28" s="45">
        <v>28671</v>
      </c>
      <c r="F28" s="46">
        <v>22</v>
      </c>
    </row>
    <row r="29" spans="1:6" x14ac:dyDescent="0.2">
      <c r="A29" s="63" t="s">
        <v>453</v>
      </c>
      <c r="B29" s="45">
        <v>103275</v>
      </c>
      <c r="C29" s="45">
        <v>1652</v>
      </c>
      <c r="D29" s="45">
        <v>201382</v>
      </c>
      <c r="E29" s="45">
        <v>8861</v>
      </c>
      <c r="F29" s="46">
        <v>18</v>
      </c>
    </row>
    <row r="30" spans="1:6" x14ac:dyDescent="0.2">
      <c r="A30" s="63" t="s">
        <v>454</v>
      </c>
      <c r="B30" s="45">
        <v>207572</v>
      </c>
      <c r="C30" s="45">
        <v>5189</v>
      </c>
      <c r="D30" s="45">
        <v>349674</v>
      </c>
      <c r="E30" s="45">
        <v>38464</v>
      </c>
      <c r="F30" s="342">
        <v>142</v>
      </c>
    </row>
    <row r="31" spans="1:6" x14ac:dyDescent="0.2">
      <c r="A31" s="73" t="s">
        <v>455</v>
      </c>
      <c r="B31" s="74">
        <v>387606</v>
      </c>
      <c r="C31" s="74">
        <v>9027</v>
      </c>
      <c r="D31" s="74">
        <v>921574</v>
      </c>
      <c r="E31" s="74">
        <v>75996</v>
      </c>
      <c r="F31" s="79">
        <v>182</v>
      </c>
    </row>
    <row r="32" spans="1:6" x14ac:dyDescent="0.2">
      <c r="A32" s="63"/>
      <c r="B32" s="45"/>
      <c r="C32" s="45"/>
      <c r="D32" s="45"/>
      <c r="E32" s="45"/>
      <c r="F32" s="46"/>
    </row>
    <row r="33" spans="1:6" x14ac:dyDescent="0.2">
      <c r="A33" s="63" t="s">
        <v>456</v>
      </c>
      <c r="B33" s="11">
        <v>9552</v>
      </c>
      <c r="C33" s="80">
        <v>306</v>
      </c>
      <c r="D33" s="11">
        <v>89960</v>
      </c>
      <c r="E33" s="80">
        <v>2249</v>
      </c>
      <c r="F33" s="12" t="s">
        <v>380</v>
      </c>
    </row>
    <row r="34" spans="1:6" x14ac:dyDescent="0.2">
      <c r="A34" s="63" t="s">
        <v>457</v>
      </c>
      <c r="B34" s="11">
        <v>3338</v>
      </c>
      <c r="C34" s="80">
        <v>83</v>
      </c>
      <c r="D34" s="11">
        <v>22145</v>
      </c>
      <c r="E34" s="80">
        <v>664</v>
      </c>
      <c r="F34" s="12" t="s">
        <v>380</v>
      </c>
    </row>
    <row r="35" spans="1:6" x14ac:dyDescent="0.2">
      <c r="A35" s="63" t="s">
        <v>458</v>
      </c>
      <c r="B35" s="11">
        <v>7686</v>
      </c>
      <c r="C35" s="80">
        <v>184</v>
      </c>
      <c r="D35" s="11">
        <v>90772</v>
      </c>
      <c r="E35" s="80">
        <v>2542</v>
      </c>
      <c r="F35" s="12" t="s">
        <v>380</v>
      </c>
    </row>
    <row r="36" spans="1:6" x14ac:dyDescent="0.2">
      <c r="A36" s="63" t="s">
        <v>459</v>
      </c>
      <c r="B36" s="11">
        <v>17346</v>
      </c>
      <c r="C36" s="80">
        <v>347</v>
      </c>
      <c r="D36" s="11">
        <v>14710</v>
      </c>
      <c r="E36" s="80">
        <v>221</v>
      </c>
      <c r="F36" s="12" t="s">
        <v>380</v>
      </c>
    </row>
    <row r="37" spans="1:6" x14ac:dyDescent="0.2">
      <c r="A37" s="73" t="s">
        <v>460</v>
      </c>
      <c r="B37" s="74">
        <v>37922</v>
      </c>
      <c r="C37" s="74">
        <v>920</v>
      </c>
      <c r="D37" s="74">
        <v>217587</v>
      </c>
      <c r="E37" s="74">
        <v>5676</v>
      </c>
      <c r="F37" s="79" t="s">
        <v>380</v>
      </c>
    </row>
    <row r="38" spans="1:6" x14ac:dyDescent="0.2">
      <c r="A38" s="65"/>
      <c r="B38" s="70"/>
      <c r="C38" s="70"/>
      <c r="D38" s="70"/>
      <c r="E38" s="70"/>
      <c r="F38" s="71"/>
    </row>
    <row r="39" spans="1:6" x14ac:dyDescent="0.2">
      <c r="A39" s="73" t="s">
        <v>461</v>
      </c>
      <c r="B39" s="74">
        <v>14004</v>
      </c>
      <c r="C39" s="74">
        <v>280</v>
      </c>
      <c r="D39" s="74">
        <v>16629</v>
      </c>
      <c r="E39" s="74">
        <v>386</v>
      </c>
      <c r="F39" s="79" t="s">
        <v>380</v>
      </c>
    </row>
    <row r="40" spans="1:6" x14ac:dyDescent="0.2">
      <c r="A40" s="63"/>
      <c r="B40" s="45"/>
      <c r="C40" s="45"/>
      <c r="D40" s="45"/>
      <c r="E40" s="45"/>
      <c r="F40" s="46"/>
    </row>
    <row r="41" spans="1:6" x14ac:dyDescent="0.2">
      <c r="A41" s="63" t="s">
        <v>525</v>
      </c>
      <c r="B41" s="11">
        <v>33710</v>
      </c>
      <c r="C41" s="11">
        <v>236</v>
      </c>
      <c r="D41" s="11">
        <v>108190</v>
      </c>
      <c r="E41" s="11">
        <v>1623</v>
      </c>
      <c r="F41" s="12" t="s">
        <v>380</v>
      </c>
    </row>
    <row r="42" spans="1:6" x14ac:dyDescent="0.2">
      <c r="A42" s="63" t="s">
        <v>463</v>
      </c>
      <c r="B42" s="45">
        <v>64120</v>
      </c>
      <c r="C42" s="45">
        <v>449</v>
      </c>
      <c r="D42" s="45">
        <v>278600</v>
      </c>
      <c r="E42" s="45">
        <v>4179</v>
      </c>
      <c r="F42" s="12" t="s">
        <v>380</v>
      </c>
    </row>
    <row r="43" spans="1:6" x14ac:dyDescent="0.2">
      <c r="A43" s="63" t="s">
        <v>464</v>
      </c>
      <c r="B43" s="11">
        <v>55500</v>
      </c>
      <c r="C43" s="11">
        <v>389</v>
      </c>
      <c r="D43" s="11">
        <v>166000</v>
      </c>
      <c r="E43" s="11">
        <v>2490</v>
      </c>
      <c r="F43" s="12" t="s">
        <v>380</v>
      </c>
    </row>
    <row r="44" spans="1:6" x14ac:dyDescent="0.2">
      <c r="A44" s="63" t="s">
        <v>465</v>
      </c>
      <c r="B44" s="11">
        <v>30081</v>
      </c>
      <c r="C44" s="11">
        <v>211</v>
      </c>
      <c r="D44" s="11">
        <v>324934</v>
      </c>
      <c r="E44" s="11">
        <v>4874</v>
      </c>
      <c r="F44" s="12" t="s">
        <v>380</v>
      </c>
    </row>
    <row r="45" spans="1:6" x14ac:dyDescent="0.2">
      <c r="A45" s="63" t="s">
        <v>466</v>
      </c>
      <c r="B45" s="11">
        <v>36120</v>
      </c>
      <c r="C45" s="11">
        <v>253</v>
      </c>
      <c r="D45" s="11">
        <v>110668</v>
      </c>
      <c r="E45" s="11">
        <v>1660</v>
      </c>
      <c r="F45" s="12">
        <v>60</v>
      </c>
    </row>
    <row r="46" spans="1:6" x14ac:dyDescent="0.2">
      <c r="A46" s="63" t="s">
        <v>467</v>
      </c>
      <c r="B46" s="11">
        <v>48421</v>
      </c>
      <c r="C46" s="11">
        <v>339</v>
      </c>
      <c r="D46" s="11">
        <v>164617</v>
      </c>
      <c r="E46" s="11">
        <v>2140</v>
      </c>
      <c r="F46" s="12" t="s">
        <v>380</v>
      </c>
    </row>
    <row r="47" spans="1:6" x14ac:dyDescent="0.2">
      <c r="A47" s="63" t="s">
        <v>468</v>
      </c>
      <c r="B47" s="11">
        <v>52234</v>
      </c>
      <c r="C47" s="11">
        <v>366</v>
      </c>
      <c r="D47" s="11">
        <v>206619</v>
      </c>
      <c r="E47" s="11">
        <v>3099</v>
      </c>
      <c r="F47" s="12" t="s">
        <v>380</v>
      </c>
    </row>
    <row r="48" spans="1:6" x14ac:dyDescent="0.2">
      <c r="A48" s="63" t="s">
        <v>469</v>
      </c>
      <c r="B48" s="11">
        <v>40450</v>
      </c>
      <c r="C48" s="11">
        <v>162</v>
      </c>
      <c r="D48" s="11">
        <v>370253</v>
      </c>
      <c r="E48" s="11">
        <v>2222</v>
      </c>
      <c r="F48" s="12" t="s">
        <v>380</v>
      </c>
    </row>
    <row r="49" spans="1:6" x14ac:dyDescent="0.2">
      <c r="A49" s="63" t="s">
        <v>470</v>
      </c>
      <c r="B49" s="11">
        <v>131790</v>
      </c>
      <c r="C49" s="11">
        <v>923</v>
      </c>
      <c r="D49" s="11">
        <v>205965</v>
      </c>
      <c r="E49" s="11">
        <v>3089</v>
      </c>
      <c r="F49" s="12" t="s">
        <v>380</v>
      </c>
    </row>
    <row r="50" spans="1:6" x14ac:dyDescent="0.2">
      <c r="A50" s="73" t="s">
        <v>471</v>
      </c>
      <c r="B50" s="74">
        <v>492426</v>
      </c>
      <c r="C50" s="74">
        <v>3328</v>
      </c>
      <c r="D50" s="74">
        <v>1935846</v>
      </c>
      <c r="E50" s="74">
        <v>25376</v>
      </c>
      <c r="F50" s="79">
        <v>60</v>
      </c>
    </row>
    <row r="51" spans="1:6" x14ac:dyDescent="0.2">
      <c r="A51" s="65"/>
      <c r="B51" s="70"/>
      <c r="C51" s="70"/>
      <c r="D51" s="70"/>
      <c r="E51" s="70"/>
      <c r="F51" s="71"/>
    </row>
    <row r="52" spans="1:6" x14ac:dyDescent="0.2">
      <c r="A52" s="73" t="s">
        <v>472</v>
      </c>
      <c r="B52" s="74">
        <v>47050</v>
      </c>
      <c r="C52" s="74">
        <v>800</v>
      </c>
      <c r="D52" s="74">
        <v>74246</v>
      </c>
      <c r="E52" s="74">
        <v>965</v>
      </c>
      <c r="F52" s="79" t="s">
        <v>380</v>
      </c>
    </row>
    <row r="53" spans="1:6" x14ac:dyDescent="0.2">
      <c r="A53" s="63"/>
      <c r="B53" s="45"/>
      <c r="C53" s="45"/>
      <c r="D53" s="45"/>
      <c r="E53" s="45"/>
      <c r="F53" s="46"/>
    </row>
    <row r="54" spans="1:6" x14ac:dyDescent="0.2">
      <c r="A54" s="63" t="s">
        <v>473</v>
      </c>
      <c r="B54" s="45">
        <v>153907</v>
      </c>
      <c r="C54" s="45">
        <v>1077</v>
      </c>
      <c r="D54" s="45">
        <v>277447</v>
      </c>
      <c r="E54" s="45">
        <v>10266</v>
      </c>
      <c r="F54" s="46" t="s">
        <v>380</v>
      </c>
    </row>
    <row r="55" spans="1:6" x14ac:dyDescent="0.2">
      <c r="A55" s="63" t="s">
        <v>474</v>
      </c>
      <c r="B55" s="45">
        <v>427433</v>
      </c>
      <c r="C55" s="45">
        <v>2137</v>
      </c>
      <c r="D55" s="45">
        <v>363590</v>
      </c>
      <c r="E55" s="45">
        <v>3636</v>
      </c>
      <c r="F55" s="12" t="s">
        <v>380</v>
      </c>
    </row>
    <row r="56" spans="1:6" x14ac:dyDescent="0.2">
      <c r="A56" s="63" t="s">
        <v>475</v>
      </c>
      <c r="B56" s="45">
        <v>79930</v>
      </c>
      <c r="C56" s="45">
        <v>879</v>
      </c>
      <c r="D56" s="45">
        <v>330000</v>
      </c>
      <c r="E56" s="45">
        <v>4290</v>
      </c>
      <c r="F56" s="12" t="s">
        <v>380</v>
      </c>
    </row>
    <row r="57" spans="1:6" x14ac:dyDescent="0.2">
      <c r="A57" s="63" t="s">
        <v>476</v>
      </c>
      <c r="B57" s="45">
        <v>63871</v>
      </c>
      <c r="C57" s="45">
        <v>447</v>
      </c>
      <c r="D57" s="45">
        <v>178587</v>
      </c>
      <c r="E57" s="45">
        <v>3572</v>
      </c>
      <c r="F57" s="12" t="s">
        <v>380</v>
      </c>
    </row>
    <row r="58" spans="1:6" x14ac:dyDescent="0.2">
      <c r="A58" s="63" t="s">
        <v>477</v>
      </c>
      <c r="B58" s="45">
        <v>209861</v>
      </c>
      <c r="C58" s="45">
        <v>839</v>
      </c>
      <c r="D58" s="45">
        <v>300219</v>
      </c>
      <c r="E58" s="45">
        <v>10508</v>
      </c>
      <c r="F58" s="46" t="s">
        <v>380</v>
      </c>
    </row>
    <row r="59" spans="1:6" x14ac:dyDescent="0.2">
      <c r="A59" s="73" t="s">
        <v>551</v>
      </c>
      <c r="B59" s="74">
        <v>935002</v>
      </c>
      <c r="C59" s="74">
        <v>5379</v>
      </c>
      <c r="D59" s="74">
        <v>1449843</v>
      </c>
      <c r="E59" s="74">
        <v>32272</v>
      </c>
      <c r="F59" s="79" t="s">
        <v>380</v>
      </c>
    </row>
    <row r="60" spans="1:6" x14ac:dyDescent="0.2">
      <c r="A60" s="63"/>
      <c r="B60" s="45"/>
      <c r="C60" s="45"/>
      <c r="D60" s="45"/>
      <c r="E60" s="45"/>
      <c r="F60" s="46"/>
    </row>
    <row r="61" spans="1:6" x14ac:dyDescent="0.2">
      <c r="A61" s="63" t="s">
        <v>479</v>
      </c>
      <c r="B61" s="80">
        <v>671</v>
      </c>
      <c r="C61" s="80">
        <v>128</v>
      </c>
      <c r="D61" s="80">
        <v>1916</v>
      </c>
      <c r="E61" s="80">
        <v>236</v>
      </c>
      <c r="F61" s="12" t="s">
        <v>380</v>
      </c>
    </row>
    <row r="62" spans="1:6" x14ac:dyDescent="0.2">
      <c r="A62" s="63" t="s">
        <v>480</v>
      </c>
      <c r="B62" s="11">
        <v>4250</v>
      </c>
      <c r="C62" s="80">
        <v>136</v>
      </c>
      <c r="D62" s="11">
        <v>2250</v>
      </c>
      <c r="E62" s="80">
        <v>101</v>
      </c>
      <c r="F62" s="12" t="s">
        <v>380</v>
      </c>
    </row>
    <row r="63" spans="1:6" x14ac:dyDescent="0.2">
      <c r="A63" s="63" t="s">
        <v>481</v>
      </c>
      <c r="B63" s="11">
        <v>8617</v>
      </c>
      <c r="C63" s="11">
        <v>1485</v>
      </c>
      <c r="D63" s="80">
        <v>13605</v>
      </c>
      <c r="E63" s="80">
        <v>11106</v>
      </c>
      <c r="F63" s="12" t="s">
        <v>380</v>
      </c>
    </row>
    <row r="64" spans="1:6" x14ac:dyDescent="0.2">
      <c r="A64" s="73" t="s">
        <v>482</v>
      </c>
      <c r="B64" s="74">
        <v>13538</v>
      </c>
      <c r="C64" s="74">
        <v>1749</v>
      </c>
      <c r="D64" s="74">
        <v>17771</v>
      </c>
      <c r="E64" s="74">
        <v>11443</v>
      </c>
      <c r="F64" s="79" t="s">
        <v>380</v>
      </c>
    </row>
    <row r="65" spans="1:6" x14ac:dyDescent="0.2">
      <c r="A65" s="65"/>
      <c r="B65" s="70"/>
      <c r="C65" s="70"/>
      <c r="D65" s="70"/>
      <c r="E65" s="70"/>
      <c r="F65" s="71"/>
    </row>
    <row r="66" spans="1:6" x14ac:dyDescent="0.2">
      <c r="A66" s="73" t="s">
        <v>483</v>
      </c>
      <c r="B66" s="74" t="s">
        <v>380</v>
      </c>
      <c r="C66" s="74" t="s">
        <v>380</v>
      </c>
      <c r="D66" s="74">
        <v>29116</v>
      </c>
      <c r="E66" s="74">
        <v>10365</v>
      </c>
      <c r="F66" s="79" t="s">
        <v>380</v>
      </c>
    </row>
    <row r="67" spans="1:6" x14ac:dyDescent="0.2">
      <c r="A67" s="63"/>
      <c r="B67" s="45"/>
      <c r="C67" s="45"/>
      <c r="D67" s="45"/>
      <c r="E67" s="45"/>
      <c r="F67" s="46"/>
    </row>
    <row r="68" spans="1:6" x14ac:dyDescent="0.2">
      <c r="A68" s="63" t="s">
        <v>484</v>
      </c>
      <c r="B68" s="11">
        <v>31433</v>
      </c>
      <c r="C68" s="11">
        <v>220</v>
      </c>
      <c r="D68" s="11">
        <v>94570</v>
      </c>
      <c r="E68" s="11">
        <v>1324</v>
      </c>
      <c r="F68" s="12" t="s">
        <v>380</v>
      </c>
    </row>
    <row r="69" spans="1:6" x14ac:dyDescent="0.2">
      <c r="A69" s="63" t="s">
        <v>485</v>
      </c>
      <c r="B69" s="11">
        <v>3700</v>
      </c>
      <c r="C69" s="11">
        <v>26</v>
      </c>
      <c r="D69" s="11">
        <v>10580</v>
      </c>
      <c r="E69" s="11">
        <v>138</v>
      </c>
      <c r="F69" s="12" t="s">
        <v>380</v>
      </c>
    </row>
    <row r="70" spans="1:6" x14ac:dyDescent="0.2">
      <c r="A70" s="73" t="s">
        <v>486</v>
      </c>
      <c r="B70" s="74">
        <v>35133</v>
      </c>
      <c r="C70" s="74">
        <v>246</v>
      </c>
      <c r="D70" s="74">
        <v>105150</v>
      </c>
      <c r="E70" s="74">
        <v>1462</v>
      </c>
      <c r="F70" s="79" t="s">
        <v>380</v>
      </c>
    </row>
    <row r="71" spans="1:6" x14ac:dyDescent="0.2">
      <c r="A71" s="63"/>
      <c r="B71" s="45"/>
      <c r="C71" s="45"/>
      <c r="D71" s="45"/>
      <c r="E71" s="45"/>
      <c r="F71" s="46"/>
    </row>
    <row r="72" spans="1:6" x14ac:dyDescent="0.2">
      <c r="A72" s="63" t="s">
        <v>487</v>
      </c>
      <c r="B72" s="45">
        <v>44200</v>
      </c>
      <c r="C72" s="45">
        <v>884</v>
      </c>
      <c r="D72" s="45">
        <v>18390</v>
      </c>
      <c r="E72" s="45">
        <v>368</v>
      </c>
      <c r="F72" s="12" t="s">
        <v>380</v>
      </c>
    </row>
    <row r="73" spans="1:6" x14ac:dyDescent="0.2">
      <c r="A73" s="63" t="s">
        <v>488</v>
      </c>
      <c r="B73" s="45">
        <v>9113</v>
      </c>
      <c r="C73" s="45">
        <v>219</v>
      </c>
      <c r="D73" s="45">
        <v>74290</v>
      </c>
      <c r="E73" s="45">
        <v>1783</v>
      </c>
      <c r="F73" s="46" t="s">
        <v>380</v>
      </c>
    </row>
    <row r="74" spans="1:6" x14ac:dyDescent="0.2">
      <c r="A74" s="63" t="s">
        <v>489</v>
      </c>
      <c r="B74" s="11">
        <v>88026</v>
      </c>
      <c r="C74" s="11">
        <v>7</v>
      </c>
      <c r="D74" s="11">
        <v>85010</v>
      </c>
      <c r="E74" s="11">
        <v>1700</v>
      </c>
      <c r="F74" s="12" t="s">
        <v>380</v>
      </c>
    </row>
    <row r="75" spans="1:6" x14ac:dyDescent="0.2">
      <c r="A75" s="63" t="s">
        <v>490</v>
      </c>
      <c r="B75" s="45">
        <v>81225</v>
      </c>
      <c r="C75" s="45">
        <v>99</v>
      </c>
      <c r="D75" s="45">
        <v>77034</v>
      </c>
      <c r="E75" s="45">
        <v>815</v>
      </c>
      <c r="F75" s="12" t="s">
        <v>380</v>
      </c>
    </row>
    <row r="76" spans="1:6" x14ac:dyDescent="0.2">
      <c r="A76" s="63" t="s">
        <v>491</v>
      </c>
      <c r="B76" s="45">
        <v>8592</v>
      </c>
      <c r="C76" s="45">
        <v>627</v>
      </c>
      <c r="D76" s="45">
        <v>13507</v>
      </c>
      <c r="E76" s="45">
        <v>1256</v>
      </c>
      <c r="F76" s="46" t="s">
        <v>380</v>
      </c>
    </row>
    <row r="77" spans="1:6" x14ac:dyDescent="0.2">
      <c r="A77" s="63" t="s">
        <v>492</v>
      </c>
      <c r="B77" s="45">
        <v>12453</v>
      </c>
      <c r="C77" s="45">
        <v>236</v>
      </c>
      <c r="D77" s="45">
        <v>18748</v>
      </c>
      <c r="E77" s="45">
        <v>375</v>
      </c>
      <c r="F77" s="46" t="s">
        <v>380</v>
      </c>
    </row>
    <row r="78" spans="1:6" x14ac:dyDescent="0.2">
      <c r="A78" s="63" t="s">
        <v>493</v>
      </c>
      <c r="B78" s="45">
        <v>25776</v>
      </c>
      <c r="C78" s="45" t="s">
        <v>380</v>
      </c>
      <c r="D78" s="45">
        <v>45699</v>
      </c>
      <c r="E78" s="45" t="s">
        <v>380</v>
      </c>
      <c r="F78" s="46" t="s">
        <v>380</v>
      </c>
    </row>
    <row r="79" spans="1:6" x14ac:dyDescent="0.2">
      <c r="A79" s="63" t="s">
        <v>494</v>
      </c>
      <c r="B79" s="11">
        <v>43737</v>
      </c>
      <c r="C79" s="45">
        <v>875</v>
      </c>
      <c r="D79" s="11">
        <v>59837</v>
      </c>
      <c r="E79" s="45">
        <v>1137</v>
      </c>
      <c r="F79" s="12" t="s">
        <v>380</v>
      </c>
    </row>
    <row r="80" spans="1:6" x14ac:dyDescent="0.2">
      <c r="A80" s="73" t="s">
        <v>495</v>
      </c>
      <c r="B80" s="74">
        <v>313122</v>
      </c>
      <c r="C80" s="74">
        <v>2947</v>
      </c>
      <c r="D80" s="74">
        <v>392515</v>
      </c>
      <c r="E80" s="74">
        <v>7434</v>
      </c>
      <c r="F80" s="79" t="s">
        <v>380</v>
      </c>
    </row>
    <row r="81" spans="1:6" x14ac:dyDescent="0.2">
      <c r="A81" s="63"/>
      <c r="B81" s="45"/>
      <c r="C81" s="45"/>
      <c r="D81" s="45"/>
      <c r="E81" s="45"/>
      <c r="F81" s="46"/>
    </row>
    <row r="82" spans="1:6" x14ac:dyDescent="0.2">
      <c r="A82" s="63" t="s">
        <v>496</v>
      </c>
      <c r="B82" s="11">
        <v>2358</v>
      </c>
      <c r="C82" s="11" t="s">
        <v>380</v>
      </c>
      <c r="D82" s="11" t="s">
        <v>380</v>
      </c>
      <c r="E82" s="11" t="s">
        <v>380</v>
      </c>
      <c r="F82" s="12" t="s">
        <v>380</v>
      </c>
    </row>
    <row r="83" spans="1:6" x14ac:dyDescent="0.2">
      <c r="A83" s="63" t="s">
        <v>497</v>
      </c>
      <c r="B83" s="11" t="s">
        <v>380</v>
      </c>
      <c r="C83" s="11" t="s">
        <v>380</v>
      </c>
      <c r="D83" s="11" t="s">
        <v>380</v>
      </c>
      <c r="E83" s="11" t="s">
        <v>380</v>
      </c>
      <c r="F83" s="12" t="s">
        <v>380</v>
      </c>
    </row>
    <row r="84" spans="1:6" x14ac:dyDescent="0.2">
      <c r="A84" s="73" t="s">
        <v>498</v>
      </c>
      <c r="B84" s="74">
        <v>2358</v>
      </c>
      <c r="C84" s="74" t="s">
        <v>380</v>
      </c>
      <c r="D84" s="74" t="s">
        <v>380</v>
      </c>
      <c r="E84" s="74" t="s">
        <v>380</v>
      </c>
      <c r="F84" s="79" t="s">
        <v>380</v>
      </c>
    </row>
    <row r="85" spans="1:6" x14ac:dyDescent="0.2">
      <c r="A85" s="65"/>
      <c r="B85" s="70"/>
      <c r="C85" s="70"/>
      <c r="D85" s="70"/>
      <c r="E85" s="70"/>
      <c r="F85" s="71"/>
    </row>
    <row r="86" spans="1:6" ht="13.5" thickBot="1" x14ac:dyDescent="0.25">
      <c r="A86" s="66" t="s">
        <v>499</v>
      </c>
      <c r="B86" s="52">
        <v>2364861</v>
      </c>
      <c r="C86" s="52">
        <v>28048</v>
      </c>
      <c r="D86" s="52">
        <v>5447371</v>
      </c>
      <c r="E86" s="52">
        <v>176494</v>
      </c>
      <c r="F86" s="53">
        <v>242</v>
      </c>
    </row>
  </sheetData>
  <mergeCells count="6">
    <mergeCell ref="A1:F1"/>
    <mergeCell ref="A3:F3"/>
    <mergeCell ref="B6:C6"/>
    <mergeCell ref="D6:E6"/>
    <mergeCell ref="A4:F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>
    <tabColor theme="0"/>
    <pageSetUpPr fitToPage="1"/>
  </sheetPr>
  <dimension ref="A1:F17"/>
  <sheetViews>
    <sheetView showGridLines="0" tabSelected="1" zoomScale="115" zoomScaleNormal="115" zoomScaleSheetLayoutView="75" workbookViewId="0">
      <selection activeCell="J22" sqref="J22"/>
    </sheetView>
  </sheetViews>
  <sheetFormatPr baseColWidth="10" defaultRowHeight="12.75" x14ac:dyDescent="0.2"/>
  <cols>
    <col min="1" max="3" width="20.7109375" style="343" customWidth="1"/>
    <col min="4" max="4" width="24" style="343" customWidth="1"/>
    <col min="5" max="16384" width="11.42578125" style="343"/>
  </cols>
  <sheetData>
    <row r="1" spans="1:6" ht="18" x14ac:dyDescent="0.25">
      <c r="A1" s="1730" t="s">
        <v>356</v>
      </c>
      <c r="B1" s="1730"/>
      <c r="C1" s="1730"/>
      <c r="D1" s="1730"/>
      <c r="E1" s="252"/>
      <c r="F1" s="252"/>
    </row>
    <row r="2" spans="1:6" s="344" customFormat="1" ht="12.75" customHeight="1" x14ac:dyDescent="0.25"/>
    <row r="3" spans="1:6" s="344" customFormat="1" ht="26.25" customHeight="1" x14ac:dyDescent="0.25">
      <c r="A3" s="1733" t="s">
        <v>856</v>
      </c>
      <c r="B3" s="1733"/>
      <c r="C3" s="1733"/>
      <c r="D3" s="1733"/>
      <c r="E3" s="253"/>
      <c r="F3" s="253"/>
    </row>
    <row r="4" spans="1:6" s="344" customFormat="1" ht="14.25" customHeight="1" thickBot="1" x14ac:dyDescent="0.3">
      <c r="A4" s="345"/>
      <c r="B4" s="345"/>
      <c r="C4" s="345"/>
      <c r="D4" s="345"/>
    </row>
    <row r="5" spans="1:6" ht="27.75" customHeight="1" x14ac:dyDescent="0.2">
      <c r="A5" s="1708" t="s">
        <v>359</v>
      </c>
      <c r="B5" s="1082" t="s">
        <v>360</v>
      </c>
      <c r="C5" s="1082" t="s">
        <v>361</v>
      </c>
      <c r="D5" s="1083" t="s">
        <v>362</v>
      </c>
    </row>
    <row r="6" spans="1:6" ht="20.25" customHeight="1" thickBot="1" x14ac:dyDescent="0.25">
      <c r="A6" s="1712"/>
      <c r="B6" s="225" t="s">
        <v>363</v>
      </c>
      <c r="C6" s="225" t="s">
        <v>364</v>
      </c>
      <c r="D6" s="232" t="s">
        <v>365</v>
      </c>
    </row>
    <row r="7" spans="1:6" x14ac:dyDescent="0.2">
      <c r="A7" s="1599">
        <v>2006</v>
      </c>
      <c r="B7" s="1256">
        <v>394.71800000000002</v>
      </c>
      <c r="C7" s="1256">
        <v>13511.668</v>
      </c>
      <c r="D7" s="1254">
        <v>5796221.0373000009</v>
      </c>
    </row>
    <row r="8" spans="1:6" x14ac:dyDescent="0.2">
      <c r="A8" s="1599">
        <v>2007</v>
      </c>
      <c r="B8" s="1256">
        <v>379.56400000000002</v>
      </c>
      <c r="C8" s="1256">
        <v>13500.62</v>
      </c>
      <c r="D8" s="1254">
        <v>6287554.8954821825</v>
      </c>
    </row>
    <row r="9" spans="1:6" x14ac:dyDescent="0.2">
      <c r="A9" s="1599">
        <v>2008</v>
      </c>
      <c r="B9" s="1256">
        <v>360.53899999999999</v>
      </c>
      <c r="C9" s="1256">
        <v>13006.460999999999</v>
      </c>
      <c r="D9" s="1254">
        <v>6263457.8511821805</v>
      </c>
    </row>
    <row r="10" spans="1:6" x14ac:dyDescent="0.2">
      <c r="A10" s="1599">
        <v>2009</v>
      </c>
      <c r="B10" s="1256">
        <v>379.47899999999998</v>
      </c>
      <c r="C10" s="1256">
        <v>14030.874</v>
      </c>
      <c r="D10" s="1254">
        <v>6061506.8109512506</v>
      </c>
    </row>
    <row r="11" spans="1:6" x14ac:dyDescent="0.2">
      <c r="A11" s="1599">
        <v>2010</v>
      </c>
      <c r="B11" s="1256">
        <v>363.72899999999998</v>
      </c>
      <c r="C11" s="1256">
        <v>13148.152</v>
      </c>
      <c r="D11" s="1254">
        <v>6931312.0641077748</v>
      </c>
    </row>
    <row r="12" spans="1:6" x14ac:dyDescent="0.2">
      <c r="A12" s="1599">
        <v>2011</v>
      </c>
      <c r="B12" s="1256">
        <v>351.14499999999998</v>
      </c>
      <c r="C12" s="1256">
        <v>12972.603999999999</v>
      </c>
      <c r="D12" s="1254">
        <v>5220724.6494825687</v>
      </c>
    </row>
    <row r="13" spans="1:6" x14ac:dyDescent="0.2">
      <c r="A13" s="1599">
        <v>2012</v>
      </c>
      <c r="B13" s="1256">
        <v>348.35899999999998</v>
      </c>
      <c r="C13" s="1256">
        <v>13282.939</v>
      </c>
      <c r="D13" s="1254">
        <v>5654821.0847201459</v>
      </c>
    </row>
    <row r="14" spans="1:6" x14ac:dyDescent="0.2">
      <c r="A14" s="1599">
        <v>2013</v>
      </c>
      <c r="B14" s="1256">
        <v>348.85300000000001</v>
      </c>
      <c r="C14" s="1256">
        <v>13201.084999999999</v>
      </c>
      <c r="D14" s="1254">
        <v>6025736</v>
      </c>
    </row>
    <row r="15" spans="1:6" x14ac:dyDescent="0.2">
      <c r="A15" s="1599">
        <v>2014</v>
      </c>
      <c r="B15" s="1258">
        <v>365.38499999999999</v>
      </c>
      <c r="C15" s="1258">
        <v>14626.126</v>
      </c>
      <c r="D15" s="1259">
        <v>5945397.6147747003</v>
      </c>
    </row>
    <row r="16" spans="1:6" x14ac:dyDescent="0.2">
      <c r="A16" s="1599">
        <v>2015</v>
      </c>
      <c r="B16" s="1448">
        <v>365.178</v>
      </c>
      <c r="C16" s="1448">
        <v>14772.495999999999</v>
      </c>
      <c r="D16" s="1449">
        <v>7705933</v>
      </c>
    </row>
    <row r="17" spans="1:4" ht="13.5" thickBot="1" x14ac:dyDescent="0.25">
      <c r="A17" s="1600">
        <v>2016</v>
      </c>
      <c r="B17" s="1266">
        <v>381.94</v>
      </c>
      <c r="C17" s="1266">
        <v>15456.102000000001</v>
      </c>
      <c r="D17" s="1561">
        <v>7225476.3417316098</v>
      </c>
    </row>
  </sheetData>
  <mergeCells count="3">
    <mergeCell ref="A3:D3"/>
    <mergeCell ref="A1:D1"/>
    <mergeCell ref="A5:A6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rowBreaks count="1" manualBreakCount="1">
    <brk id="101" max="4" man="1"/>
  </rowBreaks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1">
    <tabColor theme="0"/>
    <pageSetUpPr fitToPage="1"/>
  </sheetPr>
  <dimension ref="A1:I83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40.28515625" style="205" customWidth="1"/>
    <col min="2" max="9" width="15.5703125" style="205" customWidth="1"/>
    <col min="10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9" s="88" customFormat="1" ht="12.75" customHeight="1" x14ac:dyDescent="0.25">
      <c r="A2" s="346"/>
    </row>
    <row r="3" spans="1:9" s="88" customFormat="1" ht="15" customHeight="1" x14ac:dyDescent="0.25">
      <c r="A3" s="1718" t="s">
        <v>1419</v>
      </c>
      <c r="B3" s="1718"/>
      <c r="C3" s="1718"/>
      <c r="D3" s="1718"/>
      <c r="E3" s="1718"/>
      <c r="F3" s="1718"/>
      <c r="G3" s="1718"/>
      <c r="H3" s="1718"/>
      <c r="I3" s="1718"/>
    </row>
    <row r="4" spans="1:9" s="88" customFormat="1" ht="13.5" customHeight="1" thickBot="1" x14ac:dyDescent="0.3">
      <c r="A4" s="27"/>
      <c r="B4" s="260"/>
      <c r="C4" s="260"/>
      <c r="D4" s="260"/>
      <c r="E4" s="260"/>
      <c r="F4" s="260"/>
      <c r="G4" s="260"/>
      <c r="H4" s="260"/>
      <c r="I4" s="260"/>
    </row>
    <row r="5" spans="1:9" s="669" customFormat="1" ht="30.75" customHeight="1" x14ac:dyDescent="0.2">
      <c r="A5" s="1079"/>
      <c r="B5" s="652" t="s">
        <v>660</v>
      </c>
      <c r="C5" s="653"/>
      <c r="D5" s="653"/>
      <c r="E5" s="654"/>
      <c r="F5" s="652" t="s">
        <v>562</v>
      </c>
      <c r="G5" s="653"/>
      <c r="H5" s="654"/>
      <c r="I5" s="1715" t="s">
        <v>368</v>
      </c>
    </row>
    <row r="6" spans="1:9" s="669" customFormat="1" ht="30" customHeight="1" x14ac:dyDescent="0.2">
      <c r="A6" s="1080" t="s">
        <v>369</v>
      </c>
      <c r="B6" s="1868" t="s">
        <v>374</v>
      </c>
      <c r="C6" s="226" t="s">
        <v>375</v>
      </c>
      <c r="D6" s="228"/>
      <c r="E6" s="1702" t="s">
        <v>376</v>
      </c>
      <c r="F6" s="1868" t="s">
        <v>374</v>
      </c>
      <c r="G6" s="226" t="s">
        <v>375</v>
      </c>
      <c r="H6" s="228"/>
      <c r="I6" s="1878"/>
    </row>
    <row r="7" spans="1:9" s="669" customFormat="1" ht="21" customHeight="1" thickBot="1" x14ac:dyDescent="0.25">
      <c r="A7" s="1080"/>
      <c r="B7" s="1873"/>
      <c r="C7" s="1086" t="s">
        <v>857</v>
      </c>
      <c r="D7" s="1086" t="s">
        <v>858</v>
      </c>
      <c r="E7" s="1703"/>
      <c r="F7" s="1873"/>
      <c r="G7" s="1086" t="s">
        <v>857</v>
      </c>
      <c r="H7" s="1086" t="s">
        <v>858</v>
      </c>
      <c r="I7" s="1878"/>
    </row>
    <row r="8" spans="1:9" s="34" customFormat="1" ht="21" customHeight="1" x14ac:dyDescent="0.2">
      <c r="A8" s="347" t="s">
        <v>859</v>
      </c>
      <c r="B8" s="209"/>
      <c r="C8" s="209"/>
      <c r="D8" s="209"/>
      <c r="E8" s="209"/>
      <c r="F8" s="209"/>
      <c r="G8" s="209"/>
      <c r="H8" s="209"/>
      <c r="I8" s="210"/>
    </row>
    <row r="9" spans="1:9" x14ac:dyDescent="0.2">
      <c r="A9" s="63" t="s">
        <v>860</v>
      </c>
      <c r="B9" s="45" t="s">
        <v>380</v>
      </c>
      <c r="C9" s="45" t="s">
        <v>380</v>
      </c>
      <c r="D9" s="45" t="s">
        <v>380</v>
      </c>
      <c r="E9" s="45">
        <v>2557</v>
      </c>
      <c r="F9" s="45" t="s">
        <v>380</v>
      </c>
      <c r="G9" s="45" t="s">
        <v>380</v>
      </c>
      <c r="H9" s="45" t="s">
        <v>380</v>
      </c>
      <c r="I9" s="46">
        <v>89719</v>
      </c>
    </row>
    <row r="10" spans="1:9" x14ac:dyDescent="0.2">
      <c r="A10" s="63" t="s">
        <v>861</v>
      </c>
      <c r="B10" s="45" t="s">
        <v>380</v>
      </c>
      <c r="C10" s="45" t="s">
        <v>380</v>
      </c>
      <c r="D10" s="45" t="s">
        <v>380</v>
      </c>
      <c r="E10" s="45">
        <v>2186</v>
      </c>
      <c r="F10" s="45" t="s">
        <v>380</v>
      </c>
      <c r="G10" s="45" t="s">
        <v>380</v>
      </c>
      <c r="H10" s="45" t="s">
        <v>380</v>
      </c>
      <c r="I10" s="46">
        <v>73058</v>
      </c>
    </row>
    <row r="11" spans="1:9" x14ac:dyDescent="0.2">
      <c r="A11" s="63" t="s">
        <v>862</v>
      </c>
      <c r="B11" s="45" t="s">
        <v>380</v>
      </c>
      <c r="C11" s="45" t="s">
        <v>380</v>
      </c>
      <c r="D11" s="45" t="s">
        <v>380</v>
      </c>
      <c r="E11" s="45">
        <v>92</v>
      </c>
      <c r="F11" s="45" t="s">
        <v>380</v>
      </c>
      <c r="G11" s="45" t="s">
        <v>380</v>
      </c>
      <c r="H11" s="45" t="s">
        <v>380</v>
      </c>
      <c r="I11" s="46">
        <v>2023</v>
      </c>
    </row>
    <row r="12" spans="1:9" x14ac:dyDescent="0.2">
      <c r="A12" s="63" t="s">
        <v>863</v>
      </c>
      <c r="B12" s="45" t="s">
        <v>380</v>
      </c>
      <c r="C12" s="45" t="s">
        <v>380</v>
      </c>
      <c r="D12" s="45" t="s">
        <v>380</v>
      </c>
      <c r="E12" s="45">
        <v>1964</v>
      </c>
      <c r="F12" s="45" t="s">
        <v>380</v>
      </c>
      <c r="G12" s="45" t="s">
        <v>380</v>
      </c>
      <c r="H12" s="45" t="s">
        <v>380</v>
      </c>
      <c r="I12" s="46">
        <v>64818</v>
      </c>
    </row>
    <row r="13" spans="1:9" x14ac:dyDescent="0.2">
      <c r="A13" s="63" t="s">
        <v>864</v>
      </c>
      <c r="B13" s="45">
        <v>702</v>
      </c>
      <c r="C13" s="45">
        <v>6042</v>
      </c>
      <c r="D13" s="45">
        <v>55</v>
      </c>
      <c r="E13" s="45">
        <v>6799</v>
      </c>
      <c r="F13" s="11">
        <v>35126</v>
      </c>
      <c r="G13" s="11">
        <v>33780</v>
      </c>
      <c r="H13" s="11">
        <v>15818</v>
      </c>
      <c r="I13" s="46">
        <v>229618</v>
      </c>
    </row>
    <row r="14" spans="1:9" x14ac:dyDescent="0.2">
      <c r="A14" s="63" t="s">
        <v>865</v>
      </c>
      <c r="B14" s="45">
        <v>533</v>
      </c>
      <c r="C14" s="45">
        <v>246</v>
      </c>
      <c r="D14" s="45" t="s">
        <v>380</v>
      </c>
      <c r="E14" s="45">
        <v>779</v>
      </c>
      <c r="F14" s="11">
        <v>27679</v>
      </c>
      <c r="G14" s="11">
        <v>22124</v>
      </c>
      <c r="H14" s="45" t="s">
        <v>380</v>
      </c>
      <c r="I14" s="46">
        <v>20196</v>
      </c>
    </row>
    <row r="15" spans="1:9" x14ac:dyDescent="0.2">
      <c r="A15" s="63" t="s">
        <v>866</v>
      </c>
      <c r="B15" s="45">
        <v>4120</v>
      </c>
      <c r="C15" s="45">
        <v>7671</v>
      </c>
      <c r="D15" s="45">
        <v>798</v>
      </c>
      <c r="E15" s="45">
        <v>12589</v>
      </c>
      <c r="F15" s="11">
        <v>3455</v>
      </c>
      <c r="G15" s="11">
        <v>5266</v>
      </c>
      <c r="H15" s="11">
        <v>6557</v>
      </c>
      <c r="I15" s="46">
        <v>59869</v>
      </c>
    </row>
    <row r="16" spans="1:9" x14ac:dyDescent="0.2">
      <c r="A16" s="63" t="s">
        <v>867</v>
      </c>
      <c r="B16" s="45" t="s">
        <v>380</v>
      </c>
      <c r="C16" s="45">
        <v>1735</v>
      </c>
      <c r="D16" s="45" t="s">
        <v>380</v>
      </c>
      <c r="E16" s="45">
        <v>1735</v>
      </c>
      <c r="F16" s="11" t="s">
        <v>380</v>
      </c>
      <c r="G16" s="11">
        <v>54043</v>
      </c>
      <c r="H16" s="11" t="s">
        <v>380</v>
      </c>
      <c r="I16" s="46">
        <v>93760</v>
      </c>
    </row>
    <row r="17" spans="1:9" x14ac:dyDescent="0.2">
      <c r="A17" s="63" t="s">
        <v>868</v>
      </c>
      <c r="B17" s="45" t="s">
        <v>380</v>
      </c>
      <c r="C17" s="45" t="s">
        <v>380</v>
      </c>
      <c r="D17" s="45" t="s">
        <v>380</v>
      </c>
      <c r="E17" s="45">
        <v>8145</v>
      </c>
      <c r="F17" s="45" t="s">
        <v>380</v>
      </c>
      <c r="G17" s="45" t="s">
        <v>380</v>
      </c>
      <c r="H17" s="45" t="s">
        <v>380</v>
      </c>
      <c r="I17" s="46">
        <v>217427</v>
      </c>
    </row>
    <row r="18" spans="1:9" x14ac:dyDescent="0.2">
      <c r="A18" s="63" t="s">
        <v>869</v>
      </c>
      <c r="B18" s="45" t="s">
        <v>380</v>
      </c>
      <c r="C18" s="45" t="s">
        <v>380</v>
      </c>
      <c r="D18" s="45" t="s">
        <v>380</v>
      </c>
      <c r="E18" s="45">
        <v>27501</v>
      </c>
      <c r="F18" s="45" t="s">
        <v>380</v>
      </c>
      <c r="G18" s="45" t="s">
        <v>380</v>
      </c>
      <c r="H18" s="45" t="s">
        <v>380</v>
      </c>
      <c r="I18" s="46">
        <v>712517</v>
      </c>
    </row>
    <row r="19" spans="1:9" x14ac:dyDescent="0.2">
      <c r="A19" s="259" t="s">
        <v>870</v>
      </c>
      <c r="B19" s="45">
        <v>194</v>
      </c>
      <c r="C19" s="45">
        <v>34398</v>
      </c>
      <c r="D19" s="45">
        <v>1054</v>
      </c>
      <c r="E19" s="45">
        <v>35646</v>
      </c>
      <c r="F19" s="11">
        <v>13118</v>
      </c>
      <c r="G19" s="11">
        <v>26095</v>
      </c>
      <c r="H19" s="11">
        <v>27403</v>
      </c>
      <c r="I19" s="46">
        <v>929944</v>
      </c>
    </row>
    <row r="20" spans="1:9" x14ac:dyDescent="0.2">
      <c r="A20" s="63" t="s">
        <v>871</v>
      </c>
      <c r="B20" s="45">
        <v>9</v>
      </c>
      <c r="C20" s="45">
        <v>2172</v>
      </c>
      <c r="D20" s="45">
        <v>45</v>
      </c>
      <c r="E20" s="45">
        <v>2226</v>
      </c>
      <c r="F20" s="11">
        <v>16667</v>
      </c>
      <c r="G20" s="11">
        <v>26773</v>
      </c>
      <c r="H20" s="11">
        <v>36059</v>
      </c>
      <c r="I20" s="46">
        <v>59873</v>
      </c>
    </row>
    <row r="21" spans="1:9" x14ac:dyDescent="0.2">
      <c r="A21" s="63" t="s">
        <v>872</v>
      </c>
      <c r="B21" s="45">
        <v>7</v>
      </c>
      <c r="C21" s="45">
        <v>4918</v>
      </c>
      <c r="D21" s="45">
        <v>183</v>
      </c>
      <c r="E21" s="45">
        <v>5108</v>
      </c>
      <c r="F21" s="11">
        <v>11207</v>
      </c>
      <c r="G21" s="11">
        <v>17410</v>
      </c>
      <c r="H21" s="11">
        <v>7039</v>
      </c>
      <c r="I21" s="46">
        <v>86990</v>
      </c>
    </row>
    <row r="22" spans="1:9" x14ac:dyDescent="0.2">
      <c r="A22" s="63" t="s">
        <v>873</v>
      </c>
      <c r="B22" s="45">
        <v>35</v>
      </c>
      <c r="C22" s="45">
        <v>2060</v>
      </c>
      <c r="D22" s="45">
        <v>176</v>
      </c>
      <c r="E22" s="45">
        <v>2271</v>
      </c>
      <c r="F22" s="11">
        <v>16294</v>
      </c>
      <c r="G22" s="11">
        <v>25482</v>
      </c>
      <c r="H22" s="11">
        <v>30022</v>
      </c>
      <c r="I22" s="46">
        <v>58349</v>
      </c>
    </row>
    <row r="23" spans="1:9" x14ac:dyDescent="0.2">
      <c r="A23" s="63" t="s">
        <v>874</v>
      </c>
      <c r="B23" s="45">
        <v>9</v>
      </c>
      <c r="C23" s="45">
        <v>627</v>
      </c>
      <c r="D23" s="45" t="s">
        <v>380</v>
      </c>
      <c r="E23" s="45">
        <v>636</v>
      </c>
      <c r="F23" s="11">
        <v>10233</v>
      </c>
      <c r="G23" s="11">
        <v>34763</v>
      </c>
      <c r="H23" s="45" t="s">
        <v>380</v>
      </c>
      <c r="I23" s="46">
        <v>21900</v>
      </c>
    </row>
    <row r="24" spans="1:9" x14ac:dyDescent="0.2">
      <c r="A24" s="259" t="s">
        <v>875</v>
      </c>
      <c r="B24" s="45">
        <v>6178</v>
      </c>
      <c r="C24" s="45">
        <v>272</v>
      </c>
      <c r="D24" s="45" t="s">
        <v>380</v>
      </c>
      <c r="E24" s="45">
        <v>6450</v>
      </c>
      <c r="F24" s="11">
        <v>11781</v>
      </c>
      <c r="G24" s="11">
        <v>11930</v>
      </c>
      <c r="H24" s="45" t="s">
        <v>380</v>
      </c>
      <c r="I24" s="46">
        <v>76028</v>
      </c>
    </row>
    <row r="25" spans="1:9" x14ac:dyDescent="0.2">
      <c r="A25" s="259" t="s">
        <v>876</v>
      </c>
      <c r="B25" s="45" t="s">
        <v>380</v>
      </c>
      <c r="C25" s="45">
        <v>17</v>
      </c>
      <c r="D25" s="82">
        <v>170</v>
      </c>
      <c r="E25" s="45">
        <v>187</v>
      </c>
      <c r="F25" s="11" t="s">
        <v>380</v>
      </c>
      <c r="G25" s="11">
        <v>8088</v>
      </c>
      <c r="H25" s="82">
        <v>6609</v>
      </c>
      <c r="I25" s="46">
        <v>1262</v>
      </c>
    </row>
    <row r="26" spans="1:9" x14ac:dyDescent="0.2">
      <c r="A26" s="63" t="s">
        <v>877</v>
      </c>
      <c r="B26" s="45" t="s">
        <v>380</v>
      </c>
      <c r="C26" s="45">
        <v>8</v>
      </c>
      <c r="D26" s="82">
        <v>57</v>
      </c>
      <c r="E26" s="45">
        <v>65</v>
      </c>
      <c r="F26" s="11" t="s">
        <v>380</v>
      </c>
      <c r="G26" s="11">
        <v>15725</v>
      </c>
      <c r="H26" s="82">
        <v>10132</v>
      </c>
      <c r="I26" s="46">
        <v>704</v>
      </c>
    </row>
    <row r="27" spans="1:9" x14ac:dyDescent="0.2">
      <c r="A27" s="63" t="s">
        <v>878</v>
      </c>
      <c r="B27" s="45" t="s">
        <v>380</v>
      </c>
      <c r="C27" s="45">
        <v>76</v>
      </c>
      <c r="D27" s="82">
        <v>8</v>
      </c>
      <c r="E27" s="45">
        <v>84</v>
      </c>
      <c r="F27" s="11" t="s">
        <v>380</v>
      </c>
      <c r="G27" s="11">
        <v>20489</v>
      </c>
      <c r="H27" s="82">
        <v>28000</v>
      </c>
      <c r="I27" s="46">
        <v>1781</v>
      </c>
    </row>
    <row r="28" spans="1:9" x14ac:dyDescent="0.2">
      <c r="A28" s="63" t="s">
        <v>879</v>
      </c>
      <c r="B28" s="45">
        <v>1</v>
      </c>
      <c r="C28" s="45">
        <v>317</v>
      </c>
      <c r="D28" s="82" t="s">
        <v>380</v>
      </c>
      <c r="E28" s="45">
        <v>318</v>
      </c>
      <c r="F28" s="45">
        <v>4000</v>
      </c>
      <c r="G28" s="11">
        <v>24209</v>
      </c>
      <c r="H28" s="82" t="s">
        <v>380</v>
      </c>
      <c r="I28" s="46">
        <v>7679</v>
      </c>
    </row>
    <row r="29" spans="1:9" x14ac:dyDescent="0.2">
      <c r="A29" s="893" t="s">
        <v>1306</v>
      </c>
      <c r="B29" s="45">
        <v>6</v>
      </c>
      <c r="C29" s="45">
        <v>102</v>
      </c>
      <c r="D29" s="82">
        <v>21</v>
      </c>
      <c r="E29" s="45">
        <v>129</v>
      </c>
      <c r="F29" s="45">
        <v>5000</v>
      </c>
      <c r="G29" s="11">
        <v>48549</v>
      </c>
      <c r="H29" s="82">
        <v>58762</v>
      </c>
      <c r="I29" s="46">
        <v>6212</v>
      </c>
    </row>
    <row r="30" spans="1:9" x14ac:dyDescent="0.2">
      <c r="A30" s="63" t="s">
        <v>880</v>
      </c>
      <c r="B30" s="45">
        <v>22</v>
      </c>
      <c r="C30" s="45">
        <v>788</v>
      </c>
      <c r="D30" s="45" t="s">
        <v>380</v>
      </c>
      <c r="E30" s="45">
        <v>810</v>
      </c>
      <c r="F30" s="45">
        <v>4500</v>
      </c>
      <c r="G30" s="11">
        <v>17406</v>
      </c>
      <c r="H30" s="11" t="s">
        <v>380</v>
      </c>
      <c r="I30" s="46">
        <v>13815</v>
      </c>
    </row>
    <row r="31" spans="1:9" x14ac:dyDescent="0.2">
      <c r="A31" s="63"/>
      <c r="B31" s="45"/>
      <c r="C31" s="45"/>
      <c r="D31" s="45"/>
      <c r="E31" s="45"/>
      <c r="F31" s="45"/>
      <c r="G31" s="11"/>
      <c r="H31" s="11"/>
      <c r="I31" s="46"/>
    </row>
    <row r="32" spans="1:9" x14ac:dyDescent="0.2">
      <c r="A32" s="258" t="s">
        <v>881</v>
      </c>
      <c r="B32" s="348"/>
      <c r="C32" s="348"/>
      <c r="D32" s="348"/>
      <c r="E32" s="348"/>
      <c r="F32" s="348"/>
      <c r="G32" s="349"/>
      <c r="H32" s="349"/>
      <c r="I32" s="350"/>
    </row>
    <row r="33" spans="1:9" x14ac:dyDescent="0.2">
      <c r="A33" s="63" t="s">
        <v>882</v>
      </c>
      <c r="B33" s="45">
        <v>641</v>
      </c>
      <c r="C33" s="45">
        <v>11012</v>
      </c>
      <c r="D33" s="45">
        <v>7503</v>
      </c>
      <c r="E33" s="45">
        <v>19156</v>
      </c>
      <c r="F33" s="11">
        <v>22181</v>
      </c>
      <c r="G33" s="11">
        <v>56083</v>
      </c>
      <c r="H33" s="11">
        <v>61355</v>
      </c>
      <c r="I33" s="46">
        <v>1092075</v>
      </c>
    </row>
    <row r="34" spans="1:9" x14ac:dyDescent="0.2">
      <c r="A34" s="63" t="s">
        <v>883</v>
      </c>
      <c r="B34" s="45" t="s">
        <v>380</v>
      </c>
      <c r="C34" s="45" t="s">
        <v>380</v>
      </c>
      <c r="D34" s="45" t="s">
        <v>380</v>
      </c>
      <c r="E34" s="45">
        <v>5074</v>
      </c>
      <c r="F34" s="45" t="s">
        <v>380</v>
      </c>
      <c r="G34" s="45" t="s">
        <v>380</v>
      </c>
      <c r="H34" s="45" t="s">
        <v>380</v>
      </c>
      <c r="I34" s="46">
        <v>158886</v>
      </c>
    </row>
    <row r="35" spans="1:9" x14ac:dyDescent="0.2">
      <c r="A35" s="63" t="s">
        <v>884</v>
      </c>
      <c r="B35" s="45" t="s">
        <v>380</v>
      </c>
      <c r="C35" s="45" t="s">
        <v>380</v>
      </c>
      <c r="D35" s="45" t="s">
        <v>380</v>
      </c>
      <c r="E35" s="45">
        <v>966</v>
      </c>
      <c r="F35" s="45" t="s">
        <v>380</v>
      </c>
      <c r="G35" s="45" t="s">
        <v>380</v>
      </c>
      <c r="H35" s="45" t="s">
        <v>380</v>
      </c>
      <c r="I35" s="46">
        <v>28450</v>
      </c>
    </row>
    <row r="36" spans="1:9" x14ac:dyDescent="0.2">
      <c r="A36" s="63" t="s">
        <v>885</v>
      </c>
      <c r="B36" s="45" t="s">
        <v>380</v>
      </c>
      <c r="C36" s="45" t="s">
        <v>380</v>
      </c>
      <c r="D36" s="45" t="s">
        <v>380</v>
      </c>
      <c r="E36" s="45">
        <v>2793</v>
      </c>
      <c r="F36" s="45" t="s">
        <v>380</v>
      </c>
      <c r="G36" s="45" t="s">
        <v>380</v>
      </c>
      <c r="H36" s="45" t="s">
        <v>380</v>
      </c>
      <c r="I36" s="46">
        <v>89425</v>
      </c>
    </row>
    <row r="37" spans="1:9" x14ac:dyDescent="0.2">
      <c r="A37" s="63" t="s">
        <v>886</v>
      </c>
      <c r="B37" s="45" t="s">
        <v>380</v>
      </c>
      <c r="C37" s="45" t="s">
        <v>380</v>
      </c>
      <c r="D37" s="45" t="s">
        <v>380</v>
      </c>
      <c r="E37" s="45">
        <v>11853</v>
      </c>
      <c r="F37" s="45" t="s">
        <v>380</v>
      </c>
      <c r="G37" s="45" t="s">
        <v>380</v>
      </c>
      <c r="H37" s="45" t="s">
        <v>380</v>
      </c>
      <c r="I37" s="46">
        <v>373006</v>
      </c>
    </row>
    <row r="38" spans="1:9" x14ac:dyDescent="0.2">
      <c r="A38" s="63" t="s">
        <v>887</v>
      </c>
      <c r="B38" s="45">
        <v>1183</v>
      </c>
      <c r="C38" s="45">
        <v>16688</v>
      </c>
      <c r="D38" s="45">
        <v>2815</v>
      </c>
      <c r="E38" s="45">
        <v>20686</v>
      </c>
      <c r="F38" s="11">
        <v>8803</v>
      </c>
      <c r="G38" s="11">
        <v>31666</v>
      </c>
      <c r="H38" s="11">
        <v>39403</v>
      </c>
      <c r="I38" s="46">
        <v>649767</v>
      </c>
    </row>
    <row r="39" spans="1:9" x14ac:dyDescent="0.2">
      <c r="A39" s="63" t="s">
        <v>888</v>
      </c>
      <c r="B39" s="45">
        <v>202</v>
      </c>
      <c r="C39" s="45">
        <v>2941</v>
      </c>
      <c r="D39" s="82">
        <v>23</v>
      </c>
      <c r="E39" s="45">
        <v>3166</v>
      </c>
      <c r="F39" s="11">
        <v>16925</v>
      </c>
      <c r="G39" s="11">
        <v>31497</v>
      </c>
      <c r="H39" s="82">
        <v>47152</v>
      </c>
      <c r="I39" s="46">
        <v>97149</v>
      </c>
    </row>
    <row r="40" spans="1:9" x14ac:dyDescent="0.2">
      <c r="A40" s="63" t="s">
        <v>889</v>
      </c>
      <c r="B40" s="45">
        <v>76</v>
      </c>
      <c r="C40" s="45">
        <v>2239</v>
      </c>
      <c r="D40" s="45">
        <v>8766</v>
      </c>
      <c r="E40" s="45">
        <v>11081</v>
      </c>
      <c r="F40" s="11">
        <v>12070</v>
      </c>
      <c r="G40" s="11">
        <v>37897</v>
      </c>
      <c r="H40" s="11">
        <v>56551</v>
      </c>
      <c r="I40" s="46">
        <v>581503</v>
      </c>
    </row>
    <row r="41" spans="1:9" x14ac:dyDescent="0.2">
      <c r="A41" s="259" t="s">
        <v>890</v>
      </c>
      <c r="B41" s="45">
        <v>3</v>
      </c>
      <c r="C41" s="45">
        <v>757</v>
      </c>
      <c r="D41" s="45">
        <v>6677</v>
      </c>
      <c r="E41" s="45">
        <v>7437</v>
      </c>
      <c r="F41" s="11">
        <v>10917</v>
      </c>
      <c r="G41" s="11">
        <v>28470</v>
      </c>
      <c r="H41" s="11">
        <v>91182</v>
      </c>
      <c r="I41" s="46">
        <v>630525</v>
      </c>
    </row>
    <row r="42" spans="1:9" x14ac:dyDescent="0.2">
      <c r="A42" s="63" t="s">
        <v>891</v>
      </c>
      <c r="B42" s="45" t="s">
        <v>380</v>
      </c>
      <c r="C42" s="45">
        <v>41</v>
      </c>
      <c r="D42" s="82" t="s">
        <v>380</v>
      </c>
      <c r="E42" s="45">
        <v>41</v>
      </c>
      <c r="F42" s="11" t="s">
        <v>380</v>
      </c>
      <c r="G42" s="11">
        <v>11098</v>
      </c>
      <c r="H42" s="82" t="s">
        <v>380</v>
      </c>
      <c r="I42" s="46">
        <v>455</v>
      </c>
    </row>
    <row r="43" spans="1:9" x14ac:dyDescent="0.2">
      <c r="A43" s="63" t="s">
        <v>892</v>
      </c>
      <c r="B43" s="45">
        <v>5</v>
      </c>
      <c r="C43" s="45">
        <v>999</v>
      </c>
      <c r="D43" s="45">
        <v>2749</v>
      </c>
      <c r="E43" s="45">
        <v>3753</v>
      </c>
      <c r="F43" s="11">
        <v>8000</v>
      </c>
      <c r="G43" s="11">
        <v>33770</v>
      </c>
      <c r="H43" s="11">
        <v>75389</v>
      </c>
      <c r="I43" s="46">
        <v>242643</v>
      </c>
    </row>
    <row r="44" spans="1:9" x14ac:dyDescent="0.2">
      <c r="A44" s="63" t="s">
        <v>893</v>
      </c>
      <c r="B44" s="45" t="s">
        <v>380</v>
      </c>
      <c r="C44" s="45" t="s">
        <v>380</v>
      </c>
      <c r="D44" s="45" t="s">
        <v>380</v>
      </c>
      <c r="E44" s="45">
        <v>11479</v>
      </c>
      <c r="F44" s="45" t="s">
        <v>380</v>
      </c>
      <c r="G44" s="45" t="s">
        <v>380</v>
      </c>
      <c r="H44" s="45" t="s">
        <v>380</v>
      </c>
      <c r="I44" s="46">
        <v>1174446</v>
      </c>
    </row>
    <row r="45" spans="1:9" x14ac:dyDescent="0.2">
      <c r="A45" s="13" t="s">
        <v>894</v>
      </c>
      <c r="B45" s="45" t="s">
        <v>380</v>
      </c>
      <c r="C45" s="45" t="s">
        <v>380</v>
      </c>
      <c r="D45" s="45" t="s">
        <v>380</v>
      </c>
      <c r="E45" s="45">
        <v>46659</v>
      </c>
      <c r="F45" s="45" t="s">
        <v>380</v>
      </c>
      <c r="G45" s="45" t="s">
        <v>380</v>
      </c>
      <c r="H45" s="45" t="s">
        <v>380</v>
      </c>
      <c r="I45" s="46">
        <v>3611158</v>
      </c>
    </row>
    <row r="46" spans="1:9" x14ac:dyDescent="0.2">
      <c r="A46" s="13" t="s">
        <v>895</v>
      </c>
      <c r="B46" s="45" t="s">
        <v>380</v>
      </c>
      <c r="C46" s="45" t="s">
        <v>380</v>
      </c>
      <c r="D46" s="45" t="s">
        <v>380</v>
      </c>
      <c r="E46" s="45">
        <v>4577</v>
      </c>
      <c r="F46" s="45" t="s">
        <v>380</v>
      </c>
      <c r="G46" s="45" t="s">
        <v>380</v>
      </c>
      <c r="H46" s="45" t="s">
        <v>380</v>
      </c>
      <c r="I46" s="46">
        <v>447938</v>
      </c>
    </row>
    <row r="47" spans="1:9" x14ac:dyDescent="0.2">
      <c r="A47" s="63" t="s">
        <v>896</v>
      </c>
      <c r="B47" s="45">
        <v>466</v>
      </c>
      <c r="C47" s="45">
        <v>42355</v>
      </c>
      <c r="D47" s="45">
        <v>19894</v>
      </c>
      <c r="E47" s="45">
        <v>62715</v>
      </c>
      <c r="F47" s="11">
        <v>25176</v>
      </c>
      <c r="G47" s="11">
        <v>75242</v>
      </c>
      <c r="H47" s="11">
        <v>102289</v>
      </c>
      <c r="I47" s="46">
        <v>5233542</v>
      </c>
    </row>
    <row r="48" spans="1:9" x14ac:dyDescent="0.2">
      <c r="A48" s="63" t="s">
        <v>897</v>
      </c>
      <c r="B48" s="45">
        <v>251</v>
      </c>
      <c r="C48" s="45">
        <v>6576</v>
      </c>
      <c r="D48" s="45">
        <v>12641</v>
      </c>
      <c r="E48" s="45">
        <v>19468</v>
      </c>
      <c r="F48" s="11">
        <v>8380</v>
      </c>
      <c r="G48" s="11">
        <v>34613</v>
      </c>
      <c r="H48" s="11">
        <v>74591</v>
      </c>
      <c r="I48" s="46">
        <v>1172639</v>
      </c>
    </row>
    <row r="49" spans="1:9" x14ac:dyDescent="0.2">
      <c r="A49" s="259" t="s">
        <v>898</v>
      </c>
      <c r="B49" s="45">
        <v>11</v>
      </c>
      <c r="C49" s="45">
        <v>138</v>
      </c>
      <c r="D49" s="82">
        <v>6</v>
      </c>
      <c r="E49" s="45">
        <v>155</v>
      </c>
      <c r="F49" s="11">
        <v>4718</v>
      </c>
      <c r="G49" s="11">
        <v>19772</v>
      </c>
      <c r="H49" s="82">
        <v>36283</v>
      </c>
      <c r="I49" s="46">
        <v>2996</v>
      </c>
    </row>
    <row r="50" spans="1:9" x14ac:dyDescent="0.2">
      <c r="A50" s="259" t="s">
        <v>1319</v>
      </c>
      <c r="B50" s="1355" t="s">
        <v>380</v>
      </c>
      <c r="C50" s="1355">
        <v>3357</v>
      </c>
      <c r="D50" s="1393" t="s">
        <v>380</v>
      </c>
      <c r="E50" s="1355">
        <v>3357</v>
      </c>
      <c r="F50" s="1356" t="s">
        <v>380</v>
      </c>
      <c r="G50" s="1356">
        <v>18992</v>
      </c>
      <c r="H50" s="1393" t="s">
        <v>380</v>
      </c>
      <c r="I50" s="1357">
        <v>63755</v>
      </c>
    </row>
    <row r="51" spans="1:9" x14ac:dyDescent="0.2">
      <c r="A51" s="63" t="s">
        <v>899</v>
      </c>
      <c r="B51" s="45">
        <v>14</v>
      </c>
      <c r="C51" s="45">
        <v>200</v>
      </c>
      <c r="D51" s="45">
        <v>6653</v>
      </c>
      <c r="E51" s="45">
        <v>6867</v>
      </c>
      <c r="F51" s="11">
        <v>10713</v>
      </c>
      <c r="G51" s="11">
        <v>17761</v>
      </c>
      <c r="H51" s="11">
        <v>56199</v>
      </c>
      <c r="I51" s="46">
        <v>377596</v>
      </c>
    </row>
    <row r="52" spans="1:9" x14ac:dyDescent="0.2">
      <c r="A52" s="63"/>
      <c r="B52" s="348"/>
      <c r="C52" s="348"/>
      <c r="D52" s="351"/>
      <c r="E52" s="348"/>
      <c r="F52" s="349"/>
      <c r="G52" s="349"/>
      <c r="H52" s="351"/>
      <c r="I52" s="350"/>
    </row>
    <row r="53" spans="1:9" x14ac:dyDescent="0.2">
      <c r="A53" s="258" t="s">
        <v>900</v>
      </c>
      <c r="B53" s="348"/>
      <c r="C53" s="348"/>
      <c r="D53" s="351"/>
      <c r="E53" s="348"/>
      <c r="F53" s="349"/>
      <c r="G53" s="349"/>
      <c r="H53" s="351"/>
      <c r="I53" s="350"/>
    </row>
    <row r="54" spans="1:9" x14ac:dyDescent="0.2">
      <c r="A54" s="63" t="s">
        <v>901</v>
      </c>
      <c r="B54" s="45">
        <v>33</v>
      </c>
      <c r="C54" s="45">
        <v>16011</v>
      </c>
      <c r="D54" s="45">
        <v>1</v>
      </c>
      <c r="E54" s="45">
        <v>16045</v>
      </c>
      <c r="F54" s="11">
        <v>5311</v>
      </c>
      <c r="G54" s="11">
        <v>14080</v>
      </c>
      <c r="H54" s="11">
        <v>20000</v>
      </c>
      <c r="I54" s="46">
        <v>225619</v>
      </c>
    </row>
    <row r="55" spans="1:9" x14ac:dyDescent="0.2">
      <c r="A55" s="893" t="s">
        <v>1307</v>
      </c>
      <c r="B55" s="45">
        <v>1</v>
      </c>
      <c r="C55" s="45">
        <v>27520</v>
      </c>
      <c r="D55" s="45">
        <v>1</v>
      </c>
      <c r="E55" s="45">
        <v>27522</v>
      </c>
      <c r="F55" s="11">
        <v>15000</v>
      </c>
      <c r="G55" s="11">
        <v>17392</v>
      </c>
      <c r="H55" s="11">
        <v>15000</v>
      </c>
      <c r="I55" s="46">
        <v>478659</v>
      </c>
    </row>
    <row r="56" spans="1:9" x14ac:dyDescent="0.2">
      <c r="A56" s="893" t="s">
        <v>1308</v>
      </c>
      <c r="B56" s="352">
        <v>121</v>
      </c>
      <c r="C56" s="352">
        <v>6891</v>
      </c>
      <c r="D56" s="352">
        <v>2</v>
      </c>
      <c r="E56" s="352">
        <v>7014</v>
      </c>
      <c r="F56" s="352">
        <v>17906</v>
      </c>
      <c r="G56" s="353">
        <v>23103</v>
      </c>
      <c r="H56" s="352">
        <v>35000</v>
      </c>
      <c r="I56" s="354">
        <v>161424</v>
      </c>
    </row>
    <row r="57" spans="1:9" x14ac:dyDescent="0.2">
      <c r="A57" s="63"/>
      <c r="B57" s="352"/>
      <c r="C57" s="352"/>
      <c r="D57" s="352"/>
      <c r="E57" s="352"/>
      <c r="F57" s="353"/>
      <c r="G57" s="353"/>
      <c r="H57" s="353"/>
      <c r="I57" s="354"/>
    </row>
    <row r="58" spans="1:9" x14ac:dyDescent="0.2">
      <c r="A58" s="258" t="s">
        <v>902</v>
      </c>
      <c r="B58" s="348"/>
      <c r="C58" s="348"/>
      <c r="D58" s="348"/>
      <c r="E58" s="348"/>
      <c r="F58" s="349"/>
      <c r="G58" s="349"/>
      <c r="H58" s="349"/>
      <c r="I58" s="350"/>
    </row>
    <row r="59" spans="1:9" x14ac:dyDescent="0.2">
      <c r="A59" s="63" t="s">
        <v>903</v>
      </c>
      <c r="B59" s="45">
        <v>3012</v>
      </c>
      <c r="C59" s="45">
        <v>21305</v>
      </c>
      <c r="D59" s="45" t="s">
        <v>380</v>
      </c>
      <c r="E59" s="45">
        <v>24317</v>
      </c>
      <c r="F59" s="11">
        <v>2508</v>
      </c>
      <c r="G59" s="11">
        <v>9492</v>
      </c>
      <c r="H59" s="45" t="s">
        <v>380</v>
      </c>
      <c r="I59" s="46">
        <v>209795</v>
      </c>
    </row>
    <row r="60" spans="1:9" x14ac:dyDescent="0.2">
      <c r="A60" s="63" t="s">
        <v>904</v>
      </c>
      <c r="B60" s="45" t="s">
        <v>380</v>
      </c>
      <c r="C60" s="45" t="s">
        <v>380</v>
      </c>
      <c r="D60" s="45" t="s">
        <v>380</v>
      </c>
      <c r="E60" s="45">
        <v>5414</v>
      </c>
      <c r="F60" s="45" t="s">
        <v>380</v>
      </c>
      <c r="G60" s="45" t="s">
        <v>380</v>
      </c>
      <c r="H60" s="45" t="s">
        <v>380</v>
      </c>
      <c r="I60" s="46">
        <v>267040</v>
      </c>
    </row>
    <row r="61" spans="1:9" x14ac:dyDescent="0.2">
      <c r="A61" s="63" t="s">
        <v>905</v>
      </c>
      <c r="B61" s="45" t="s">
        <v>380</v>
      </c>
      <c r="C61" s="45" t="s">
        <v>380</v>
      </c>
      <c r="D61" s="45" t="s">
        <v>380</v>
      </c>
      <c r="E61" s="45">
        <v>2662</v>
      </c>
      <c r="F61" s="45" t="s">
        <v>380</v>
      </c>
      <c r="G61" s="45" t="s">
        <v>380</v>
      </c>
      <c r="H61" s="45" t="s">
        <v>380</v>
      </c>
      <c r="I61" s="46">
        <v>140214</v>
      </c>
    </row>
    <row r="62" spans="1:9" x14ac:dyDescent="0.2">
      <c r="A62" s="63" t="s">
        <v>906</v>
      </c>
      <c r="B62" s="45" t="s">
        <v>380</v>
      </c>
      <c r="C62" s="45" t="s">
        <v>380</v>
      </c>
      <c r="D62" s="45" t="s">
        <v>380</v>
      </c>
      <c r="E62" s="45">
        <v>8238</v>
      </c>
      <c r="F62" s="45" t="s">
        <v>380</v>
      </c>
      <c r="G62" s="45" t="s">
        <v>380</v>
      </c>
      <c r="H62" s="45" t="s">
        <v>380</v>
      </c>
      <c r="I62" s="46">
        <v>541052</v>
      </c>
    </row>
    <row r="63" spans="1:9" x14ac:dyDescent="0.2">
      <c r="A63" s="63" t="s">
        <v>907</v>
      </c>
      <c r="B63" s="45" t="s">
        <v>380</v>
      </c>
      <c r="C63" s="45" t="s">
        <v>380</v>
      </c>
      <c r="D63" s="45" t="s">
        <v>380</v>
      </c>
      <c r="E63" s="45">
        <v>8655</v>
      </c>
      <c r="F63" s="45" t="s">
        <v>380</v>
      </c>
      <c r="G63" s="45" t="s">
        <v>380</v>
      </c>
      <c r="H63" s="45" t="s">
        <v>380</v>
      </c>
      <c r="I63" s="46">
        <v>435792</v>
      </c>
    </row>
    <row r="64" spans="1:9" x14ac:dyDescent="0.2">
      <c r="A64" s="63" t="s">
        <v>908</v>
      </c>
      <c r="B64" s="45">
        <v>788</v>
      </c>
      <c r="C64" s="45">
        <v>24174</v>
      </c>
      <c r="D64" s="82">
        <v>7</v>
      </c>
      <c r="E64" s="45">
        <v>24969</v>
      </c>
      <c r="F64" s="11">
        <v>13192</v>
      </c>
      <c r="G64" s="11">
        <v>56816</v>
      </c>
      <c r="H64" s="341">
        <v>32857</v>
      </c>
      <c r="I64" s="46">
        <v>1384098</v>
      </c>
    </row>
    <row r="65" spans="1:9" x14ac:dyDescent="0.2">
      <c r="A65" s="63" t="s">
        <v>909</v>
      </c>
      <c r="B65" s="45">
        <v>67</v>
      </c>
      <c r="C65" s="45">
        <v>698</v>
      </c>
      <c r="D65" s="45">
        <v>4</v>
      </c>
      <c r="E65" s="45">
        <v>769</v>
      </c>
      <c r="F65" s="11">
        <v>10596</v>
      </c>
      <c r="G65" s="11">
        <v>25258</v>
      </c>
      <c r="H65" s="11">
        <v>12500</v>
      </c>
      <c r="I65" s="46">
        <v>23769</v>
      </c>
    </row>
    <row r="66" spans="1:9" x14ac:dyDescent="0.2">
      <c r="A66" s="63" t="s">
        <v>910</v>
      </c>
      <c r="B66" s="45">
        <v>161</v>
      </c>
      <c r="C66" s="45">
        <v>2514</v>
      </c>
      <c r="D66" s="82">
        <v>8</v>
      </c>
      <c r="E66" s="45">
        <v>2683</v>
      </c>
      <c r="F66" s="11">
        <v>12288</v>
      </c>
      <c r="G66" s="11">
        <v>31709</v>
      </c>
      <c r="H66" s="341">
        <v>12500</v>
      </c>
      <c r="I66" s="46">
        <v>81803</v>
      </c>
    </row>
    <row r="67" spans="1:9" x14ac:dyDescent="0.2">
      <c r="A67" s="63" t="s">
        <v>911</v>
      </c>
      <c r="B67" s="45">
        <v>6</v>
      </c>
      <c r="C67" s="45">
        <v>1303</v>
      </c>
      <c r="D67" s="45" t="s">
        <v>380</v>
      </c>
      <c r="E67" s="45">
        <v>1309</v>
      </c>
      <c r="F67" s="11">
        <v>41633</v>
      </c>
      <c r="G67" s="11">
        <v>51693</v>
      </c>
      <c r="H67" s="45" t="s">
        <v>380</v>
      </c>
      <c r="I67" s="46">
        <v>67617</v>
      </c>
    </row>
    <row r="68" spans="1:9" x14ac:dyDescent="0.2">
      <c r="A68" s="63" t="s">
        <v>912</v>
      </c>
      <c r="B68" s="45">
        <v>71</v>
      </c>
      <c r="C68" s="45">
        <v>6624</v>
      </c>
      <c r="D68" s="45">
        <v>10</v>
      </c>
      <c r="E68" s="45">
        <v>6705</v>
      </c>
      <c r="F68" s="11">
        <v>17971</v>
      </c>
      <c r="G68" s="11">
        <v>60832</v>
      </c>
      <c r="H68" s="11">
        <v>75000</v>
      </c>
      <c r="I68" s="46">
        <v>404962</v>
      </c>
    </row>
    <row r="69" spans="1:9" x14ac:dyDescent="0.2">
      <c r="A69" s="63" t="s">
        <v>913</v>
      </c>
      <c r="B69" s="45" t="s">
        <v>380</v>
      </c>
      <c r="C69" s="45">
        <v>281</v>
      </c>
      <c r="D69" s="45">
        <v>1</v>
      </c>
      <c r="E69" s="45">
        <v>282</v>
      </c>
      <c r="F69" s="11" t="s">
        <v>380</v>
      </c>
      <c r="G69" s="11">
        <v>17026</v>
      </c>
      <c r="H69" s="45">
        <v>28700</v>
      </c>
      <c r="I69" s="46">
        <v>4818</v>
      </c>
    </row>
    <row r="70" spans="1:9" x14ac:dyDescent="0.2">
      <c r="A70" s="63" t="s">
        <v>914</v>
      </c>
      <c r="B70" s="45">
        <v>14</v>
      </c>
      <c r="C70" s="45">
        <v>402</v>
      </c>
      <c r="D70" s="45" t="s">
        <v>380</v>
      </c>
      <c r="E70" s="45">
        <v>416</v>
      </c>
      <c r="F70" s="11">
        <v>12613</v>
      </c>
      <c r="G70" s="11">
        <v>24396</v>
      </c>
      <c r="H70" s="45" t="s">
        <v>380</v>
      </c>
      <c r="I70" s="46">
        <v>9985</v>
      </c>
    </row>
    <row r="71" spans="1:9" x14ac:dyDescent="0.2">
      <c r="A71" s="63"/>
      <c r="B71" s="348"/>
      <c r="C71" s="348"/>
      <c r="D71" s="348"/>
      <c r="E71" s="348"/>
      <c r="F71" s="349"/>
      <c r="G71" s="349"/>
      <c r="H71" s="348"/>
      <c r="I71" s="350"/>
    </row>
    <row r="72" spans="1:9" x14ac:dyDescent="0.2">
      <c r="A72" s="258" t="s">
        <v>915</v>
      </c>
      <c r="B72" s="348"/>
      <c r="C72" s="348"/>
      <c r="D72" s="348"/>
      <c r="E72" s="348"/>
      <c r="F72" s="349"/>
      <c r="G72" s="349"/>
      <c r="H72" s="348"/>
      <c r="I72" s="350"/>
    </row>
    <row r="73" spans="1:9" x14ac:dyDescent="0.2">
      <c r="A73" s="63" t="s">
        <v>916</v>
      </c>
      <c r="B73" s="45">
        <v>177</v>
      </c>
      <c r="C73" s="45">
        <v>6315</v>
      </c>
      <c r="D73" s="45">
        <v>2958</v>
      </c>
      <c r="E73" s="45">
        <v>9450</v>
      </c>
      <c r="F73" s="11">
        <v>8046</v>
      </c>
      <c r="G73" s="11">
        <v>18657</v>
      </c>
      <c r="H73" s="11">
        <v>21098</v>
      </c>
      <c r="I73" s="46">
        <v>181725</v>
      </c>
    </row>
    <row r="74" spans="1:9" x14ac:dyDescent="0.2">
      <c r="A74" s="259" t="s">
        <v>917</v>
      </c>
      <c r="B74" s="45">
        <v>92</v>
      </c>
      <c r="C74" s="45">
        <v>15489</v>
      </c>
      <c r="D74" s="45">
        <v>82</v>
      </c>
      <c r="E74" s="45">
        <v>15663</v>
      </c>
      <c r="F74" s="11">
        <v>3861</v>
      </c>
      <c r="G74" s="11">
        <v>7472</v>
      </c>
      <c r="H74" s="11">
        <v>12610</v>
      </c>
      <c r="I74" s="46">
        <v>117126</v>
      </c>
    </row>
    <row r="75" spans="1:9" x14ac:dyDescent="0.2">
      <c r="A75" s="63" t="s">
        <v>1316</v>
      </c>
      <c r="B75" s="45">
        <v>428</v>
      </c>
      <c r="C75" s="45">
        <v>5674</v>
      </c>
      <c r="D75" s="45">
        <v>17</v>
      </c>
      <c r="E75" s="45">
        <v>6119</v>
      </c>
      <c r="F75" s="11">
        <v>3899</v>
      </c>
      <c r="G75" s="11">
        <v>9795</v>
      </c>
      <c r="H75" s="11">
        <v>9000</v>
      </c>
      <c r="I75" s="46">
        <v>57400</v>
      </c>
    </row>
    <row r="76" spans="1:9" x14ac:dyDescent="0.2">
      <c r="A76" s="63"/>
      <c r="B76" s="1355"/>
      <c r="C76" s="1355"/>
      <c r="D76" s="1355"/>
      <c r="E76" s="1355"/>
      <c r="F76" s="1356"/>
      <c r="G76" s="1356"/>
      <c r="H76" s="1356"/>
      <c r="I76" s="1357"/>
    </row>
    <row r="77" spans="1:9" x14ac:dyDescent="0.2">
      <c r="A77" s="258" t="s">
        <v>1315</v>
      </c>
      <c r="B77" s="352"/>
      <c r="C77" s="352"/>
      <c r="D77" s="352"/>
      <c r="E77" s="352"/>
      <c r="F77" s="353"/>
      <c r="G77" s="353"/>
      <c r="H77" s="353"/>
      <c r="I77" s="354"/>
    </row>
    <row r="78" spans="1:9" x14ac:dyDescent="0.2">
      <c r="A78" s="13" t="s">
        <v>918</v>
      </c>
      <c r="B78" s="45" t="s">
        <v>380</v>
      </c>
      <c r="C78" s="45" t="s">
        <v>380</v>
      </c>
      <c r="D78" s="45">
        <v>48254</v>
      </c>
      <c r="E78" s="45">
        <v>48254</v>
      </c>
      <c r="F78" s="11" t="s">
        <v>380</v>
      </c>
      <c r="G78" s="11" t="s">
        <v>380</v>
      </c>
      <c r="H78" s="11">
        <v>2739</v>
      </c>
      <c r="I78" s="46">
        <v>132191</v>
      </c>
    </row>
    <row r="79" spans="1:9" x14ac:dyDescent="0.2">
      <c r="A79" s="63" t="s">
        <v>919</v>
      </c>
      <c r="B79" s="45" t="s">
        <v>380</v>
      </c>
      <c r="C79" s="45" t="s">
        <v>380</v>
      </c>
      <c r="D79" s="45">
        <v>9444</v>
      </c>
      <c r="E79" s="45">
        <v>9444</v>
      </c>
      <c r="F79" s="11" t="s">
        <v>380</v>
      </c>
      <c r="G79" s="11" t="s">
        <v>380</v>
      </c>
      <c r="H79" s="11">
        <v>1678</v>
      </c>
      <c r="I79" s="46">
        <v>15846</v>
      </c>
    </row>
    <row r="80" spans="1:9" x14ac:dyDescent="0.2">
      <c r="A80" s="63" t="s">
        <v>920</v>
      </c>
      <c r="B80" s="45">
        <v>260</v>
      </c>
      <c r="C80" s="45">
        <v>4029</v>
      </c>
      <c r="D80" s="45">
        <v>95</v>
      </c>
      <c r="E80" s="45">
        <v>4384</v>
      </c>
      <c r="F80" s="11">
        <v>8732</v>
      </c>
      <c r="G80" s="11">
        <v>19844</v>
      </c>
      <c r="H80" s="11">
        <v>44937</v>
      </c>
      <c r="I80" s="46">
        <v>86602</v>
      </c>
    </row>
    <row r="81" spans="1:9" x14ac:dyDescent="0.2">
      <c r="A81" s="63"/>
      <c r="B81" s="355"/>
      <c r="C81" s="355"/>
      <c r="D81" s="355"/>
      <c r="E81" s="356"/>
      <c r="F81" s="357"/>
      <c r="G81" s="357"/>
      <c r="H81" s="357"/>
      <c r="I81" s="358"/>
    </row>
    <row r="82" spans="1:9" ht="13.5" thickBot="1" x14ac:dyDescent="0.25">
      <c r="A82" s="359" t="s">
        <v>921</v>
      </c>
      <c r="B82" s="360">
        <v>19899</v>
      </c>
      <c r="C82" s="360">
        <v>287982</v>
      </c>
      <c r="D82" s="360">
        <v>74059</v>
      </c>
      <c r="E82" s="360">
        <v>381940</v>
      </c>
      <c r="F82" s="360" t="s">
        <v>380</v>
      </c>
      <c r="G82" s="360" t="s">
        <v>380</v>
      </c>
      <c r="H82" s="360" t="s">
        <v>380</v>
      </c>
      <c r="I82" s="361">
        <v>15456102</v>
      </c>
    </row>
    <row r="83" spans="1:9" x14ac:dyDescent="0.2">
      <c r="A83" s="1202" t="s">
        <v>922</v>
      </c>
    </row>
  </sheetData>
  <mergeCells count="6">
    <mergeCell ref="A1:I1"/>
    <mergeCell ref="A3:I3"/>
    <mergeCell ref="B6:B7"/>
    <mergeCell ref="E6:E7"/>
    <mergeCell ref="F6:F7"/>
    <mergeCell ref="I5:I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8">
    <tabColor theme="0"/>
    <pageSetUpPr fitToPage="1"/>
  </sheetPr>
  <dimension ref="A1:G84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5.140625" style="205" customWidth="1"/>
    <col min="2" max="6" width="20.140625" style="205" customWidth="1"/>
    <col min="7" max="16384" width="11.42578125" style="205"/>
  </cols>
  <sheetData>
    <row r="1" spans="1:7" s="87" customFormat="1" ht="18" x14ac:dyDescent="0.25">
      <c r="A1" s="1725" t="s">
        <v>356</v>
      </c>
      <c r="B1" s="1725"/>
      <c r="C1" s="1725"/>
      <c r="D1" s="1725"/>
      <c r="E1" s="1725"/>
      <c r="F1" s="1725"/>
    </row>
    <row r="2" spans="1:7" s="88" customFormat="1" ht="12.75" customHeight="1" x14ac:dyDescent="0.25">
      <c r="A2" s="362"/>
      <c r="B2" s="25"/>
      <c r="C2" s="25"/>
      <c r="D2" s="25"/>
      <c r="E2" s="25"/>
      <c r="F2" s="25"/>
    </row>
    <row r="3" spans="1:7" s="812" customFormat="1" ht="24.75" customHeight="1" x14ac:dyDescent="0.2">
      <c r="A3" s="1701" t="s">
        <v>1420</v>
      </c>
      <c r="B3" s="1879"/>
      <c r="C3" s="1879"/>
      <c r="D3" s="1879"/>
      <c r="E3" s="1879"/>
      <c r="F3" s="1879"/>
    </row>
    <row r="4" spans="1:7" s="88" customFormat="1" ht="13.5" customHeight="1" thickBot="1" x14ac:dyDescent="0.3">
      <c r="A4" s="363"/>
      <c r="B4" s="186"/>
      <c r="C4" s="186"/>
      <c r="D4" s="186"/>
      <c r="E4" s="186"/>
      <c r="F4" s="186"/>
    </row>
    <row r="5" spans="1:7" s="669" customFormat="1" ht="26.25" customHeight="1" x14ac:dyDescent="0.2">
      <c r="A5" s="1079"/>
      <c r="B5" s="1040"/>
      <c r="C5" s="1757" t="s">
        <v>923</v>
      </c>
      <c r="D5" s="1708"/>
      <c r="E5" s="1704" t="s">
        <v>409</v>
      </c>
      <c r="F5" s="1705"/>
    </row>
    <row r="6" spans="1:7" s="669" customFormat="1" ht="18" customHeight="1" x14ac:dyDescent="0.2">
      <c r="A6" s="1080" t="s">
        <v>369</v>
      </c>
      <c r="B6" s="1085" t="s">
        <v>376</v>
      </c>
      <c r="C6" s="1839" t="s">
        <v>924</v>
      </c>
      <c r="D6" s="1841"/>
      <c r="E6" s="1085" t="s">
        <v>776</v>
      </c>
      <c r="F6" s="1087" t="s">
        <v>925</v>
      </c>
    </row>
    <row r="7" spans="1:7" s="669" customFormat="1" ht="26.25" customHeight="1" thickBot="1" x14ac:dyDescent="0.25">
      <c r="A7" s="1080"/>
      <c r="B7" s="1085"/>
      <c r="C7" s="1086" t="s">
        <v>926</v>
      </c>
      <c r="D7" s="1084" t="s">
        <v>927</v>
      </c>
      <c r="E7" s="1085" t="s">
        <v>928</v>
      </c>
      <c r="F7" s="1087" t="s">
        <v>929</v>
      </c>
    </row>
    <row r="8" spans="1:7" ht="21.75" customHeight="1" x14ac:dyDescent="0.2">
      <c r="A8" s="347" t="s">
        <v>859</v>
      </c>
      <c r="B8" s="209"/>
      <c r="C8" s="209"/>
      <c r="D8" s="209"/>
      <c r="E8" s="209"/>
      <c r="F8" s="210"/>
    </row>
    <row r="9" spans="1:7" x14ac:dyDescent="0.2">
      <c r="A9" s="63" t="s">
        <v>860</v>
      </c>
      <c r="B9" s="45">
        <v>89719</v>
      </c>
      <c r="C9" s="45" t="s">
        <v>380</v>
      </c>
      <c r="D9" s="45" t="s">
        <v>380</v>
      </c>
      <c r="E9" s="45" t="s">
        <v>380</v>
      </c>
      <c r="F9" s="46" t="s">
        <v>380</v>
      </c>
    </row>
    <row r="10" spans="1:7" x14ac:dyDescent="0.2">
      <c r="A10" s="63" t="s">
        <v>861</v>
      </c>
      <c r="B10" s="45">
        <v>73058</v>
      </c>
      <c r="C10" s="45" t="s">
        <v>380</v>
      </c>
      <c r="D10" s="45" t="s">
        <v>380</v>
      </c>
      <c r="E10" s="45" t="s">
        <v>380</v>
      </c>
      <c r="F10" s="46" t="s">
        <v>380</v>
      </c>
    </row>
    <row r="11" spans="1:7" x14ac:dyDescent="0.2">
      <c r="A11" s="63" t="s">
        <v>862</v>
      </c>
      <c r="B11" s="45">
        <v>2023</v>
      </c>
      <c r="C11" s="45" t="s">
        <v>380</v>
      </c>
      <c r="D11" s="45" t="s">
        <v>380</v>
      </c>
      <c r="E11" s="45" t="s">
        <v>380</v>
      </c>
      <c r="F11" s="46" t="s">
        <v>380</v>
      </c>
    </row>
    <row r="12" spans="1:7" x14ac:dyDescent="0.2">
      <c r="A12" s="63" t="s">
        <v>863</v>
      </c>
      <c r="B12" s="45">
        <v>64818</v>
      </c>
      <c r="C12" s="45" t="s">
        <v>380</v>
      </c>
      <c r="D12" s="45" t="s">
        <v>380</v>
      </c>
      <c r="E12" s="45" t="s">
        <v>380</v>
      </c>
      <c r="F12" s="46" t="s">
        <v>380</v>
      </c>
    </row>
    <row r="13" spans="1:7" x14ac:dyDescent="0.2">
      <c r="A13" s="63" t="s">
        <v>864</v>
      </c>
      <c r="B13" s="45">
        <v>229618</v>
      </c>
      <c r="C13" s="45">
        <v>23429</v>
      </c>
      <c r="D13" s="45">
        <v>32418</v>
      </c>
      <c r="E13" s="45">
        <v>171733</v>
      </c>
      <c r="F13" s="12">
        <v>2038</v>
      </c>
    </row>
    <row r="14" spans="1:7" x14ac:dyDescent="0.2">
      <c r="A14" s="63" t="s">
        <v>865</v>
      </c>
      <c r="B14" s="45">
        <v>20196</v>
      </c>
      <c r="C14" s="45">
        <v>3026</v>
      </c>
      <c r="D14" s="82">
        <v>8458</v>
      </c>
      <c r="E14" s="45">
        <v>8712</v>
      </c>
      <c r="F14" s="12" t="s">
        <v>380</v>
      </c>
    </row>
    <row r="15" spans="1:7" x14ac:dyDescent="0.2">
      <c r="A15" s="63" t="s">
        <v>866</v>
      </c>
      <c r="B15" s="45">
        <v>59869</v>
      </c>
      <c r="C15" s="45">
        <v>110</v>
      </c>
      <c r="D15" s="45">
        <v>634</v>
      </c>
      <c r="E15" s="45">
        <v>50406</v>
      </c>
      <c r="F15" s="12">
        <v>8719</v>
      </c>
    </row>
    <row r="16" spans="1:7" x14ac:dyDescent="0.2">
      <c r="A16" s="63" t="s">
        <v>867</v>
      </c>
      <c r="B16" s="45">
        <v>93760</v>
      </c>
      <c r="C16" s="45">
        <v>548</v>
      </c>
      <c r="D16" s="45">
        <v>355</v>
      </c>
      <c r="E16" s="45">
        <v>89592</v>
      </c>
      <c r="F16" s="12">
        <v>3265</v>
      </c>
      <c r="G16" s="365"/>
    </row>
    <row r="17" spans="1:6" x14ac:dyDescent="0.2">
      <c r="A17" s="63" t="s">
        <v>868</v>
      </c>
      <c r="B17" s="45">
        <v>217427</v>
      </c>
      <c r="C17" s="45" t="s">
        <v>380</v>
      </c>
      <c r="D17" s="45" t="s">
        <v>380</v>
      </c>
      <c r="E17" s="45" t="s">
        <v>380</v>
      </c>
      <c r="F17" s="46" t="s">
        <v>380</v>
      </c>
    </row>
    <row r="18" spans="1:6" x14ac:dyDescent="0.2">
      <c r="A18" s="63" t="s">
        <v>869</v>
      </c>
      <c r="B18" s="45">
        <v>712517</v>
      </c>
      <c r="C18" s="45" t="s">
        <v>380</v>
      </c>
      <c r="D18" s="45" t="s">
        <v>380</v>
      </c>
      <c r="E18" s="45" t="s">
        <v>380</v>
      </c>
      <c r="F18" s="46" t="s">
        <v>380</v>
      </c>
    </row>
    <row r="19" spans="1:6" x14ac:dyDescent="0.2">
      <c r="A19" s="259" t="s">
        <v>870</v>
      </c>
      <c r="B19" s="45">
        <v>929944</v>
      </c>
      <c r="C19" s="45">
        <v>19906</v>
      </c>
      <c r="D19" s="45">
        <v>26176</v>
      </c>
      <c r="E19" s="45">
        <v>863793</v>
      </c>
      <c r="F19" s="12">
        <v>20069</v>
      </c>
    </row>
    <row r="20" spans="1:6" x14ac:dyDescent="0.2">
      <c r="A20" s="63" t="s">
        <v>871</v>
      </c>
      <c r="B20" s="45">
        <v>59873</v>
      </c>
      <c r="C20" s="45">
        <v>1029</v>
      </c>
      <c r="D20" s="45">
        <v>990</v>
      </c>
      <c r="E20" s="45">
        <v>53336</v>
      </c>
      <c r="F20" s="12">
        <v>4518</v>
      </c>
    </row>
    <row r="21" spans="1:6" x14ac:dyDescent="0.2">
      <c r="A21" s="63" t="s">
        <v>872</v>
      </c>
      <c r="B21" s="45">
        <v>86990</v>
      </c>
      <c r="C21" s="45">
        <v>717</v>
      </c>
      <c r="D21" s="45">
        <v>650</v>
      </c>
      <c r="E21" s="45">
        <v>42652</v>
      </c>
      <c r="F21" s="12">
        <v>42971</v>
      </c>
    </row>
    <row r="22" spans="1:6" x14ac:dyDescent="0.2">
      <c r="A22" s="63" t="s">
        <v>873</v>
      </c>
      <c r="B22" s="45">
        <v>58349</v>
      </c>
      <c r="C22" s="45">
        <v>1466</v>
      </c>
      <c r="D22" s="45">
        <v>3990</v>
      </c>
      <c r="E22" s="45">
        <v>45657</v>
      </c>
      <c r="F22" s="12">
        <v>7236</v>
      </c>
    </row>
    <row r="23" spans="1:6" x14ac:dyDescent="0.2">
      <c r="A23" s="63" t="s">
        <v>874</v>
      </c>
      <c r="B23" s="45">
        <v>21900</v>
      </c>
      <c r="C23" s="45">
        <v>138</v>
      </c>
      <c r="D23" s="82">
        <v>262</v>
      </c>
      <c r="E23" s="45">
        <v>10728</v>
      </c>
      <c r="F23" s="12">
        <v>10772</v>
      </c>
    </row>
    <row r="24" spans="1:6" x14ac:dyDescent="0.2">
      <c r="A24" s="259" t="s">
        <v>875</v>
      </c>
      <c r="B24" s="45">
        <v>76028</v>
      </c>
      <c r="C24" s="45">
        <v>3714</v>
      </c>
      <c r="D24" s="82">
        <v>27852</v>
      </c>
      <c r="E24" s="45">
        <v>41993</v>
      </c>
      <c r="F24" s="12">
        <v>2469</v>
      </c>
    </row>
    <row r="25" spans="1:6" x14ac:dyDescent="0.2">
      <c r="A25" s="259" t="s">
        <v>876</v>
      </c>
      <c r="B25" s="45">
        <v>1262</v>
      </c>
      <c r="C25" s="45" t="s">
        <v>380</v>
      </c>
      <c r="D25" s="45" t="s">
        <v>380</v>
      </c>
      <c r="E25" s="45">
        <v>138</v>
      </c>
      <c r="F25" s="12">
        <v>1124</v>
      </c>
    </row>
    <row r="26" spans="1:6" x14ac:dyDescent="0.2">
      <c r="A26" s="63" t="s">
        <v>877</v>
      </c>
      <c r="B26" s="45">
        <v>704</v>
      </c>
      <c r="C26" s="45" t="s">
        <v>380</v>
      </c>
      <c r="D26" s="45" t="s">
        <v>380</v>
      </c>
      <c r="E26" s="45">
        <v>126</v>
      </c>
      <c r="F26" s="12">
        <v>578</v>
      </c>
    </row>
    <row r="27" spans="1:6" x14ac:dyDescent="0.2">
      <c r="A27" s="63" t="s">
        <v>878</v>
      </c>
      <c r="B27" s="82">
        <v>1781</v>
      </c>
      <c r="C27" s="45">
        <v>3</v>
      </c>
      <c r="D27" s="82">
        <v>16</v>
      </c>
      <c r="E27" s="45">
        <v>192</v>
      </c>
      <c r="F27" s="342">
        <v>1570</v>
      </c>
    </row>
    <row r="28" spans="1:6" x14ac:dyDescent="0.2">
      <c r="A28" s="63" t="s">
        <v>879</v>
      </c>
      <c r="B28" s="82">
        <v>7679</v>
      </c>
      <c r="C28" s="45">
        <v>8</v>
      </c>
      <c r="D28" s="82">
        <v>1</v>
      </c>
      <c r="E28" s="45">
        <v>63</v>
      </c>
      <c r="F28" s="124">
        <v>7607</v>
      </c>
    </row>
    <row r="29" spans="1:6" x14ac:dyDescent="0.2">
      <c r="A29" s="893" t="s">
        <v>1306</v>
      </c>
      <c r="B29" s="82">
        <v>6212</v>
      </c>
      <c r="C29" s="45" t="s">
        <v>380</v>
      </c>
      <c r="D29" s="82">
        <v>43</v>
      </c>
      <c r="E29" s="45">
        <v>4911</v>
      </c>
      <c r="F29" s="124">
        <v>1258</v>
      </c>
    </row>
    <row r="30" spans="1:6" x14ac:dyDescent="0.2">
      <c r="A30" s="63" t="s">
        <v>880</v>
      </c>
      <c r="B30" s="82">
        <v>13815</v>
      </c>
      <c r="C30" s="45">
        <v>95</v>
      </c>
      <c r="D30" s="45">
        <v>17</v>
      </c>
      <c r="E30" s="45">
        <v>13703</v>
      </c>
      <c r="F30" s="124" t="s">
        <v>380</v>
      </c>
    </row>
    <row r="31" spans="1:6" x14ac:dyDescent="0.2">
      <c r="A31" s="63"/>
      <c r="B31" s="351"/>
      <c r="C31" s="348"/>
      <c r="D31" s="348"/>
      <c r="E31" s="348"/>
      <c r="F31" s="366"/>
    </row>
    <row r="32" spans="1:6" x14ac:dyDescent="0.2">
      <c r="A32" s="258" t="s">
        <v>881</v>
      </c>
      <c r="B32" s="351"/>
      <c r="C32" s="348"/>
      <c r="D32" s="348"/>
      <c r="E32" s="348"/>
      <c r="F32" s="366"/>
    </row>
    <row r="33" spans="1:6" x14ac:dyDescent="0.2">
      <c r="A33" s="63" t="s">
        <v>882</v>
      </c>
      <c r="B33" s="45">
        <v>1092075</v>
      </c>
      <c r="C33" s="45">
        <v>37264</v>
      </c>
      <c r="D33" s="45">
        <v>3810</v>
      </c>
      <c r="E33" s="45">
        <v>1051001</v>
      </c>
      <c r="F33" s="12" t="s">
        <v>380</v>
      </c>
    </row>
    <row r="34" spans="1:6" x14ac:dyDescent="0.2">
      <c r="A34" s="63" t="s">
        <v>883</v>
      </c>
      <c r="B34" s="45">
        <v>158886</v>
      </c>
      <c r="C34" s="45" t="s">
        <v>380</v>
      </c>
      <c r="D34" s="45" t="s">
        <v>380</v>
      </c>
      <c r="E34" s="45" t="s">
        <v>380</v>
      </c>
      <c r="F34" s="46" t="s">
        <v>380</v>
      </c>
    </row>
    <row r="35" spans="1:6" x14ac:dyDescent="0.2">
      <c r="A35" s="63" t="s">
        <v>884</v>
      </c>
      <c r="B35" s="45">
        <v>28450</v>
      </c>
      <c r="C35" s="45" t="s">
        <v>380</v>
      </c>
      <c r="D35" s="45" t="s">
        <v>380</v>
      </c>
      <c r="E35" s="45" t="s">
        <v>380</v>
      </c>
      <c r="F35" s="46" t="s">
        <v>380</v>
      </c>
    </row>
    <row r="36" spans="1:6" x14ac:dyDescent="0.2">
      <c r="A36" s="63" t="s">
        <v>885</v>
      </c>
      <c r="B36" s="45">
        <v>89425</v>
      </c>
      <c r="C36" s="45" t="s">
        <v>380</v>
      </c>
      <c r="D36" s="45" t="s">
        <v>380</v>
      </c>
      <c r="E36" s="45" t="s">
        <v>380</v>
      </c>
      <c r="F36" s="46" t="s">
        <v>380</v>
      </c>
    </row>
    <row r="37" spans="1:6" x14ac:dyDescent="0.2">
      <c r="A37" s="63" t="s">
        <v>886</v>
      </c>
      <c r="B37" s="45">
        <v>373006</v>
      </c>
      <c r="C37" s="45" t="s">
        <v>380</v>
      </c>
      <c r="D37" s="45" t="s">
        <v>380</v>
      </c>
      <c r="E37" s="45" t="s">
        <v>380</v>
      </c>
      <c r="F37" s="46" t="s">
        <v>380</v>
      </c>
    </row>
    <row r="38" spans="1:6" x14ac:dyDescent="0.2">
      <c r="A38" s="63" t="s">
        <v>887</v>
      </c>
      <c r="B38" s="45">
        <v>649767</v>
      </c>
      <c r="C38" s="45">
        <v>7357</v>
      </c>
      <c r="D38" s="45">
        <v>2777</v>
      </c>
      <c r="E38" s="45">
        <v>639633</v>
      </c>
      <c r="F38" s="12" t="s">
        <v>380</v>
      </c>
    </row>
    <row r="39" spans="1:6" x14ac:dyDescent="0.2">
      <c r="A39" s="63" t="s">
        <v>888</v>
      </c>
      <c r="B39" s="45">
        <v>97149</v>
      </c>
      <c r="C39" s="45">
        <v>2751</v>
      </c>
      <c r="D39" s="82">
        <v>2287</v>
      </c>
      <c r="E39" s="45">
        <v>75157</v>
      </c>
      <c r="F39" s="12">
        <v>16954</v>
      </c>
    </row>
    <row r="40" spans="1:6" x14ac:dyDescent="0.2">
      <c r="A40" s="63" t="s">
        <v>889</v>
      </c>
      <c r="B40" s="45">
        <v>581503</v>
      </c>
      <c r="C40" s="45">
        <v>24030</v>
      </c>
      <c r="D40" s="45">
        <v>5159</v>
      </c>
      <c r="E40" s="45">
        <v>532946</v>
      </c>
      <c r="F40" s="12">
        <v>19368</v>
      </c>
    </row>
    <row r="41" spans="1:6" x14ac:dyDescent="0.2">
      <c r="A41" s="259" t="s">
        <v>890</v>
      </c>
      <c r="B41" s="45">
        <v>630525</v>
      </c>
      <c r="C41" s="45">
        <v>24496</v>
      </c>
      <c r="D41" s="45">
        <v>4831</v>
      </c>
      <c r="E41" s="45">
        <v>601235</v>
      </c>
      <c r="F41" s="12" t="s">
        <v>380</v>
      </c>
    </row>
    <row r="42" spans="1:6" x14ac:dyDescent="0.2">
      <c r="A42" s="63" t="s">
        <v>891</v>
      </c>
      <c r="B42" s="45">
        <v>455</v>
      </c>
      <c r="C42" s="45">
        <v>3</v>
      </c>
      <c r="D42" s="82">
        <v>12</v>
      </c>
      <c r="E42" s="45">
        <v>381</v>
      </c>
      <c r="F42" s="342">
        <v>59</v>
      </c>
    </row>
    <row r="43" spans="1:6" x14ac:dyDescent="0.2">
      <c r="A43" s="63" t="s">
        <v>892</v>
      </c>
      <c r="B43" s="45">
        <v>242643</v>
      </c>
      <c r="C43" s="45">
        <v>9651</v>
      </c>
      <c r="D43" s="45">
        <v>1253</v>
      </c>
      <c r="E43" s="45">
        <v>215082</v>
      </c>
      <c r="F43" s="12">
        <v>16657</v>
      </c>
    </row>
    <row r="44" spans="1:6" x14ac:dyDescent="0.2">
      <c r="A44" s="63" t="s">
        <v>893</v>
      </c>
      <c r="B44" s="45">
        <v>1174446</v>
      </c>
      <c r="C44" s="45" t="s">
        <v>380</v>
      </c>
      <c r="D44" s="45" t="s">
        <v>380</v>
      </c>
      <c r="E44" s="45" t="s">
        <v>380</v>
      </c>
      <c r="F44" s="46" t="s">
        <v>380</v>
      </c>
    </row>
    <row r="45" spans="1:6" x14ac:dyDescent="0.2">
      <c r="A45" s="13" t="s">
        <v>894</v>
      </c>
      <c r="B45" s="45">
        <v>3611158</v>
      </c>
      <c r="C45" s="45" t="s">
        <v>380</v>
      </c>
      <c r="D45" s="45" t="s">
        <v>380</v>
      </c>
      <c r="E45" s="45" t="s">
        <v>380</v>
      </c>
      <c r="F45" s="46" t="s">
        <v>380</v>
      </c>
    </row>
    <row r="46" spans="1:6" x14ac:dyDescent="0.2">
      <c r="A46" s="13" t="s">
        <v>895</v>
      </c>
      <c r="B46" s="45">
        <v>447938</v>
      </c>
      <c r="C46" s="45" t="s">
        <v>380</v>
      </c>
      <c r="D46" s="45" t="s">
        <v>380</v>
      </c>
      <c r="E46" s="45" t="s">
        <v>380</v>
      </c>
      <c r="F46" s="46" t="s">
        <v>380</v>
      </c>
    </row>
    <row r="47" spans="1:6" x14ac:dyDescent="0.2">
      <c r="A47" s="63" t="s">
        <v>896</v>
      </c>
      <c r="B47" s="45">
        <v>5233542</v>
      </c>
      <c r="C47" s="45">
        <v>84432</v>
      </c>
      <c r="D47" s="45">
        <v>63612</v>
      </c>
      <c r="E47" s="45">
        <v>2191819</v>
      </c>
      <c r="F47" s="12">
        <v>2893679</v>
      </c>
    </row>
    <row r="48" spans="1:6" x14ac:dyDescent="0.2">
      <c r="A48" s="63" t="s">
        <v>897</v>
      </c>
      <c r="B48" s="45">
        <v>1172639</v>
      </c>
      <c r="C48" s="45">
        <v>37799</v>
      </c>
      <c r="D48" s="45">
        <v>43865</v>
      </c>
      <c r="E48" s="45">
        <v>997231</v>
      </c>
      <c r="F48" s="12">
        <v>93744</v>
      </c>
    </row>
    <row r="49" spans="1:6" x14ac:dyDescent="0.2">
      <c r="A49" s="259" t="s">
        <v>898</v>
      </c>
      <c r="B49" s="45">
        <v>2996</v>
      </c>
      <c r="C49" s="45" t="s">
        <v>380</v>
      </c>
      <c r="D49" s="82">
        <v>318</v>
      </c>
      <c r="E49" s="45">
        <v>1474</v>
      </c>
      <c r="F49" s="12">
        <v>1204</v>
      </c>
    </row>
    <row r="50" spans="1:6" x14ac:dyDescent="0.2">
      <c r="A50" s="259" t="s">
        <v>1320</v>
      </c>
      <c r="B50" s="1355">
        <v>63755</v>
      </c>
      <c r="C50" s="1355">
        <v>242</v>
      </c>
      <c r="D50" s="1393">
        <v>159</v>
      </c>
      <c r="E50" s="1355">
        <v>9209</v>
      </c>
      <c r="F50" s="1358">
        <v>54145</v>
      </c>
    </row>
    <row r="51" spans="1:6" x14ac:dyDescent="0.2">
      <c r="A51" s="63" t="s">
        <v>899</v>
      </c>
      <c r="B51" s="45">
        <v>377596</v>
      </c>
      <c r="C51" s="45">
        <v>217</v>
      </c>
      <c r="D51" s="45">
        <v>1502</v>
      </c>
      <c r="E51" s="45">
        <v>296028</v>
      </c>
      <c r="F51" s="12">
        <v>79849</v>
      </c>
    </row>
    <row r="52" spans="1:6" x14ac:dyDescent="0.2">
      <c r="A52" s="63"/>
      <c r="B52" s="45"/>
      <c r="C52" s="45"/>
      <c r="D52" s="45"/>
      <c r="E52" s="45"/>
      <c r="F52" s="12"/>
    </row>
    <row r="53" spans="1:6" x14ac:dyDescent="0.2">
      <c r="A53" s="258" t="s">
        <v>900</v>
      </c>
      <c r="B53" s="45"/>
      <c r="C53" s="45"/>
      <c r="D53" s="45"/>
      <c r="E53" s="45"/>
      <c r="F53" s="12"/>
    </row>
    <row r="54" spans="1:6" x14ac:dyDescent="0.2">
      <c r="A54" s="63" t="s">
        <v>901</v>
      </c>
      <c r="B54" s="45">
        <v>225619</v>
      </c>
      <c r="C54" s="45">
        <v>4947</v>
      </c>
      <c r="D54" s="45">
        <v>1287</v>
      </c>
      <c r="E54" s="45">
        <v>121166</v>
      </c>
      <c r="F54" s="12">
        <v>98219</v>
      </c>
    </row>
    <row r="55" spans="1:6" x14ac:dyDescent="0.2">
      <c r="A55" s="893" t="s">
        <v>1307</v>
      </c>
      <c r="B55" s="45">
        <v>478659</v>
      </c>
      <c r="C55" s="45">
        <v>1911</v>
      </c>
      <c r="D55" s="45">
        <v>2723</v>
      </c>
      <c r="E55" s="45">
        <v>308952</v>
      </c>
      <c r="F55" s="12">
        <v>165073</v>
      </c>
    </row>
    <row r="56" spans="1:6" x14ac:dyDescent="0.2">
      <c r="A56" s="893" t="s">
        <v>1308</v>
      </c>
      <c r="B56" s="352">
        <v>161424</v>
      </c>
      <c r="C56" s="367">
        <v>2167</v>
      </c>
      <c r="D56" s="367">
        <v>4117</v>
      </c>
      <c r="E56" s="367">
        <v>127165</v>
      </c>
      <c r="F56" s="368">
        <v>27975</v>
      </c>
    </row>
    <row r="57" spans="1:6" x14ac:dyDescent="0.2">
      <c r="A57" s="63"/>
      <c r="B57" s="348"/>
      <c r="C57" s="348"/>
      <c r="D57" s="348"/>
      <c r="E57" s="348"/>
      <c r="F57" s="369"/>
    </row>
    <row r="58" spans="1:6" x14ac:dyDescent="0.2">
      <c r="A58" s="258" t="s">
        <v>902</v>
      </c>
      <c r="B58" s="348"/>
      <c r="C58" s="348"/>
      <c r="D58" s="348"/>
      <c r="E58" s="348"/>
      <c r="F58" s="369"/>
    </row>
    <row r="59" spans="1:6" x14ac:dyDescent="0.2">
      <c r="A59" s="63" t="s">
        <v>903</v>
      </c>
      <c r="B59" s="45">
        <v>209795</v>
      </c>
      <c r="C59" s="45">
        <v>449</v>
      </c>
      <c r="D59" s="82">
        <v>16446</v>
      </c>
      <c r="E59" s="45">
        <v>189293</v>
      </c>
      <c r="F59" s="12">
        <v>3607</v>
      </c>
    </row>
    <row r="60" spans="1:6" x14ac:dyDescent="0.2">
      <c r="A60" s="63" t="s">
        <v>904</v>
      </c>
      <c r="B60" s="45">
        <v>267040</v>
      </c>
      <c r="C60" s="45" t="s">
        <v>380</v>
      </c>
      <c r="D60" s="45" t="s">
        <v>380</v>
      </c>
      <c r="E60" s="45" t="s">
        <v>380</v>
      </c>
      <c r="F60" s="46" t="s">
        <v>380</v>
      </c>
    </row>
    <row r="61" spans="1:6" x14ac:dyDescent="0.2">
      <c r="A61" s="63" t="s">
        <v>905</v>
      </c>
      <c r="B61" s="45">
        <v>140214</v>
      </c>
      <c r="C61" s="45" t="s">
        <v>380</v>
      </c>
      <c r="D61" s="45" t="s">
        <v>380</v>
      </c>
      <c r="E61" s="45" t="s">
        <v>380</v>
      </c>
      <c r="F61" s="46" t="s">
        <v>380</v>
      </c>
    </row>
    <row r="62" spans="1:6" x14ac:dyDescent="0.2">
      <c r="A62" s="63" t="s">
        <v>906</v>
      </c>
      <c r="B62" s="45">
        <v>541052</v>
      </c>
      <c r="C62" s="45" t="s">
        <v>380</v>
      </c>
      <c r="D62" s="45" t="s">
        <v>380</v>
      </c>
      <c r="E62" s="45" t="s">
        <v>380</v>
      </c>
      <c r="F62" s="46" t="s">
        <v>380</v>
      </c>
    </row>
    <row r="63" spans="1:6" x14ac:dyDescent="0.2">
      <c r="A63" s="63" t="s">
        <v>907</v>
      </c>
      <c r="B63" s="45">
        <v>435792</v>
      </c>
      <c r="C63" s="45" t="s">
        <v>380</v>
      </c>
      <c r="D63" s="45" t="s">
        <v>380</v>
      </c>
      <c r="E63" s="45" t="s">
        <v>380</v>
      </c>
      <c r="F63" s="46" t="s">
        <v>380</v>
      </c>
    </row>
    <row r="64" spans="1:6" x14ac:dyDescent="0.2">
      <c r="A64" s="63" t="s">
        <v>908</v>
      </c>
      <c r="B64" s="45">
        <v>1384098</v>
      </c>
      <c r="C64" s="45">
        <v>4438</v>
      </c>
      <c r="D64" s="82">
        <v>25357</v>
      </c>
      <c r="E64" s="45">
        <v>1300952</v>
      </c>
      <c r="F64" s="12">
        <v>53351</v>
      </c>
    </row>
    <row r="65" spans="1:6" x14ac:dyDescent="0.2">
      <c r="A65" s="63" t="s">
        <v>909</v>
      </c>
      <c r="B65" s="45">
        <v>23769</v>
      </c>
      <c r="C65" s="45">
        <v>248</v>
      </c>
      <c r="D65" s="45">
        <v>1324</v>
      </c>
      <c r="E65" s="45">
        <v>22067</v>
      </c>
      <c r="F65" s="12">
        <v>130</v>
      </c>
    </row>
    <row r="66" spans="1:6" x14ac:dyDescent="0.2">
      <c r="A66" s="63" t="s">
        <v>910</v>
      </c>
      <c r="B66" s="45">
        <v>81803</v>
      </c>
      <c r="C66" s="45">
        <v>596</v>
      </c>
      <c r="D66" s="82">
        <v>4955</v>
      </c>
      <c r="E66" s="45">
        <v>71821</v>
      </c>
      <c r="F66" s="12">
        <v>4431</v>
      </c>
    </row>
    <row r="67" spans="1:6" x14ac:dyDescent="0.2">
      <c r="A67" s="63" t="s">
        <v>911</v>
      </c>
      <c r="B67" s="45">
        <v>67617</v>
      </c>
      <c r="C67" s="45">
        <v>1693</v>
      </c>
      <c r="D67" s="82">
        <v>813</v>
      </c>
      <c r="E67" s="45">
        <v>45018</v>
      </c>
      <c r="F67" s="12">
        <v>20093</v>
      </c>
    </row>
    <row r="68" spans="1:6" x14ac:dyDescent="0.2">
      <c r="A68" s="63" t="s">
        <v>912</v>
      </c>
      <c r="B68" s="45">
        <v>404962</v>
      </c>
      <c r="C68" s="45">
        <v>7753</v>
      </c>
      <c r="D68" s="45">
        <v>5280</v>
      </c>
      <c r="E68" s="45">
        <v>373917</v>
      </c>
      <c r="F68" s="12">
        <v>18012</v>
      </c>
    </row>
    <row r="69" spans="1:6" x14ac:dyDescent="0.2">
      <c r="A69" s="63" t="s">
        <v>913</v>
      </c>
      <c r="B69" s="45">
        <v>4818</v>
      </c>
      <c r="C69" s="45">
        <v>101</v>
      </c>
      <c r="D69" s="82">
        <v>45</v>
      </c>
      <c r="E69" s="45">
        <v>4662</v>
      </c>
      <c r="F69" s="12">
        <v>10</v>
      </c>
    </row>
    <row r="70" spans="1:6" x14ac:dyDescent="0.2">
      <c r="A70" s="63" t="s">
        <v>914</v>
      </c>
      <c r="B70" s="45">
        <v>9985</v>
      </c>
      <c r="C70" s="45">
        <v>3574</v>
      </c>
      <c r="D70" s="82">
        <v>57</v>
      </c>
      <c r="E70" s="45">
        <v>6136</v>
      </c>
      <c r="F70" s="12">
        <v>218</v>
      </c>
    </row>
    <row r="71" spans="1:6" x14ac:dyDescent="0.2">
      <c r="A71" s="63"/>
      <c r="B71" s="45"/>
      <c r="C71" s="45"/>
      <c r="D71" s="82"/>
      <c r="E71" s="45"/>
      <c r="F71" s="12"/>
    </row>
    <row r="72" spans="1:6" x14ac:dyDescent="0.2">
      <c r="A72" s="258" t="s">
        <v>915</v>
      </c>
      <c r="B72" s="45"/>
      <c r="C72" s="45"/>
      <c r="D72" s="82"/>
      <c r="E72" s="45"/>
      <c r="F72" s="12"/>
    </row>
    <row r="73" spans="1:6" x14ac:dyDescent="0.2">
      <c r="A73" s="63" t="s">
        <v>916</v>
      </c>
      <c r="B73" s="45">
        <v>181725</v>
      </c>
      <c r="C73" s="45">
        <v>4228</v>
      </c>
      <c r="D73" s="45">
        <v>23715</v>
      </c>
      <c r="E73" s="45">
        <v>115796</v>
      </c>
      <c r="F73" s="12">
        <v>37986</v>
      </c>
    </row>
    <row r="74" spans="1:6" x14ac:dyDescent="0.2">
      <c r="A74" s="259" t="s">
        <v>917</v>
      </c>
      <c r="B74" s="45">
        <v>117126</v>
      </c>
      <c r="C74" s="45">
        <v>170</v>
      </c>
      <c r="D74" s="45">
        <v>1574</v>
      </c>
      <c r="E74" s="45">
        <v>8036</v>
      </c>
      <c r="F74" s="12">
        <v>107346</v>
      </c>
    </row>
    <row r="75" spans="1:6" x14ac:dyDescent="0.2">
      <c r="A75" s="998" t="s">
        <v>1316</v>
      </c>
      <c r="B75" s="45">
        <v>57400</v>
      </c>
      <c r="C75" s="45">
        <v>580</v>
      </c>
      <c r="D75" s="45">
        <v>1626</v>
      </c>
      <c r="E75" s="45">
        <v>42275</v>
      </c>
      <c r="F75" s="12">
        <v>12919</v>
      </c>
    </row>
    <row r="76" spans="1:6" x14ac:dyDescent="0.2">
      <c r="A76" s="34"/>
      <c r="B76" s="1355"/>
      <c r="C76" s="1355"/>
      <c r="D76" s="1355"/>
      <c r="E76" s="1355"/>
      <c r="F76" s="1358"/>
    </row>
    <row r="77" spans="1:6" x14ac:dyDescent="0.2">
      <c r="A77" s="1201" t="s">
        <v>1315</v>
      </c>
      <c r="B77" s="45"/>
      <c r="C77" s="45"/>
      <c r="D77" s="45"/>
      <c r="E77" s="45"/>
      <c r="F77" s="12"/>
    </row>
    <row r="78" spans="1:6" x14ac:dyDescent="0.2">
      <c r="A78" s="13" t="s">
        <v>918</v>
      </c>
      <c r="B78" s="45">
        <v>132191</v>
      </c>
      <c r="C78" s="45">
        <v>5</v>
      </c>
      <c r="D78" s="45">
        <v>5850</v>
      </c>
      <c r="E78" s="45">
        <v>65641</v>
      </c>
      <c r="F78" s="12">
        <v>60695</v>
      </c>
    </row>
    <row r="79" spans="1:6" x14ac:dyDescent="0.2">
      <c r="A79" s="63" t="s">
        <v>919</v>
      </c>
      <c r="B79" s="45">
        <v>15846</v>
      </c>
      <c r="C79" s="45">
        <v>3</v>
      </c>
      <c r="D79" s="45">
        <v>140</v>
      </c>
      <c r="E79" s="45">
        <v>15403</v>
      </c>
      <c r="F79" s="12">
        <v>300</v>
      </c>
    </row>
    <row r="80" spans="1:6" x14ac:dyDescent="0.2">
      <c r="A80" s="63" t="s">
        <v>920</v>
      </c>
      <c r="B80" s="45">
        <v>86602</v>
      </c>
      <c r="C80" s="45">
        <v>1816</v>
      </c>
      <c r="D80" s="45">
        <v>8611</v>
      </c>
      <c r="E80" s="45">
        <v>75359</v>
      </c>
      <c r="F80" s="12">
        <v>816</v>
      </c>
    </row>
    <row r="81" spans="1:6" x14ac:dyDescent="0.2">
      <c r="A81" s="63"/>
      <c r="B81" s="348"/>
      <c r="C81" s="348"/>
      <c r="D81" s="348"/>
      <c r="E81" s="348"/>
      <c r="F81" s="369"/>
    </row>
    <row r="82" spans="1:6" ht="13.5" thickBot="1" x14ac:dyDescent="0.25">
      <c r="A82" s="359" t="s">
        <v>921</v>
      </c>
      <c r="B82" s="360">
        <v>15456102</v>
      </c>
      <c r="C82" s="360">
        <v>317110</v>
      </c>
      <c r="D82" s="360">
        <v>335368</v>
      </c>
      <c r="E82" s="360">
        <v>10902590</v>
      </c>
      <c r="F82" s="361">
        <v>3901034</v>
      </c>
    </row>
    <row r="83" spans="1:6" x14ac:dyDescent="0.2">
      <c r="A83" s="205" t="s">
        <v>922</v>
      </c>
      <c r="B83" s="207"/>
      <c r="C83" s="207"/>
      <c r="D83" s="207"/>
      <c r="E83" s="207"/>
      <c r="F83" s="207"/>
    </row>
    <row r="84" spans="1:6" x14ac:dyDescent="0.2">
      <c r="B84" s="207"/>
      <c r="C84" s="207"/>
      <c r="D84" s="207"/>
      <c r="E84" s="207"/>
      <c r="F84" s="207"/>
    </row>
  </sheetData>
  <mergeCells count="5">
    <mergeCell ref="A1:F1"/>
    <mergeCell ref="A3:F3"/>
    <mergeCell ref="C5:D5"/>
    <mergeCell ref="C6:D6"/>
    <mergeCell ref="E5:F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9">
    <tabColor theme="0"/>
    <pageSetUpPr fitToPage="1"/>
  </sheetPr>
  <dimension ref="A1:J8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2.5703125" style="205" customWidth="1"/>
    <col min="2" max="5" width="20.7109375" style="205" customWidth="1"/>
    <col min="6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</row>
    <row r="2" spans="1:10" s="88" customFormat="1" ht="12.75" customHeight="1" x14ac:dyDescent="0.25">
      <c r="A2" s="346"/>
    </row>
    <row r="3" spans="1:10" s="88" customFormat="1" ht="15" x14ac:dyDescent="0.25">
      <c r="A3" s="1718" t="s">
        <v>1421</v>
      </c>
      <c r="B3" s="1718"/>
      <c r="C3" s="1718"/>
      <c r="D3" s="1718"/>
      <c r="E3" s="1718"/>
      <c r="F3" s="125"/>
    </row>
    <row r="4" spans="1:10" s="88" customFormat="1" ht="13.5" customHeight="1" thickBot="1" x14ac:dyDescent="0.3">
      <c r="A4" s="27"/>
      <c r="B4" s="27"/>
      <c r="C4" s="27"/>
      <c r="D4" s="27"/>
      <c r="E4" s="27"/>
    </row>
    <row r="5" spans="1:10" s="669" customFormat="1" ht="19.5" customHeight="1" x14ac:dyDescent="0.2">
      <c r="A5" s="1721" t="s">
        <v>435</v>
      </c>
      <c r="B5" s="1704" t="s">
        <v>930</v>
      </c>
      <c r="C5" s="1705"/>
      <c r="D5" s="1705"/>
      <c r="E5" s="1705"/>
    </row>
    <row r="6" spans="1:10" s="669" customFormat="1" ht="19.5" customHeight="1" x14ac:dyDescent="0.2">
      <c r="A6" s="1722"/>
      <c r="B6" s="1713" t="s">
        <v>374</v>
      </c>
      <c r="C6" s="1719" t="s">
        <v>375</v>
      </c>
      <c r="D6" s="1720"/>
      <c r="E6" s="1867" t="s">
        <v>376</v>
      </c>
    </row>
    <row r="7" spans="1:10" s="669" customFormat="1" ht="19.5" customHeight="1" thickBot="1" x14ac:dyDescent="0.25">
      <c r="A7" s="1723"/>
      <c r="B7" s="1714"/>
      <c r="C7" s="1088" t="s">
        <v>931</v>
      </c>
      <c r="D7" s="663" t="s">
        <v>858</v>
      </c>
      <c r="E7" s="1717"/>
    </row>
    <row r="8" spans="1:10" ht="22.5" customHeight="1" x14ac:dyDescent="0.2">
      <c r="A8" s="72" t="s">
        <v>439</v>
      </c>
      <c r="B8" s="42">
        <v>3018</v>
      </c>
      <c r="C8" s="42">
        <v>1795</v>
      </c>
      <c r="D8" s="42">
        <v>673</v>
      </c>
      <c r="E8" s="43">
        <v>5486</v>
      </c>
      <c r="G8" s="212"/>
      <c r="H8" s="212"/>
      <c r="I8" s="212"/>
      <c r="J8" s="215"/>
    </row>
    <row r="9" spans="1:10" x14ac:dyDescent="0.2">
      <c r="A9" s="63" t="s">
        <v>440</v>
      </c>
      <c r="B9" s="45">
        <v>2178</v>
      </c>
      <c r="C9" s="45">
        <v>936</v>
      </c>
      <c r="D9" s="45">
        <v>319</v>
      </c>
      <c r="E9" s="46">
        <v>3433</v>
      </c>
      <c r="G9" s="212"/>
      <c r="H9" s="212"/>
      <c r="I9" s="212"/>
      <c r="J9" s="215"/>
    </row>
    <row r="10" spans="1:10" x14ac:dyDescent="0.2">
      <c r="A10" s="63" t="s">
        <v>441</v>
      </c>
      <c r="B10" s="45">
        <v>1326</v>
      </c>
      <c r="C10" s="45">
        <v>1233</v>
      </c>
      <c r="D10" s="45">
        <v>400</v>
      </c>
      <c r="E10" s="46">
        <v>2959</v>
      </c>
      <c r="G10" s="212"/>
      <c r="H10" s="212"/>
      <c r="I10" s="212"/>
      <c r="J10" s="215"/>
    </row>
    <row r="11" spans="1:10" x14ac:dyDescent="0.2">
      <c r="A11" s="63" t="s">
        <v>442</v>
      </c>
      <c r="B11" s="45">
        <v>623</v>
      </c>
      <c r="C11" s="45">
        <v>1739</v>
      </c>
      <c r="D11" s="45">
        <v>661</v>
      </c>
      <c r="E11" s="46">
        <v>3023</v>
      </c>
      <c r="G11" s="212"/>
      <c r="H11" s="212"/>
      <c r="I11" s="212"/>
      <c r="J11" s="215"/>
    </row>
    <row r="12" spans="1:10" x14ac:dyDescent="0.2">
      <c r="A12" s="73" t="s">
        <v>443</v>
      </c>
      <c r="B12" s="74">
        <v>7145</v>
      </c>
      <c r="C12" s="74">
        <v>5703</v>
      </c>
      <c r="D12" s="74">
        <v>2053</v>
      </c>
      <c r="E12" s="75">
        <v>14901</v>
      </c>
      <c r="G12" s="212"/>
      <c r="H12" s="212"/>
      <c r="I12" s="212"/>
      <c r="J12" s="215"/>
    </row>
    <row r="13" spans="1:10" x14ac:dyDescent="0.2">
      <c r="A13" s="63"/>
      <c r="B13" s="45"/>
      <c r="C13" s="45"/>
      <c r="D13" s="45"/>
      <c r="E13" s="46"/>
      <c r="G13" s="212"/>
      <c r="H13" s="212"/>
      <c r="I13" s="212"/>
      <c r="J13" s="215"/>
    </row>
    <row r="14" spans="1:10" x14ac:dyDescent="0.2">
      <c r="A14" s="73" t="s">
        <v>444</v>
      </c>
      <c r="B14" s="74">
        <v>538</v>
      </c>
      <c r="C14" s="74">
        <v>138</v>
      </c>
      <c r="D14" s="74">
        <v>48</v>
      </c>
      <c r="E14" s="75">
        <v>724</v>
      </c>
      <c r="G14" s="212"/>
      <c r="H14" s="212"/>
      <c r="I14" s="212"/>
      <c r="J14" s="215"/>
    </row>
    <row r="15" spans="1:10" x14ac:dyDescent="0.2">
      <c r="A15" s="63"/>
      <c r="B15" s="45"/>
      <c r="C15" s="45"/>
      <c r="D15" s="45"/>
      <c r="E15" s="46"/>
      <c r="G15" s="212"/>
      <c r="H15" s="212"/>
      <c r="I15" s="212"/>
      <c r="J15" s="215"/>
    </row>
    <row r="16" spans="1:10" x14ac:dyDescent="0.2">
      <c r="A16" s="73" t="s">
        <v>445</v>
      </c>
      <c r="B16" s="74">
        <v>84</v>
      </c>
      <c r="C16" s="74" t="s">
        <v>380</v>
      </c>
      <c r="D16" s="74" t="s">
        <v>380</v>
      </c>
      <c r="E16" s="75">
        <v>84</v>
      </c>
      <c r="G16" s="212"/>
      <c r="H16" s="212"/>
      <c r="I16" s="212"/>
      <c r="J16" s="215"/>
    </row>
    <row r="17" spans="1:10" x14ac:dyDescent="0.2">
      <c r="A17" s="63"/>
      <c r="B17" s="45"/>
      <c r="C17" s="45"/>
      <c r="D17" s="45"/>
      <c r="E17" s="46"/>
      <c r="G17" s="212"/>
      <c r="H17" s="212"/>
      <c r="I17" s="212"/>
      <c r="J17" s="215"/>
    </row>
    <row r="18" spans="1:10" x14ac:dyDescent="0.2">
      <c r="A18" s="63" t="s">
        <v>524</v>
      </c>
      <c r="B18" s="45">
        <v>17</v>
      </c>
      <c r="C18" s="45">
        <v>572</v>
      </c>
      <c r="D18" s="45">
        <v>54</v>
      </c>
      <c r="E18" s="46">
        <v>643</v>
      </c>
      <c r="G18" s="212"/>
      <c r="H18" s="212"/>
      <c r="I18" s="212"/>
      <c r="J18" s="215"/>
    </row>
    <row r="19" spans="1:10" x14ac:dyDescent="0.2">
      <c r="A19" s="63" t="s">
        <v>447</v>
      </c>
      <c r="B19" s="45">
        <v>319</v>
      </c>
      <c r="C19" s="45">
        <v>194</v>
      </c>
      <c r="D19" s="45">
        <v>77</v>
      </c>
      <c r="E19" s="46">
        <v>590</v>
      </c>
      <c r="G19" s="212"/>
      <c r="H19" s="212"/>
      <c r="I19" s="212"/>
      <c r="J19" s="215"/>
    </row>
    <row r="20" spans="1:10" x14ac:dyDescent="0.2">
      <c r="A20" s="63" t="s">
        <v>448</v>
      </c>
      <c r="B20" s="45">
        <v>666</v>
      </c>
      <c r="C20" s="45">
        <v>452</v>
      </c>
      <c r="D20" s="45">
        <v>149</v>
      </c>
      <c r="E20" s="46">
        <v>1267</v>
      </c>
      <c r="G20" s="212"/>
      <c r="H20" s="212"/>
      <c r="I20" s="212"/>
      <c r="J20" s="215"/>
    </row>
    <row r="21" spans="1:10" x14ac:dyDescent="0.2">
      <c r="A21" s="73" t="s">
        <v>449</v>
      </c>
      <c r="B21" s="74">
        <v>1002</v>
      </c>
      <c r="C21" s="74">
        <v>1218</v>
      </c>
      <c r="D21" s="74">
        <v>280</v>
      </c>
      <c r="E21" s="75">
        <v>2500</v>
      </c>
      <c r="G21" s="212"/>
      <c r="H21" s="212"/>
      <c r="I21" s="212"/>
      <c r="J21" s="215"/>
    </row>
    <row r="22" spans="1:10" x14ac:dyDescent="0.2">
      <c r="A22" s="63"/>
      <c r="B22" s="45"/>
      <c r="C22" s="45"/>
      <c r="D22" s="45"/>
      <c r="E22" s="46"/>
      <c r="G22" s="212"/>
      <c r="H22" s="212"/>
      <c r="I22" s="212"/>
      <c r="J22" s="215"/>
    </row>
    <row r="23" spans="1:10" x14ac:dyDescent="0.2">
      <c r="A23" s="73" t="s">
        <v>450</v>
      </c>
      <c r="B23" s="74">
        <v>436</v>
      </c>
      <c r="C23" s="74">
        <v>20732</v>
      </c>
      <c r="D23" s="74">
        <v>905</v>
      </c>
      <c r="E23" s="75">
        <v>22073</v>
      </c>
      <c r="G23" s="212"/>
      <c r="H23" s="212"/>
      <c r="I23" s="212"/>
      <c r="J23" s="215"/>
    </row>
    <row r="24" spans="1:10" x14ac:dyDescent="0.2">
      <c r="A24" s="63"/>
      <c r="B24" s="45"/>
      <c r="C24" s="45"/>
      <c r="D24" s="45"/>
      <c r="E24" s="46"/>
      <c r="G24" s="212"/>
      <c r="H24" s="212"/>
      <c r="I24" s="212"/>
      <c r="J24" s="215"/>
    </row>
    <row r="25" spans="1:10" x14ac:dyDescent="0.2">
      <c r="A25" s="73" t="s">
        <v>451</v>
      </c>
      <c r="B25" s="74">
        <v>14</v>
      </c>
      <c r="C25" s="74">
        <v>4626</v>
      </c>
      <c r="D25" s="74">
        <v>379</v>
      </c>
      <c r="E25" s="75">
        <v>5019</v>
      </c>
      <c r="G25" s="212"/>
      <c r="H25" s="212"/>
      <c r="I25" s="212"/>
      <c r="J25" s="215"/>
    </row>
    <row r="26" spans="1:10" x14ac:dyDescent="0.2">
      <c r="A26" s="63"/>
      <c r="B26" s="45"/>
      <c r="C26" s="45"/>
      <c r="D26" s="45"/>
      <c r="E26" s="46"/>
      <c r="G26" s="212"/>
      <c r="H26" s="212"/>
      <c r="I26" s="212"/>
      <c r="J26" s="215"/>
    </row>
    <row r="27" spans="1:10" x14ac:dyDescent="0.2">
      <c r="A27" s="63" t="s">
        <v>452</v>
      </c>
      <c r="B27" s="45">
        <v>15</v>
      </c>
      <c r="C27" s="45">
        <v>5641</v>
      </c>
      <c r="D27" s="45">
        <v>1</v>
      </c>
      <c r="E27" s="46">
        <v>5657</v>
      </c>
      <c r="G27" s="212"/>
      <c r="H27" s="212"/>
      <c r="I27" s="212"/>
      <c r="J27" s="215"/>
    </row>
    <row r="28" spans="1:10" x14ac:dyDescent="0.2">
      <c r="A28" s="63" t="s">
        <v>453</v>
      </c>
      <c r="B28" s="45">
        <v>5</v>
      </c>
      <c r="C28" s="45">
        <v>66</v>
      </c>
      <c r="D28" s="45">
        <v>3</v>
      </c>
      <c r="E28" s="46">
        <v>74</v>
      </c>
      <c r="G28" s="212"/>
      <c r="H28" s="212"/>
      <c r="I28" s="212"/>
      <c r="J28" s="215"/>
    </row>
    <row r="29" spans="1:10" x14ac:dyDescent="0.2">
      <c r="A29" s="63" t="s">
        <v>454</v>
      </c>
      <c r="B29" s="45">
        <v>77</v>
      </c>
      <c r="C29" s="45">
        <v>6555</v>
      </c>
      <c r="D29" s="82">
        <v>4</v>
      </c>
      <c r="E29" s="46">
        <v>6636</v>
      </c>
      <c r="G29" s="212"/>
      <c r="H29" s="212"/>
      <c r="I29" s="212"/>
      <c r="J29" s="215"/>
    </row>
    <row r="30" spans="1:10" x14ac:dyDescent="0.2">
      <c r="A30" s="73" t="s">
        <v>455</v>
      </c>
      <c r="B30" s="74">
        <v>97</v>
      </c>
      <c r="C30" s="74">
        <v>12262</v>
      </c>
      <c r="D30" s="285">
        <v>8</v>
      </c>
      <c r="E30" s="75">
        <v>12367</v>
      </c>
      <c r="G30" s="212"/>
      <c r="H30" s="212"/>
      <c r="I30" s="212"/>
      <c r="J30" s="215"/>
    </row>
    <row r="31" spans="1:10" x14ac:dyDescent="0.2">
      <c r="A31" s="63"/>
      <c r="B31" s="45"/>
      <c r="C31" s="45"/>
      <c r="D31" s="45"/>
      <c r="E31" s="46"/>
      <c r="G31" s="212"/>
      <c r="H31" s="212"/>
      <c r="I31" s="212"/>
      <c r="J31" s="215"/>
    </row>
    <row r="32" spans="1:10" x14ac:dyDescent="0.2">
      <c r="A32" s="63" t="s">
        <v>456</v>
      </c>
      <c r="B32" s="45">
        <v>172</v>
      </c>
      <c r="C32" s="45">
        <v>2972</v>
      </c>
      <c r="D32" s="45">
        <v>291</v>
      </c>
      <c r="E32" s="46">
        <v>3435</v>
      </c>
      <c r="G32" s="212"/>
      <c r="H32" s="212"/>
      <c r="I32" s="212"/>
      <c r="J32" s="215"/>
    </row>
    <row r="33" spans="1:10" x14ac:dyDescent="0.2">
      <c r="A33" s="63" t="s">
        <v>457</v>
      </c>
      <c r="B33" s="45">
        <v>68</v>
      </c>
      <c r="C33" s="45">
        <v>1364</v>
      </c>
      <c r="D33" s="45">
        <v>35</v>
      </c>
      <c r="E33" s="46">
        <v>1467</v>
      </c>
      <c r="G33" s="212"/>
      <c r="H33" s="212"/>
      <c r="I33" s="212"/>
      <c r="J33" s="215"/>
    </row>
    <row r="34" spans="1:10" x14ac:dyDescent="0.2">
      <c r="A34" s="63" t="s">
        <v>458</v>
      </c>
      <c r="B34" s="45" t="s">
        <v>380</v>
      </c>
      <c r="C34" s="45">
        <v>1274</v>
      </c>
      <c r="D34" s="45">
        <v>26</v>
      </c>
      <c r="E34" s="46">
        <v>1300</v>
      </c>
      <c r="G34" s="212"/>
      <c r="H34" s="212"/>
      <c r="I34" s="212"/>
      <c r="J34" s="215"/>
    </row>
    <row r="35" spans="1:10" x14ac:dyDescent="0.2">
      <c r="A35" s="63" t="s">
        <v>459</v>
      </c>
      <c r="B35" s="45" t="s">
        <v>380</v>
      </c>
      <c r="C35" s="45">
        <v>3526</v>
      </c>
      <c r="D35" s="45">
        <v>44</v>
      </c>
      <c r="E35" s="46">
        <v>3570</v>
      </c>
      <c r="G35" s="212"/>
      <c r="H35" s="212"/>
      <c r="I35" s="212"/>
      <c r="J35" s="215"/>
    </row>
    <row r="36" spans="1:10" x14ac:dyDescent="0.2">
      <c r="A36" s="73" t="s">
        <v>460</v>
      </c>
      <c r="B36" s="74">
        <v>240</v>
      </c>
      <c r="C36" s="74">
        <v>9136</v>
      </c>
      <c r="D36" s="74">
        <v>396</v>
      </c>
      <c r="E36" s="75">
        <v>9772</v>
      </c>
      <c r="G36" s="212"/>
      <c r="H36" s="212"/>
      <c r="I36" s="212"/>
      <c r="J36" s="215"/>
    </row>
    <row r="37" spans="1:10" x14ac:dyDescent="0.2">
      <c r="A37" s="63"/>
      <c r="B37" s="45"/>
      <c r="C37" s="45"/>
      <c r="D37" s="45"/>
      <c r="E37" s="46"/>
      <c r="G37" s="212"/>
      <c r="H37" s="212"/>
      <c r="I37" s="212"/>
      <c r="J37" s="215"/>
    </row>
    <row r="38" spans="1:10" x14ac:dyDescent="0.2">
      <c r="A38" s="73" t="s">
        <v>461</v>
      </c>
      <c r="B38" s="74">
        <v>2</v>
      </c>
      <c r="C38" s="74">
        <v>1917</v>
      </c>
      <c r="D38" s="74">
        <v>287</v>
      </c>
      <c r="E38" s="75">
        <v>2206</v>
      </c>
      <c r="G38" s="212"/>
      <c r="H38" s="212"/>
      <c r="I38" s="212"/>
      <c r="J38" s="215"/>
    </row>
    <row r="39" spans="1:10" ht="16.5" customHeight="1" x14ac:dyDescent="0.2">
      <c r="A39" s="63"/>
      <c r="B39" s="45"/>
      <c r="C39" s="45"/>
      <c r="D39" s="45"/>
      <c r="E39" s="46"/>
      <c r="G39" s="212"/>
      <c r="H39" s="212"/>
      <c r="I39" s="212"/>
      <c r="J39" s="215"/>
    </row>
    <row r="40" spans="1:10" x14ac:dyDescent="0.2">
      <c r="A40" s="63" t="s">
        <v>525</v>
      </c>
      <c r="B40" s="45">
        <v>41</v>
      </c>
      <c r="C40" s="45">
        <v>1178</v>
      </c>
      <c r="D40" s="45">
        <v>35</v>
      </c>
      <c r="E40" s="46">
        <v>1254</v>
      </c>
      <c r="G40" s="212"/>
      <c r="H40" s="212"/>
      <c r="I40" s="212"/>
      <c r="J40" s="215"/>
    </row>
    <row r="41" spans="1:10" x14ac:dyDescent="0.2">
      <c r="A41" s="63" t="s">
        <v>463</v>
      </c>
      <c r="B41" s="45">
        <v>36</v>
      </c>
      <c r="C41" s="45">
        <v>488</v>
      </c>
      <c r="D41" s="45">
        <v>75</v>
      </c>
      <c r="E41" s="46">
        <v>599</v>
      </c>
      <c r="G41" s="212"/>
      <c r="H41" s="212"/>
      <c r="I41" s="212"/>
      <c r="J41" s="215"/>
    </row>
    <row r="42" spans="1:10" x14ac:dyDescent="0.2">
      <c r="A42" s="63" t="s">
        <v>464</v>
      </c>
      <c r="B42" s="45" t="s">
        <v>380</v>
      </c>
      <c r="C42" s="45">
        <v>583</v>
      </c>
      <c r="D42" s="45">
        <v>23</v>
      </c>
      <c r="E42" s="46">
        <v>606</v>
      </c>
      <c r="G42" s="212"/>
      <c r="H42" s="212"/>
      <c r="I42" s="212"/>
      <c r="J42" s="215"/>
    </row>
    <row r="43" spans="1:10" x14ac:dyDescent="0.2">
      <c r="A43" s="63" t="s">
        <v>465</v>
      </c>
      <c r="B43" s="45">
        <v>33</v>
      </c>
      <c r="C43" s="45">
        <v>300</v>
      </c>
      <c r="D43" s="45">
        <v>4</v>
      </c>
      <c r="E43" s="46">
        <v>337</v>
      </c>
      <c r="G43" s="212"/>
      <c r="H43" s="212"/>
      <c r="I43" s="212"/>
      <c r="J43" s="215"/>
    </row>
    <row r="44" spans="1:10" x14ac:dyDescent="0.2">
      <c r="A44" s="63" t="s">
        <v>466</v>
      </c>
      <c r="B44" s="45" t="s">
        <v>380</v>
      </c>
      <c r="C44" s="45">
        <v>297</v>
      </c>
      <c r="D44" s="45">
        <v>13</v>
      </c>
      <c r="E44" s="46">
        <v>310</v>
      </c>
      <c r="G44" s="212"/>
      <c r="H44" s="212"/>
      <c r="I44" s="212"/>
      <c r="J44" s="215"/>
    </row>
    <row r="45" spans="1:10" x14ac:dyDescent="0.2">
      <c r="A45" s="63" t="s">
        <v>467</v>
      </c>
      <c r="B45" s="45">
        <v>16</v>
      </c>
      <c r="C45" s="45">
        <v>3244</v>
      </c>
      <c r="D45" s="45">
        <v>48</v>
      </c>
      <c r="E45" s="46">
        <v>3308</v>
      </c>
      <c r="G45" s="212"/>
      <c r="H45" s="212"/>
      <c r="I45" s="212"/>
      <c r="J45" s="215"/>
    </row>
    <row r="46" spans="1:10" x14ac:dyDescent="0.2">
      <c r="A46" s="63" t="s">
        <v>468</v>
      </c>
      <c r="B46" s="45">
        <v>10</v>
      </c>
      <c r="C46" s="45">
        <v>377</v>
      </c>
      <c r="D46" s="45">
        <v>120</v>
      </c>
      <c r="E46" s="46">
        <v>507</v>
      </c>
      <c r="G46" s="212"/>
      <c r="H46" s="212"/>
      <c r="I46" s="212"/>
      <c r="J46" s="215"/>
    </row>
    <row r="47" spans="1:10" x14ac:dyDescent="0.2">
      <c r="A47" s="63" t="s">
        <v>469</v>
      </c>
      <c r="B47" s="45" t="s">
        <v>380</v>
      </c>
      <c r="C47" s="45">
        <v>6600</v>
      </c>
      <c r="D47" s="45">
        <v>15</v>
      </c>
      <c r="E47" s="46">
        <v>6615</v>
      </c>
      <c r="G47" s="212"/>
      <c r="H47" s="212"/>
      <c r="I47" s="212"/>
      <c r="J47" s="215"/>
    </row>
    <row r="48" spans="1:10" x14ac:dyDescent="0.2">
      <c r="A48" s="63" t="s">
        <v>470</v>
      </c>
      <c r="B48" s="45">
        <v>142</v>
      </c>
      <c r="C48" s="45">
        <v>1038</v>
      </c>
      <c r="D48" s="82">
        <v>4</v>
      </c>
      <c r="E48" s="46">
        <v>1184</v>
      </c>
      <c r="G48" s="212"/>
      <c r="H48" s="212"/>
      <c r="I48" s="212"/>
      <c r="J48" s="215"/>
    </row>
    <row r="49" spans="1:10" x14ac:dyDescent="0.2">
      <c r="A49" s="73" t="s">
        <v>471</v>
      </c>
      <c r="B49" s="74">
        <v>278</v>
      </c>
      <c r="C49" s="74">
        <v>14105</v>
      </c>
      <c r="D49" s="74">
        <v>337</v>
      </c>
      <c r="E49" s="75">
        <v>14720</v>
      </c>
      <c r="G49" s="212"/>
      <c r="H49" s="212"/>
      <c r="I49" s="212"/>
      <c r="J49" s="215"/>
    </row>
    <row r="50" spans="1:10" x14ac:dyDescent="0.2">
      <c r="A50" s="63"/>
      <c r="B50" s="45"/>
      <c r="C50" s="45"/>
      <c r="D50" s="45"/>
      <c r="E50" s="46"/>
      <c r="G50" s="212"/>
      <c r="H50" s="212"/>
      <c r="I50" s="212"/>
      <c r="J50" s="215"/>
    </row>
    <row r="51" spans="1:10" x14ac:dyDescent="0.2">
      <c r="A51" s="73" t="s">
        <v>472</v>
      </c>
      <c r="B51" s="74">
        <v>328</v>
      </c>
      <c r="C51" s="74">
        <v>1746</v>
      </c>
      <c r="D51" s="285">
        <v>219</v>
      </c>
      <c r="E51" s="75">
        <v>2293</v>
      </c>
      <c r="G51" s="212"/>
      <c r="H51" s="212"/>
      <c r="I51" s="212"/>
      <c r="J51" s="215"/>
    </row>
    <row r="52" spans="1:10" x14ac:dyDescent="0.2">
      <c r="A52" s="63"/>
      <c r="B52" s="45"/>
      <c r="C52" s="45"/>
      <c r="D52" s="45"/>
      <c r="E52" s="46"/>
      <c r="G52" s="212"/>
      <c r="H52" s="212"/>
      <c r="I52" s="212"/>
      <c r="J52" s="215"/>
    </row>
    <row r="53" spans="1:10" x14ac:dyDescent="0.2">
      <c r="A53" s="63" t="s">
        <v>473</v>
      </c>
      <c r="B53" s="45">
        <v>20</v>
      </c>
      <c r="C53" s="45">
        <v>19357</v>
      </c>
      <c r="D53" s="45">
        <v>111</v>
      </c>
      <c r="E53" s="46">
        <v>19488</v>
      </c>
      <c r="G53" s="212"/>
      <c r="H53" s="212"/>
      <c r="I53" s="212"/>
      <c r="J53" s="215"/>
    </row>
    <row r="54" spans="1:10" x14ac:dyDescent="0.2">
      <c r="A54" s="63" t="s">
        <v>474</v>
      </c>
      <c r="B54" s="45" t="s">
        <v>380</v>
      </c>
      <c r="C54" s="45">
        <v>17621</v>
      </c>
      <c r="D54" s="45" t="s">
        <v>380</v>
      </c>
      <c r="E54" s="46">
        <v>17621</v>
      </c>
      <c r="G54" s="212"/>
      <c r="H54" s="212"/>
      <c r="I54" s="212"/>
      <c r="J54" s="215"/>
    </row>
    <row r="55" spans="1:10" x14ac:dyDescent="0.2">
      <c r="A55" s="63" t="s">
        <v>475</v>
      </c>
      <c r="B55" s="45">
        <v>2931</v>
      </c>
      <c r="C55" s="45">
        <v>3704</v>
      </c>
      <c r="D55" s="45">
        <v>179</v>
      </c>
      <c r="E55" s="46">
        <v>6814</v>
      </c>
      <c r="G55" s="212"/>
      <c r="H55" s="212"/>
      <c r="I55" s="212"/>
      <c r="J55" s="215"/>
    </row>
    <row r="56" spans="1:10" x14ac:dyDescent="0.2">
      <c r="A56" s="63" t="s">
        <v>476</v>
      </c>
      <c r="B56" s="45">
        <v>406</v>
      </c>
      <c r="C56" s="45">
        <v>626</v>
      </c>
      <c r="D56" s="45" t="s">
        <v>380</v>
      </c>
      <c r="E56" s="46">
        <v>1032</v>
      </c>
      <c r="G56" s="212"/>
      <c r="H56" s="212"/>
      <c r="I56" s="212"/>
      <c r="J56" s="215"/>
    </row>
    <row r="57" spans="1:10" x14ac:dyDescent="0.2">
      <c r="A57" s="63" t="s">
        <v>477</v>
      </c>
      <c r="B57" s="45">
        <v>621</v>
      </c>
      <c r="C57" s="45">
        <v>3605</v>
      </c>
      <c r="D57" s="45" t="s">
        <v>380</v>
      </c>
      <c r="E57" s="46">
        <v>4226</v>
      </c>
      <c r="G57" s="212"/>
      <c r="H57" s="212"/>
      <c r="I57" s="212"/>
      <c r="J57" s="215"/>
    </row>
    <row r="58" spans="1:10" x14ac:dyDescent="0.2">
      <c r="A58" s="73" t="s">
        <v>551</v>
      </c>
      <c r="B58" s="74">
        <v>3978</v>
      </c>
      <c r="C58" s="74">
        <v>44913</v>
      </c>
      <c r="D58" s="74">
        <v>290</v>
      </c>
      <c r="E58" s="75">
        <v>49181</v>
      </c>
      <c r="G58" s="212"/>
      <c r="H58" s="212"/>
      <c r="I58" s="212"/>
      <c r="J58" s="215"/>
    </row>
    <row r="59" spans="1:10" x14ac:dyDescent="0.2">
      <c r="A59" s="63"/>
      <c r="B59" s="45"/>
      <c r="C59" s="45"/>
      <c r="D59" s="45"/>
      <c r="E59" s="46"/>
      <c r="G59" s="212"/>
      <c r="H59" s="212"/>
      <c r="I59" s="212"/>
      <c r="J59" s="215"/>
    </row>
    <row r="60" spans="1:10" x14ac:dyDescent="0.2">
      <c r="A60" s="63" t="s">
        <v>479</v>
      </c>
      <c r="B60" s="45" t="s">
        <v>380</v>
      </c>
      <c r="C60" s="45">
        <v>11338</v>
      </c>
      <c r="D60" s="45">
        <v>845</v>
      </c>
      <c r="E60" s="46">
        <v>12183</v>
      </c>
      <c r="G60" s="212"/>
      <c r="H60" s="212"/>
      <c r="I60" s="212"/>
      <c r="J60" s="215"/>
    </row>
    <row r="61" spans="1:10" x14ac:dyDescent="0.2">
      <c r="A61" s="63" t="s">
        <v>480</v>
      </c>
      <c r="B61" s="45">
        <v>290</v>
      </c>
      <c r="C61" s="45">
        <v>4763</v>
      </c>
      <c r="D61" s="45">
        <v>62</v>
      </c>
      <c r="E61" s="46">
        <v>5115</v>
      </c>
      <c r="G61" s="212"/>
      <c r="H61" s="212"/>
      <c r="I61" s="212"/>
      <c r="J61" s="215"/>
    </row>
    <row r="62" spans="1:10" x14ac:dyDescent="0.2">
      <c r="A62" s="63" t="s">
        <v>481</v>
      </c>
      <c r="B62" s="45" t="s">
        <v>380</v>
      </c>
      <c r="C62" s="45">
        <v>7607</v>
      </c>
      <c r="D62" s="45">
        <v>717</v>
      </c>
      <c r="E62" s="46">
        <v>8324</v>
      </c>
      <c r="G62" s="212"/>
      <c r="H62" s="212"/>
      <c r="I62" s="212"/>
      <c r="J62" s="215"/>
    </row>
    <row r="63" spans="1:10" x14ac:dyDescent="0.2">
      <c r="A63" s="73" t="s">
        <v>482</v>
      </c>
      <c r="B63" s="74">
        <v>290</v>
      </c>
      <c r="C63" s="74">
        <v>23708</v>
      </c>
      <c r="D63" s="74">
        <v>1624</v>
      </c>
      <c r="E63" s="75">
        <v>25622</v>
      </c>
      <c r="G63" s="212"/>
      <c r="H63" s="212"/>
      <c r="I63" s="212"/>
      <c r="J63" s="215"/>
    </row>
    <row r="64" spans="1:10" x14ac:dyDescent="0.2">
      <c r="A64" s="63"/>
      <c r="B64" s="45"/>
      <c r="C64" s="45"/>
      <c r="D64" s="45"/>
      <c r="E64" s="46"/>
      <c r="G64" s="212"/>
      <c r="H64" s="212"/>
      <c r="I64" s="212"/>
      <c r="J64" s="215"/>
    </row>
    <row r="65" spans="1:10" x14ac:dyDescent="0.2">
      <c r="A65" s="73" t="s">
        <v>483</v>
      </c>
      <c r="B65" s="74" t="s">
        <v>380</v>
      </c>
      <c r="C65" s="74">
        <v>49408</v>
      </c>
      <c r="D65" s="74">
        <v>4181</v>
      </c>
      <c r="E65" s="75">
        <v>53589</v>
      </c>
      <c r="G65" s="212"/>
      <c r="H65" s="212"/>
      <c r="I65" s="212"/>
      <c r="J65" s="215"/>
    </row>
    <row r="66" spans="1:10" x14ac:dyDescent="0.2">
      <c r="A66" s="63"/>
      <c r="B66" s="45"/>
      <c r="C66" s="45"/>
      <c r="D66" s="45"/>
      <c r="E66" s="46"/>
      <c r="G66" s="212"/>
      <c r="H66" s="212"/>
      <c r="I66" s="212"/>
      <c r="J66" s="215"/>
    </row>
    <row r="67" spans="1:10" x14ac:dyDescent="0.2">
      <c r="A67" s="63" t="s">
        <v>484</v>
      </c>
      <c r="B67" s="45">
        <v>116</v>
      </c>
      <c r="C67" s="45">
        <v>25879</v>
      </c>
      <c r="D67" s="45">
        <v>871</v>
      </c>
      <c r="E67" s="46">
        <v>26866</v>
      </c>
      <c r="G67" s="212"/>
      <c r="H67" s="212"/>
      <c r="I67" s="212"/>
      <c r="J67" s="215"/>
    </row>
    <row r="68" spans="1:10" x14ac:dyDescent="0.2">
      <c r="A68" s="63" t="s">
        <v>485</v>
      </c>
      <c r="B68" s="45">
        <v>17</v>
      </c>
      <c r="C68" s="45">
        <v>3120</v>
      </c>
      <c r="D68" s="45">
        <v>456</v>
      </c>
      <c r="E68" s="46">
        <v>3593</v>
      </c>
      <c r="G68" s="212"/>
      <c r="H68" s="212"/>
      <c r="I68" s="212"/>
      <c r="J68" s="215"/>
    </row>
    <row r="69" spans="1:10" x14ac:dyDescent="0.2">
      <c r="A69" s="73" t="s">
        <v>486</v>
      </c>
      <c r="B69" s="285">
        <v>133</v>
      </c>
      <c r="C69" s="285">
        <v>28999</v>
      </c>
      <c r="D69" s="285">
        <v>1327</v>
      </c>
      <c r="E69" s="370">
        <v>30459</v>
      </c>
      <c r="G69" s="212"/>
      <c r="H69" s="212"/>
      <c r="I69" s="212"/>
      <c r="J69" s="215"/>
    </row>
    <row r="70" spans="1:10" x14ac:dyDescent="0.2">
      <c r="A70" s="63"/>
      <c r="B70" s="45"/>
      <c r="C70" s="45"/>
      <c r="D70" s="45"/>
      <c r="E70" s="46"/>
      <c r="G70" s="212"/>
      <c r="H70" s="212"/>
      <c r="I70" s="212"/>
      <c r="J70" s="215"/>
    </row>
    <row r="71" spans="1:10" x14ac:dyDescent="0.2">
      <c r="A71" s="63" t="s">
        <v>487</v>
      </c>
      <c r="B71" s="45" t="s">
        <v>380</v>
      </c>
      <c r="C71" s="45">
        <v>12449</v>
      </c>
      <c r="D71" s="45">
        <v>45325</v>
      </c>
      <c r="E71" s="46">
        <v>57774</v>
      </c>
      <c r="G71" s="212"/>
      <c r="H71" s="212"/>
      <c r="I71" s="212"/>
      <c r="J71" s="215"/>
    </row>
    <row r="72" spans="1:10" x14ac:dyDescent="0.2">
      <c r="A72" s="63" t="s">
        <v>488</v>
      </c>
      <c r="B72" s="45">
        <v>289</v>
      </c>
      <c r="C72" s="45">
        <v>8156</v>
      </c>
      <c r="D72" s="45">
        <v>112</v>
      </c>
      <c r="E72" s="46">
        <v>8557</v>
      </c>
      <c r="G72" s="212"/>
      <c r="H72" s="212"/>
      <c r="I72" s="212"/>
      <c r="J72" s="215"/>
    </row>
    <row r="73" spans="1:10" x14ac:dyDescent="0.2">
      <c r="A73" s="63" t="s">
        <v>489</v>
      </c>
      <c r="B73" s="45">
        <v>275</v>
      </c>
      <c r="C73" s="45">
        <v>6148</v>
      </c>
      <c r="D73" s="45">
        <v>62</v>
      </c>
      <c r="E73" s="46">
        <v>6485</v>
      </c>
      <c r="G73" s="212"/>
      <c r="H73" s="212"/>
      <c r="I73" s="212"/>
      <c r="J73" s="215"/>
    </row>
    <row r="74" spans="1:10" x14ac:dyDescent="0.2">
      <c r="A74" s="63" t="s">
        <v>490</v>
      </c>
      <c r="B74" s="82">
        <v>2242</v>
      </c>
      <c r="C74" s="45">
        <v>16261</v>
      </c>
      <c r="D74" s="45">
        <v>5893</v>
      </c>
      <c r="E74" s="46">
        <v>24396</v>
      </c>
      <c r="G74" s="212"/>
      <c r="H74" s="212"/>
      <c r="I74" s="212"/>
      <c r="J74" s="215"/>
    </row>
    <row r="75" spans="1:10" x14ac:dyDescent="0.2">
      <c r="A75" s="63" t="s">
        <v>491</v>
      </c>
      <c r="B75" s="45" t="s">
        <v>380</v>
      </c>
      <c r="C75" s="45">
        <v>1203</v>
      </c>
      <c r="D75" s="45">
        <v>6409</v>
      </c>
      <c r="E75" s="46">
        <v>7612</v>
      </c>
      <c r="G75" s="212"/>
      <c r="H75" s="212"/>
      <c r="I75" s="212"/>
      <c r="J75" s="215"/>
    </row>
    <row r="76" spans="1:10" x14ac:dyDescent="0.2">
      <c r="A76" s="63" t="s">
        <v>492</v>
      </c>
      <c r="B76" s="45">
        <v>600</v>
      </c>
      <c r="C76" s="45">
        <v>1785</v>
      </c>
      <c r="D76" s="45">
        <v>2</v>
      </c>
      <c r="E76" s="46">
        <v>2387</v>
      </c>
      <c r="G76" s="212"/>
      <c r="H76" s="212"/>
      <c r="I76" s="212"/>
      <c r="J76" s="215"/>
    </row>
    <row r="77" spans="1:10" x14ac:dyDescent="0.2">
      <c r="A77" s="63" t="s">
        <v>493</v>
      </c>
      <c r="B77" s="45">
        <v>633</v>
      </c>
      <c r="C77" s="45">
        <v>4795</v>
      </c>
      <c r="D77" s="45">
        <v>1807</v>
      </c>
      <c r="E77" s="46">
        <v>7235</v>
      </c>
      <c r="G77" s="212"/>
      <c r="H77" s="212"/>
      <c r="I77" s="212"/>
      <c r="J77" s="215"/>
    </row>
    <row r="78" spans="1:10" x14ac:dyDescent="0.2">
      <c r="A78" s="63" t="s">
        <v>494</v>
      </c>
      <c r="B78" s="45">
        <v>987</v>
      </c>
      <c r="C78" s="45">
        <v>14840</v>
      </c>
      <c r="D78" s="45">
        <v>250</v>
      </c>
      <c r="E78" s="46">
        <v>16077</v>
      </c>
      <c r="G78" s="212"/>
      <c r="H78" s="212"/>
      <c r="I78" s="212"/>
      <c r="J78" s="215"/>
    </row>
    <row r="79" spans="1:10" x14ac:dyDescent="0.2">
      <c r="A79" s="73" t="s">
        <v>495</v>
      </c>
      <c r="B79" s="74">
        <v>5026</v>
      </c>
      <c r="C79" s="74">
        <v>65637</v>
      </c>
      <c r="D79" s="74">
        <v>59860</v>
      </c>
      <c r="E79" s="75">
        <v>130523</v>
      </c>
      <c r="G79" s="212"/>
      <c r="H79" s="212"/>
      <c r="I79" s="212"/>
      <c r="J79" s="215"/>
    </row>
    <row r="80" spans="1:10" x14ac:dyDescent="0.2">
      <c r="A80" s="63"/>
      <c r="B80" s="45"/>
      <c r="C80" s="45"/>
      <c r="D80" s="45"/>
      <c r="E80" s="46"/>
      <c r="G80" s="212"/>
      <c r="H80" s="212"/>
      <c r="I80" s="212"/>
      <c r="J80" s="215"/>
    </row>
    <row r="81" spans="1:10" x14ac:dyDescent="0.2">
      <c r="A81" s="63" t="s">
        <v>496</v>
      </c>
      <c r="B81" s="45">
        <v>216</v>
      </c>
      <c r="C81" s="45">
        <v>1695</v>
      </c>
      <c r="D81" s="45">
        <v>1117</v>
      </c>
      <c r="E81" s="46">
        <v>3028</v>
      </c>
      <c r="G81" s="212"/>
      <c r="H81" s="212"/>
      <c r="I81" s="212"/>
      <c r="J81" s="215"/>
    </row>
    <row r="82" spans="1:10" x14ac:dyDescent="0.2">
      <c r="A82" s="63" t="s">
        <v>497</v>
      </c>
      <c r="B82" s="45">
        <v>92</v>
      </c>
      <c r="C82" s="45">
        <v>2039</v>
      </c>
      <c r="D82" s="45">
        <v>748</v>
      </c>
      <c r="E82" s="46">
        <v>2879</v>
      </c>
      <c r="G82" s="212"/>
      <c r="H82" s="212"/>
      <c r="I82" s="212"/>
      <c r="J82" s="215"/>
    </row>
    <row r="83" spans="1:10" x14ac:dyDescent="0.2">
      <c r="A83" s="73" t="s">
        <v>498</v>
      </c>
      <c r="B83" s="285">
        <v>308</v>
      </c>
      <c r="C83" s="285">
        <v>3734</v>
      </c>
      <c r="D83" s="285">
        <v>1865</v>
      </c>
      <c r="E83" s="370">
        <v>5907</v>
      </c>
      <c r="G83" s="212"/>
      <c r="H83" s="212"/>
      <c r="I83" s="212"/>
      <c r="J83" s="215"/>
    </row>
    <row r="84" spans="1:10" x14ac:dyDescent="0.2">
      <c r="A84" s="63"/>
      <c r="B84" s="45"/>
      <c r="C84" s="45"/>
      <c r="D84" s="45"/>
      <c r="E84" s="46"/>
      <c r="G84" s="212"/>
      <c r="H84" s="212"/>
      <c r="I84" s="212"/>
      <c r="J84" s="215"/>
    </row>
    <row r="85" spans="1:10" ht="13.5" thickBot="1" x14ac:dyDescent="0.25">
      <c r="A85" s="66" t="s">
        <v>499</v>
      </c>
      <c r="B85" s="52">
        <v>19899</v>
      </c>
      <c r="C85" s="52">
        <v>287982</v>
      </c>
      <c r="D85" s="52">
        <v>74059</v>
      </c>
      <c r="E85" s="53">
        <v>381940</v>
      </c>
      <c r="G85" s="212"/>
      <c r="H85" s="212"/>
      <c r="I85" s="212"/>
      <c r="J85" s="215"/>
    </row>
    <row r="86" spans="1:10" x14ac:dyDescent="0.2">
      <c r="F86" s="215"/>
      <c r="G86" s="215"/>
    </row>
  </sheetData>
  <mergeCells count="7">
    <mergeCell ref="A1:E1"/>
    <mergeCell ref="B5:E5"/>
    <mergeCell ref="C6:D6"/>
    <mergeCell ref="A5:A7"/>
    <mergeCell ref="B6:B7"/>
    <mergeCell ref="E6:E7"/>
    <mergeCell ref="A3:E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0">
    <tabColor theme="0"/>
    <pageSetUpPr fitToPage="1"/>
  </sheetPr>
  <dimension ref="A1:G92"/>
  <sheetViews>
    <sheetView tabSelected="1" zoomScaleSheetLayoutView="75" workbookViewId="0">
      <selection activeCell="J22" sqref="J22"/>
    </sheetView>
  </sheetViews>
  <sheetFormatPr baseColWidth="10" defaultRowHeight="12.75" x14ac:dyDescent="0.2"/>
  <cols>
    <col min="1" max="1" width="29.28515625" style="205" customWidth="1"/>
    <col min="2" max="7" width="15.7109375" style="205" customWidth="1"/>
    <col min="8" max="16384" width="11.42578125" style="205"/>
  </cols>
  <sheetData>
    <row r="1" spans="1:7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</row>
    <row r="2" spans="1:7" s="88" customFormat="1" ht="12.75" customHeight="1" x14ac:dyDescent="0.25">
      <c r="A2" s="346"/>
    </row>
    <row r="3" spans="1:7" s="812" customFormat="1" ht="27.75" customHeight="1" x14ac:dyDescent="0.2">
      <c r="A3" s="1729" t="s">
        <v>1422</v>
      </c>
      <c r="B3" s="1729"/>
      <c r="C3" s="1729"/>
      <c r="D3" s="1729"/>
      <c r="E3" s="1729"/>
      <c r="F3" s="1729"/>
      <c r="G3" s="1729"/>
    </row>
    <row r="4" spans="1:7" s="88" customFormat="1" ht="13.5" customHeight="1" thickBot="1" x14ac:dyDescent="0.3">
      <c r="A4" s="27"/>
      <c r="B4" s="27"/>
      <c r="C4" s="27"/>
      <c r="D4" s="27"/>
      <c r="E4" s="27"/>
      <c r="F4" s="27"/>
      <c r="G4" s="315"/>
    </row>
    <row r="5" spans="1:7" s="669" customFormat="1" ht="25.5" customHeight="1" x14ac:dyDescent="0.2">
      <c r="A5" s="1880" t="s">
        <v>435</v>
      </c>
      <c r="B5" s="1082" t="s">
        <v>932</v>
      </c>
      <c r="C5" s="1082" t="s">
        <v>932</v>
      </c>
      <c r="D5" s="1082" t="s">
        <v>932</v>
      </c>
      <c r="E5" s="1082" t="s">
        <v>933</v>
      </c>
      <c r="F5" s="1040"/>
      <c r="G5" s="676"/>
    </row>
    <row r="6" spans="1:7" s="669" customFormat="1" ht="25.5" customHeight="1" x14ac:dyDescent="0.2">
      <c r="A6" s="1881"/>
      <c r="B6" s="1085" t="s">
        <v>934</v>
      </c>
      <c r="C6" s="1085" t="s">
        <v>935</v>
      </c>
      <c r="D6" s="1085" t="s">
        <v>935</v>
      </c>
      <c r="E6" s="1085" t="s">
        <v>517</v>
      </c>
      <c r="F6" s="1085" t="s">
        <v>791</v>
      </c>
      <c r="G6" s="1087" t="s">
        <v>936</v>
      </c>
    </row>
    <row r="7" spans="1:7" s="669" customFormat="1" ht="25.5" customHeight="1" thickBot="1" x14ac:dyDescent="0.25">
      <c r="A7" s="1882"/>
      <c r="B7" s="225" t="s">
        <v>937</v>
      </c>
      <c r="C7" s="225" t="s">
        <v>938</v>
      </c>
      <c r="D7" s="1089" t="s">
        <v>939</v>
      </c>
      <c r="E7" s="225" t="s">
        <v>940</v>
      </c>
      <c r="F7" s="680"/>
      <c r="G7" s="933"/>
    </row>
    <row r="8" spans="1:7" ht="24.75" customHeight="1" x14ac:dyDescent="0.2">
      <c r="A8" s="72" t="s">
        <v>439</v>
      </c>
      <c r="B8" s="122">
        <v>3642</v>
      </c>
      <c r="C8" s="122">
        <v>811</v>
      </c>
      <c r="D8" s="42">
        <v>38</v>
      </c>
      <c r="E8" s="42">
        <v>487</v>
      </c>
      <c r="F8" s="122">
        <v>508</v>
      </c>
      <c r="G8" s="1023"/>
    </row>
    <row r="9" spans="1:7" x14ac:dyDescent="0.2">
      <c r="A9" s="63" t="s">
        <v>440</v>
      </c>
      <c r="B9" s="11">
        <v>2495</v>
      </c>
      <c r="C9" s="11">
        <v>358</v>
      </c>
      <c r="D9" s="45">
        <v>7</v>
      </c>
      <c r="E9" s="45">
        <v>274</v>
      </c>
      <c r="F9" s="11">
        <v>299</v>
      </c>
      <c r="G9" s="1023"/>
    </row>
    <row r="10" spans="1:7" x14ac:dyDescent="0.2">
      <c r="A10" s="63" t="s">
        <v>441</v>
      </c>
      <c r="B10" s="45">
        <v>1736</v>
      </c>
      <c r="C10" s="45">
        <v>484</v>
      </c>
      <c r="D10" s="45">
        <v>6</v>
      </c>
      <c r="E10" s="45">
        <v>388</v>
      </c>
      <c r="F10" s="11">
        <v>345</v>
      </c>
      <c r="G10" s="1023"/>
    </row>
    <row r="11" spans="1:7" x14ac:dyDescent="0.2">
      <c r="A11" s="63" t="s">
        <v>442</v>
      </c>
      <c r="B11" s="11">
        <v>1013</v>
      </c>
      <c r="C11" s="11">
        <v>888</v>
      </c>
      <c r="D11" s="45">
        <v>46</v>
      </c>
      <c r="E11" s="45">
        <v>530</v>
      </c>
      <c r="F11" s="11">
        <v>546</v>
      </c>
      <c r="G11" s="1023"/>
    </row>
    <row r="12" spans="1:7" x14ac:dyDescent="0.2">
      <c r="A12" s="73" t="s">
        <v>443</v>
      </c>
      <c r="B12" s="74">
        <v>8886</v>
      </c>
      <c r="C12" s="74">
        <v>2541</v>
      </c>
      <c r="D12" s="74">
        <v>97</v>
      </c>
      <c r="E12" s="74">
        <v>1679</v>
      </c>
      <c r="F12" s="78">
        <v>1698</v>
      </c>
      <c r="G12" s="1030"/>
    </row>
    <row r="13" spans="1:7" x14ac:dyDescent="0.2">
      <c r="A13" s="63"/>
      <c r="B13" s="45"/>
      <c r="C13" s="45"/>
      <c r="D13" s="45"/>
      <c r="E13" s="45"/>
      <c r="F13" s="11"/>
      <c r="G13" s="12"/>
    </row>
    <row r="14" spans="1:7" x14ac:dyDescent="0.2">
      <c r="A14" s="73" t="s">
        <v>444</v>
      </c>
      <c r="B14" s="78">
        <v>226</v>
      </c>
      <c r="C14" s="74">
        <v>226</v>
      </c>
      <c r="D14" s="74">
        <v>3</v>
      </c>
      <c r="E14" s="74">
        <v>213</v>
      </c>
      <c r="F14" s="78">
        <v>56</v>
      </c>
      <c r="G14" s="1030"/>
    </row>
    <row r="15" spans="1:7" x14ac:dyDescent="0.2">
      <c r="A15" s="63"/>
      <c r="B15" s="45"/>
      <c r="C15" s="45"/>
      <c r="D15" s="45"/>
      <c r="E15" s="45"/>
      <c r="F15" s="11"/>
      <c r="G15" s="12"/>
    </row>
    <row r="16" spans="1:7" x14ac:dyDescent="0.2">
      <c r="A16" s="73" t="s">
        <v>445</v>
      </c>
      <c r="B16" s="74">
        <v>30</v>
      </c>
      <c r="C16" s="74">
        <v>27</v>
      </c>
      <c r="D16" s="74">
        <v>5</v>
      </c>
      <c r="E16" s="74">
        <v>16</v>
      </c>
      <c r="F16" s="78">
        <v>5</v>
      </c>
      <c r="G16" s="79">
        <v>1</v>
      </c>
    </row>
    <row r="17" spans="1:7" x14ac:dyDescent="0.2">
      <c r="A17" s="63"/>
      <c r="B17" s="45"/>
      <c r="C17" s="45"/>
      <c r="D17" s="45"/>
      <c r="E17" s="45"/>
      <c r="F17" s="11"/>
      <c r="G17" s="12"/>
    </row>
    <row r="18" spans="1:7" x14ac:dyDescent="0.2">
      <c r="A18" s="63" t="s">
        <v>524</v>
      </c>
      <c r="B18" s="11">
        <v>235</v>
      </c>
      <c r="C18" s="11">
        <v>111</v>
      </c>
      <c r="D18" s="45">
        <v>58</v>
      </c>
      <c r="E18" s="45">
        <v>105</v>
      </c>
      <c r="F18" s="11">
        <v>134</v>
      </c>
      <c r="G18" s="1023"/>
    </row>
    <row r="19" spans="1:7" x14ac:dyDescent="0.2">
      <c r="A19" s="63" t="s">
        <v>447</v>
      </c>
      <c r="B19" s="11">
        <v>200</v>
      </c>
      <c r="C19" s="45">
        <v>144</v>
      </c>
      <c r="D19" s="45">
        <v>15</v>
      </c>
      <c r="E19" s="45">
        <v>132</v>
      </c>
      <c r="F19" s="11">
        <v>99</v>
      </c>
      <c r="G19" s="1023"/>
    </row>
    <row r="20" spans="1:7" x14ac:dyDescent="0.2">
      <c r="A20" s="63" t="s">
        <v>448</v>
      </c>
      <c r="B20" s="11">
        <v>342</v>
      </c>
      <c r="C20" s="11">
        <v>470</v>
      </c>
      <c r="D20" s="45">
        <v>15</v>
      </c>
      <c r="E20" s="45">
        <v>256</v>
      </c>
      <c r="F20" s="11">
        <v>184</v>
      </c>
      <c r="G20" s="1023"/>
    </row>
    <row r="21" spans="1:7" x14ac:dyDescent="0.2">
      <c r="A21" s="73" t="s">
        <v>449</v>
      </c>
      <c r="B21" s="74">
        <v>777</v>
      </c>
      <c r="C21" s="74">
        <v>725</v>
      </c>
      <c r="D21" s="74">
        <v>88</v>
      </c>
      <c r="E21" s="74">
        <v>493</v>
      </c>
      <c r="F21" s="78">
        <v>417</v>
      </c>
      <c r="G21" s="1030"/>
    </row>
    <row r="22" spans="1:7" x14ac:dyDescent="0.2">
      <c r="A22" s="63"/>
      <c r="B22" s="45"/>
      <c r="C22" s="45"/>
      <c r="D22" s="45"/>
      <c r="E22" s="45"/>
      <c r="F22" s="11"/>
      <c r="G22" s="12"/>
    </row>
    <row r="23" spans="1:7" x14ac:dyDescent="0.2">
      <c r="A23" s="73" t="s">
        <v>450</v>
      </c>
      <c r="B23" s="285">
        <v>4084</v>
      </c>
      <c r="C23" s="78">
        <v>4582</v>
      </c>
      <c r="D23" s="285">
        <v>8343</v>
      </c>
      <c r="E23" s="74">
        <v>422</v>
      </c>
      <c r="F23" s="285">
        <v>4632</v>
      </c>
      <c r="G23" s="79">
        <v>10</v>
      </c>
    </row>
    <row r="24" spans="1:7" x14ac:dyDescent="0.2">
      <c r="A24" s="63"/>
      <c r="B24" s="45"/>
      <c r="C24" s="45"/>
      <c r="D24" s="45"/>
      <c r="E24" s="45"/>
      <c r="F24" s="11"/>
      <c r="G24" s="12"/>
    </row>
    <row r="25" spans="1:7" x14ac:dyDescent="0.2">
      <c r="A25" s="73" t="s">
        <v>451</v>
      </c>
      <c r="B25" s="74">
        <v>461</v>
      </c>
      <c r="C25" s="78">
        <v>489</v>
      </c>
      <c r="D25" s="74">
        <v>767</v>
      </c>
      <c r="E25" s="74">
        <v>198</v>
      </c>
      <c r="F25" s="74">
        <v>2827</v>
      </c>
      <c r="G25" s="79">
        <v>277</v>
      </c>
    </row>
    <row r="26" spans="1:7" x14ac:dyDescent="0.2">
      <c r="A26" s="63"/>
      <c r="B26" s="45"/>
      <c r="C26" s="45"/>
      <c r="D26" s="45"/>
      <c r="E26" s="45"/>
      <c r="F26" s="11"/>
      <c r="G26" s="12"/>
    </row>
    <row r="27" spans="1:7" x14ac:dyDescent="0.2">
      <c r="A27" s="63" t="s">
        <v>452</v>
      </c>
      <c r="B27" s="45">
        <v>139</v>
      </c>
      <c r="C27" s="45">
        <v>70</v>
      </c>
      <c r="D27" s="45">
        <v>5</v>
      </c>
      <c r="E27" s="45">
        <v>499</v>
      </c>
      <c r="F27" s="45">
        <v>4944</v>
      </c>
      <c r="G27" s="1023"/>
    </row>
    <row r="28" spans="1:7" x14ac:dyDescent="0.2">
      <c r="A28" s="63" t="s">
        <v>453</v>
      </c>
      <c r="B28" s="82">
        <v>14</v>
      </c>
      <c r="C28" s="45">
        <v>11</v>
      </c>
      <c r="D28" s="45">
        <v>4</v>
      </c>
      <c r="E28" s="45">
        <v>23</v>
      </c>
      <c r="F28" s="46"/>
      <c r="G28" s="1023">
        <v>22</v>
      </c>
    </row>
    <row r="29" spans="1:7" x14ac:dyDescent="0.2">
      <c r="A29" s="63" t="s">
        <v>454</v>
      </c>
      <c r="B29" s="82">
        <v>1383</v>
      </c>
      <c r="C29" s="11">
        <v>1025</v>
      </c>
      <c r="D29" s="45">
        <v>743</v>
      </c>
      <c r="E29" s="45">
        <v>1490</v>
      </c>
      <c r="F29" s="82">
        <v>1695</v>
      </c>
      <c r="G29" s="12">
        <v>300.04000000000002</v>
      </c>
    </row>
    <row r="30" spans="1:7" x14ac:dyDescent="0.2">
      <c r="A30" s="73" t="s">
        <v>455</v>
      </c>
      <c r="B30" s="285">
        <v>1536</v>
      </c>
      <c r="C30" s="74">
        <v>1106</v>
      </c>
      <c r="D30" s="74">
        <v>752</v>
      </c>
      <c r="E30" s="74">
        <v>2012</v>
      </c>
      <c r="F30" s="285">
        <v>6639</v>
      </c>
      <c r="G30" s="79">
        <v>322.04000000000002</v>
      </c>
    </row>
    <row r="31" spans="1:7" x14ac:dyDescent="0.2">
      <c r="A31" s="63"/>
      <c r="B31" s="45"/>
      <c r="C31" s="45"/>
      <c r="D31" s="45"/>
      <c r="E31" s="45"/>
      <c r="F31" s="11"/>
      <c r="G31" s="12"/>
    </row>
    <row r="32" spans="1:7" x14ac:dyDescent="0.2">
      <c r="A32" s="63" t="s">
        <v>456</v>
      </c>
      <c r="B32" s="80">
        <v>1087</v>
      </c>
      <c r="C32" s="80">
        <v>823</v>
      </c>
      <c r="D32" s="45">
        <v>502</v>
      </c>
      <c r="E32" s="45">
        <v>544</v>
      </c>
      <c r="F32" s="80">
        <v>470</v>
      </c>
      <c r="G32" s="81">
        <v>9</v>
      </c>
    </row>
    <row r="33" spans="1:7" x14ac:dyDescent="0.2">
      <c r="A33" s="63" t="s">
        <v>457</v>
      </c>
      <c r="B33" s="80">
        <v>341</v>
      </c>
      <c r="C33" s="80">
        <v>486</v>
      </c>
      <c r="D33" s="45">
        <v>72</v>
      </c>
      <c r="E33" s="45">
        <v>255</v>
      </c>
      <c r="F33" s="80">
        <v>311</v>
      </c>
      <c r="G33" s="1023">
        <v>1</v>
      </c>
    </row>
    <row r="34" spans="1:7" x14ac:dyDescent="0.2">
      <c r="A34" s="63" t="s">
        <v>458</v>
      </c>
      <c r="B34" s="80">
        <v>236</v>
      </c>
      <c r="C34" s="80">
        <v>423</v>
      </c>
      <c r="D34" s="45">
        <v>43</v>
      </c>
      <c r="E34" s="45">
        <v>396</v>
      </c>
      <c r="F34" s="80">
        <v>202</v>
      </c>
      <c r="G34" s="1023"/>
    </row>
    <row r="35" spans="1:7" x14ac:dyDescent="0.2">
      <c r="A35" s="63" t="s">
        <v>459</v>
      </c>
      <c r="B35" s="80">
        <v>877</v>
      </c>
      <c r="C35" s="80">
        <v>1308</v>
      </c>
      <c r="D35" s="45">
        <v>656</v>
      </c>
      <c r="E35" s="45">
        <v>480</v>
      </c>
      <c r="F35" s="80">
        <v>221</v>
      </c>
      <c r="G35" s="81">
        <v>28</v>
      </c>
    </row>
    <row r="36" spans="1:7" x14ac:dyDescent="0.2">
      <c r="A36" s="73" t="s">
        <v>460</v>
      </c>
      <c r="B36" s="74">
        <v>2541</v>
      </c>
      <c r="C36" s="74">
        <v>3040</v>
      </c>
      <c r="D36" s="74">
        <v>1273</v>
      </c>
      <c r="E36" s="74">
        <v>1675</v>
      </c>
      <c r="F36" s="78">
        <v>1204</v>
      </c>
      <c r="G36" s="79">
        <v>38</v>
      </c>
    </row>
    <row r="37" spans="1:7" x14ac:dyDescent="0.2">
      <c r="A37" s="63"/>
      <c r="B37" s="45"/>
      <c r="C37" s="45"/>
      <c r="D37" s="45"/>
      <c r="E37" s="45"/>
      <c r="F37" s="11"/>
      <c r="G37" s="12"/>
    </row>
    <row r="38" spans="1:7" x14ac:dyDescent="0.2">
      <c r="A38" s="73" t="s">
        <v>461</v>
      </c>
      <c r="B38" s="78">
        <v>335</v>
      </c>
      <c r="C38" s="78">
        <v>1378</v>
      </c>
      <c r="D38" s="74">
        <v>187</v>
      </c>
      <c r="E38" s="74">
        <v>272</v>
      </c>
      <c r="F38" s="78">
        <v>18</v>
      </c>
      <c r="G38" s="79">
        <v>16.12</v>
      </c>
    </row>
    <row r="39" spans="1:7" x14ac:dyDescent="0.2">
      <c r="A39" s="63"/>
      <c r="B39" s="45"/>
      <c r="C39" s="45"/>
      <c r="D39" s="45"/>
      <c r="E39" s="45"/>
      <c r="F39" s="11"/>
      <c r="G39" s="12"/>
    </row>
    <row r="40" spans="1:7" x14ac:dyDescent="0.2">
      <c r="A40" s="63" t="s">
        <v>525</v>
      </c>
      <c r="B40" s="82">
        <v>121</v>
      </c>
      <c r="C40" s="11">
        <v>407</v>
      </c>
      <c r="D40" s="45"/>
      <c r="E40" s="45">
        <v>469</v>
      </c>
      <c r="F40" s="82">
        <v>83</v>
      </c>
      <c r="G40" s="12">
        <v>174</v>
      </c>
    </row>
    <row r="41" spans="1:7" x14ac:dyDescent="0.2">
      <c r="A41" s="63" t="s">
        <v>463</v>
      </c>
      <c r="B41" s="11">
        <v>93</v>
      </c>
      <c r="C41" s="11">
        <v>11</v>
      </c>
      <c r="D41" s="45">
        <v>27</v>
      </c>
      <c r="E41" s="45">
        <v>221</v>
      </c>
      <c r="F41" s="11">
        <v>145</v>
      </c>
      <c r="G41" s="46">
        <v>102</v>
      </c>
    </row>
    <row r="42" spans="1:7" x14ac:dyDescent="0.2">
      <c r="A42" s="63" t="s">
        <v>464</v>
      </c>
      <c r="B42" s="11">
        <v>204</v>
      </c>
      <c r="C42" s="11">
        <v>115</v>
      </c>
      <c r="D42" s="45">
        <v>56</v>
      </c>
      <c r="E42" s="45">
        <v>88</v>
      </c>
      <c r="F42" s="11">
        <v>83</v>
      </c>
      <c r="G42" s="12">
        <v>60</v>
      </c>
    </row>
    <row r="43" spans="1:7" x14ac:dyDescent="0.2">
      <c r="A43" s="63" t="s">
        <v>465</v>
      </c>
      <c r="B43" s="82">
        <v>8</v>
      </c>
      <c r="C43" s="11">
        <v>8</v>
      </c>
      <c r="D43" s="45">
        <v>2</v>
      </c>
      <c r="E43" s="45">
        <v>125</v>
      </c>
      <c r="F43" s="45">
        <v>148</v>
      </c>
      <c r="G43" s="12">
        <v>46</v>
      </c>
    </row>
    <row r="44" spans="1:7" x14ac:dyDescent="0.2">
      <c r="A44" s="63" t="s">
        <v>466</v>
      </c>
      <c r="B44" s="11">
        <v>139</v>
      </c>
      <c r="C44" s="11">
        <v>77</v>
      </c>
      <c r="D44" s="45">
        <v>6</v>
      </c>
      <c r="E44" s="45">
        <v>72</v>
      </c>
      <c r="F44" s="11">
        <v>16</v>
      </c>
      <c r="G44" s="1023"/>
    </row>
    <row r="45" spans="1:7" x14ac:dyDescent="0.2">
      <c r="A45" s="63" t="s">
        <v>467</v>
      </c>
      <c r="B45" s="45">
        <v>299</v>
      </c>
      <c r="C45" s="11">
        <v>347</v>
      </c>
      <c r="D45" s="45">
        <v>23</v>
      </c>
      <c r="E45" s="45">
        <v>2511</v>
      </c>
      <c r="F45" s="45">
        <v>56</v>
      </c>
      <c r="G45" s="12">
        <v>72</v>
      </c>
    </row>
    <row r="46" spans="1:7" x14ac:dyDescent="0.2">
      <c r="A46" s="63" t="s">
        <v>468</v>
      </c>
      <c r="B46" s="11">
        <v>308</v>
      </c>
      <c r="C46" s="46">
        <v>16</v>
      </c>
      <c r="D46" s="45">
        <v>9</v>
      </c>
      <c r="E46" s="45">
        <v>144</v>
      </c>
      <c r="F46" s="11">
        <v>9</v>
      </c>
      <c r="G46" s="12">
        <v>20.72</v>
      </c>
    </row>
    <row r="47" spans="1:7" x14ac:dyDescent="0.2">
      <c r="A47" s="63" t="s">
        <v>469</v>
      </c>
      <c r="B47" s="82">
        <v>411</v>
      </c>
      <c r="C47" s="11">
        <v>1052</v>
      </c>
      <c r="D47" s="45">
        <v>4</v>
      </c>
      <c r="E47" s="45">
        <v>3596</v>
      </c>
      <c r="F47" s="82">
        <v>1527</v>
      </c>
      <c r="G47" s="46">
        <v>25</v>
      </c>
    </row>
    <row r="48" spans="1:7" x14ac:dyDescent="0.2">
      <c r="A48" s="63" t="s">
        <v>470</v>
      </c>
      <c r="B48" s="11">
        <v>94</v>
      </c>
      <c r="C48" s="11">
        <v>314</v>
      </c>
      <c r="D48" s="46"/>
      <c r="E48" s="45">
        <v>379</v>
      </c>
      <c r="F48" s="11">
        <v>252</v>
      </c>
      <c r="G48" s="12">
        <v>145</v>
      </c>
    </row>
    <row r="49" spans="1:7" x14ac:dyDescent="0.2">
      <c r="A49" s="73" t="s">
        <v>471</v>
      </c>
      <c r="B49" s="74">
        <v>1677</v>
      </c>
      <c r="C49" s="74">
        <v>2347</v>
      </c>
      <c r="D49" s="74">
        <v>127</v>
      </c>
      <c r="E49" s="74">
        <v>7605</v>
      </c>
      <c r="F49" s="78">
        <v>2319</v>
      </c>
      <c r="G49" s="79">
        <v>644.72</v>
      </c>
    </row>
    <row r="50" spans="1:7" x14ac:dyDescent="0.2">
      <c r="A50" s="63"/>
      <c r="B50" s="45"/>
      <c r="C50" s="45"/>
      <c r="D50" s="45"/>
      <c r="E50" s="45"/>
      <c r="F50" s="11"/>
      <c r="G50" s="12"/>
    </row>
    <row r="51" spans="1:7" x14ac:dyDescent="0.2">
      <c r="A51" s="73" t="s">
        <v>472</v>
      </c>
      <c r="B51" s="74">
        <v>378</v>
      </c>
      <c r="C51" s="78">
        <v>682</v>
      </c>
      <c r="D51" s="74">
        <v>35</v>
      </c>
      <c r="E51" s="74">
        <v>1167</v>
      </c>
      <c r="F51" s="74">
        <v>31</v>
      </c>
      <c r="G51" s="79"/>
    </row>
    <row r="52" spans="1:7" x14ac:dyDescent="0.2">
      <c r="A52" s="63"/>
      <c r="B52" s="45"/>
      <c r="C52" s="45"/>
      <c r="D52" s="45"/>
      <c r="E52" s="45"/>
      <c r="F52" s="11"/>
      <c r="G52" s="12"/>
    </row>
    <row r="53" spans="1:7" x14ac:dyDescent="0.2">
      <c r="A53" s="63" t="s">
        <v>473</v>
      </c>
      <c r="B53" s="45">
        <v>1793</v>
      </c>
      <c r="C53" s="11">
        <v>1106</v>
      </c>
      <c r="D53" s="45">
        <v>2456</v>
      </c>
      <c r="E53" s="45">
        <v>11955</v>
      </c>
      <c r="F53" s="45">
        <v>2100</v>
      </c>
      <c r="G53" s="12">
        <v>78</v>
      </c>
    </row>
    <row r="54" spans="1:7" x14ac:dyDescent="0.2">
      <c r="A54" s="63" t="s">
        <v>474</v>
      </c>
      <c r="B54" s="45">
        <v>77</v>
      </c>
      <c r="C54" s="11">
        <v>9718</v>
      </c>
      <c r="D54" s="45">
        <v>287</v>
      </c>
      <c r="E54" s="45">
        <v>7444</v>
      </c>
      <c r="F54" s="45">
        <v>95</v>
      </c>
      <c r="G54" s="1023"/>
    </row>
    <row r="55" spans="1:7" x14ac:dyDescent="0.2">
      <c r="A55" s="63" t="s">
        <v>475</v>
      </c>
      <c r="B55" s="45">
        <v>22</v>
      </c>
      <c r="C55" s="11">
        <v>232</v>
      </c>
      <c r="D55" s="46"/>
      <c r="E55" s="45">
        <v>6363</v>
      </c>
      <c r="F55" s="45">
        <v>18</v>
      </c>
      <c r="G55" s="12">
        <v>178.5</v>
      </c>
    </row>
    <row r="56" spans="1:7" x14ac:dyDescent="0.2">
      <c r="A56" s="63" t="s">
        <v>476</v>
      </c>
      <c r="B56" s="45">
        <v>853</v>
      </c>
      <c r="C56" s="11">
        <v>106</v>
      </c>
      <c r="D56" s="45">
        <v>10</v>
      </c>
      <c r="E56" s="45">
        <v>63</v>
      </c>
      <c r="F56" s="45"/>
      <c r="G56" s="46"/>
    </row>
    <row r="57" spans="1:7" x14ac:dyDescent="0.2">
      <c r="A57" s="63" t="s">
        <v>477</v>
      </c>
      <c r="B57" s="45">
        <v>197</v>
      </c>
      <c r="C57" s="11">
        <v>2153</v>
      </c>
      <c r="D57" s="45">
        <v>81</v>
      </c>
      <c r="E57" s="45">
        <v>1427</v>
      </c>
      <c r="F57" s="45">
        <v>368</v>
      </c>
      <c r="G57" s="1023"/>
    </row>
    <row r="58" spans="1:7" x14ac:dyDescent="0.2">
      <c r="A58" s="73" t="s">
        <v>551</v>
      </c>
      <c r="B58" s="74">
        <v>2942</v>
      </c>
      <c r="C58" s="74">
        <v>13315</v>
      </c>
      <c r="D58" s="74">
        <v>2834</v>
      </c>
      <c r="E58" s="74">
        <v>27252</v>
      </c>
      <c r="F58" s="74">
        <v>2581</v>
      </c>
      <c r="G58" s="79">
        <v>256.5</v>
      </c>
    </row>
    <row r="59" spans="1:7" x14ac:dyDescent="0.2">
      <c r="A59" s="63"/>
      <c r="B59" s="45"/>
      <c r="C59" s="45"/>
      <c r="D59" s="45"/>
      <c r="E59" s="45"/>
      <c r="F59" s="11"/>
      <c r="G59" s="12"/>
    </row>
    <row r="60" spans="1:7" x14ac:dyDescent="0.2">
      <c r="A60" s="63" t="s">
        <v>479</v>
      </c>
      <c r="B60" s="45">
        <v>2535</v>
      </c>
      <c r="C60" s="11">
        <v>2921</v>
      </c>
      <c r="D60" s="11">
        <v>4931</v>
      </c>
      <c r="E60" s="45">
        <v>938</v>
      </c>
      <c r="F60" s="45">
        <v>598</v>
      </c>
      <c r="G60" s="12">
        <v>260</v>
      </c>
    </row>
    <row r="61" spans="1:7" x14ac:dyDescent="0.2">
      <c r="A61" s="63" t="s">
        <v>480</v>
      </c>
      <c r="B61" s="11">
        <v>1036</v>
      </c>
      <c r="C61" s="11">
        <v>1883</v>
      </c>
      <c r="D61" s="45">
        <v>1498</v>
      </c>
      <c r="E61" s="45">
        <v>256</v>
      </c>
      <c r="F61" s="11">
        <v>411</v>
      </c>
      <c r="G61" s="371">
        <v>31</v>
      </c>
    </row>
    <row r="62" spans="1:7" x14ac:dyDescent="0.2">
      <c r="A62" s="63" t="s">
        <v>481</v>
      </c>
      <c r="B62" s="45">
        <v>2109</v>
      </c>
      <c r="C62" s="11">
        <v>2868</v>
      </c>
      <c r="D62" s="45">
        <v>1579</v>
      </c>
      <c r="E62" s="45">
        <v>1271</v>
      </c>
      <c r="F62" s="45">
        <v>198</v>
      </c>
      <c r="G62" s="12">
        <v>299</v>
      </c>
    </row>
    <row r="63" spans="1:7" x14ac:dyDescent="0.2">
      <c r="A63" s="73" t="s">
        <v>482</v>
      </c>
      <c r="B63" s="74">
        <v>5680</v>
      </c>
      <c r="C63" s="74">
        <v>7672</v>
      </c>
      <c r="D63" s="74">
        <v>8008</v>
      </c>
      <c r="E63" s="74">
        <v>2465</v>
      </c>
      <c r="F63" s="78">
        <v>1207</v>
      </c>
      <c r="G63" s="79">
        <v>590</v>
      </c>
    </row>
    <row r="64" spans="1:7" x14ac:dyDescent="0.2">
      <c r="A64" s="63"/>
      <c r="B64" s="45"/>
      <c r="C64" s="45"/>
      <c r="D64" s="45"/>
      <c r="E64" s="45"/>
      <c r="F64" s="11"/>
      <c r="G64" s="12"/>
    </row>
    <row r="65" spans="1:7" x14ac:dyDescent="0.2">
      <c r="A65" s="73" t="s">
        <v>483</v>
      </c>
      <c r="B65" s="74">
        <v>19131</v>
      </c>
      <c r="C65" s="78">
        <v>12391</v>
      </c>
      <c r="D65" s="285">
        <v>20094</v>
      </c>
      <c r="E65" s="74">
        <v>1113</v>
      </c>
      <c r="F65" s="74">
        <v>662</v>
      </c>
      <c r="G65" s="79">
        <v>198</v>
      </c>
    </row>
    <row r="66" spans="1:7" x14ac:dyDescent="0.2">
      <c r="A66" s="63"/>
      <c r="B66" s="45"/>
      <c r="C66" s="45"/>
      <c r="D66" s="45"/>
      <c r="E66" s="45"/>
      <c r="F66" s="11"/>
      <c r="G66" s="12"/>
    </row>
    <row r="67" spans="1:7" x14ac:dyDescent="0.2">
      <c r="A67" s="63" t="s">
        <v>484</v>
      </c>
      <c r="B67" s="45">
        <v>949</v>
      </c>
      <c r="C67" s="11">
        <v>23051</v>
      </c>
      <c r="D67" s="45">
        <v>2218</v>
      </c>
      <c r="E67" s="45">
        <v>468</v>
      </c>
      <c r="F67" s="45">
        <v>160</v>
      </c>
      <c r="G67" s="1023">
        <v>20</v>
      </c>
    </row>
    <row r="68" spans="1:7" x14ac:dyDescent="0.2">
      <c r="A68" s="63" t="s">
        <v>485</v>
      </c>
      <c r="B68" s="45">
        <v>357</v>
      </c>
      <c r="C68" s="11">
        <v>3189</v>
      </c>
      <c r="D68" s="45">
        <v>4</v>
      </c>
      <c r="E68" s="45">
        <v>33</v>
      </c>
      <c r="F68" s="45">
        <v>10</v>
      </c>
      <c r="G68" s="1023"/>
    </row>
    <row r="69" spans="1:7" x14ac:dyDescent="0.2">
      <c r="A69" s="73" t="s">
        <v>486</v>
      </c>
      <c r="B69" s="74">
        <v>1306</v>
      </c>
      <c r="C69" s="74">
        <v>26240</v>
      </c>
      <c r="D69" s="74">
        <v>2222</v>
      </c>
      <c r="E69" s="74">
        <v>501</v>
      </c>
      <c r="F69" s="74">
        <v>170</v>
      </c>
      <c r="G69" s="1030">
        <v>20</v>
      </c>
    </row>
    <row r="70" spans="1:7" x14ac:dyDescent="0.2">
      <c r="A70" s="63"/>
      <c r="B70" s="45"/>
      <c r="C70" s="45"/>
      <c r="D70" s="45"/>
      <c r="E70" s="45"/>
      <c r="F70" s="11"/>
      <c r="G70" s="12"/>
    </row>
    <row r="71" spans="1:7" x14ac:dyDescent="0.2">
      <c r="A71" s="63" t="s">
        <v>487</v>
      </c>
      <c r="B71" s="45">
        <v>8175</v>
      </c>
      <c r="C71" s="11">
        <v>46497</v>
      </c>
      <c r="D71" s="11">
        <v>909</v>
      </c>
      <c r="E71" s="45">
        <v>208</v>
      </c>
      <c r="F71" s="45">
        <v>1749</v>
      </c>
      <c r="G71" s="12">
        <v>236</v>
      </c>
    </row>
    <row r="72" spans="1:7" x14ac:dyDescent="0.2">
      <c r="A72" s="63" t="s">
        <v>488</v>
      </c>
      <c r="B72" s="45">
        <v>849</v>
      </c>
      <c r="C72" s="11">
        <v>3328</v>
      </c>
      <c r="D72" s="45">
        <v>691</v>
      </c>
      <c r="E72" s="45">
        <v>3102</v>
      </c>
      <c r="F72" s="45">
        <v>179</v>
      </c>
      <c r="G72" s="12">
        <v>408</v>
      </c>
    </row>
    <row r="73" spans="1:7" x14ac:dyDescent="0.2">
      <c r="A73" s="63" t="s">
        <v>489</v>
      </c>
      <c r="B73" s="11">
        <v>863</v>
      </c>
      <c r="C73" s="11">
        <v>1593</v>
      </c>
      <c r="D73" s="45">
        <v>148</v>
      </c>
      <c r="E73" s="45">
        <v>3648</v>
      </c>
      <c r="F73" s="11">
        <v>233</v>
      </c>
      <c r="G73" s="1023"/>
    </row>
    <row r="74" spans="1:7" x14ac:dyDescent="0.2">
      <c r="A74" s="63" t="s">
        <v>490</v>
      </c>
      <c r="B74" s="45">
        <v>11395</v>
      </c>
      <c r="C74" s="11">
        <v>7218</v>
      </c>
      <c r="D74" s="45">
        <v>2700</v>
      </c>
      <c r="E74" s="45">
        <v>1201</v>
      </c>
      <c r="F74" s="45">
        <v>1846</v>
      </c>
      <c r="G74" s="12">
        <v>36</v>
      </c>
    </row>
    <row r="75" spans="1:7" x14ac:dyDescent="0.2">
      <c r="A75" s="63" t="s">
        <v>491</v>
      </c>
      <c r="B75" s="11">
        <v>145</v>
      </c>
      <c r="C75" s="11">
        <v>7130</v>
      </c>
      <c r="D75" s="45">
        <v>30</v>
      </c>
      <c r="E75" s="45">
        <v>162</v>
      </c>
      <c r="F75" s="11">
        <v>110</v>
      </c>
      <c r="G75" s="1023">
        <v>35</v>
      </c>
    </row>
    <row r="76" spans="1:7" x14ac:dyDescent="0.2">
      <c r="A76" s="63" t="s">
        <v>492</v>
      </c>
      <c r="B76" s="11">
        <v>769</v>
      </c>
      <c r="C76" s="11">
        <v>619</v>
      </c>
      <c r="D76" s="45">
        <v>80</v>
      </c>
      <c r="E76" s="45">
        <v>585</v>
      </c>
      <c r="F76" s="11">
        <v>275</v>
      </c>
      <c r="G76" s="46">
        <v>59</v>
      </c>
    </row>
    <row r="77" spans="1:7" x14ac:dyDescent="0.2">
      <c r="A77" s="63" t="s">
        <v>493</v>
      </c>
      <c r="B77" s="82">
        <v>1191</v>
      </c>
      <c r="C77" s="11">
        <v>2367</v>
      </c>
      <c r="D77" s="45">
        <v>367</v>
      </c>
      <c r="E77" s="45">
        <v>1674</v>
      </c>
      <c r="F77" s="45">
        <v>1636</v>
      </c>
      <c r="G77" s="1023"/>
    </row>
    <row r="78" spans="1:7" x14ac:dyDescent="0.2">
      <c r="A78" s="63" t="s">
        <v>494</v>
      </c>
      <c r="B78" s="82">
        <v>1353</v>
      </c>
      <c r="C78" s="11">
        <v>9446</v>
      </c>
      <c r="D78" s="45">
        <v>643</v>
      </c>
      <c r="E78" s="45">
        <v>2905</v>
      </c>
      <c r="F78" s="82">
        <v>382</v>
      </c>
      <c r="G78" s="12">
        <v>1348</v>
      </c>
    </row>
    <row r="79" spans="1:7" x14ac:dyDescent="0.2">
      <c r="A79" s="73" t="s">
        <v>495</v>
      </c>
      <c r="B79" s="1162">
        <v>24740</v>
      </c>
      <c r="C79" s="74">
        <v>78198</v>
      </c>
      <c r="D79" s="74">
        <v>5568</v>
      </c>
      <c r="E79" s="74">
        <v>13485</v>
      </c>
      <c r="F79" s="78">
        <v>6410</v>
      </c>
      <c r="G79" s="79">
        <v>2122</v>
      </c>
    </row>
    <row r="80" spans="1:7" x14ac:dyDescent="0.2">
      <c r="A80" s="63"/>
      <c r="B80" s="45"/>
      <c r="C80" s="45"/>
      <c r="D80" s="45"/>
      <c r="E80" s="45"/>
      <c r="F80" s="11"/>
      <c r="G80" s="12"/>
    </row>
    <row r="81" spans="1:7" x14ac:dyDescent="0.2">
      <c r="A81" s="63" t="s">
        <v>496</v>
      </c>
      <c r="B81" s="82">
        <v>484</v>
      </c>
      <c r="C81" s="11">
        <v>1739</v>
      </c>
      <c r="D81" s="82">
        <v>65</v>
      </c>
      <c r="E81" s="45">
        <v>363</v>
      </c>
      <c r="F81" s="82">
        <v>160</v>
      </c>
      <c r="G81" s="12">
        <v>217</v>
      </c>
    </row>
    <row r="82" spans="1:7" x14ac:dyDescent="0.2">
      <c r="A82" s="63" t="s">
        <v>497</v>
      </c>
      <c r="B82" s="11">
        <v>618</v>
      </c>
      <c r="C82" s="11">
        <v>1184</v>
      </c>
      <c r="D82" s="82">
        <v>113</v>
      </c>
      <c r="E82" s="45">
        <v>519</v>
      </c>
      <c r="F82" s="11">
        <v>196</v>
      </c>
      <c r="G82" s="12">
        <v>248.6</v>
      </c>
    </row>
    <row r="83" spans="1:7" x14ac:dyDescent="0.2">
      <c r="A83" s="73" t="s">
        <v>498</v>
      </c>
      <c r="B83" s="78">
        <v>1102</v>
      </c>
      <c r="C83" s="78">
        <v>2923</v>
      </c>
      <c r="D83" s="285">
        <v>178</v>
      </c>
      <c r="E83" s="74">
        <v>882</v>
      </c>
      <c r="F83" s="78">
        <v>356</v>
      </c>
      <c r="G83" s="79">
        <v>465.6</v>
      </c>
    </row>
    <row r="84" spans="1:7" x14ac:dyDescent="0.2">
      <c r="A84" s="63"/>
      <c r="B84" s="45"/>
      <c r="C84" s="45"/>
      <c r="D84" s="45"/>
      <c r="E84" s="45"/>
      <c r="F84" s="11"/>
      <c r="G84" s="12"/>
    </row>
    <row r="85" spans="1:7" ht="13.5" thickBot="1" x14ac:dyDescent="0.25">
      <c r="A85" s="66" t="s">
        <v>499</v>
      </c>
      <c r="B85" s="52">
        <v>75832</v>
      </c>
      <c r="C85" s="52">
        <v>157882</v>
      </c>
      <c r="D85" s="52">
        <v>50581</v>
      </c>
      <c r="E85" s="52">
        <v>61450</v>
      </c>
      <c r="F85" s="172">
        <v>31232</v>
      </c>
      <c r="G85" s="182">
        <v>4960.9799999999996</v>
      </c>
    </row>
    <row r="86" spans="1:7" x14ac:dyDescent="0.2">
      <c r="A86" s="205" t="s">
        <v>942</v>
      </c>
    </row>
    <row r="92" spans="1:7" x14ac:dyDescent="0.2">
      <c r="B92" s="372" t="s">
        <v>943</v>
      </c>
    </row>
  </sheetData>
  <mergeCells count="3">
    <mergeCell ref="A1:G1"/>
    <mergeCell ref="A3:G3"/>
    <mergeCell ref="A5:A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5">
    <tabColor theme="0"/>
    <pageSetUpPr fitToPage="1"/>
  </sheetPr>
  <dimension ref="A1:K85"/>
  <sheetViews>
    <sheetView tabSelected="1" topLeftCell="A4" zoomScaleSheetLayoutView="75" workbookViewId="0">
      <selection activeCell="J22" sqref="J22"/>
    </sheetView>
  </sheetViews>
  <sheetFormatPr baseColWidth="10" defaultRowHeight="12.75" x14ac:dyDescent="0.2"/>
  <cols>
    <col min="1" max="1" width="32.71093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5" x14ac:dyDescent="0.25">
      <c r="A2" s="346"/>
    </row>
    <row r="3" spans="1:11" s="812" customFormat="1" ht="27" customHeight="1" x14ac:dyDescent="0.2">
      <c r="A3" s="1701" t="s">
        <v>1423</v>
      </c>
      <c r="B3" s="1701"/>
      <c r="C3" s="1701"/>
      <c r="D3" s="1701"/>
      <c r="E3" s="1701"/>
      <c r="F3" s="1701"/>
      <c r="G3" s="1701"/>
      <c r="H3" s="1701"/>
      <c r="I3" s="1701"/>
      <c r="J3" s="747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9" customFormat="1" ht="21.75" customHeight="1" x14ac:dyDescent="0.2">
      <c r="A5" s="1880" t="s">
        <v>435</v>
      </c>
      <c r="B5" s="793" t="s">
        <v>660</v>
      </c>
      <c r="C5" s="793"/>
      <c r="D5" s="793"/>
      <c r="E5" s="793"/>
      <c r="F5" s="793" t="s">
        <v>562</v>
      </c>
      <c r="G5" s="793"/>
      <c r="H5" s="793"/>
      <c r="I5" s="1083" t="s">
        <v>361</v>
      </c>
    </row>
    <row r="6" spans="1:11" s="669" customFormat="1" ht="21.75" customHeight="1" x14ac:dyDescent="0.2">
      <c r="A6" s="1881"/>
      <c r="B6" s="1868" t="s">
        <v>374</v>
      </c>
      <c r="C6" s="855" t="s">
        <v>375</v>
      </c>
      <c r="D6" s="855"/>
      <c r="E6" s="1868" t="s">
        <v>376</v>
      </c>
      <c r="F6" s="1868" t="s">
        <v>374</v>
      </c>
      <c r="G6" s="855" t="s">
        <v>375</v>
      </c>
      <c r="H6" s="855"/>
      <c r="I6" s="728" t="s">
        <v>513</v>
      </c>
    </row>
    <row r="7" spans="1:11" s="669" customFormat="1" ht="21.75" customHeight="1" thickBot="1" x14ac:dyDescent="0.25">
      <c r="A7" s="1883"/>
      <c r="B7" s="1873" t="s">
        <v>374</v>
      </c>
      <c r="C7" s="1086" t="s">
        <v>857</v>
      </c>
      <c r="D7" s="1086" t="s">
        <v>858</v>
      </c>
      <c r="E7" s="1873" t="s">
        <v>374</v>
      </c>
      <c r="F7" s="1873" t="s">
        <v>374</v>
      </c>
      <c r="G7" s="663" t="s">
        <v>857</v>
      </c>
      <c r="H7" s="1086" t="s">
        <v>858</v>
      </c>
      <c r="I7" s="1087"/>
    </row>
    <row r="8" spans="1:11" x14ac:dyDescent="0.2">
      <c r="A8" s="72" t="s">
        <v>439</v>
      </c>
      <c r="B8" s="122" t="s">
        <v>380</v>
      </c>
      <c r="C8" s="122" t="s">
        <v>380</v>
      </c>
      <c r="D8" s="42" t="s">
        <v>380</v>
      </c>
      <c r="E8" s="42" t="s">
        <v>380</v>
      </c>
      <c r="F8" s="122" t="s">
        <v>380</v>
      </c>
      <c r="G8" s="122" t="s">
        <v>380</v>
      </c>
      <c r="H8" s="122" t="s">
        <v>380</v>
      </c>
      <c r="I8" s="131" t="s">
        <v>380</v>
      </c>
      <c r="J8" s="212"/>
      <c r="K8" s="212"/>
    </row>
    <row r="9" spans="1:11" x14ac:dyDescent="0.2">
      <c r="A9" s="1019" t="s">
        <v>440</v>
      </c>
      <c r="B9" s="1021" t="s">
        <v>380</v>
      </c>
      <c r="C9" s="1021" t="s">
        <v>380</v>
      </c>
      <c r="D9" s="1021" t="s">
        <v>380</v>
      </c>
      <c r="E9" s="1021" t="s">
        <v>380</v>
      </c>
      <c r="F9" s="1020" t="s">
        <v>380</v>
      </c>
      <c r="G9" s="1020" t="s">
        <v>380</v>
      </c>
      <c r="H9" s="1021" t="s">
        <v>380</v>
      </c>
      <c r="I9" s="1023" t="s">
        <v>380</v>
      </c>
      <c r="J9" s="212"/>
      <c r="K9" s="212"/>
    </row>
    <row r="10" spans="1:11" x14ac:dyDescent="0.2">
      <c r="A10" s="1019" t="s">
        <v>441</v>
      </c>
      <c r="B10" s="1026" t="s">
        <v>380</v>
      </c>
      <c r="C10" s="1021" t="s">
        <v>380</v>
      </c>
      <c r="D10" s="1021" t="s">
        <v>380</v>
      </c>
      <c r="E10" s="1021" t="s">
        <v>380</v>
      </c>
      <c r="F10" s="1026" t="s">
        <v>380</v>
      </c>
      <c r="G10" s="1020" t="s">
        <v>380</v>
      </c>
      <c r="H10" s="1021" t="s">
        <v>380</v>
      </c>
      <c r="I10" s="1023" t="s">
        <v>380</v>
      </c>
      <c r="J10" s="212"/>
      <c r="K10" s="212"/>
    </row>
    <row r="11" spans="1:11" x14ac:dyDescent="0.2">
      <c r="A11" s="1019" t="s">
        <v>442</v>
      </c>
      <c r="B11" s="1026" t="s">
        <v>380</v>
      </c>
      <c r="C11" s="1021" t="s">
        <v>380</v>
      </c>
      <c r="D11" s="1021" t="s">
        <v>380</v>
      </c>
      <c r="E11" s="1021" t="s">
        <v>380</v>
      </c>
      <c r="F11" s="1026" t="s">
        <v>380</v>
      </c>
      <c r="G11" s="1020" t="s">
        <v>380</v>
      </c>
      <c r="H11" s="1021" t="s">
        <v>380</v>
      </c>
      <c r="I11" s="1023" t="s">
        <v>380</v>
      </c>
      <c r="J11" s="212"/>
      <c r="K11" s="212"/>
    </row>
    <row r="12" spans="1:11" x14ac:dyDescent="0.2">
      <c r="A12" s="1027" t="s">
        <v>443</v>
      </c>
      <c r="B12" s="1028" t="s">
        <v>380</v>
      </c>
      <c r="C12" s="1028" t="s">
        <v>380</v>
      </c>
      <c r="D12" s="1046" t="s">
        <v>380</v>
      </c>
      <c r="E12" s="1028" t="s">
        <v>380</v>
      </c>
      <c r="F12" s="1029" t="s">
        <v>380</v>
      </c>
      <c r="G12" s="1029" t="s">
        <v>380</v>
      </c>
      <c r="H12" s="1046" t="s">
        <v>380</v>
      </c>
      <c r="I12" s="1030" t="s">
        <v>380</v>
      </c>
      <c r="J12" s="212"/>
      <c r="K12" s="212"/>
    </row>
    <row r="13" spans="1:11" x14ac:dyDescent="0.2">
      <c r="A13" s="1019"/>
      <c r="B13" s="1021"/>
      <c r="C13" s="1021"/>
      <c r="D13" s="1021"/>
      <c r="E13" s="1021"/>
      <c r="F13" s="1020"/>
      <c r="G13" s="1020"/>
      <c r="H13" s="1020"/>
      <c r="I13" s="1023"/>
      <c r="J13" s="212"/>
      <c r="K13" s="212"/>
    </row>
    <row r="14" spans="1:11" x14ac:dyDescent="0.2">
      <c r="A14" s="1027" t="s">
        <v>444</v>
      </c>
      <c r="B14" s="1028" t="s">
        <v>380</v>
      </c>
      <c r="C14" s="1028" t="s">
        <v>380</v>
      </c>
      <c r="D14" s="1046" t="s">
        <v>380</v>
      </c>
      <c r="E14" s="1028" t="s">
        <v>380</v>
      </c>
      <c r="F14" s="1029" t="s">
        <v>380</v>
      </c>
      <c r="G14" s="1029" t="s">
        <v>380</v>
      </c>
      <c r="H14" s="1046" t="s">
        <v>380</v>
      </c>
      <c r="I14" s="1030" t="s">
        <v>380</v>
      </c>
      <c r="J14" s="212"/>
      <c r="K14" s="212"/>
    </row>
    <row r="15" spans="1:11" x14ac:dyDescent="0.2">
      <c r="A15" s="1019"/>
      <c r="B15" s="1025"/>
      <c r="C15" s="1025"/>
      <c r="D15" s="1026"/>
      <c r="E15" s="1021"/>
      <c r="F15" s="1025"/>
      <c r="G15" s="1025"/>
      <c r="H15" s="1026"/>
      <c r="I15" s="1022"/>
      <c r="J15" s="212"/>
      <c r="K15" s="212"/>
    </row>
    <row r="16" spans="1:11" x14ac:dyDescent="0.2">
      <c r="A16" s="1027" t="s">
        <v>445</v>
      </c>
      <c r="B16" s="1028">
        <v>1</v>
      </c>
      <c r="C16" s="1028" t="s">
        <v>380</v>
      </c>
      <c r="D16" s="1046" t="s">
        <v>380</v>
      </c>
      <c r="E16" s="1028">
        <v>1</v>
      </c>
      <c r="F16" s="1029">
        <v>10000</v>
      </c>
      <c r="G16" s="1029" t="s">
        <v>380</v>
      </c>
      <c r="H16" s="1046" t="s">
        <v>380</v>
      </c>
      <c r="I16" s="1030">
        <v>10</v>
      </c>
      <c r="J16" s="212"/>
      <c r="K16" s="212"/>
    </row>
    <row r="17" spans="1:11" x14ac:dyDescent="0.2">
      <c r="A17" s="1019"/>
      <c r="B17" s="1025"/>
      <c r="C17" s="1025"/>
      <c r="D17" s="1021"/>
      <c r="E17" s="1021"/>
      <c r="F17" s="1025"/>
      <c r="G17" s="1025"/>
      <c r="H17" s="1021"/>
      <c r="I17" s="1022"/>
      <c r="J17" s="212"/>
      <c r="K17" s="212"/>
    </row>
    <row r="18" spans="1:11" x14ac:dyDescent="0.2">
      <c r="A18" s="1019" t="s">
        <v>524</v>
      </c>
      <c r="B18" s="1025" t="s">
        <v>380</v>
      </c>
      <c r="C18" s="1025" t="s">
        <v>380</v>
      </c>
      <c r="D18" s="1021" t="s">
        <v>380</v>
      </c>
      <c r="E18" s="1021" t="s">
        <v>380</v>
      </c>
      <c r="F18" s="1025" t="s">
        <v>380</v>
      </c>
      <c r="G18" s="1025" t="s">
        <v>380</v>
      </c>
      <c r="H18" s="1021" t="s">
        <v>380</v>
      </c>
      <c r="I18" s="1022" t="s">
        <v>380</v>
      </c>
      <c r="J18" s="212"/>
      <c r="K18" s="212"/>
    </row>
    <row r="19" spans="1:11" x14ac:dyDescent="0.2">
      <c r="A19" s="1019" t="s">
        <v>447</v>
      </c>
      <c r="B19" s="1021" t="s">
        <v>380</v>
      </c>
      <c r="C19" s="1021" t="s">
        <v>380</v>
      </c>
      <c r="D19" s="1021" t="s">
        <v>380</v>
      </c>
      <c r="E19" s="1021" t="s">
        <v>380</v>
      </c>
      <c r="F19" s="1020" t="s">
        <v>380</v>
      </c>
      <c r="G19" s="1020" t="s">
        <v>380</v>
      </c>
      <c r="H19" s="1020" t="s">
        <v>380</v>
      </c>
      <c r="I19" s="1023" t="s">
        <v>380</v>
      </c>
      <c r="J19" s="212"/>
      <c r="K19" s="212"/>
    </row>
    <row r="20" spans="1:11" x14ac:dyDescent="0.2">
      <c r="A20" s="1019" t="s">
        <v>448</v>
      </c>
      <c r="B20" s="1021" t="s">
        <v>380</v>
      </c>
      <c r="C20" s="1021" t="s">
        <v>380</v>
      </c>
      <c r="D20" s="1021" t="s">
        <v>380</v>
      </c>
      <c r="E20" s="1021" t="s">
        <v>380</v>
      </c>
      <c r="F20" s="1020" t="s">
        <v>380</v>
      </c>
      <c r="G20" s="1020" t="s">
        <v>380</v>
      </c>
      <c r="H20" s="1020" t="s">
        <v>380</v>
      </c>
      <c r="I20" s="1023" t="s">
        <v>380</v>
      </c>
      <c r="J20" s="212"/>
      <c r="K20" s="212"/>
    </row>
    <row r="21" spans="1:11" x14ac:dyDescent="0.2">
      <c r="A21" s="1027" t="s">
        <v>449</v>
      </c>
      <c r="B21" s="1028" t="s">
        <v>380</v>
      </c>
      <c r="C21" s="1028" t="s">
        <v>380</v>
      </c>
      <c r="D21" s="1046" t="s">
        <v>380</v>
      </c>
      <c r="E21" s="1028" t="s">
        <v>380</v>
      </c>
      <c r="F21" s="1029" t="s">
        <v>380</v>
      </c>
      <c r="G21" s="1029" t="s">
        <v>380</v>
      </c>
      <c r="H21" s="1046" t="s">
        <v>380</v>
      </c>
      <c r="I21" s="1030" t="s">
        <v>380</v>
      </c>
      <c r="J21" s="212"/>
      <c r="K21" s="212"/>
    </row>
    <row r="22" spans="1:11" x14ac:dyDescent="0.2">
      <c r="A22" s="1019"/>
      <c r="B22" s="1020"/>
      <c r="C22" s="1020"/>
      <c r="D22" s="1021"/>
      <c r="E22" s="1021"/>
      <c r="F22" s="1020"/>
      <c r="G22" s="1020"/>
      <c r="H22" s="1021"/>
      <c r="I22" s="1022"/>
      <c r="J22" s="212"/>
      <c r="K22" s="212"/>
    </row>
    <row r="23" spans="1:11" x14ac:dyDescent="0.2">
      <c r="A23" s="1027" t="s">
        <v>450</v>
      </c>
      <c r="B23" s="1028" t="s">
        <v>380</v>
      </c>
      <c r="C23" s="1028" t="s">
        <v>380</v>
      </c>
      <c r="D23" s="1046" t="s">
        <v>380</v>
      </c>
      <c r="E23" s="1028" t="s">
        <v>380</v>
      </c>
      <c r="F23" s="1029" t="s">
        <v>380</v>
      </c>
      <c r="G23" s="1029" t="s">
        <v>380</v>
      </c>
      <c r="H23" s="1046" t="s">
        <v>380</v>
      </c>
      <c r="I23" s="1030" t="s">
        <v>380</v>
      </c>
      <c r="J23" s="212"/>
      <c r="K23" s="212"/>
    </row>
    <row r="24" spans="1:11" x14ac:dyDescent="0.2">
      <c r="A24" s="1019"/>
      <c r="B24" s="1026"/>
      <c r="C24" s="1020"/>
      <c r="D24" s="1021"/>
      <c r="E24" s="1021"/>
      <c r="F24" s="1026"/>
      <c r="G24" s="1020"/>
      <c r="H24" s="1021"/>
      <c r="I24" s="1022"/>
      <c r="J24" s="212"/>
      <c r="K24" s="212"/>
    </row>
    <row r="25" spans="1:11" x14ac:dyDescent="0.2">
      <c r="A25" s="1027" t="s">
        <v>451</v>
      </c>
      <c r="B25" s="1028" t="s">
        <v>380</v>
      </c>
      <c r="C25" s="1028" t="s">
        <v>380</v>
      </c>
      <c r="D25" s="1046" t="s">
        <v>380</v>
      </c>
      <c r="E25" s="1028" t="s">
        <v>380</v>
      </c>
      <c r="F25" s="1029" t="s">
        <v>380</v>
      </c>
      <c r="G25" s="1029" t="s">
        <v>380</v>
      </c>
      <c r="H25" s="1046" t="s">
        <v>380</v>
      </c>
      <c r="I25" s="1030" t="s">
        <v>380</v>
      </c>
      <c r="J25" s="212"/>
      <c r="K25" s="212"/>
    </row>
    <row r="26" spans="1:11" x14ac:dyDescent="0.2">
      <c r="A26" s="1019"/>
      <c r="B26" s="1026"/>
      <c r="C26" s="1020"/>
      <c r="D26" s="1021"/>
      <c r="E26" s="1021"/>
      <c r="F26" s="1026"/>
      <c r="G26" s="1020"/>
      <c r="H26" s="1021"/>
      <c r="I26" s="1022"/>
      <c r="J26" s="212"/>
      <c r="K26" s="212"/>
    </row>
    <row r="27" spans="1:11" x14ac:dyDescent="0.2">
      <c r="A27" s="1019" t="s">
        <v>452</v>
      </c>
      <c r="B27" s="1020" t="s">
        <v>380</v>
      </c>
      <c r="C27" s="1020" t="s">
        <v>380</v>
      </c>
      <c r="D27" s="1021" t="s">
        <v>380</v>
      </c>
      <c r="E27" s="1021" t="s">
        <v>380</v>
      </c>
      <c r="F27" s="1020" t="s">
        <v>380</v>
      </c>
      <c r="G27" s="1020" t="s">
        <v>380</v>
      </c>
      <c r="H27" s="1021" t="s">
        <v>380</v>
      </c>
      <c r="I27" s="1022" t="s">
        <v>380</v>
      </c>
      <c r="J27" s="212"/>
      <c r="K27" s="212"/>
    </row>
    <row r="28" spans="1:11" x14ac:dyDescent="0.2">
      <c r="A28" s="1019" t="s">
        <v>453</v>
      </c>
      <c r="B28" s="1021">
        <v>1</v>
      </c>
      <c r="C28" s="1020">
        <v>21</v>
      </c>
      <c r="D28" s="1026" t="s">
        <v>380</v>
      </c>
      <c r="E28" s="1021">
        <v>22</v>
      </c>
      <c r="F28" s="1021">
        <v>3000</v>
      </c>
      <c r="G28" s="1020">
        <v>10000</v>
      </c>
      <c r="H28" s="1026" t="s">
        <v>380</v>
      </c>
      <c r="I28" s="1022">
        <v>213</v>
      </c>
      <c r="J28" s="212"/>
      <c r="K28" s="212"/>
    </row>
    <row r="29" spans="1:11" x14ac:dyDescent="0.2">
      <c r="A29" s="1019" t="s">
        <v>454</v>
      </c>
      <c r="B29" s="1020" t="s">
        <v>380</v>
      </c>
      <c r="C29" s="1020">
        <v>300</v>
      </c>
      <c r="D29" s="1021" t="s">
        <v>380</v>
      </c>
      <c r="E29" s="1021">
        <v>300</v>
      </c>
      <c r="F29" s="1020" t="s">
        <v>380</v>
      </c>
      <c r="G29" s="1020">
        <v>10000</v>
      </c>
      <c r="H29" s="1021" t="s">
        <v>380</v>
      </c>
      <c r="I29" s="1022">
        <v>3008</v>
      </c>
      <c r="J29" s="212"/>
      <c r="K29" s="212"/>
    </row>
    <row r="30" spans="1:11" x14ac:dyDescent="0.2">
      <c r="A30" s="1027" t="s">
        <v>455</v>
      </c>
      <c r="B30" s="1028">
        <v>1</v>
      </c>
      <c r="C30" s="1028">
        <v>321</v>
      </c>
      <c r="D30" s="1046" t="s">
        <v>380</v>
      </c>
      <c r="E30" s="1028">
        <v>322</v>
      </c>
      <c r="F30" s="1029">
        <v>3000</v>
      </c>
      <c r="G30" s="1029">
        <v>10000</v>
      </c>
      <c r="H30" s="1046" t="s">
        <v>380</v>
      </c>
      <c r="I30" s="1030">
        <v>3221</v>
      </c>
      <c r="J30" s="212"/>
      <c r="K30" s="212"/>
    </row>
    <row r="31" spans="1:11" x14ac:dyDescent="0.2">
      <c r="A31" s="1019"/>
      <c r="B31" s="1021"/>
      <c r="C31" s="1021"/>
      <c r="D31" s="1021"/>
      <c r="E31" s="1021"/>
      <c r="F31" s="1020"/>
      <c r="G31" s="1020"/>
      <c r="H31" s="1020"/>
      <c r="I31" s="1023"/>
      <c r="J31" s="212"/>
      <c r="K31" s="212"/>
    </row>
    <row r="32" spans="1:11" x14ac:dyDescent="0.2">
      <c r="A32" s="1019" t="s">
        <v>456</v>
      </c>
      <c r="B32" s="1021">
        <v>7</v>
      </c>
      <c r="C32" s="1021">
        <v>2</v>
      </c>
      <c r="D32" s="1021" t="s">
        <v>380</v>
      </c>
      <c r="E32" s="1021">
        <v>9</v>
      </c>
      <c r="F32" s="1020">
        <v>5000</v>
      </c>
      <c r="G32" s="1020">
        <v>10000</v>
      </c>
      <c r="H32" s="1020" t="s">
        <v>380</v>
      </c>
      <c r="I32" s="1023">
        <v>55</v>
      </c>
      <c r="J32" s="212"/>
      <c r="K32" s="212"/>
    </row>
    <row r="33" spans="1:11" x14ac:dyDescent="0.2">
      <c r="A33" s="1019" t="s">
        <v>457</v>
      </c>
      <c r="B33" s="1021" t="s">
        <v>380</v>
      </c>
      <c r="C33" s="1021" t="s">
        <v>380</v>
      </c>
      <c r="D33" s="1021" t="s">
        <v>380</v>
      </c>
      <c r="E33" s="1021" t="s">
        <v>380</v>
      </c>
      <c r="F33" s="1020" t="s">
        <v>380</v>
      </c>
      <c r="G33" s="1020" t="s">
        <v>380</v>
      </c>
      <c r="H33" s="1020" t="s">
        <v>380</v>
      </c>
      <c r="I33" s="1023" t="s">
        <v>380</v>
      </c>
      <c r="J33" s="212"/>
      <c r="K33" s="212"/>
    </row>
    <row r="34" spans="1:11" x14ac:dyDescent="0.2">
      <c r="A34" s="1019" t="s">
        <v>458</v>
      </c>
      <c r="B34" s="1021" t="s">
        <v>380</v>
      </c>
      <c r="C34" s="1020" t="s">
        <v>380</v>
      </c>
      <c r="D34" s="1020" t="s">
        <v>380</v>
      </c>
      <c r="E34" s="1021" t="s">
        <v>380</v>
      </c>
      <c r="F34" s="1021" t="s">
        <v>380</v>
      </c>
      <c r="G34" s="1020" t="s">
        <v>380</v>
      </c>
      <c r="H34" s="1020" t="s">
        <v>380</v>
      </c>
      <c r="I34" s="1022" t="s">
        <v>380</v>
      </c>
      <c r="J34" s="212"/>
      <c r="K34" s="212"/>
    </row>
    <row r="35" spans="1:11" x14ac:dyDescent="0.2">
      <c r="A35" s="1019" t="s">
        <v>459</v>
      </c>
      <c r="B35" s="1020" t="s">
        <v>380</v>
      </c>
      <c r="C35" s="1020">
        <v>28</v>
      </c>
      <c r="D35" s="1021" t="s">
        <v>380</v>
      </c>
      <c r="E35" s="1021">
        <v>28</v>
      </c>
      <c r="F35" s="1020" t="s">
        <v>380</v>
      </c>
      <c r="G35" s="1020">
        <v>2000</v>
      </c>
      <c r="H35" s="1021" t="s">
        <v>380</v>
      </c>
      <c r="I35" s="1022">
        <v>56</v>
      </c>
      <c r="J35" s="212"/>
      <c r="K35" s="212"/>
    </row>
    <row r="36" spans="1:11" x14ac:dyDescent="0.2">
      <c r="A36" s="1027" t="s">
        <v>460</v>
      </c>
      <c r="B36" s="1028">
        <v>7</v>
      </c>
      <c r="C36" s="1028">
        <v>30</v>
      </c>
      <c r="D36" s="1046" t="s">
        <v>380</v>
      </c>
      <c r="E36" s="1028">
        <v>37</v>
      </c>
      <c r="F36" s="1029">
        <v>5000</v>
      </c>
      <c r="G36" s="1029">
        <v>2533</v>
      </c>
      <c r="H36" s="1046" t="s">
        <v>380</v>
      </c>
      <c r="I36" s="1030">
        <v>111</v>
      </c>
      <c r="J36" s="212"/>
      <c r="K36" s="212"/>
    </row>
    <row r="37" spans="1:11" x14ac:dyDescent="0.2">
      <c r="A37" s="1019"/>
      <c r="B37" s="1021"/>
      <c r="C37" s="1021"/>
      <c r="D37" s="1021"/>
      <c r="E37" s="1021"/>
      <c r="F37" s="1020"/>
      <c r="G37" s="1020"/>
      <c r="H37" s="1020"/>
      <c r="I37" s="1023"/>
      <c r="J37" s="212"/>
      <c r="K37" s="212"/>
    </row>
    <row r="38" spans="1:11" x14ac:dyDescent="0.2">
      <c r="A38" s="1027" t="s">
        <v>461</v>
      </c>
      <c r="B38" s="1028" t="s">
        <v>380</v>
      </c>
      <c r="C38" s="1028">
        <v>3</v>
      </c>
      <c r="D38" s="1046" t="s">
        <v>380</v>
      </c>
      <c r="E38" s="1028">
        <v>3</v>
      </c>
      <c r="F38" s="1029" t="s">
        <v>380</v>
      </c>
      <c r="G38" s="1029">
        <v>7000</v>
      </c>
      <c r="H38" s="1046" t="s">
        <v>380</v>
      </c>
      <c r="I38" s="1030">
        <v>21</v>
      </c>
      <c r="J38" s="212"/>
      <c r="K38" s="212"/>
    </row>
    <row r="39" spans="1:11" x14ac:dyDescent="0.2">
      <c r="A39" s="1019"/>
      <c r="B39" s="1021"/>
      <c r="C39" s="1021"/>
      <c r="D39" s="1021"/>
      <c r="E39" s="1021"/>
      <c r="F39" s="1020"/>
      <c r="G39" s="1020"/>
      <c r="H39" s="1020"/>
      <c r="I39" s="1023"/>
      <c r="J39" s="212"/>
      <c r="K39" s="212"/>
    </row>
    <row r="40" spans="1:11" x14ac:dyDescent="0.2">
      <c r="A40" s="1019" t="s">
        <v>525</v>
      </c>
      <c r="B40" s="1021" t="s">
        <v>380</v>
      </c>
      <c r="C40" s="1021">
        <v>172</v>
      </c>
      <c r="D40" s="1021">
        <v>2</v>
      </c>
      <c r="E40" s="1021">
        <v>174</v>
      </c>
      <c r="F40" s="1020" t="s">
        <v>380</v>
      </c>
      <c r="G40" s="1020">
        <v>15500</v>
      </c>
      <c r="H40" s="1020">
        <v>22000</v>
      </c>
      <c r="I40" s="1023">
        <v>2710</v>
      </c>
      <c r="J40" s="212"/>
      <c r="K40" s="212"/>
    </row>
    <row r="41" spans="1:11" x14ac:dyDescent="0.2">
      <c r="A41" s="1019" t="s">
        <v>463</v>
      </c>
      <c r="B41" s="1021">
        <v>26</v>
      </c>
      <c r="C41" s="1020">
        <v>76</v>
      </c>
      <c r="D41" s="1021" t="s">
        <v>380</v>
      </c>
      <c r="E41" s="1021">
        <v>102</v>
      </c>
      <c r="F41" s="1021">
        <v>9500</v>
      </c>
      <c r="G41" s="1020">
        <v>25000</v>
      </c>
      <c r="H41" s="1021" t="s">
        <v>380</v>
      </c>
      <c r="I41" s="1022">
        <v>2147</v>
      </c>
      <c r="J41" s="212"/>
      <c r="K41" s="212"/>
    </row>
    <row r="42" spans="1:11" x14ac:dyDescent="0.2">
      <c r="A42" s="1019" t="s">
        <v>464</v>
      </c>
      <c r="B42" s="1021" t="s">
        <v>380</v>
      </c>
      <c r="C42" s="1020">
        <v>55</v>
      </c>
      <c r="D42" s="1021">
        <v>5</v>
      </c>
      <c r="E42" s="1021">
        <v>60</v>
      </c>
      <c r="F42" s="1021" t="s">
        <v>380</v>
      </c>
      <c r="G42" s="1020">
        <v>10100</v>
      </c>
      <c r="H42" s="1021">
        <v>13000</v>
      </c>
      <c r="I42" s="1022">
        <v>621</v>
      </c>
      <c r="J42" s="212"/>
      <c r="K42" s="212"/>
    </row>
    <row r="43" spans="1:11" x14ac:dyDescent="0.2">
      <c r="A43" s="1019" t="s">
        <v>465</v>
      </c>
      <c r="B43" s="1021">
        <v>18</v>
      </c>
      <c r="C43" s="1021">
        <v>28</v>
      </c>
      <c r="D43" s="1021" t="s">
        <v>380</v>
      </c>
      <c r="E43" s="1021">
        <v>46</v>
      </c>
      <c r="F43" s="1020">
        <v>20000</v>
      </c>
      <c r="G43" s="1020">
        <v>30000</v>
      </c>
      <c r="H43" s="1020" t="s">
        <v>380</v>
      </c>
      <c r="I43" s="1023">
        <v>1200</v>
      </c>
      <c r="J43" s="212"/>
      <c r="K43" s="212"/>
    </row>
    <row r="44" spans="1:11" x14ac:dyDescent="0.2">
      <c r="A44" s="1019" t="s">
        <v>466</v>
      </c>
      <c r="B44" s="1021" t="s">
        <v>380</v>
      </c>
      <c r="C44" s="1021" t="s">
        <v>380</v>
      </c>
      <c r="D44" s="1021" t="s">
        <v>380</v>
      </c>
      <c r="E44" s="1021" t="s">
        <v>380</v>
      </c>
      <c r="F44" s="1020" t="s">
        <v>380</v>
      </c>
      <c r="G44" s="1020" t="s">
        <v>380</v>
      </c>
      <c r="H44" s="1020" t="s">
        <v>380</v>
      </c>
      <c r="I44" s="1023" t="s">
        <v>380</v>
      </c>
      <c r="J44" s="212"/>
      <c r="K44" s="212"/>
    </row>
    <row r="45" spans="1:11" x14ac:dyDescent="0.2">
      <c r="A45" s="1019" t="s">
        <v>467</v>
      </c>
      <c r="B45" s="1021">
        <v>16</v>
      </c>
      <c r="C45" s="1020">
        <v>56</v>
      </c>
      <c r="D45" s="1020" t="s">
        <v>380</v>
      </c>
      <c r="E45" s="1021">
        <v>72</v>
      </c>
      <c r="F45" s="1021">
        <v>12000</v>
      </c>
      <c r="G45" s="1020">
        <v>30000</v>
      </c>
      <c r="H45" s="1020" t="s">
        <v>380</v>
      </c>
      <c r="I45" s="1022">
        <v>1872</v>
      </c>
      <c r="J45" s="212"/>
      <c r="K45" s="212"/>
    </row>
    <row r="46" spans="1:11" x14ac:dyDescent="0.2">
      <c r="A46" s="1019" t="s">
        <v>468</v>
      </c>
      <c r="B46" s="1021" t="s">
        <v>380</v>
      </c>
      <c r="C46" s="1020">
        <v>20</v>
      </c>
      <c r="D46" s="1021" t="s">
        <v>380</v>
      </c>
      <c r="E46" s="1021">
        <v>20</v>
      </c>
      <c r="F46" s="1021" t="s">
        <v>380</v>
      </c>
      <c r="G46" s="1020">
        <v>8000</v>
      </c>
      <c r="H46" s="1021" t="s">
        <v>380</v>
      </c>
      <c r="I46" s="1022">
        <v>160</v>
      </c>
      <c r="J46" s="212"/>
      <c r="K46" s="212"/>
    </row>
    <row r="47" spans="1:11" x14ac:dyDescent="0.2">
      <c r="A47" s="1019" t="s">
        <v>469</v>
      </c>
      <c r="B47" s="1020" t="s">
        <v>380</v>
      </c>
      <c r="C47" s="1020">
        <v>25</v>
      </c>
      <c r="D47" s="1021" t="s">
        <v>380</v>
      </c>
      <c r="E47" s="1021">
        <v>25</v>
      </c>
      <c r="F47" s="1020" t="s">
        <v>380</v>
      </c>
      <c r="G47" s="1020">
        <v>19360</v>
      </c>
      <c r="H47" s="1021" t="s">
        <v>380</v>
      </c>
      <c r="I47" s="1022">
        <v>484</v>
      </c>
      <c r="J47" s="212"/>
      <c r="K47" s="212"/>
    </row>
    <row r="48" spans="1:11" x14ac:dyDescent="0.2">
      <c r="A48" s="1019" t="s">
        <v>470</v>
      </c>
      <c r="B48" s="1021" t="s">
        <v>380</v>
      </c>
      <c r="C48" s="1020">
        <v>145</v>
      </c>
      <c r="D48" s="1021" t="s">
        <v>380</v>
      </c>
      <c r="E48" s="1021">
        <v>145</v>
      </c>
      <c r="F48" s="1021" t="s">
        <v>380</v>
      </c>
      <c r="G48" s="1020">
        <v>11965</v>
      </c>
      <c r="H48" s="1021" t="s">
        <v>380</v>
      </c>
      <c r="I48" s="1022">
        <v>1735</v>
      </c>
      <c r="J48" s="212"/>
      <c r="K48" s="212"/>
    </row>
    <row r="49" spans="1:11" x14ac:dyDescent="0.2">
      <c r="A49" s="1027" t="s">
        <v>471</v>
      </c>
      <c r="B49" s="1028">
        <v>60</v>
      </c>
      <c r="C49" s="1028">
        <v>577</v>
      </c>
      <c r="D49" s="1046">
        <v>7</v>
      </c>
      <c r="E49" s="1028">
        <v>644</v>
      </c>
      <c r="F49" s="1029">
        <v>13317</v>
      </c>
      <c r="G49" s="1029">
        <v>17366</v>
      </c>
      <c r="H49" s="1046">
        <v>15571</v>
      </c>
      <c r="I49" s="1030">
        <v>10929</v>
      </c>
      <c r="J49" s="212"/>
      <c r="K49" s="212"/>
    </row>
    <row r="50" spans="1:11" x14ac:dyDescent="0.2">
      <c r="A50" s="1019"/>
      <c r="B50" s="1020"/>
      <c r="C50" s="1020"/>
      <c r="D50" s="1021"/>
      <c r="E50" s="1021"/>
      <c r="F50" s="1020"/>
      <c r="G50" s="1020"/>
      <c r="H50" s="1021"/>
      <c r="I50" s="1022"/>
      <c r="J50" s="212"/>
      <c r="K50" s="212"/>
    </row>
    <row r="51" spans="1:11" x14ac:dyDescent="0.2">
      <c r="A51" s="1027" t="s">
        <v>472</v>
      </c>
      <c r="B51" s="1028" t="s">
        <v>380</v>
      </c>
      <c r="C51" s="1028" t="s">
        <v>380</v>
      </c>
      <c r="D51" s="1046" t="s">
        <v>380</v>
      </c>
      <c r="E51" s="1028" t="s">
        <v>380</v>
      </c>
      <c r="F51" s="1029" t="s">
        <v>380</v>
      </c>
      <c r="G51" s="1029" t="s">
        <v>380</v>
      </c>
      <c r="H51" s="1046" t="s">
        <v>380</v>
      </c>
      <c r="I51" s="1030" t="s">
        <v>380</v>
      </c>
      <c r="J51" s="212"/>
      <c r="K51" s="212"/>
    </row>
    <row r="52" spans="1:11" x14ac:dyDescent="0.2">
      <c r="A52" s="1019"/>
      <c r="B52" s="1026"/>
      <c r="C52" s="1020"/>
      <c r="D52" s="1026"/>
      <c r="E52" s="1021"/>
      <c r="F52" s="1026"/>
      <c r="G52" s="1020"/>
      <c r="H52" s="1026"/>
      <c r="I52" s="1022"/>
      <c r="J52" s="212"/>
      <c r="K52" s="212"/>
    </row>
    <row r="53" spans="1:11" x14ac:dyDescent="0.2">
      <c r="A53" s="1019" t="s">
        <v>473</v>
      </c>
      <c r="B53" s="1021" t="s">
        <v>380</v>
      </c>
      <c r="C53" s="1021" t="s">
        <v>380</v>
      </c>
      <c r="D53" s="1021" t="s">
        <v>380</v>
      </c>
      <c r="E53" s="1021" t="s">
        <v>380</v>
      </c>
      <c r="F53" s="1020" t="s">
        <v>380</v>
      </c>
      <c r="G53" s="1020" t="s">
        <v>380</v>
      </c>
      <c r="H53" s="1020" t="s">
        <v>380</v>
      </c>
      <c r="I53" s="1023" t="s">
        <v>380</v>
      </c>
      <c r="J53" s="212"/>
      <c r="K53" s="212"/>
    </row>
    <row r="54" spans="1:11" x14ac:dyDescent="0.2">
      <c r="A54" s="1019" t="s">
        <v>474</v>
      </c>
      <c r="B54" s="1021" t="s">
        <v>380</v>
      </c>
      <c r="C54" s="1021" t="s">
        <v>380</v>
      </c>
      <c r="D54" s="1021" t="s">
        <v>380</v>
      </c>
      <c r="E54" s="1021" t="s">
        <v>380</v>
      </c>
      <c r="F54" s="1020" t="s">
        <v>380</v>
      </c>
      <c r="G54" s="1020" t="s">
        <v>380</v>
      </c>
      <c r="H54" s="1020" t="s">
        <v>380</v>
      </c>
      <c r="I54" s="1023" t="s">
        <v>380</v>
      </c>
      <c r="J54" s="212"/>
      <c r="K54" s="212"/>
    </row>
    <row r="55" spans="1:11" x14ac:dyDescent="0.2">
      <c r="A55" s="1019" t="s">
        <v>475</v>
      </c>
      <c r="B55" s="1021" t="s">
        <v>380</v>
      </c>
      <c r="C55" s="1020" t="s">
        <v>380</v>
      </c>
      <c r="D55" s="1026" t="s">
        <v>380</v>
      </c>
      <c r="E55" s="1021" t="s">
        <v>380</v>
      </c>
      <c r="F55" s="1021" t="s">
        <v>380</v>
      </c>
      <c r="G55" s="1020" t="s">
        <v>380</v>
      </c>
      <c r="H55" s="1026" t="s">
        <v>380</v>
      </c>
      <c r="I55" s="1022" t="s">
        <v>380</v>
      </c>
      <c r="J55" s="212"/>
      <c r="K55" s="212"/>
    </row>
    <row r="56" spans="1:11" x14ac:dyDescent="0.2">
      <c r="A56" s="1019" t="s">
        <v>476</v>
      </c>
      <c r="B56" s="1020" t="s">
        <v>380</v>
      </c>
      <c r="C56" s="1020" t="s">
        <v>380</v>
      </c>
      <c r="D56" s="1026" t="s">
        <v>380</v>
      </c>
      <c r="E56" s="1021" t="s">
        <v>380</v>
      </c>
      <c r="F56" s="1020" t="s">
        <v>380</v>
      </c>
      <c r="G56" s="1020" t="s">
        <v>380</v>
      </c>
      <c r="H56" s="1026" t="s">
        <v>380</v>
      </c>
      <c r="I56" s="1022" t="s">
        <v>380</v>
      </c>
      <c r="J56" s="212"/>
      <c r="K56" s="212"/>
    </row>
    <row r="57" spans="1:11" x14ac:dyDescent="0.2">
      <c r="A57" s="1019" t="s">
        <v>477</v>
      </c>
      <c r="B57" s="1021" t="s">
        <v>380</v>
      </c>
      <c r="C57" s="1021" t="s">
        <v>380</v>
      </c>
      <c r="D57" s="1021" t="s">
        <v>380</v>
      </c>
      <c r="E57" s="1021" t="s">
        <v>380</v>
      </c>
      <c r="F57" s="1020" t="s">
        <v>380</v>
      </c>
      <c r="G57" s="1020" t="s">
        <v>380</v>
      </c>
      <c r="H57" s="1020" t="s">
        <v>380</v>
      </c>
      <c r="I57" s="1023" t="s">
        <v>380</v>
      </c>
      <c r="J57" s="212"/>
      <c r="K57" s="212"/>
    </row>
    <row r="58" spans="1:11" x14ac:dyDescent="0.2">
      <c r="A58" s="1027" t="s">
        <v>551</v>
      </c>
      <c r="B58" s="1028" t="s">
        <v>380</v>
      </c>
      <c r="C58" s="1028" t="s">
        <v>380</v>
      </c>
      <c r="D58" s="1046" t="s">
        <v>380</v>
      </c>
      <c r="E58" s="1028" t="s">
        <v>380</v>
      </c>
      <c r="F58" s="1029" t="s">
        <v>380</v>
      </c>
      <c r="G58" s="1029" t="s">
        <v>380</v>
      </c>
      <c r="H58" s="1046" t="s">
        <v>380</v>
      </c>
      <c r="I58" s="1030" t="s">
        <v>380</v>
      </c>
      <c r="J58" s="212"/>
      <c r="K58" s="212"/>
    </row>
    <row r="59" spans="1:11" x14ac:dyDescent="0.2">
      <c r="A59" s="1019"/>
      <c r="B59" s="1021"/>
      <c r="C59" s="1021"/>
      <c r="D59" s="1021"/>
      <c r="E59" s="1021"/>
      <c r="F59" s="1020"/>
      <c r="G59" s="1020"/>
      <c r="H59" s="1020"/>
      <c r="I59" s="1023"/>
      <c r="J59" s="212"/>
      <c r="K59" s="212"/>
    </row>
    <row r="60" spans="1:11" x14ac:dyDescent="0.2">
      <c r="A60" s="1019" t="s">
        <v>479</v>
      </c>
      <c r="B60" s="1021" t="s">
        <v>380</v>
      </c>
      <c r="C60" s="1021">
        <v>259</v>
      </c>
      <c r="D60" s="1021" t="s">
        <v>380</v>
      </c>
      <c r="E60" s="1021">
        <v>259</v>
      </c>
      <c r="F60" s="1020" t="s">
        <v>380</v>
      </c>
      <c r="G60" s="1020">
        <v>27027</v>
      </c>
      <c r="H60" s="1020" t="s">
        <v>380</v>
      </c>
      <c r="I60" s="1023">
        <v>7000</v>
      </c>
      <c r="J60" s="212"/>
      <c r="K60" s="212"/>
    </row>
    <row r="61" spans="1:11" x14ac:dyDescent="0.2">
      <c r="A61" s="1019" t="s">
        <v>480</v>
      </c>
      <c r="B61" s="1021" t="s">
        <v>380</v>
      </c>
      <c r="C61" s="1021">
        <v>31</v>
      </c>
      <c r="D61" s="1021" t="s">
        <v>380</v>
      </c>
      <c r="E61" s="1021">
        <v>31</v>
      </c>
      <c r="F61" s="1020" t="s">
        <v>380</v>
      </c>
      <c r="G61" s="1020">
        <v>14000</v>
      </c>
      <c r="H61" s="1020" t="s">
        <v>380</v>
      </c>
      <c r="I61" s="1023">
        <v>434</v>
      </c>
      <c r="J61" s="212"/>
      <c r="K61" s="212"/>
    </row>
    <row r="62" spans="1:11" x14ac:dyDescent="0.2">
      <c r="A62" s="1019" t="s">
        <v>481</v>
      </c>
      <c r="B62" s="1021" t="s">
        <v>380</v>
      </c>
      <c r="C62" s="1021">
        <v>226</v>
      </c>
      <c r="D62" s="1021">
        <v>70</v>
      </c>
      <c r="E62" s="1021">
        <v>296</v>
      </c>
      <c r="F62" s="1020" t="s">
        <v>380</v>
      </c>
      <c r="G62" s="1020">
        <v>11000</v>
      </c>
      <c r="H62" s="1020">
        <v>52000</v>
      </c>
      <c r="I62" s="1023">
        <v>6126</v>
      </c>
      <c r="J62" s="212"/>
      <c r="K62" s="212"/>
    </row>
    <row r="63" spans="1:11" x14ac:dyDescent="0.2">
      <c r="A63" s="1027" t="s">
        <v>482</v>
      </c>
      <c r="B63" s="1028" t="s">
        <v>380</v>
      </c>
      <c r="C63" s="1028">
        <v>516</v>
      </c>
      <c r="D63" s="1046">
        <v>70</v>
      </c>
      <c r="E63" s="1028">
        <v>586</v>
      </c>
      <c r="F63" s="1029" t="s">
        <v>380</v>
      </c>
      <c r="G63" s="1029">
        <v>19225</v>
      </c>
      <c r="H63" s="1046">
        <v>52000</v>
      </c>
      <c r="I63" s="1030">
        <v>13560</v>
      </c>
      <c r="J63" s="212"/>
      <c r="K63" s="212"/>
    </row>
    <row r="64" spans="1:11" x14ac:dyDescent="0.2">
      <c r="A64" s="1019"/>
      <c r="B64" s="1021"/>
      <c r="C64" s="1021"/>
      <c r="D64" s="1021"/>
      <c r="E64" s="1021"/>
      <c r="F64" s="1020"/>
      <c r="G64" s="1020"/>
      <c r="H64" s="1020"/>
      <c r="I64" s="1023"/>
      <c r="J64" s="212"/>
      <c r="K64" s="212"/>
    </row>
    <row r="65" spans="1:11" x14ac:dyDescent="0.2">
      <c r="A65" s="1027" t="s">
        <v>483</v>
      </c>
      <c r="B65" s="1028" t="s">
        <v>380</v>
      </c>
      <c r="C65" s="1028">
        <v>198</v>
      </c>
      <c r="D65" s="1046" t="s">
        <v>380</v>
      </c>
      <c r="E65" s="1028">
        <v>198</v>
      </c>
      <c r="F65" s="1029" t="s">
        <v>380</v>
      </c>
      <c r="G65" s="1029">
        <v>11200</v>
      </c>
      <c r="H65" s="1046" t="s">
        <v>380</v>
      </c>
      <c r="I65" s="1030">
        <v>2218</v>
      </c>
      <c r="J65" s="212"/>
      <c r="K65" s="212"/>
    </row>
    <row r="66" spans="1:11" x14ac:dyDescent="0.2">
      <c r="A66" s="1019"/>
      <c r="B66" s="1021"/>
      <c r="C66" s="1021"/>
      <c r="D66" s="1021"/>
      <c r="E66" s="1021"/>
      <c r="F66" s="1020"/>
      <c r="G66" s="1020"/>
      <c r="H66" s="1020"/>
      <c r="I66" s="1023"/>
      <c r="J66" s="212"/>
      <c r="K66" s="212"/>
    </row>
    <row r="67" spans="1:11" x14ac:dyDescent="0.2">
      <c r="A67" s="1019" t="s">
        <v>484</v>
      </c>
      <c r="B67" s="1021" t="s">
        <v>380</v>
      </c>
      <c r="C67" s="1021">
        <v>20</v>
      </c>
      <c r="D67" s="1021" t="s">
        <v>380</v>
      </c>
      <c r="E67" s="1021">
        <v>20</v>
      </c>
      <c r="F67" s="1020" t="s">
        <v>380</v>
      </c>
      <c r="G67" s="1020">
        <v>25000</v>
      </c>
      <c r="H67" s="1020" t="s">
        <v>380</v>
      </c>
      <c r="I67" s="1023">
        <v>500</v>
      </c>
      <c r="J67" s="212"/>
      <c r="K67" s="212"/>
    </row>
    <row r="68" spans="1:11" x14ac:dyDescent="0.2">
      <c r="A68" s="1019" t="s">
        <v>485</v>
      </c>
      <c r="B68" s="1021" t="s">
        <v>380</v>
      </c>
      <c r="C68" s="1021" t="s">
        <v>380</v>
      </c>
      <c r="D68" s="1021" t="s">
        <v>380</v>
      </c>
      <c r="E68" s="1021" t="s">
        <v>380</v>
      </c>
      <c r="F68" s="1020" t="s">
        <v>380</v>
      </c>
      <c r="G68" s="1020" t="s">
        <v>380</v>
      </c>
      <c r="H68" s="1020" t="s">
        <v>380</v>
      </c>
      <c r="I68" s="1023" t="s">
        <v>380</v>
      </c>
      <c r="J68" s="212"/>
      <c r="K68" s="212"/>
    </row>
    <row r="69" spans="1:11" x14ac:dyDescent="0.2">
      <c r="A69" s="1027" t="s">
        <v>486</v>
      </c>
      <c r="B69" s="1028" t="s">
        <v>380</v>
      </c>
      <c r="C69" s="1028">
        <v>20</v>
      </c>
      <c r="D69" s="1046" t="s">
        <v>380</v>
      </c>
      <c r="E69" s="1028">
        <v>20</v>
      </c>
      <c r="F69" s="1029" t="s">
        <v>380</v>
      </c>
      <c r="G69" s="1029">
        <v>25000</v>
      </c>
      <c r="H69" s="1046" t="s">
        <v>380</v>
      </c>
      <c r="I69" s="1030">
        <v>500</v>
      </c>
      <c r="J69" s="212"/>
      <c r="K69" s="212"/>
    </row>
    <row r="70" spans="1:11" x14ac:dyDescent="0.2">
      <c r="A70" s="1019"/>
      <c r="B70" s="1021"/>
      <c r="C70" s="1021"/>
      <c r="D70" s="1021"/>
      <c r="E70" s="1021"/>
      <c r="F70" s="1020"/>
      <c r="G70" s="1020"/>
      <c r="H70" s="1020"/>
      <c r="I70" s="1023"/>
      <c r="J70" s="212"/>
      <c r="K70" s="212"/>
    </row>
    <row r="71" spans="1:11" x14ac:dyDescent="0.2">
      <c r="A71" s="1019" t="s">
        <v>487</v>
      </c>
      <c r="B71" s="1021" t="s">
        <v>380</v>
      </c>
      <c r="C71" s="1021">
        <v>235</v>
      </c>
      <c r="D71" s="1021" t="s">
        <v>380</v>
      </c>
      <c r="E71" s="1021">
        <v>235</v>
      </c>
      <c r="F71" s="1020" t="s">
        <v>380</v>
      </c>
      <c r="G71" s="1020">
        <v>13319</v>
      </c>
      <c r="H71" s="1020" t="s">
        <v>380</v>
      </c>
      <c r="I71" s="1023">
        <v>3130</v>
      </c>
      <c r="J71" s="212"/>
      <c r="K71" s="212"/>
    </row>
    <row r="72" spans="1:11" x14ac:dyDescent="0.2">
      <c r="A72" s="1019" t="s">
        <v>488</v>
      </c>
      <c r="B72" s="1021" t="s">
        <v>380</v>
      </c>
      <c r="C72" s="1021">
        <v>408</v>
      </c>
      <c r="D72" s="1021" t="s">
        <v>380</v>
      </c>
      <c r="E72" s="1021">
        <v>408</v>
      </c>
      <c r="F72" s="1020" t="s">
        <v>380</v>
      </c>
      <c r="G72" s="1020">
        <v>21350</v>
      </c>
      <c r="H72" s="1020" t="s">
        <v>380</v>
      </c>
      <c r="I72" s="1023">
        <v>8833</v>
      </c>
      <c r="J72" s="212"/>
      <c r="K72" s="212"/>
    </row>
    <row r="73" spans="1:11" x14ac:dyDescent="0.2">
      <c r="A73" s="1019" t="s">
        <v>489</v>
      </c>
      <c r="B73" s="1021" t="s">
        <v>380</v>
      </c>
      <c r="C73" s="1021" t="s">
        <v>380</v>
      </c>
      <c r="D73" s="1021" t="s">
        <v>380</v>
      </c>
      <c r="E73" s="1021" t="s">
        <v>380</v>
      </c>
      <c r="F73" s="1020" t="s">
        <v>380</v>
      </c>
      <c r="G73" s="1020" t="s">
        <v>380</v>
      </c>
      <c r="H73" s="1020" t="s">
        <v>380</v>
      </c>
      <c r="I73" s="1023" t="s">
        <v>380</v>
      </c>
      <c r="J73" s="212"/>
      <c r="K73" s="212"/>
    </row>
    <row r="74" spans="1:11" x14ac:dyDescent="0.2">
      <c r="A74" s="1019" t="s">
        <v>490</v>
      </c>
      <c r="B74" s="1021" t="s">
        <v>380</v>
      </c>
      <c r="C74" s="1021">
        <v>23</v>
      </c>
      <c r="D74" s="1021" t="s">
        <v>380</v>
      </c>
      <c r="E74" s="1021">
        <v>23</v>
      </c>
      <c r="F74" s="1020" t="s">
        <v>380</v>
      </c>
      <c r="G74" s="1020">
        <v>6087</v>
      </c>
      <c r="H74" s="1020" t="s">
        <v>380</v>
      </c>
      <c r="I74" s="1023">
        <v>140</v>
      </c>
      <c r="J74" s="212"/>
      <c r="K74" s="212"/>
    </row>
    <row r="75" spans="1:11" x14ac:dyDescent="0.2">
      <c r="A75" s="1019" t="s">
        <v>491</v>
      </c>
      <c r="B75" s="1021" t="s">
        <v>380</v>
      </c>
      <c r="C75" s="1021">
        <v>35</v>
      </c>
      <c r="D75" s="1021" t="s">
        <v>380</v>
      </c>
      <c r="E75" s="1021">
        <v>35</v>
      </c>
      <c r="F75" s="1020" t="s">
        <v>380</v>
      </c>
      <c r="G75" s="1020">
        <v>40000</v>
      </c>
      <c r="H75" s="1020" t="s">
        <v>380</v>
      </c>
      <c r="I75" s="1023">
        <v>1400</v>
      </c>
      <c r="J75" s="212"/>
      <c r="K75" s="212"/>
    </row>
    <row r="76" spans="1:11" x14ac:dyDescent="0.2">
      <c r="A76" s="1019" t="s">
        <v>492</v>
      </c>
      <c r="B76" s="1021">
        <v>5</v>
      </c>
      <c r="C76" s="1021">
        <v>54</v>
      </c>
      <c r="D76" s="1021" t="s">
        <v>380</v>
      </c>
      <c r="E76" s="1021">
        <v>59</v>
      </c>
      <c r="F76" s="1020">
        <v>5000</v>
      </c>
      <c r="G76" s="1020">
        <v>20000</v>
      </c>
      <c r="H76" s="1020" t="s">
        <v>380</v>
      </c>
      <c r="I76" s="1023">
        <v>1105</v>
      </c>
      <c r="J76" s="212"/>
      <c r="K76" s="212"/>
    </row>
    <row r="77" spans="1:11" x14ac:dyDescent="0.2">
      <c r="A77" s="1019" t="s">
        <v>493</v>
      </c>
      <c r="B77" s="1021" t="s">
        <v>380</v>
      </c>
      <c r="C77" s="1021" t="s">
        <v>380</v>
      </c>
      <c r="D77" s="1021" t="s">
        <v>380</v>
      </c>
      <c r="E77" s="1021" t="s">
        <v>380</v>
      </c>
      <c r="F77" s="1020" t="s">
        <v>380</v>
      </c>
      <c r="G77" s="1020" t="s">
        <v>380</v>
      </c>
      <c r="H77" s="1020" t="s">
        <v>380</v>
      </c>
      <c r="I77" s="1023" t="s">
        <v>380</v>
      </c>
      <c r="J77" s="212"/>
      <c r="K77" s="212"/>
    </row>
    <row r="78" spans="1:11" x14ac:dyDescent="0.2">
      <c r="A78" s="1019" t="s">
        <v>494</v>
      </c>
      <c r="B78" s="1021">
        <v>153</v>
      </c>
      <c r="C78" s="1021">
        <v>1195</v>
      </c>
      <c r="D78" s="1021" t="s">
        <v>380</v>
      </c>
      <c r="E78" s="1021">
        <v>1348</v>
      </c>
      <c r="F78" s="1020">
        <v>8708</v>
      </c>
      <c r="G78" s="1020">
        <v>24533</v>
      </c>
      <c r="H78" s="1020" t="s">
        <v>380</v>
      </c>
      <c r="I78" s="1023">
        <v>30642</v>
      </c>
      <c r="J78" s="212"/>
      <c r="K78" s="212"/>
    </row>
    <row r="79" spans="1:11" x14ac:dyDescent="0.2">
      <c r="A79" s="1027" t="s">
        <v>495</v>
      </c>
      <c r="B79" s="1028">
        <v>158</v>
      </c>
      <c r="C79" s="1028">
        <v>1950</v>
      </c>
      <c r="D79" s="1046" t="s">
        <v>380</v>
      </c>
      <c r="E79" s="1028">
        <v>2108</v>
      </c>
      <c r="F79" s="1029">
        <v>8591</v>
      </c>
      <c r="G79" s="1029">
        <v>22450</v>
      </c>
      <c r="H79" s="1046" t="s">
        <v>380</v>
      </c>
      <c r="I79" s="1030">
        <v>45250</v>
      </c>
      <c r="J79" s="212"/>
      <c r="K79" s="212"/>
    </row>
    <row r="80" spans="1:11" x14ac:dyDescent="0.2">
      <c r="A80" s="1019"/>
      <c r="B80" s="1021"/>
      <c r="C80" s="1021"/>
      <c r="D80" s="1021"/>
      <c r="E80" s="1021"/>
      <c r="F80" s="1020"/>
      <c r="G80" s="1020"/>
      <c r="H80" s="1020"/>
      <c r="I80" s="1023"/>
      <c r="J80" s="212"/>
      <c r="K80" s="212"/>
    </row>
    <row r="81" spans="1:11" x14ac:dyDescent="0.2">
      <c r="A81" s="1019" t="s">
        <v>496</v>
      </c>
      <c r="B81" s="1021" t="s">
        <v>380</v>
      </c>
      <c r="C81" s="1021">
        <v>209</v>
      </c>
      <c r="D81" s="1021">
        <v>8</v>
      </c>
      <c r="E81" s="1021">
        <v>217</v>
      </c>
      <c r="F81" s="1020" t="s">
        <v>380</v>
      </c>
      <c r="G81" s="1020">
        <v>34132</v>
      </c>
      <c r="H81" s="1020">
        <v>40000</v>
      </c>
      <c r="I81" s="1023">
        <v>7454</v>
      </c>
      <c r="J81" s="212"/>
      <c r="K81" s="212"/>
    </row>
    <row r="82" spans="1:11" x14ac:dyDescent="0.2">
      <c r="A82" s="1019" t="s">
        <v>497</v>
      </c>
      <c r="B82" s="1021">
        <v>33</v>
      </c>
      <c r="C82" s="1021">
        <v>205</v>
      </c>
      <c r="D82" s="1021">
        <v>10</v>
      </c>
      <c r="E82" s="1021">
        <v>248</v>
      </c>
      <c r="F82" s="1020">
        <v>2000</v>
      </c>
      <c r="G82" s="1020">
        <v>15000</v>
      </c>
      <c r="H82" s="1020">
        <v>20000</v>
      </c>
      <c r="I82" s="1023">
        <v>3328</v>
      </c>
      <c r="J82" s="212"/>
      <c r="K82" s="212"/>
    </row>
    <row r="83" spans="1:11" x14ac:dyDescent="0.2">
      <c r="A83" s="1027" t="s">
        <v>498</v>
      </c>
      <c r="B83" s="1028">
        <v>33</v>
      </c>
      <c r="C83" s="1028">
        <v>414</v>
      </c>
      <c r="D83" s="1046">
        <v>18</v>
      </c>
      <c r="E83" s="1028">
        <v>465</v>
      </c>
      <c r="F83" s="1029">
        <v>2000</v>
      </c>
      <c r="G83" s="1029">
        <v>24658</v>
      </c>
      <c r="H83" s="1046">
        <v>28889</v>
      </c>
      <c r="I83" s="1030">
        <v>10782</v>
      </c>
      <c r="J83" s="212"/>
      <c r="K83" s="212"/>
    </row>
    <row r="84" spans="1:11" x14ac:dyDescent="0.2">
      <c r="A84" s="1019"/>
      <c r="B84" s="1021"/>
      <c r="C84" s="1021"/>
      <c r="D84" s="1021"/>
      <c r="E84" s="1021"/>
      <c r="F84" s="1020"/>
      <c r="G84" s="1020"/>
      <c r="H84" s="1020"/>
      <c r="I84" s="1023"/>
      <c r="J84" s="212"/>
      <c r="K84" s="212"/>
    </row>
    <row r="85" spans="1:11" ht="13.5" thickBot="1" x14ac:dyDescent="0.25">
      <c r="A85" s="66" t="s">
        <v>499</v>
      </c>
      <c r="B85" s="52">
        <v>260</v>
      </c>
      <c r="C85" s="52">
        <v>4029</v>
      </c>
      <c r="D85" s="52">
        <v>95</v>
      </c>
      <c r="E85" s="52">
        <v>4384</v>
      </c>
      <c r="F85" s="172">
        <v>8732</v>
      </c>
      <c r="G85" s="182">
        <v>19844</v>
      </c>
      <c r="H85" s="182">
        <v>44937</v>
      </c>
      <c r="I85" s="182">
        <v>86602</v>
      </c>
    </row>
  </sheetData>
  <mergeCells count="6">
    <mergeCell ref="A1:I1"/>
    <mergeCell ref="A5:A7"/>
    <mergeCell ref="B6:B7"/>
    <mergeCell ref="F6:F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theme="0"/>
    <pageSetUpPr fitToPage="1"/>
  </sheetPr>
  <dimension ref="A1:J8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29.5703125" style="34" customWidth="1"/>
    <col min="2" max="2" width="13" style="34" bestFit="1" customWidth="1"/>
    <col min="3" max="3" width="11.85546875" style="34" bestFit="1" customWidth="1"/>
    <col min="4" max="4" width="12.7109375" style="34" bestFit="1" customWidth="1"/>
    <col min="5" max="6" width="11.85546875" style="34" bestFit="1" customWidth="1"/>
    <col min="7" max="7" width="17.85546875" style="34" customWidth="1"/>
    <col min="8" max="8" width="15.28515625" style="34" customWidth="1"/>
    <col min="9" max="16384" width="11.42578125" style="34"/>
  </cols>
  <sheetData>
    <row r="1" spans="1:10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</row>
    <row r="2" spans="1:10" s="25" customFormat="1" ht="12.75" customHeight="1" x14ac:dyDescent="0.2"/>
    <row r="3" spans="1:10" s="25" customFormat="1" ht="30" customHeight="1" x14ac:dyDescent="0.25">
      <c r="A3" s="1701" t="s">
        <v>1368</v>
      </c>
      <c r="B3" s="1701"/>
      <c r="C3" s="1701"/>
      <c r="D3" s="1701"/>
      <c r="E3" s="1701"/>
      <c r="F3" s="1701"/>
      <c r="G3" s="1701"/>
      <c r="H3" s="1701"/>
      <c r="I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24.75" customHeight="1" x14ac:dyDescent="0.2">
      <c r="A5" s="1721" t="s">
        <v>435</v>
      </c>
      <c r="B5" s="721" t="s">
        <v>360</v>
      </c>
      <c r="C5" s="722"/>
      <c r="D5" s="723"/>
      <c r="E5" s="721" t="s">
        <v>367</v>
      </c>
      <c r="F5" s="723"/>
      <c r="G5" s="660" t="s">
        <v>361</v>
      </c>
      <c r="H5" s="655" t="s">
        <v>373</v>
      </c>
    </row>
    <row r="6" spans="1:10" ht="22.5" customHeight="1" x14ac:dyDescent="0.2">
      <c r="A6" s="1722"/>
      <c r="B6" s="725" t="s">
        <v>370</v>
      </c>
      <c r="C6" s="241"/>
      <c r="D6" s="726"/>
      <c r="E6" s="725" t="s">
        <v>371</v>
      </c>
      <c r="F6" s="726"/>
      <c r="G6" s="712" t="s">
        <v>512</v>
      </c>
      <c r="H6" s="728" t="s">
        <v>377</v>
      </c>
    </row>
    <row r="7" spans="1:10" ht="29.25" customHeight="1" thickBot="1" x14ac:dyDescent="0.25">
      <c r="A7" s="1723"/>
      <c r="B7" s="663" t="s">
        <v>374</v>
      </c>
      <c r="C7" s="230" t="s">
        <v>375</v>
      </c>
      <c r="D7" s="230" t="s">
        <v>376</v>
      </c>
      <c r="E7" s="663" t="s">
        <v>374</v>
      </c>
      <c r="F7" s="230" t="s">
        <v>375</v>
      </c>
      <c r="G7" s="225" t="s">
        <v>513</v>
      </c>
      <c r="H7" s="232" t="s">
        <v>513</v>
      </c>
    </row>
    <row r="8" spans="1:10" ht="27" customHeight="1" x14ac:dyDescent="0.2">
      <c r="A8" s="72" t="s">
        <v>439</v>
      </c>
      <c r="B8" s="42">
        <v>27</v>
      </c>
      <c r="C8" s="122" t="s">
        <v>380</v>
      </c>
      <c r="D8" s="42">
        <v>27</v>
      </c>
      <c r="E8" s="131">
        <v>1410</v>
      </c>
      <c r="F8" s="122" t="s">
        <v>380</v>
      </c>
      <c r="G8" s="42">
        <v>38</v>
      </c>
      <c r="H8" s="131">
        <v>42</v>
      </c>
      <c r="I8" s="123"/>
      <c r="J8" s="123"/>
    </row>
    <row r="9" spans="1:10" x14ac:dyDescent="0.2">
      <c r="A9" s="63" t="s">
        <v>440</v>
      </c>
      <c r="B9" s="45">
        <v>60</v>
      </c>
      <c r="C9" s="45" t="s">
        <v>380</v>
      </c>
      <c r="D9" s="45">
        <v>60</v>
      </c>
      <c r="E9" s="12">
        <v>1410</v>
      </c>
      <c r="F9" s="45" t="s">
        <v>380</v>
      </c>
      <c r="G9" s="45">
        <v>85</v>
      </c>
      <c r="H9" s="12">
        <v>97</v>
      </c>
      <c r="I9" s="123"/>
      <c r="J9" s="123"/>
    </row>
    <row r="10" spans="1:10" x14ac:dyDescent="0.2">
      <c r="A10" s="63" t="s">
        <v>441</v>
      </c>
      <c r="B10" s="45">
        <v>9</v>
      </c>
      <c r="C10" s="45" t="s">
        <v>380</v>
      </c>
      <c r="D10" s="45">
        <v>9</v>
      </c>
      <c r="E10" s="12">
        <v>1410</v>
      </c>
      <c r="F10" s="45" t="s">
        <v>380</v>
      </c>
      <c r="G10" s="45">
        <v>13</v>
      </c>
      <c r="H10" s="12">
        <v>14</v>
      </c>
      <c r="I10" s="123"/>
      <c r="J10" s="123"/>
    </row>
    <row r="11" spans="1:10" x14ac:dyDescent="0.2">
      <c r="A11" s="63" t="s">
        <v>442</v>
      </c>
      <c r="B11" s="45">
        <v>37</v>
      </c>
      <c r="C11" s="45" t="s">
        <v>380</v>
      </c>
      <c r="D11" s="45">
        <v>37</v>
      </c>
      <c r="E11" s="12">
        <v>1410</v>
      </c>
      <c r="F11" s="45" t="s">
        <v>380</v>
      </c>
      <c r="G11" s="45">
        <v>52</v>
      </c>
      <c r="H11" s="12">
        <v>41</v>
      </c>
      <c r="I11" s="123"/>
      <c r="J11" s="123"/>
    </row>
    <row r="12" spans="1:10" x14ac:dyDescent="0.2">
      <c r="A12" s="73" t="s">
        <v>443</v>
      </c>
      <c r="B12" s="74">
        <v>133</v>
      </c>
      <c r="C12" s="74" t="s">
        <v>380</v>
      </c>
      <c r="D12" s="74">
        <v>133</v>
      </c>
      <c r="E12" s="75">
        <v>1410</v>
      </c>
      <c r="F12" s="74" t="s">
        <v>380</v>
      </c>
      <c r="G12" s="74">
        <v>188</v>
      </c>
      <c r="H12" s="75">
        <v>194</v>
      </c>
      <c r="I12" s="123"/>
      <c r="J12" s="123"/>
    </row>
    <row r="13" spans="1:10" x14ac:dyDescent="0.2">
      <c r="A13" s="65"/>
      <c r="B13" s="70"/>
      <c r="C13" s="70"/>
      <c r="D13" s="70"/>
      <c r="E13" s="77"/>
      <c r="F13" s="70"/>
      <c r="G13" s="70"/>
      <c r="H13" s="77"/>
      <c r="I13" s="123"/>
      <c r="J13" s="123"/>
    </row>
    <row r="14" spans="1:10" x14ac:dyDescent="0.2">
      <c r="A14" s="73" t="s">
        <v>444</v>
      </c>
      <c r="B14" s="74" t="s">
        <v>380</v>
      </c>
      <c r="C14" s="74" t="s">
        <v>380</v>
      </c>
      <c r="D14" s="74" t="s">
        <v>380</v>
      </c>
      <c r="E14" s="79" t="s">
        <v>380</v>
      </c>
      <c r="F14" s="74" t="s">
        <v>380</v>
      </c>
      <c r="G14" s="74" t="s">
        <v>380</v>
      </c>
      <c r="H14" s="79" t="s">
        <v>380</v>
      </c>
      <c r="I14" s="123"/>
      <c r="J14" s="123"/>
    </row>
    <row r="15" spans="1:10" x14ac:dyDescent="0.2">
      <c r="A15" s="63"/>
      <c r="B15" s="45"/>
      <c r="C15" s="45"/>
      <c r="D15" s="45"/>
      <c r="E15" s="12"/>
      <c r="F15" s="45"/>
      <c r="G15" s="45"/>
      <c r="H15" s="12"/>
      <c r="I15" s="123"/>
      <c r="J15" s="123"/>
    </row>
    <row r="16" spans="1:10" x14ac:dyDescent="0.2">
      <c r="A16" s="73" t="s">
        <v>445</v>
      </c>
      <c r="B16" s="74">
        <v>101</v>
      </c>
      <c r="C16" s="74" t="s">
        <v>380</v>
      </c>
      <c r="D16" s="74">
        <v>101</v>
      </c>
      <c r="E16" s="79">
        <v>1000</v>
      </c>
      <c r="F16" s="74" t="s">
        <v>380</v>
      </c>
      <c r="G16" s="74">
        <v>101</v>
      </c>
      <c r="H16" s="79">
        <v>3</v>
      </c>
      <c r="I16" s="123"/>
      <c r="J16" s="123"/>
    </row>
    <row r="17" spans="1:10" x14ac:dyDescent="0.2">
      <c r="A17" s="63"/>
      <c r="B17" s="80"/>
      <c r="C17" s="80"/>
      <c r="D17" s="45"/>
      <c r="E17" s="81"/>
      <c r="F17" s="80"/>
      <c r="G17" s="45"/>
      <c r="H17" s="81"/>
      <c r="I17" s="123"/>
      <c r="J17" s="123"/>
    </row>
    <row r="18" spans="1:10" x14ac:dyDescent="0.2">
      <c r="A18" s="63" t="s">
        <v>524</v>
      </c>
      <c r="B18" s="70">
        <v>6368</v>
      </c>
      <c r="C18" s="70" t="s">
        <v>380</v>
      </c>
      <c r="D18" s="70">
        <v>6368</v>
      </c>
      <c r="E18" s="77">
        <v>6000</v>
      </c>
      <c r="F18" s="70" t="s">
        <v>380</v>
      </c>
      <c r="G18" s="70">
        <v>38208</v>
      </c>
      <c r="H18" s="77">
        <v>21893</v>
      </c>
      <c r="I18" s="123"/>
      <c r="J18" s="123"/>
    </row>
    <row r="19" spans="1:10" x14ac:dyDescent="0.2">
      <c r="A19" s="63" t="s">
        <v>447</v>
      </c>
      <c r="B19" s="45" t="s">
        <v>380</v>
      </c>
      <c r="C19" s="45" t="s">
        <v>380</v>
      </c>
      <c r="D19" s="45" t="s">
        <v>380</v>
      </c>
      <c r="E19" s="12" t="s">
        <v>380</v>
      </c>
      <c r="F19" s="45" t="s">
        <v>380</v>
      </c>
      <c r="G19" s="45" t="s">
        <v>380</v>
      </c>
      <c r="H19" s="12" t="s">
        <v>380</v>
      </c>
      <c r="I19" s="123"/>
      <c r="J19" s="123"/>
    </row>
    <row r="20" spans="1:10" x14ac:dyDescent="0.2">
      <c r="A20" s="63" t="s">
        <v>448</v>
      </c>
      <c r="B20" s="45" t="s">
        <v>380</v>
      </c>
      <c r="C20" s="45" t="s">
        <v>380</v>
      </c>
      <c r="D20" s="45" t="s">
        <v>380</v>
      </c>
      <c r="E20" s="12" t="s">
        <v>380</v>
      </c>
      <c r="F20" s="45" t="s">
        <v>380</v>
      </c>
      <c r="G20" s="45" t="s">
        <v>380</v>
      </c>
      <c r="H20" s="12" t="s">
        <v>380</v>
      </c>
      <c r="I20" s="123"/>
      <c r="J20" s="123"/>
    </row>
    <row r="21" spans="1:10" x14ac:dyDescent="0.2">
      <c r="A21" s="73" t="s">
        <v>449</v>
      </c>
      <c r="B21" s="74">
        <v>6368</v>
      </c>
      <c r="C21" s="74" t="s">
        <v>380</v>
      </c>
      <c r="D21" s="74">
        <v>6368</v>
      </c>
      <c r="E21" s="79">
        <v>6000</v>
      </c>
      <c r="F21" s="74" t="s">
        <v>380</v>
      </c>
      <c r="G21" s="74">
        <v>38208</v>
      </c>
      <c r="H21" s="79">
        <v>21893</v>
      </c>
      <c r="I21" s="123"/>
      <c r="J21" s="123"/>
    </row>
    <row r="22" spans="1:10" x14ac:dyDescent="0.2">
      <c r="A22" s="63"/>
      <c r="B22" s="45"/>
      <c r="C22" s="45"/>
      <c r="D22" s="45"/>
      <c r="E22" s="12"/>
      <c r="F22" s="45"/>
      <c r="G22" s="45"/>
      <c r="H22" s="12"/>
      <c r="I22" s="123"/>
      <c r="J22" s="123"/>
    </row>
    <row r="23" spans="1:10" x14ac:dyDescent="0.2">
      <c r="A23" s="73" t="s">
        <v>450</v>
      </c>
      <c r="B23" s="74">
        <v>10688</v>
      </c>
      <c r="C23" s="74">
        <v>561</v>
      </c>
      <c r="D23" s="74">
        <v>11249</v>
      </c>
      <c r="E23" s="75">
        <v>4939</v>
      </c>
      <c r="F23" s="74">
        <v>5412</v>
      </c>
      <c r="G23" s="74">
        <v>55821</v>
      </c>
      <c r="H23" s="75">
        <v>50410</v>
      </c>
      <c r="I23" s="123"/>
      <c r="J23" s="123"/>
    </row>
    <row r="24" spans="1:10" x14ac:dyDescent="0.2">
      <c r="A24" s="63"/>
      <c r="B24" s="45"/>
      <c r="C24" s="45"/>
      <c r="D24" s="45"/>
      <c r="E24" s="12"/>
      <c r="F24" s="45"/>
      <c r="G24" s="45"/>
      <c r="H24" s="12"/>
      <c r="I24" s="123"/>
      <c r="J24" s="123"/>
    </row>
    <row r="25" spans="1:10" x14ac:dyDescent="0.2">
      <c r="A25" s="73" t="s">
        <v>451</v>
      </c>
      <c r="B25" s="74">
        <v>345</v>
      </c>
      <c r="C25" s="74">
        <v>124</v>
      </c>
      <c r="D25" s="74">
        <v>469</v>
      </c>
      <c r="E25" s="75">
        <v>4366</v>
      </c>
      <c r="F25" s="74">
        <v>5000</v>
      </c>
      <c r="G25" s="74">
        <v>2126</v>
      </c>
      <c r="H25" s="75">
        <v>1300</v>
      </c>
      <c r="I25" s="123"/>
      <c r="J25" s="123"/>
    </row>
    <row r="26" spans="1:10" x14ac:dyDescent="0.2">
      <c r="A26" s="63"/>
      <c r="B26" s="80"/>
      <c r="C26" s="80"/>
      <c r="D26" s="45"/>
      <c r="E26" s="81"/>
      <c r="F26" s="80"/>
      <c r="G26" s="45"/>
      <c r="H26" s="81"/>
      <c r="I26" s="123"/>
      <c r="J26" s="123"/>
    </row>
    <row r="27" spans="1:10" x14ac:dyDescent="0.2">
      <c r="A27" s="63" t="s">
        <v>452</v>
      </c>
      <c r="B27" s="45">
        <v>2034</v>
      </c>
      <c r="C27" s="45">
        <v>621</v>
      </c>
      <c r="D27" s="45">
        <v>2655</v>
      </c>
      <c r="E27" s="12">
        <v>3094</v>
      </c>
      <c r="F27" s="45">
        <v>4376</v>
      </c>
      <c r="G27" s="45">
        <v>9010</v>
      </c>
      <c r="H27" s="12">
        <v>6487</v>
      </c>
      <c r="I27" s="123"/>
      <c r="J27" s="123"/>
    </row>
    <row r="28" spans="1:10" x14ac:dyDescent="0.2">
      <c r="A28" s="63" t="s">
        <v>453</v>
      </c>
      <c r="B28" s="80">
        <v>15234</v>
      </c>
      <c r="C28" s="80">
        <v>549</v>
      </c>
      <c r="D28" s="45">
        <v>15783</v>
      </c>
      <c r="E28" s="81">
        <v>2173</v>
      </c>
      <c r="F28" s="80">
        <v>2400</v>
      </c>
      <c r="G28" s="45">
        <v>34421</v>
      </c>
      <c r="H28" s="81">
        <v>5163</v>
      </c>
      <c r="I28" s="123"/>
      <c r="J28" s="123"/>
    </row>
    <row r="29" spans="1:10" x14ac:dyDescent="0.2">
      <c r="A29" s="63" t="s">
        <v>454</v>
      </c>
      <c r="B29" s="80">
        <v>5993</v>
      </c>
      <c r="C29" s="80">
        <v>629</v>
      </c>
      <c r="D29" s="45">
        <v>6622</v>
      </c>
      <c r="E29" s="81">
        <v>1523</v>
      </c>
      <c r="F29" s="80">
        <v>3683</v>
      </c>
      <c r="G29" s="45">
        <v>11443</v>
      </c>
      <c r="H29" s="81">
        <v>11443</v>
      </c>
      <c r="I29" s="123"/>
      <c r="J29" s="123"/>
    </row>
    <row r="30" spans="1:10" x14ac:dyDescent="0.2">
      <c r="A30" s="73" t="s">
        <v>455</v>
      </c>
      <c r="B30" s="74">
        <v>23261</v>
      </c>
      <c r="C30" s="74">
        <v>1799</v>
      </c>
      <c r="D30" s="74">
        <v>25060</v>
      </c>
      <c r="E30" s="75">
        <v>2086</v>
      </c>
      <c r="F30" s="74">
        <v>3531</v>
      </c>
      <c r="G30" s="74">
        <v>54874</v>
      </c>
      <c r="H30" s="75">
        <v>23093</v>
      </c>
      <c r="I30" s="123"/>
      <c r="J30" s="123"/>
    </row>
    <row r="31" spans="1:10" x14ac:dyDescent="0.2">
      <c r="A31" s="63"/>
      <c r="B31" s="80"/>
      <c r="C31" s="80"/>
      <c r="D31" s="45"/>
      <c r="E31" s="81"/>
      <c r="F31" s="80"/>
      <c r="G31" s="45"/>
      <c r="H31" s="81"/>
      <c r="I31" s="123"/>
      <c r="J31" s="123"/>
    </row>
    <row r="32" spans="1:10" x14ac:dyDescent="0.2">
      <c r="A32" s="63" t="s">
        <v>456</v>
      </c>
      <c r="B32" s="45">
        <v>1846</v>
      </c>
      <c r="C32" s="45">
        <v>181</v>
      </c>
      <c r="D32" s="45">
        <v>2027</v>
      </c>
      <c r="E32" s="12">
        <v>1874</v>
      </c>
      <c r="F32" s="45">
        <v>3311</v>
      </c>
      <c r="G32" s="45">
        <v>4059</v>
      </c>
      <c r="H32" s="12">
        <v>885</v>
      </c>
      <c r="I32" s="123"/>
      <c r="J32" s="123"/>
    </row>
    <row r="33" spans="1:10" x14ac:dyDescent="0.2">
      <c r="A33" s="63" t="s">
        <v>457</v>
      </c>
      <c r="B33" s="45">
        <v>3265</v>
      </c>
      <c r="C33" s="45">
        <v>713</v>
      </c>
      <c r="D33" s="45">
        <v>3978</v>
      </c>
      <c r="E33" s="12">
        <v>1801</v>
      </c>
      <c r="F33" s="45">
        <v>2331</v>
      </c>
      <c r="G33" s="45">
        <v>7542</v>
      </c>
      <c r="H33" s="12">
        <v>2640</v>
      </c>
      <c r="I33" s="123"/>
      <c r="J33" s="123"/>
    </row>
    <row r="34" spans="1:10" x14ac:dyDescent="0.2">
      <c r="A34" s="63" t="s">
        <v>458</v>
      </c>
      <c r="B34" s="45">
        <v>1685</v>
      </c>
      <c r="C34" s="45">
        <v>656</v>
      </c>
      <c r="D34" s="45">
        <v>2341</v>
      </c>
      <c r="E34" s="12">
        <v>1779</v>
      </c>
      <c r="F34" s="45">
        <v>2720</v>
      </c>
      <c r="G34" s="45">
        <v>4782</v>
      </c>
      <c r="H34" s="12">
        <v>2391</v>
      </c>
      <c r="I34" s="123"/>
      <c r="J34" s="123"/>
    </row>
    <row r="35" spans="1:10" x14ac:dyDescent="0.2">
      <c r="A35" s="63" t="s">
        <v>459</v>
      </c>
      <c r="B35" s="45">
        <v>183</v>
      </c>
      <c r="C35" s="45">
        <v>108</v>
      </c>
      <c r="D35" s="45">
        <v>291</v>
      </c>
      <c r="E35" s="12">
        <v>2820</v>
      </c>
      <c r="F35" s="45">
        <v>2528</v>
      </c>
      <c r="G35" s="45">
        <v>789</v>
      </c>
      <c r="H35" s="12">
        <v>394</v>
      </c>
      <c r="I35" s="123"/>
      <c r="J35" s="123"/>
    </row>
    <row r="36" spans="1:10" x14ac:dyDescent="0.2">
      <c r="A36" s="73" t="s">
        <v>460</v>
      </c>
      <c r="B36" s="74">
        <v>6979</v>
      </c>
      <c r="C36" s="74">
        <v>1658</v>
      </c>
      <c r="D36" s="74">
        <v>8637</v>
      </c>
      <c r="E36" s="75">
        <v>1842</v>
      </c>
      <c r="F36" s="74">
        <v>2605</v>
      </c>
      <c r="G36" s="74">
        <v>17172</v>
      </c>
      <c r="H36" s="75">
        <v>6310</v>
      </c>
      <c r="I36" s="123"/>
      <c r="J36" s="123"/>
    </row>
    <row r="37" spans="1:10" x14ac:dyDescent="0.2">
      <c r="A37" s="63"/>
      <c r="B37" s="45"/>
      <c r="C37" s="45"/>
      <c r="D37" s="45"/>
      <c r="E37" s="12"/>
      <c r="F37" s="45"/>
      <c r="G37" s="45"/>
      <c r="H37" s="12"/>
      <c r="I37" s="123"/>
      <c r="J37" s="123"/>
    </row>
    <row r="38" spans="1:10" x14ac:dyDescent="0.2">
      <c r="A38" s="73" t="s">
        <v>461</v>
      </c>
      <c r="B38" s="74">
        <v>15316</v>
      </c>
      <c r="C38" s="74" t="s">
        <v>380</v>
      </c>
      <c r="D38" s="74">
        <v>15316</v>
      </c>
      <c r="E38" s="75">
        <v>921</v>
      </c>
      <c r="F38" s="74" t="s">
        <v>380</v>
      </c>
      <c r="G38" s="74">
        <v>14106</v>
      </c>
      <c r="H38" s="75">
        <v>18338</v>
      </c>
      <c r="I38" s="123"/>
      <c r="J38" s="123"/>
    </row>
    <row r="39" spans="1:10" x14ac:dyDescent="0.2">
      <c r="A39" s="63"/>
      <c r="B39" s="11"/>
      <c r="C39" s="11"/>
      <c r="D39" s="45"/>
      <c r="E39" s="12"/>
      <c r="F39" s="11"/>
      <c r="G39" s="45"/>
      <c r="H39" s="12"/>
      <c r="I39" s="123"/>
      <c r="J39" s="123"/>
    </row>
    <row r="40" spans="1:10" x14ac:dyDescent="0.2">
      <c r="A40" s="63" t="s">
        <v>525</v>
      </c>
      <c r="B40" s="11">
        <v>2394</v>
      </c>
      <c r="C40" s="11">
        <v>83</v>
      </c>
      <c r="D40" s="45">
        <v>2477</v>
      </c>
      <c r="E40" s="12">
        <v>2942</v>
      </c>
      <c r="F40" s="11">
        <v>3602</v>
      </c>
      <c r="G40" s="45">
        <v>7342</v>
      </c>
      <c r="H40" s="12">
        <v>3680</v>
      </c>
      <c r="I40" s="123"/>
      <c r="J40" s="123"/>
    </row>
    <row r="41" spans="1:10" x14ac:dyDescent="0.2">
      <c r="A41" s="63" t="s">
        <v>463</v>
      </c>
      <c r="B41" s="11">
        <v>10167</v>
      </c>
      <c r="C41" s="11">
        <v>177</v>
      </c>
      <c r="D41" s="45">
        <v>10344</v>
      </c>
      <c r="E41" s="12">
        <v>3951</v>
      </c>
      <c r="F41" s="11">
        <v>5060</v>
      </c>
      <c r="G41" s="45">
        <v>41065</v>
      </c>
      <c r="H41" s="12">
        <v>28745</v>
      </c>
      <c r="I41" s="123"/>
      <c r="J41" s="123"/>
    </row>
    <row r="42" spans="1:10" x14ac:dyDescent="0.2">
      <c r="A42" s="63" t="s">
        <v>464</v>
      </c>
      <c r="B42" s="11">
        <v>10539</v>
      </c>
      <c r="C42" s="11">
        <v>2596</v>
      </c>
      <c r="D42" s="45">
        <v>13135</v>
      </c>
      <c r="E42" s="12">
        <v>3442</v>
      </c>
      <c r="F42" s="11">
        <v>3614</v>
      </c>
      <c r="G42" s="45">
        <v>45657</v>
      </c>
      <c r="H42" s="12">
        <v>20829</v>
      </c>
      <c r="I42" s="123"/>
      <c r="J42" s="123"/>
    </row>
    <row r="43" spans="1:10" x14ac:dyDescent="0.2">
      <c r="A43" s="63" t="s">
        <v>465</v>
      </c>
      <c r="B43" s="11">
        <v>19868</v>
      </c>
      <c r="C43" s="11">
        <v>2389</v>
      </c>
      <c r="D43" s="45">
        <v>22257</v>
      </c>
      <c r="E43" s="12">
        <v>3579</v>
      </c>
      <c r="F43" s="11">
        <v>4503</v>
      </c>
      <c r="G43" s="45">
        <v>81865</v>
      </c>
      <c r="H43" s="12">
        <v>40933</v>
      </c>
      <c r="I43" s="123"/>
      <c r="J43" s="123"/>
    </row>
    <row r="44" spans="1:10" x14ac:dyDescent="0.2">
      <c r="A44" s="63" t="s">
        <v>466</v>
      </c>
      <c r="B44" s="11">
        <v>11033</v>
      </c>
      <c r="C44" s="11">
        <v>1479</v>
      </c>
      <c r="D44" s="45">
        <v>12512</v>
      </c>
      <c r="E44" s="12">
        <v>3192</v>
      </c>
      <c r="F44" s="11">
        <v>3706</v>
      </c>
      <c r="G44" s="45">
        <v>40699</v>
      </c>
      <c r="H44" s="12">
        <v>18721</v>
      </c>
      <c r="I44" s="123"/>
      <c r="J44" s="123"/>
    </row>
    <row r="45" spans="1:10" x14ac:dyDescent="0.2">
      <c r="A45" s="63" t="s">
        <v>467</v>
      </c>
      <c r="B45" s="45">
        <v>1280</v>
      </c>
      <c r="C45" s="45">
        <v>67</v>
      </c>
      <c r="D45" s="45">
        <v>1347</v>
      </c>
      <c r="E45" s="12">
        <v>2277</v>
      </c>
      <c r="F45" s="45">
        <v>3015</v>
      </c>
      <c r="G45" s="45">
        <v>3117</v>
      </c>
      <c r="H45" s="12">
        <v>1555</v>
      </c>
      <c r="I45" s="123"/>
      <c r="J45" s="123"/>
    </row>
    <row r="46" spans="1:10" x14ac:dyDescent="0.2">
      <c r="A46" s="63" t="s">
        <v>468</v>
      </c>
      <c r="B46" s="45">
        <v>992</v>
      </c>
      <c r="C46" s="45">
        <v>42</v>
      </c>
      <c r="D46" s="45">
        <v>1034</v>
      </c>
      <c r="E46" s="12">
        <v>2300</v>
      </c>
      <c r="F46" s="45">
        <v>2800</v>
      </c>
      <c r="G46" s="45">
        <v>2399</v>
      </c>
      <c r="H46" s="12">
        <v>1679</v>
      </c>
      <c r="I46" s="123"/>
      <c r="J46" s="123"/>
    </row>
    <row r="47" spans="1:10" x14ac:dyDescent="0.2">
      <c r="A47" s="63" t="s">
        <v>469</v>
      </c>
      <c r="B47" s="45">
        <v>7061</v>
      </c>
      <c r="C47" s="45">
        <v>1052</v>
      </c>
      <c r="D47" s="45">
        <v>8113</v>
      </c>
      <c r="E47" s="12">
        <v>3148</v>
      </c>
      <c r="F47" s="45">
        <v>3700</v>
      </c>
      <c r="G47" s="45">
        <v>26120</v>
      </c>
      <c r="H47" s="12">
        <v>15670</v>
      </c>
      <c r="I47" s="123"/>
      <c r="J47" s="123"/>
    </row>
    <row r="48" spans="1:10" x14ac:dyDescent="0.2">
      <c r="A48" s="63" t="s">
        <v>470</v>
      </c>
      <c r="B48" s="45">
        <v>14469</v>
      </c>
      <c r="C48" s="45">
        <v>1506</v>
      </c>
      <c r="D48" s="45">
        <v>15975</v>
      </c>
      <c r="E48" s="12">
        <v>3215</v>
      </c>
      <c r="F48" s="45">
        <v>3888</v>
      </c>
      <c r="G48" s="45">
        <v>52373</v>
      </c>
      <c r="H48" s="12">
        <v>26185</v>
      </c>
      <c r="I48" s="123"/>
      <c r="J48" s="123"/>
    </row>
    <row r="49" spans="1:10" x14ac:dyDescent="0.2">
      <c r="A49" s="73" t="s">
        <v>471</v>
      </c>
      <c r="B49" s="74">
        <v>77803</v>
      </c>
      <c r="C49" s="74">
        <v>9391</v>
      </c>
      <c r="D49" s="74">
        <v>87194</v>
      </c>
      <c r="E49" s="75">
        <v>3390</v>
      </c>
      <c r="F49" s="74">
        <v>3927</v>
      </c>
      <c r="G49" s="74">
        <v>300637</v>
      </c>
      <c r="H49" s="75">
        <v>157997</v>
      </c>
      <c r="I49" s="123"/>
      <c r="J49" s="123"/>
    </row>
    <row r="50" spans="1:10" x14ac:dyDescent="0.2">
      <c r="A50" s="63"/>
      <c r="B50" s="45"/>
      <c r="C50" s="45"/>
      <c r="D50" s="45"/>
      <c r="E50" s="12"/>
      <c r="F50" s="45"/>
      <c r="G50" s="45"/>
      <c r="H50" s="12"/>
      <c r="I50" s="123"/>
      <c r="J50" s="123"/>
    </row>
    <row r="51" spans="1:10" x14ac:dyDescent="0.2">
      <c r="A51" s="73" t="s">
        <v>472</v>
      </c>
      <c r="B51" s="74">
        <v>5346</v>
      </c>
      <c r="C51" s="74">
        <v>416</v>
      </c>
      <c r="D51" s="74">
        <v>5762</v>
      </c>
      <c r="E51" s="75">
        <v>1686</v>
      </c>
      <c r="F51" s="74">
        <v>2200</v>
      </c>
      <c r="G51" s="74">
        <v>9929</v>
      </c>
      <c r="H51" s="75">
        <v>14894</v>
      </c>
      <c r="I51" s="123"/>
      <c r="J51" s="123"/>
    </row>
    <row r="52" spans="1:10" x14ac:dyDescent="0.2">
      <c r="A52" s="63"/>
      <c r="B52" s="45"/>
      <c r="C52" s="45"/>
      <c r="D52" s="45"/>
      <c r="E52" s="12"/>
      <c r="F52" s="45"/>
      <c r="G52" s="45"/>
      <c r="H52" s="12"/>
      <c r="I52" s="123"/>
      <c r="J52" s="123"/>
    </row>
    <row r="53" spans="1:10" x14ac:dyDescent="0.2">
      <c r="A53" s="63" t="s">
        <v>473</v>
      </c>
      <c r="B53" s="45">
        <v>34742</v>
      </c>
      <c r="C53" s="45">
        <v>4300</v>
      </c>
      <c r="D53" s="45">
        <v>39042</v>
      </c>
      <c r="E53" s="12">
        <v>1900</v>
      </c>
      <c r="F53" s="45">
        <v>5500</v>
      </c>
      <c r="G53" s="45">
        <v>89660</v>
      </c>
      <c r="H53" s="12">
        <v>17932</v>
      </c>
      <c r="I53" s="123"/>
      <c r="J53" s="123"/>
    </row>
    <row r="54" spans="1:10" x14ac:dyDescent="0.2">
      <c r="A54" s="63" t="s">
        <v>474</v>
      </c>
      <c r="B54" s="45">
        <v>73349</v>
      </c>
      <c r="C54" s="45">
        <v>6256</v>
      </c>
      <c r="D54" s="45">
        <v>79605</v>
      </c>
      <c r="E54" s="12">
        <v>1720</v>
      </c>
      <c r="F54" s="45">
        <v>3811</v>
      </c>
      <c r="G54" s="45">
        <v>150002</v>
      </c>
      <c r="H54" s="12">
        <v>98851</v>
      </c>
      <c r="I54" s="123"/>
      <c r="J54" s="123"/>
    </row>
    <row r="55" spans="1:10" x14ac:dyDescent="0.2">
      <c r="A55" s="63" t="s">
        <v>475</v>
      </c>
      <c r="B55" s="45">
        <v>7897</v>
      </c>
      <c r="C55" s="45">
        <v>540</v>
      </c>
      <c r="D55" s="45">
        <v>8437</v>
      </c>
      <c r="E55" s="12">
        <v>2650</v>
      </c>
      <c r="F55" s="45">
        <v>4100</v>
      </c>
      <c r="G55" s="45">
        <v>23141</v>
      </c>
      <c r="H55" s="12">
        <v>3600</v>
      </c>
      <c r="I55" s="123"/>
      <c r="J55" s="123"/>
    </row>
    <row r="56" spans="1:10" x14ac:dyDescent="0.2">
      <c r="A56" s="63" t="s">
        <v>476</v>
      </c>
      <c r="B56" s="11">
        <v>4431</v>
      </c>
      <c r="C56" s="11">
        <v>262</v>
      </c>
      <c r="D56" s="45">
        <v>4693</v>
      </c>
      <c r="E56" s="12">
        <v>2000</v>
      </c>
      <c r="F56" s="11">
        <v>3000</v>
      </c>
      <c r="G56" s="45">
        <v>9648</v>
      </c>
      <c r="H56" s="12">
        <v>5789</v>
      </c>
      <c r="I56" s="123"/>
      <c r="J56" s="123"/>
    </row>
    <row r="57" spans="1:10" x14ac:dyDescent="0.2">
      <c r="A57" s="63" t="s">
        <v>477</v>
      </c>
      <c r="B57" s="11">
        <v>40888</v>
      </c>
      <c r="C57" s="11">
        <v>3077</v>
      </c>
      <c r="D57" s="45">
        <v>43965</v>
      </c>
      <c r="E57" s="12">
        <v>2000</v>
      </c>
      <c r="F57" s="11">
        <v>4800</v>
      </c>
      <c r="G57" s="45">
        <v>96546</v>
      </c>
      <c r="H57" s="12">
        <v>53100</v>
      </c>
      <c r="I57" s="123"/>
      <c r="J57" s="123"/>
    </row>
    <row r="58" spans="1:10" x14ac:dyDescent="0.2">
      <c r="A58" s="73" t="s">
        <v>526</v>
      </c>
      <c r="B58" s="74">
        <v>161307</v>
      </c>
      <c r="C58" s="74">
        <v>14435</v>
      </c>
      <c r="D58" s="74">
        <v>175742</v>
      </c>
      <c r="E58" s="75">
        <v>1883</v>
      </c>
      <c r="F58" s="74">
        <v>4521</v>
      </c>
      <c r="G58" s="74">
        <v>368997</v>
      </c>
      <c r="H58" s="75">
        <v>179272</v>
      </c>
      <c r="I58" s="123"/>
      <c r="J58" s="123"/>
    </row>
    <row r="59" spans="1:10" x14ac:dyDescent="0.2">
      <c r="A59" s="63"/>
      <c r="B59" s="45"/>
      <c r="C59" s="45"/>
      <c r="D59" s="45"/>
      <c r="E59" s="12"/>
      <c r="F59" s="45"/>
      <c r="G59" s="45"/>
      <c r="H59" s="12"/>
      <c r="I59" s="123"/>
      <c r="J59" s="123"/>
    </row>
    <row r="60" spans="1:10" x14ac:dyDescent="0.2">
      <c r="A60" s="63" t="s">
        <v>479</v>
      </c>
      <c r="B60" s="45">
        <v>1472</v>
      </c>
      <c r="C60" s="45">
        <v>1060</v>
      </c>
      <c r="D60" s="45">
        <v>2532</v>
      </c>
      <c r="E60" s="12">
        <v>500</v>
      </c>
      <c r="F60" s="45">
        <v>2700</v>
      </c>
      <c r="G60" s="45">
        <v>3598</v>
      </c>
      <c r="H60" s="12">
        <v>1439</v>
      </c>
      <c r="I60" s="123"/>
      <c r="J60" s="123"/>
    </row>
    <row r="61" spans="1:10" x14ac:dyDescent="0.2">
      <c r="A61" s="63" t="s">
        <v>480</v>
      </c>
      <c r="B61" s="45">
        <v>985</v>
      </c>
      <c r="C61" s="45">
        <v>17</v>
      </c>
      <c r="D61" s="45">
        <v>1002</v>
      </c>
      <c r="E61" s="12">
        <v>1485</v>
      </c>
      <c r="F61" s="45">
        <v>3100</v>
      </c>
      <c r="G61" s="45">
        <v>1515</v>
      </c>
      <c r="H61" s="12" t="s">
        <v>380</v>
      </c>
      <c r="I61" s="123"/>
      <c r="J61" s="123"/>
    </row>
    <row r="62" spans="1:10" x14ac:dyDescent="0.2">
      <c r="A62" s="63" t="s">
        <v>481</v>
      </c>
      <c r="B62" s="45">
        <v>1651</v>
      </c>
      <c r="C62" s="45">
        <v>157</v>
      </c>
      <c r="D62" s="45">
        <v>1808</v>
      </c>
      <c r="E62" s="12">
        <v>750</v>
      </c>
      <c r="F62" s="45">
        <v>1960</v>
      </c>
      <c r="G62" s="45">
        <v>1546</v>
      </c>
      <c r="H62" s="12">
        <v>543</v>
      </c>
      <c r="I62" s="123"/>
      <c r="J62" s="123"/>
    </row>
    <row r="63" spans="1:10" x14ac:dyDescent="0.2">
      <c r="A63" s="73" t="s">
        <v>482</v>
      </c>
      <c r="B63" s="74">
        <v>4108</v>
      </c>
      <c r="C63" s="74">
        <v>1234</v>
      </c>
      <c r="D63" s="74">
        <v>5342</v>
      </c>
      <c r="E63" s="75">
        <v>837</v>
      </c>
      <c r="F63" s="74">
        <v>2611</v>
      </c>
      <c r="G63" s="74">
        <v>6659</v>
      </c>
      <c r="H63" s="75">
        <v>1982</v>
      </c>
      <c r="I63" s="123"/>
      <c r="J63" s="123"/>
    </row>
    <row r="64" spans="1:10" x14ac:dyDescent="0.2">
      <c r="A64" s="63"/>
      <c r="B64" s="11"/>
      <c r="C64" s="11"/>
      <c r="D64" s="45"/>
      <c r="E64" s="12"/>
      <c r="F64" s="11"/>
      <c r="G64" s="45"/>
      <c r="H64" s="12"/>
      <c r="I64" s="123"/>
      <c r="J64" s="123"/>
    </row>
    <row r="65" spans="1:10" x14ac:dyDescent="0.2">
      <c r="A65" s="73" t="s">
        <v>483</v>
      </c>
      <c r="B65" s="74">
        <v>17768</v>
      </c>
      <c r="C65" s="74">
        <v>1523</v>
      </c>
      <c r="D65" s="74">
        <v>19291</v>
      </c>
      <c r="E65" s="75">
        <v>620</v>
      </c>
      <c r="F65" s="74">
        <v>2990</v>
      </c>
      <c r="G65" s="74">
        <v>15570</v>
      </c>
      <c r="H65" s="75">
        <v>10433</v>
      </c>
      <c r="I65" s="123"/>
      <c r="J65" s="123"/>
    </row>
    <row r="66" spans="1:10" x14ac:dyDescent="0.2">
      <c r="A66" s="63"/>
      <c r="B66" s="45"/>
      <c r="C66" s="45"/>
      <c r="D66" s="45"/>
      <c r="E66" s="12"/>
      <c r="F66" s="45"/>
      <c r="G66" s="45"/>
      <c r="H66" s="12"/>
      <c r="I66" s="123"/>
      <c r="J66" s="123"/>
    </row>
    <row r="67" spans="1:10" x14ac:dyDescent="0.2">
      <c r="A67" s="63" t="s">
        <v>484</v>
      </c>
      <c r="B67" s="45">
        <v>44650</v>
      </c>
      <c r="C67" s="45" t="s">
        <v>380</v>
      </c>
      <c r="D67" s="45">
        <v>44650</v>
      </c>
      <c r="E67" s="12">
        <v>1621</v>
      </c>
      <c r="F67" s="45" t="s">
        <v>380</v>
      </c>
      <c r="G67" s="45">
        <v>72378</v>
      </c>
      <c r="H67" s="12">
        <v>43400</v>
      </c>
      <c r="I67" s="123"/>
      <c r="J67" s="123"/>
    </row>
    <row r="68" spans="1:10" x14ac:dyDescent="0.2">
      <c r="A68" s="63" t="s">
        <v>485</v>
      </c>
      <c r="B68" s="45">
        <v>7990</v>
      </c>
      <c r="C68" s="45" t="s">
        <v>380</v>
      </c>
      <c r="D68" s="45">
        <v>7990</v>
      </c>
      <c r="E68" s="12">
        <v>1340</v>
      </c>
      <c r="F68" s="45" t="s">
        <v>380</v>
      </c>
      <c r="G68" s="45">
        <v>10707</v>
      </c>
      <c r="H68" s="12">
        <v>64000</v>
      </c>
      <c r="I68" s="123"/>
      <c r="J68" s="123"/>
    </row>
    <row r="69" spans="1:10" x14ac:dyDescent="0.2">
      <c r="A69" s="73" t="s">
        <v>486</v>
      </c>
      <c r="B69" s="74">
        <v>52640</v>
      </c>
      <c r="C69" s="74" t="s">
        <v>380</v>
      </c>
      <c r="D69" s="74">
        <v>52640</v>
      </c>
      <c r="E69" s="75">
        <v>1578</v>
      </c>
      <c r="F69" s="74" t="s">
        <v>380</v>
      </c>
      <c r="G69" s="74">
        <v>83085</v>
      </c>
      <c r="H69" s="75">
        <v>107400</v>
      </c>
      <c r="I69" s="123"/>
      <c r="J69" s="123"/>
    </row>
    <row r="70" spans="1:10" x14ac:dyDescent="0.2">
      <c r="A70" s="63"/>
      <c r="B70" s="45"/>
      <c r="C70" s="45"/>
      <c r="D70" s="45"/>
      <c r="E70" s="12"/>
      <c r="F70" s="45"/>
      <c r="G70" s="45"/>
      <c r="H70" s="12"/>
      <c r="I70" s="123"/>
      <c r="J70" s="123"/>
    </row>
    <row r="71" spans="1:10" x14ac:dyDescent="0.2">
      <c r="A71" s="63" t="s">
        <v>487</v>
      </c>
      <c r="B71" s="45">
        <v>4054</v>
      </c>
      <c r="C71" s="45">
        <v>263</v>
      </c>
      <c r="D71" s="45">
        <v>4317</v>
      </c>
      <c r="E71" s="12">
        <v>176</v>
      </c>
      <c r="F71" s="45">
        <v>1787</v>
      </c>
      <c r="G71" s="45">
        <v>1184</v>
      </c>
      <c r="H71" s="12">
        <v>3885</v>
      </c>
      <c r="I71" s="123"/>
      <c r="J71" s="123"/>
    </row>
    <row r="72" spans="1:10" x14ac:dyDescent="0.2">
      <c r="A72" s="63" t="s">
        <v>488</v>
      </c>
      <c r="B72" s="45">
        <v>9970</v>
      </c>
      <c r="C72" s="45">
        <v>616</v>
      </c>
      <c r="D72" s="45">
        <v>10586</v>
      </c>
      <c r="E72" s="12">
        <v>1500</v>
      </c>
      <c r="F72" s="45">
        <v>2000</v>
      </c>
      <c r="G72" s="45">
        <v>16187</v>
      </c>
      <c r="H72" s="12">
        <v>14893</v>
      </c>
      <c r="I72" s="123"/>
      <c r="J72" s="123"/>
    </row>
    <row r="73" spans="1:10" x14ac:dyDescent="0.2">
      <c r="A73" s="63" t="s">
        <v>489</v>
      </c>
      <c r="B73" s="45">
        <v>26220</v>
      </c>
      <c r="C73" s="45">
        <v>1392</v>
      </c>
      <c r="D73" s="45">
        <v>27612</v>
      </c>
      <c r="E73" s="12">
        <v>1600</v>
      </c>
      <c r="F73" s="45">
        <v>3500</v>
      </c>
      <c r="G73" s="45">
        <v>46824</v>
      </c>
      <c r="H73" s="12">
        <v>26231</v>
      </c>
      <c r="I73" s="123"/>
      <c r="J73" s="123"/>
    </row>
    <row r="74" spans="1:10" x14ac:dyDescent="0.2">
      <c r="A74" s="63" t="s">
        <v>490</v>
      </c>
      <c r="B74" s="11">
        <v>20855</v>
      </c>
      <c r="C74" s="11">
        <v>3264</v>
      </c>
      <c r="D74" s="45">
        <v>24119</v>
      </c>
      <c r="E74" s="12">
        <v>703</v>
      </c>
      <c r="F74" s="11">
        <v>2062</v>
      </c>
      <c r="G74" s="45">
        <v>21384</v>
      </c>
      <c r="H74" s="12">
        <v>11975</v>
      </c>
      <c r="I74" s="123"/>
      <c r="J74" s="123"/>
    </row>
    <row r="75" spans="1:10" x14ac:dyDescent="0.2">
      <c r="A75" s="63" t="s">
        <v>491</v>
      </c>
      <c r="B75" s="45">
        <v>2363</v>
      </c>
      <c r="C75" s="45">
        <v>181</v>
      </c>
      <c r="D75" s="45">
        <v>2544</v>
      </c>
      <c r="E75" s="12">
        <v>2100</v>
      </c>
      <c r="F75" s="45">
        <v>4200</v>
      </c>
      <c r="G75" s="45">
        <v>5722</v>
      </c>
      <c r="H75" s="12">
        <v>2860</v>
      </c>
      <c r="I75" s="123"/>
      <c r="J75" s="123"/>
    </row>
    <row r="76" spans="1:10" x14ac:dyDescent="0.2">
      <c r="A76" s="63" t="s">
        <v>492</v>
      </c>
      <c r="B76" s="45">
        <v>3985</v>
      </c>
      <c r="C76" s="45">
        <v>781</v>
      </c>
      <c r="D76" s="45">
        <v>4766</v>
      </c>
      <c r="E76" s="12">
        <v>1400</v>
      </c>
      <c r="F76" s="45">
        <v>2400</v>
      </c>
      <c r="G76" s="45">
        <v>7453</v>
      </c>
      <c r="H76" s="12">
        <v>3813</v>
      </c>
      <c r="I76" s="123"/>
      <c r="J76" s="123"/>
    </row>
    <row r="77" spans="1:10" x14ac:dyDescent="0.2">
      <c r="A77" s="63" t="s">
        <v>493</v>
      </c>
      <c r="B77" s="45">
        <v>7783</v>
      </c>
      <c r="C77" s="45">
        <v>997</v>
      </c>
      <c r="D77" s="45">
        <v>8780</v>
      </c>
      <c r="E77" s="12">
        <v>1800</v>
      </c>
      <c r="F77" s="45">
        <v>3500</v>
      </c>
      <c r="G77" s="45">
        <v>17499</v>
      </c>
      <c r="H77" s="12">
        <v>7175</v>
      </c>
      <c r="I77" s="123"/>
      <c r="J77" s="123"/>
    </row>
    <row r="78" spans="1:10" x14ac:dyDescent="0.2">
      <c r="A78" s="63" t="s">
        <v>494</v>
      </c>
      <c r="B78" s="45">
        <v>11880</v>
      </c>
      <c r="C78" s="45">
        <v>1599</v>
      </c>
      <c r="D78" s="45">
        <v>13479</v>
      </c>
      <c r="E78" s="12">
        <v>1791</v>
      </c>
      <c r="F78" s="45">
        <v>3035</v>
      </c>
      <c r="G78" s="45">
        <v>26131</v>
      </c>
      <c r="H78" s="12">
        <v>9714</v>
      </c>
      <c r="I78" s="123"/>
      <c r="J78" s="123"/>
    </row>
    <row r="79" spans="1:10" x14ac:dyDescent="0.2">
      <c r="A79" s="73" t="s">
        <v>495</v>
      </c>
      <c r="B79" s="74">
        <v>87110</v>
      </c>
      <c r="C79" s="74">
        <v>9093</v>
      </c>
      <c r="D79" s="74">
        <v>96203</v>
      </c>
      <c r="E79" s="75">
        <v>1356</v>
      </c>
      <c r="F79" s="74">
        <v>2670</v>
      </c>
      <c r="G79" s="74">
        <v>142384</v>
      </c>
      <c r="H79" s="75">
        <v>80546</v>
      </c>
      <c r="I79" s="123"/>
      <c r="J79" s="123"/>
    </row>
    <row r="80" spans="1:10" x14ac:dyDescent="0.2">
      <c r="A80" s="63"/>
      <c r="B80" s="45"/>
      <c r="C80" s="45"/>
      <c r="D80" s="45"/>
      <c r="E80" s="12"/>
      <c r="F80" s="45"/>
      <c r="G80" s="70"/>
      <c r="H80" s="71"/>
      <c r="I80" s="123"/>
      <c r="J80" s="123"/>
    </row>
    <row r="81" spans="1:10" x14ac:dyDescent="0.2">
      <c r="A81" s="63" t="s">
        <v>496</v>
      </c>
      <c r="B81" s="45">
        <v>153</v>
      </c>
      <c r="C81" s="45">
        <v>6</v>
      </c>
      <c r="D81" s="45">
        <v>159</v>
      </c>
      <c r="E81" s="12">
        <v>700</v>
      </c>
      <c r="F81" s="45">
        <v>3733</v>
      </c>
      <c r="G81" s="45">
        <v>130</v>
      </c>
      <c r="H81" s="12" t="s">
        <v>380</v>
      </c>
      <c r="I81" s="123"/>
      <c r="J81" s="123"/>
    </row>
    <row r="82" spans="1:10" x14ac:dyDescent="0.2">
      <c r="A82" s="63" t="s">
        <v>497</v>
      </c>
      <c r="B82" s="45">
        <v>181</v>
      </c>
      <c r="C82" s="45">
        <v>2</v>
      </c>
      <c r="D82" s="45">
        <v>183</v>
      </c>
      <c r="E82" s="12">
        <v>700</v>
      </c>
      <c r="F82" s="45">
        <v>1000</v>
      </c>
      <c r="G82" s="45">
        <v>130</v>
      </c>
      <c r="H82" s="12">
        <v>155</v>
      </c>
      <c r="I82" s="123"/>
      <c r="J82" s="123"/>
    </row>
    <row r="83" spans="1:10" x14ac:dyDescent="0.2">
      <c r="A83" s="73" t="s">
        <v>498</v>
      </c>
      <c r="B83" s="74">
        <v>334</v>
      </c>
      <c r="C83" s="74">
        <v>8</v>
      </c>
      <c r="D83" s="74">
        <v>342</v>
      </c>
      <c r="E83" s="75">
        <v>700</v>
      </c>
      <c r="F83" s="74">
        <v>3050</v>
      </c>
      <c r="G83" s="74">
        <v>260</v>
      </c>
      <c r="H83" s="75">
        <v>155</v>
      </c>
      <c r="I83" s="123"/>
      <c r="J83" s="123"/>
    </row>
    <row r="84" spans="1:10" x14ac:dyDescent="0.2">
      <c r="A84" s="63"/>
      <c r="B84" s="45"/>
      <c r="C84" s="45"/>
      <c r="D84" s="45"/>
      <c r="E84" s="12"/>
      <c r="F84" s="45"/>
      <c r="G84" s="45"/>
      <c r="H84" s="12"/>
      <c r="I84" s="123"/>
      <c r="J84" s="123"/>
    </row>
    <row r="85" spans="1:10" ht="13.5" thickBot="1" x14ac:dyDescent="0.25">
      <c r="A85" s="66" t="s">
        <v>499</v>
      </c>
      <c r="B85" s="52">
        <v>469607</v>
      </c>
      <c r="C85" s="52">
        <v>40242</v>
      </c>
      <c r="D85" s="52">
        <v>509849</v>
      </c>
      <c r="E85" s="52">
        <v>2046</v>
      </c>
      <c r="F85" s="52">
        <v>3714</v>
      </c>
      <c r="G85" s="52">
        <v>1110117</v>
      </c>
      <c r="H85" s="53">
        <v>674220</v>
      </c>
      <c r="I85" s="123"/>
      <c r="J85" s="123"/>
    </row>
    <row r="86" spans="1:10" x14ac:dyDescent="0.2">
      <c r="A86" s="44"/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>
    <tabColor theme="0"/>
    <pageSetUpPr fitToPage="1"/>
  </sheetPr>
  <dimension ref="A1:I21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6" width="20.5703125" style="343" customWidth="1"/>
    <col min="7" max="7" width="14.7109375" style="343" customWidth="1"/>
    <col min="8" max="8" width="11.42578125" style="343"/>
    <col min="9" max="9" width="11.140625" style="343" customWidth="1"/>
    <col min="10" max="17" width="12" style="343" customWidth="1"/>
    <col min="18" max="16384" width="11.42578125" style="343"/>
  </cols>
  <sheetData>
    <row r="1" spans="1:9" s="373" customFormat="1" ht="18" x14ac:dyDescent="0.25">
      <c r="A1" s="1730" t="s">
        <v>356</v>
      </c>
      <c r="B1" s="1730"/>
      <c r="C1" s="1730"/>
      <c r="D1" s="1730"/>
      <c r="E1" s="1730"/>
      <c r="F1" s="1730"/>
    </row>
    <row r="2" spans="1:9" s="374" customFormat="1" ht="12.75" customHeight="1" x14ac:dyDescent="0.2"/>
    <row r="3" spans="1:9" s="374" customFormat="1" ht="15" x14ac:dyDescent="0.25">
      <c r="A3" s="1738" t="s">
        <v>944</v>
      </c>
      <c r="B3" s="1738"/>
      <c r="C3" s="1738"/>
      <c r="D3" s="1738"/>
      <c r="E3" s="1738"/>
      <c r="F3" s="1738"/>
      <c r="G3" s="218"/>
      <c r="H3" s="218"/>
      <c r="I3" s="218"/>
    </row>
    <row r="4" spans="1:9" s="374" customFormat="1" ht="15" x14ac:dyDescent="0.25">
      <c r="A4" s="1738" t="s">
        <v>649</v>
      </c>
      <c r="B4" s="1738"/>
      <c r="C4" s="1738"/>
      <c r="D4" s="1738"/>
      <c r="E4" s="1738"/>
      <c r="F4" s="1738"/>
      <c r="G4" s="253"/>
      <c r="H4" s="218"/>
      <c r="I4" s="218"/>
    </row>
    <row r="5" spans="1:9" s="374" customFormat="1" ht="13.5" customHeight="1" thickBot="1" x14ac:dyDescent="0.3">
      <c r="A5" s="375"/>
      <c r="B5" s="376"/>
      <c r="C5" s="376"/>
      <c r="D5" s="376"/>
      <c r="E5" s="376"/>
      <c r="F5" s="376"/>
    </row>
    <row r="6" spans="1:9" ht="19.5" customHeight="1" x14ac:dyDescent="0.2">
      <c r="A6" s="1739" t="s">
        <v>359</v>
      </c>
      <c r="B6" s="1040"/>
      <c r="C6" s="1040"/>
      <c r="D6" s="1040"/>
      <c r="E6" s="749" t="s">
        <v>501</v>
      </c>
      <c r="F6" s="676"/>
    </row>
    <row r="7" spans="1:9" ht="18" customHeight="1" x14ac:dyDescent="0.2">
      <c r="A7" s="1740"/>
      <c r="B7" s="712" t="s">
        <v>360</v>
      </c>
      <c r="C7" s="712" t="s">
        <v>367</v>
      </c>
      <c r="D7" s="712" t="s">
        <v>361</v>
      </c>
      <c r="E7" s="712" t="s">
        <v>502</v>
      </c>
      <c r="F7" s="728" t="s">
        <v>362</v>
      </c>
    </row>
    <row r="8" spans="1:9" ht="16.5" customHeight="1" x14ac:dyDescent="0.2">
      <c r="A8" s="1740"/>
      <c r="B8" s="712" t="s">
        <v>363</v>
      </c>
      <c r="C8" s="712" t="s">
        <v>504</v>
      </c>
      <c r="D8" s="1085" t="s">
        <v>364</v>
      </c>
      <c r="E8" s="712" t="s">
        <v>505</v>
      </c>
      <c r="F8" s="728" t="s">
        <v>365</v>
      </c>
    </row>
    <row r="9" spans="1:9" ht="13.5" thickBot="1" x14ac:dyDescent="0.25">
      <c r="A9" s="1741"/>
      <c r="B9" s="680"/>
      <c r="C9" s="680"/>
      <c r="D9" s="680"/>
      <c r="E9" s="715" t="s">
        <v>506</v>
      </c>
      <c r="F9" s="933"/>
    </row>
    <row r="10" spans="1:9" x14ac:dyDescent="0.2">
      <c r="A10" s="1599">
        <v>2006</v>
      </c>
      <c r="B10" s="1267">
        <v>8.2609999999999992</v>
      </c>
      <c r="C10" s="1256">
        <v>313.71383609732482</v>
      </c>
      <c r="D10" s="1267">
        <v>259.15899999999999</v>
      </c>
      <c r="E10" s="1268">
        <v>30.04</v>
      </c>
      <c r="F10" s="1269">
        <v>77851.363599999997</v>
      </c>
    </row>
    <row r="11" spans="1:9" x14ac:dyDescent="0.2">
      <c r="A11" s="1599">
        <v>2007</v>
      </c>
      <c r="B11" s="1267">
        <v>7.8570000000000002</v>
      </c>
      <c r="C11" s="1256">
        <v>305.42573501336386</v>
      </c>
      <c r="D11" s="1267">
        <v>239.97300000000001</v>
      </c>
      <c r="E11" s="1268">
        <v>29.9</v>
      </c>
      <c r="F11" s="1269">
        <v>71751.926999999996</v>
      </c>
    </row>
    <row r="12" spans="1:9" x14ac:dyDescent="0.2">
      <c r="A12" s="1599">
        <v>2008</v>
      </c>
      <c r="B12" s="1267">
        <v>8.9870000000000001</v>
      </c>
      <c r="C12" s="1256">
        <v>280.39390230332702</v>
      </c>
      <c r="D12" s="1267">
        <v>251.99</v>
      </c>
      <c r="E12" s="1268">
        <v>29.97</v>
      </c>
      <c r="F12" s="1269">
        <v>75521.403000000006</v>
      </c>
    </row>
    <row r="13" spans="1:9" x14ac:dyDescent="0.2">
      <c r="A13" s="1599">
        <v>2009</v>
      </c>
      <c r="B13" s="1267">
        <v>7.8949999999999996</v>
      </c>
      <c r="C13" s="1256">
        <v>296.22039265357824</v>
      </c>
      <c r="D13" s="1267">
        <v>233.86600000000001</v>
      </c>
      <c r="E13" s="1268">
        <v>29.26</v>
      </c>
      <c r="F13" s="1269">
        <v>68429.191600000006</v>
      </c>
    </row>
    <row r="14" spans="1:9" x14ac:dyDescent="0.2">
      <c r="A14" s="1599">
        <v>2010</v>
      </c>
      <c r="B14" s="1267">
        <v>7.43</v>
      </c>
      <c r="C14" s="1256">
        <v>319.73082099596235</v>
      </c>
      <c r="D14" s="1267">
        <v>237.56</v>
      </c>
      <c r="E14" s="1268">
        <v>25.07</v>
      </c>
      <c r="F14" s="1269">
        <v>59556.292000000001</v>
      </c>
    </row>
    <row r="15" spans="1:9" x14ac:dyDescent="0.2">
      <c r="A15" s="1599">
        <v>2011</v>
      </c>
      <c r="B15" s="1267">
        <v>6.1079999999999997</v>
      </c>
      <c r="C15" s="1256">
        <v>348.93091028159796</v>
      </c>
      <c r="D15" s="1267">
        <v>213.12700000000001</v>
      </c>
      <c r="E15" s="1268">
        <v>24.7</v>
      </c>
      <c r="F15" s="1269">
        <v>52642.368999999999</v>
      </c>
    </row>
    <row r="16" spans="1:9" x14ac:dyDescent="0.2">
      <c r="A16" s="1599">
        <v>2012</v>
      </c>
      <c r="B16" s="1267">
        <v>6.6689999999999996</v>
      </c>
      <c r="C16" s="1256">
        <v>323.71420002998951</v>
      </c>
      <c r="D16" s="1267">
        <v>215.88499999999999</v>
      </c>
      <c r="E16" s="1268">
        <v>30.28</v>
      </c>
      <c r="F16" s="1269">
        <v>65369.978000000003</v>
      </c>
    </row>
    <row r="17" spans="1:6" x14ac:dyDescent="0.2">
      <c r="A17" s="1599">
        <v>2013</v>
      </c>
      <c r="B17" s="1267">
        <v>6.2240000000000002</v>
      </c>
      <c r="C17" s="1256">
        <v>313.78695372750644</v>
      </c>
      <c r="D17" s="1267">
        <v>195.30099999999999</v>
      </c>
      <c r="E17" s="1268">
        <v>29.48</v>
      </c>
      <c r="F17" s="1269">
        <v>57574.734799999998</v>
      </c>
    </row>
    <row r="18" spans="1:6" x14ac:dyDescent="0.2">
      <c r="A18" s="1599">
        <v>2014</v>
      </c>
      <c r="B18" s="1267">
        <v>5.4889999999999999</v>
      </c>
      <c r="C18" s="1256">
        <v>316.00291492075064</v>
      </c>
      <c r="D18" s="1267">
        <v>173.45400000000001</v>
      </c>
      <c r="E18" s="1268">
        <v>27.03</v>
      </c>
      <c r="F18" s="1269">
        <v>46884.616200000004</v>
      </c>
    </row>
    <row r="19" spans="1:6" x14ac:dyDescent="0.2">
      <c r="A19" s="1599">
        <v>2015</v>
      </c>
      <c r="B19" s="1452">
        <v>5.8609999999999998</v>
      </c>
      <c r="C19" s="1443">
        <v>186.202</v>
      </c>
      <c r="D19" s="1452">
        <v>186.202</v>
      </c>
      <c r="E19" s="1453">
        <v>44.29</v>
      </c>
      <c r="F19" s="1454">
        <v>82468.899999999994</v>
      </c>
    </row>
    <row r="20" spans="1:6" ht="13.5" thickBot="1" x14ac:dyDescent="0.25">
      <c r="A20" s="1600">
        <v>2016</v>
      </c>
      <c r="B20" s="1267">
        <v>6.7990000000000004</v>
      </c>
      <c r="C20" s="1256">
        <f>D20</f>
        <v>229.61799999999999</v>
      </c>
      <c r="D20" s="1267">
        <v>229.61799999999999</v>
      </c>
      <c r="E20" s="1562">
        <v>47.14</v>
      </c>
      <c r="F20" s="1563">
        <v>108241.9</v>
      </c>
    </row>
    <row r="21" spans="1:6" x14ac:dyDescent="0.2">
      <c r="A21" s="380"/>
      <c r="B21" s="380"/>
      <c r="C21" s="380"/>
      <c r="D21" s="380"/>
      <c r="E21" s="380"/>
      <c r="F21" s="380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theme="0"/>
    <pageSetUpPr fitToPage="1"/>
  </sheetPr>
  <dimension ref="A1:I19"/>
  <sheetViews>
    <sheetView showGridLines="0"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14.7109375" style="343" customWidth="1"/>
    <col min="2" max="9" width="21.42578125" style="343" customWidth="1"/>
    <col min="10" max="10" width="11.42578125" style="343" customWidth="1"/>
    <col min="11" max="11" width="11.140625" style="343" customWidth="1"/>
    <col min="12" max="19" width="12" style="343" customWidth="1"/>
    <col min="20" max="16384" width="11.42578125" style="343"/>
  </cols>
  <sheetData>
    <row r="1" spans="1:9" s="373" customFormat="1" ht="18" x14ac:dyDescent="0.25">
      <c r="A1" s="1730" t="s">
        <v>356</v>
      </c>
      <c r="B1" s="1730"/>
      <c r="C1" s="1730"/>
      <c r="D1" s="1730"/>
      <c r="E1" s="1730"/>
      <c r="F1" s="1730"/>
      <c r="G1" s="1730"/>
      <c r="H1" s="1730"/>
      <c r="I1" s="1730"/>
    </row>
    <row r="2" spans="1:9" s="374" customFormat="1" ht="12.75" customHeight="1" x14ac:dyDescent="0.2"/>
    <row r="3" spans="1:9" ht="15" x14ac:dyDescent="0.25">
      <c r="A3" s="1738" t="s">
        <v>945</v>
      </c>
      <c r="B3" s="1738"/>
      <c r="C3" s="1738"/>
      <c r="D3" s="1738"/>
      <c r="E3" s="1738"/>
      <c r="F3" s="1738"/>
      <c r="G3" s="1738"/>
      <c r="H3" s="1738"/>
      <c r="I3" s="1738"/>
    </row>
    <row r="4" spans="1:9" ht="13.5" thickBot="1" x14ac:dyDescent="0.25">
      <c r="A4" s="381"/>
      <c r="B4" s="382"/>
      <c r="C4" s="382"/>
      <c r="D4" s="382"/>
      <c r="E4" s="382"/>
      <c r="F4" s="382"/>
      <c r="G4" s="382"/>
      <c r="H4" s="382"/>
      <c r="I4" s="382"/>
    </row>
    <row r="5" spans="1:9" ht="21.75" customHeight="1" x14ac:dyDescent="0.2">
      <c r="A5" s="1739" t="s">
        <v>359</v>
      </c>
      <c r="B5" s="721" t="s">
        <v>946</v>
      </c>
      <c r="C5" s="723"/>
      <c r="D5" s="721" t="s">
        <v>946</v>
      </c>
      <c r="E5" s="722"/>
      <c r="F5" s="1757" t="s">
        <v>947</v>
      </c>
      <c r="G5" s="1708"/>
      <c r="H5" s="1757" t="s">
        <v>948</v>
      </c>
      <c r="I5" s="1707"/>
    </row>
    <row r="6" spans="1:9" ht="15" customHeight="1" x14ac:dyDescent="0.2">
      <c r="A6" s="1740"/>
      <c r="B6" s="725" t="s">
        <v>949</v>
      </c>
      <c r="C6" s="726"/>
      <c r="D6" s="725" t="s">
        <v>950</v>
      </c>
      <c r="E6" s="726"/>
      <c r="F6" s="1839"/>
      <c r="G6" s="1841"/>
      <c r="H6" s="1839"/>
      <c r="I6" s="1840"/>
    </row>
    <row r="7" spans="1:9" ht="22.5" customHeight="1" x14ac:dyDescent="0.2">
      <c r="A7" s="1740"/>
      <c r="B7" s="711" t="s">
        <v>360</v>
      </c>
      <c r="C7" s="711" t="s">
        <v>361</v>
      </c>
      <c r="D7" s="711" t="s">
        <v>360</v>
      </c>
      <c r="E7" s="711" t="s">
        <v>361</v>
      </c>
      <c r="F7" s="711" t="s">
        <v>360</v>
      </c>
      <c r="G7" s="711" t="s">
        <v>361</v>
      </c>
      <c r="H7" s="711" t="s">
        <v>360</v>
      </c>
      <c r="I7" s="727" t="s">
        <v>361</v>
      </c>
    </row>
    <row r="8" spans="1:9" ht="18.75" customHeight="1" thickBot="1" x14ac:dyDescent="0.25">
      <c r="A8" s="1741"/>
      <c r="B8" s="715" t="s">
        <v>363</v>
      </c>
      <c r="C8" s="715" t="s">
        <v>364</v>
      </c>
      <c r="D8" s="715" t="s">
        <v>363</v>
      </c>
      <c r="E8" s="715" t="s">
        <v>364</v>
      </c>
      <c r="F8" s="715" t="s">
        <v>363</v>
      </c>
      <c r="G8" s="715" t="s">
        <v>364</v>
      </c>
      <c r="H8" s="715" t="s">
        <v>363</v>
      </c>
      <c r="I8" s="656" t="s">
        <v>364</v>
      </c>
    </row>
    <row r="9" spans="1:9" x14ac:dyDescent="0.2">
      <c r="A9" s="1599">
        <v>2006</v>
      </c>
      <c r="B9" s="377">
        <v>4.3140000000000001</v>
      </c>
      <c r="C9" s="377">
        <v>153.99199999999999</v>
      </c>
      <c r="D9" s="377">
        <v>1.1359999999999999</v>
      </c>
      <c r="E9" s="377">
        <v>33.232999999999997</v>
      </c>
      <c r="F9" s="377">
        <v>0.14099999999999999</v>
      </c>
      <c r="G9" s="377">
        <v>6.7279999999999998</v>
      </c>
      <c r="H9" s="377">
        <v>2.67</v>
      </c>
      <c r="I9" s="378">
        <v>65.206000000000003</v>
      </c>
    </row>
    <row r="10" spans="1:9" x14ac:dyDescent="0.2">
      <c r="A10" s="1599">
        <v>2007</v>
      </c>
      <c r="B10" s="377">
        <v>4.2610000000000001</v>
      </c>
      <c r="C10" s="377">
        <v>143.47</v>
      </c>
      <c r="D10" s="377">
        <v>1.43</v>
      </c>
      <c r="E10" s="377">
        <v>40.048999999999999</v>
      </c>
      <c r="F10" s="377">
        <v>6.4000000000000001E-2</v>
      </c>
      <c r="G10" s="377">
        <v>1.6319999999999999</v>
      </c>
      <c r="H10" s="377">
        <v>2.1019999999999999</v>
      </c>
      <c r="I10" s="378">
        <v>54.822000000000003</v>
      </c>
    </row>
    <row r="11" spans="1:9" x14ac:dyDescent="0.2">
      <c r="A11" s="1599">
        <v>2008</v>
      </c>
      <c r="B11" s="377">
        <v>3.923</v>
      </c>
      <c r="C11" s="377">
        <v>141.86699999999999</v>
      </c>
      <c r="D11" s="377">
        <v>1.194</v>
      </c>
      <c r="E11" s="377">
        <v>34.216000000000001</v>
      </c>
      <c r="F11" s="377">
        <v>0.68200000000000005</v>
      </c>
      <c r="G11" s="377">
        <v>14.143000000000001</v>
      </c>
      <c r="H11" s="377">
        <v>3.1890000000000001</v>
      </c>
      <c r="I11" s="378">
        <v>61.764000000000003</v>
      </c>
    </row>
    <row r="12" spans="1:9" x14ac:dyDescent="0.2">
      <c r="A12" s="1599">
        <v>2009</v>
      </c>
      <c r="B12" s="377">
        <v>2.8820000000000001</v>
      </c>
      <c r="C12" s="377">
        <v>105.759</v>
      </c>
      <c r="D12" s="377">
        <v>1.738</v>
      </c>
      <c r="E12" s="377">
        <v>70.664000000000001</v>
      </c>
      <c r="F12" s="377">
        <v>7.8E-2</v>
      </c>
      <c r="G12" s="377">
        <v>2.0049999999999999</v>
      </c>
      <c r="H12" s="377">
        <v>3.1970000000000001</v>
      </c>
      <c r="I12" s="378">
        <v>55.438000000000002</v>
      </c>
    </row>
    <row r="13" spans="1:9" x14ac:dyDescent="0.2">
      <c r="A13" s="1599">
        <v>2010</v>
      </c>
      <c r="B13" s="377">
        <v>3.008</v>
      </c>
      <c r="C13" s="377">
        <v>112.708</v>
      </c>
      <c r="D13" s="377">
        <v>1.9870000000000001</v>
      </c>
      <c r="E13" s="377">
        <v>80.921999999999997</v>
      </c>
      <c r="F13" s="377">
        <v>8.3000000000000004E-2</v>
      </c>
      <c r="G13" s="377">
        <v>1.972</v>
      </c>
      <c r="H13" s="377">
        <v>2.3519999999999999</v>
      </c>
      <c r="I13" s="378">
        <v>41.957999999999998</v>
      </c>
    </row>
    <row r="14" spans="1:9" x14ac:dyDescent="0.2">
      <c r="A14" s="1599">
        <v>2011</v>
      </c>
      <c r="B14" s="377">
        <v>2.6480000000000001</v>
      </c>
      <c r="C14" s="377">
        <v>94.724000000000004</v>
      </c>
      <c r="D14" s="377">
        <v>2.008</v>
      </c>
      <c r="E14" s="377">
        <v>73.590999999999994</v>
      </c>
      <c r="F14" s="377">
        <v>9.8000000000000004E-2</v>
      </c>
      <c r="G14" s="377">
        <v>2.2370000000000001</v>
      </c>
      <c r="H14" s="377">
        <v>1.3540000000000001</v>
      </c>
      <c r="I14" s="378">
        <v>42.575000000000003</v>
      </c>
    </row>
    <row r="15" spans="1:9" x14ac:dyDescent="0.2">
      <c r="A15" s="1599">
        <v>2012</v>
      </c>
      <c r="B15" s="377">
        <v>2.7069999999999999</v>
      </c>
      <c r="C15" s="377">
        <v>93.549000000000007</v>
      </c>
      <c r="D15" s="377">
        <v>2.0139999999999998</v>
      </c>
      <c r="E15" s="377">
        <v>70.007999999999996</v>
      </c>
      <c r="F15" s="377">
        <v>5.2999999999999999E-2</v>
      </c>
      <c r="G15" s="377">
        <v>0.73099999999999998</v>
      </c>
      <c r="H15" s="377">
        <v>1.895</v>
      </c>
      <c r="I15" s="378">
        <v>51.595999999999997</v>
      </c>
    </row>
    <row r="16" spans="1:9" x14ac:dyDescent="0.2">
      <c r="A16" s="1599">
        <v>2013</v>
      </c>
      <c r="B16" s="377">
        <v>2.6309999999999998</v>
      </c>
      <c r="C16" s="377">
        <v>85.206999999999994</v>
      </c>
      <c r="D16" s="377">
        <v>1.962</v>
      </c>
      <c r="E16" s="377">
        <v>68.536000000000001</v>
      </c>
      <c r="F16" s="377">
        <v>4.2999999999999997E-2</v>
      </c>
      <c r="G16" s="377">
        <v>0.96499999999999997</v>
      </c>
      <c r="H16" s="377">
        <v>1.5880000000000001</v>
      </c>
      <c r="I16" s="378">
        <v>40.593000000000004</v>
      </c>
    </row>
    <row r="17" spans="1:9" x14ac:dyDescent="0.2">
      <c r="A17" s="1599">
        <v>2014</v>
      </c>
      <c r="B17" s="377">
        <v>2.4500000000000002</v>
      </c>
      <c r="C17" s="377">
        <v>82.165000000000006</v>
      </c>
      <c r="D17" s="377">
        <v>2.0670000000000002</v>
      </c>
      <c r="E17" s="377">
        <v>69.097999999999999</v>
      </c>
      <c r="F17" s="377">
        <v>4.8000000000000001E-2</v>
      </c>
      <c r="G17" s="377">
        <v>1.0249999999999999</v>
      </c>
      <c r="H17" s="377">
        <v>0.91400000000000003</v>
      </c>
      <c r="I17" s="378">
        <v>21.166</v>
      </c>
    </row>
    <row r="18" spans="1:9" x14ac:dyDescent="0.2">
      <c r="A18" s="1599">
        <v>2015</v>
      </c>
      <c r="B18" s="1450">
        <v>2.7069999999999999</v>
      </c>
      <c r="C18" s="1450">
        <v>91.025000000000006</v>
      </c>
      <c r="D18" s="1450">
        <v>2.2879999999999998</v>
      </c>
      <c r="E18" s="1450">
        <v>74.745999999999995</v>
      </c>
      <c r="F18" s="1450">
        <v>0.08</v>
      </c>
      <c r="G18" s="1450">
        <v>1.371</v>
      </c>
      <c r="H18" s="1450">
        <v>0.78600000000000003</v>
      </c>
      <c r="I18" s="1451">
        <v>19.059999999999999</v>
      </c>
    </row>
    <row r="19" spans="1:9" ht="13.5" thickBot="1" x14ac:dyDescent="0.25">
      <c r="A19" s="1600">
        <v>2016</v>
      </c>
      <c r="B19" s="383">
        <v>2.5569999999999999</v>
      </c>
      <c r="C19" s="383">
        <v>89.718999999999994</v>
      </c>
      <c r="D19" s="383">
        <v>2.1859999999999999</v>
      </c>
      <c r="E19" s="383">
        <v>73.058000000000007</v>
      </c>
      <c r="F19" s="383">
        <v>0.92</v>
      </c>
      <c r="G19" s="383">
        <v>2.0230000000000001</v>
      </c>
      <c r="H19" s="383">
        <v>1.994</v>
      </c>
      <c r="I19" s="379">
        <v>64.817999999999998</v>
      </c>
    </row>
  </sheetData>
  <mergeCells count="5">
    <mergeCell ref="A3:I3"/>
    <mergeCell ref="A1:I1"/>
    <mergeCell ref="F5:G6"/>
    <mergeCell ref="H5:I6"/>
    <mergeCell ref="A5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theme="0"/>
    <pageSetUpPr fitToPage="1"/>
  </sheetPr>
  <dimension ref="A1:J85"/>
  <sheetViews>
    <sheetView tabSelected="1" zoomScale="70" zoomScaleNormal="70" zoomScaleSheetLayoutView="75" workbookViewId="0">
      <selection activeCell="J22" sqref="J22"/>
    </sheetView>
  </sheetViews>
  <sheetFormatPr baseColWidth="10" defaultRowHeight="12.75" x14ac:dyDescent="0.2"/>
  <cols>
    <col min="1" max="1" width="33.5703125" style="205" customWidth="1"/>
    <col min="2" max="9" width="15.140625" style="205" customWidth="1"/>
    <col min="10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0" s="88" customFormat="1" ht="12.75" customHeight="1" x14ac:dyDescent="0.25">
      <c r="A2" s="346"/>
    </row>
    <row r="3" spans="1:10" s="88" customFormat="1" ht="15" x14ac:dyDescent="0.25">
      <c r="A3" s="1718" t="s">
        <v>1424</v>
      </c>
      <c r="B3" s="1718"/>
      <c r="C3" s="1718"/>
      <c r="D3" s="1718"/>
      <c r="E3" s="1718"/>
      <c r="F3" s="1718"/>
      <c r="G3" s="1718"/>
      <c r="H3" s="1718"/>
      <c r="I3" s="1718"/>
      <c r="J3" s="125"/>
    </row>
    <row r="4" spans="1:10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0" ht="22.5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4"/>
      <c r="I5" s="1083" t="s">
        <v>361</v>
      </c>
    </row>
    <row r="6" spans="1:10" ht="24" customHeight="1" x14ac:dyDescent="0.2">
      <c r="A6" s="1722"/>
      <c r="B6" s="790"/>
      <c r="C6" s="226" t="s">
        <v>375</v>
      </c>
      <c r="D6" s="228"/>
      <c r="E6" s="1090" t="s">
        <v>810</v>
      </c>
      <c r="F6" s="985"/>
      <c r="G6" s="226" t="s">
        <v>375</v>
      </c>
      <c r="H6" s="228"/>
      <c r="I6" s="728" t="s">
        <v>513</v>
      </c>
    </row>
    <row r="7" spans="1:10" ht="25.5" customHeight="1" thickBot="1" x14ac:dyDescent="0.25">
      <c r="A7" s="1722"/>
      <c r="B7" s="1085" t="s">
        <v>374</v>
      </c>
      <c r="C7" s="1086" t="s">
        <v>857</v>
      </c>
      <c r="D7" s="1086" t="s">
        <v>858</v>
      </c>
      <c r="E7" s="1085" t="s">
        <v>376</v>
      </c>
      <c r="F7" s="1085" t="s">
        <v>374</v>
      </c>
      <c r="G7" s="1086" t="s">
        <v>857</v>
      </c>
      <c r="H7" s="1086" t="s">
        <v>858</v>
      </c>
      <c r="I7" s="1087"/>
    </row>
    <row r="8" spans="1:10" ht="22.5" customHeight="1" x14ac:dyDescent="0.2">
      <c r="A8" s="72" t="s">
        <v>439</v>
      </c>
      <c r="B8" s="122">
        <v>193</v>
      </c>
      <c r="C8" s="122">
        <v>325</v>
      </c>
      <c r="D8" s="42" t="s">
        <v>380</v>
      </c>
      <c r="E8" s="42">
        <v>518</v>
      </c>
      <c r="F8" s="122">
        <v>41360</v>
      </c>
      <c r="G8" s="122">
        <v>40220</v>
      </c>
      <c r="H8" s="42" t="s">
        <v>380</v>
      </c>
      <c r="I8" s="131">
        <v>21054</v>
      </c>
    </row>
    <row r="9" spans="1:10" x14ac:dyDescent="0.2">
      <c r="A9" s="63" t="s">
        <v>440</v>
      </c>
      <c r="B9" s="11">
        <v>85</v>
      </c>
      <c r="C9" s="11">
        <v>124</v>
      </c>
      <c r="D9" s="45" t="s">
        <v>380</v>
      </c>
      <c r="E9" s="45">
        <v>209</v>
      </c>
      <c r="F9" s="11">
        <v>42540</v>
      </c>
      <c r="G9" s="11">
        <v>63200</v>
      </c>
      <c r="H9" s="45" t="s">
        <v>380</v>
      </c>
      <c r="I9" s="12">
        <v>11453</v>
      </c>
    </row>
    <row r="10" spans="1:10" x14ac:dyDescent="0.2">
      <c r="A10" s="63" t="s">
        <v>441</v>
      </c>
      <c r="B10" s="45">
        <v>160</v>
      </c>
      <c r="C10" s="45">
        <v>233</v>
      </c>
      <c r="D10" s="45" t="s">
        <v>380</v>
      </c>
      <c r="E10" s="45">
        <v>393</v>
      </c>
      <c r="F10" s="11">
        <v>36600</v>
      </c>
      <c r="G10" s="11">
        <v>60250</v>
      </c>
      <c r="H10" s="45" t="s">
        <v>380</v>
      </c>
      <c r="I10" s="46">
        <v>19894</v>
      </c>
    </row>
    <row r="11" spans="1:10" x14ac:dyDescent="0.2">
      <c r="A11" s="63" t="s">
        <v>442</v>
      </c>
      <c r="B11" s="11">
        <v>150</v>
      </c>
      <c r="C11" s="11">
        <v>123</v>
      </c>
      <c r="D11" s="45" t="s">
        <v>380</v>
      </c>
      <c r="E11" s="45">
        <v>273</v>
      </c>
      <c r="F11" s="11">
        <v>33240</v>
      </c>
      <c r="G11" s="11">
        <v>38700</v>
      </c>
      <c r="H11" s="45" t="s">
        <v>380</v>
      </c>
      <c r="I11" s="12">
        <v>9746</v>
      </c>
    </row>
    <row r="12" spans="1:10" x14ac:dyDescent="0.2">
      <c r="A12" s="73" t="s">
        <v>443</v>
      </c>
      <c r="B12" s="74">
        <v>588</v>
      </c>
      <c r="C12" s="74">
        <v>805</v>
      </c>
      <c r="D12" s="74" t="s">
        <v>380</v>
      </c>
      <c r="E12" s="74">
        <v>1393</v>
      </c>
      <c r="F12" s="78">
        <v>38164</v>
      </c>
      <c r="G12" s="78">
        <v>49325</v>
      </c>
      <c r="H12" s="74" t="s">
        <v>380</v>
      </c>
      <c r="I12" s="75">
        <v>62147</v>
      </c>
    </row>
    <row r="13" spans="1:10" x14ac:dyDescent="0.2">
      <c r="A13" s="63"/>
      <c r="B13" s="45"/>
      <c r="C13" s="45"/>
      <c r="D13" s="45"/>
      <c r="E13" s="45"/>
      <c r="F13" s="11"/>
      <c r="G13" s="11"/>
      <c r="H13" s="45"/>
      <c r="I13" s="46"/>
    </row>
    <row r="14" spans="1:10" x14ac:dyDescent="0.2">
      <c r="A14" s="73" t="s">
        <v>444</v>
      </c>
      <c r="B14" s="74">
        <v>7</v>
      </c>
      <c r="C14" s="74" t="s">
        <v>380</v>
      </c>
      <c r="D14" s="74" t="s">
        <v>380</v>
      </c>
      <c r="E14" s="74">
        <v>7</v>
      </c>
      <c r="F14" s="78">
        <v>20000</v>
      </c>
      <c r="G14" s="78" t="s">
        <v>380</v>
      </c>
      <c r="H14" s="74" t="s">
        <v>380</v>
      </c>
      <c r="I14" s="75">
        <v>140</v>
      </c>
    </row>
    <row r="15" spans="1:10" x14ac:dyDescent="0.2">
      <c r="A15" s="63"/>
      <c r="B15" s="45"/>
      <c r="C15" s="45"/>
      <c r="D15" s="45"/>
      <c r="E15" s="45"/>
      <c r="F15" s="11"/>
      <c r="G15" s="11"/>
      <c r="H15" s="45"/>
      <c r="I15" s="46"/>
    </row>
    <row r="16" spans="1:10" x14ac:dyDescent="0.2">
      <c r="A16" s="73" t="s">
        <v>445</v>
      </c>
      <c r="B16" s="74">
        <v>8</v>
      </c>
      <c r="C16" s="74" t="s">
        <v>380</v>
      </c>
      <c r="D16" s="74" t="s">
        <v>380</v>
      </c>
      <c r="E16" s="74">
        <v>8</v>
      </c>
      <c r="F16" s="78">
        <v>23000</v>
      </c>
      <c r="G16" s="78" t="s">
        <v>380</v>
      </c>
      <c r="H16" s="74" t="s">
        <v>380</v>
      </c>
      <c r="I16" s="75">
        <v>184</v>
      </c>
    </row>
    <row r="17" spans="1:9" x14ac:dyDescent="0.2">
      <c r="A17" s="63"/>
      <c r="B17" s="45"/>
      <c r="C17" s="45"/>
      <c r="D17" s="45"/>
      <c r="E17" s="45"/>
      <c r="F17" s="11"/>
      <c r="G17" s="11"/>
      <c r="H17" s="45"/>
      <c r="I17" s="46"/>
    </row>
    <row r="18" spans="1:9" x14ac:dyDescent="0.2">
      <c r="A18" s="63" t="s">
        <v>524</v>
      </c>
      <c r="B18" s="11">
        <v>10</v>
      </c>
      <c r="C18" s="11">
        <v>21</v>
      </c>
      <c r="D18" s="45" t="s">
        <v>380</v>
      </c>
      <c r="E18" s="45">
        <v>31</v>
      </c>
      <c r="F18" s="11">
        <v>18350</v>
      </c>
      <c r="G18" s="11">
        <v>32000</v>
      </c>
      <c r="H18" s="45" t="s">
        <v>380</v>
      </c>
      <c r="I18" s="12">
        <v>856</v>
      </c>
    </row>
    <row r="19" spans="1:9" x14ac:dyDescent="0.2">
      <c r="A19" s="63" t="s">
        <v>447</v>
      </c>
      <c r="B19" s="11">
        <v>15</v>
      </c>
      <c r="C19" s="45" t="s">
        <v>380</v>
      </c>
      <c r="D19" s="45" t="s">
        <v>380</v>
      </c>
      <c r="E19" s="45">
        <v>15</v>
      </c>
      <c r="F19" s="11">
        <v>27800</v>
      </c>
      <c r="G19" s="45" t="s">
        <v>380</v>
      </c>
      <c r="H19" s="45" t="s">
        <v>380</v>
      </c>
      <c r="I19" s="12">
        <v>417</v>
      </c>
    </row>
    <row r="20" spans="1:9" x14ac:dyDescent="0.2">
      <c r="A20" s="63" t="s">
        <v>448</v>
      </c>
      <c r="B20" s="11">
        <v>30</v>
      </c>
      <c r="C20" s="11">
        <v>15</v>
      </c>
      <c r="D20" s="45" t="s">
        <v>380</v>
      </c>
      <c r="E20" s="45">
        <v>45</v>
      </c>
      <c r="F20" s="11">
        <v>22500</v>
      </c>
      <c r="G20" s="11">
        <v>37500</v>
      </c>
      <c r="H20" s="45" t="s">
        <v>380</v>
      </c>
      <c r="I20" s="12">
        <v>1238</v>
      </c>
    </row>
    <row r="21" spans="1:9" x14ac:dyDescent="0.2">
      <c r="A21" s="73" t="s">
        <v>449</v>
      </c>
      <c r="B21" s="74">
        <v>55</v>
      </c>
      <c r="C21" s="74">
        <v>36</v>
      </c>
      <c r="D21" s="74" t="s">
        <v>380</v>
      </c>
      <c r="E21" s="74">
        <v>91</v>
      </c>
      <c r="F21" s="78">
        <v>23191</v>
      </c>
      <c r="G21" s="78">
        <v>34292</v>
      </c>
      <c r="H21" s="74" t="s">
        <v>380</v>
      </c>
      <c r="I21" s="75">
        <v>2511</v>
      </c>
    </row>
    <row r="22" spans="1:9" x14ac:dyDescent="0.2">
      <c r="A22" s="63"/>
      <c r="B22" s="45"/>
      <c r="C22" s="45"/>
      <c r="D22" s="45"/>
      <c r="E22" s="45"/>
      <c r="F22" s="11"/>
      <c r="G22" s="11"/>
      <c r="H22" s="45"/>
      <c r="I22" s="46"/>
    </row>
    <row r="23" spans="1:9" x14ac:dyDescent="0.2">
      <c r="A23" s="73" t="s">
        <v>450</v>
      </c>
      <c r="B23" s="74" t="s">
        <v>380</v>
      </c>
      <c r="C23" s="74">
        <v>142</v>
      </c>
      <c r="D23" s="74" t="s">
        <v>380</v>
      </c>
      <c r="E23" s="74">
        <v>142</v>
      </c>
      <c r="F23" s="78" t="s">
        <v>380</v>
      </c>
      <c r="G23" s="78">
        <v>21718</v>
      </c>
      <c r="H23" s="74" t="s">
        <v>380</v>
      </c>
      <c r="I23" s="75">
        <v>3084</v>
      </c>
    </row>
    <row r="24" spans="1:9" x14ac:dyDescent="0.2">
      <c r="A24" s="63"/>
      <c r="B24" s="45"/>
      <c r="C24" s="45"/>
      <c r="D24" s="45"/>
      <c r="E24" s="45"/>
      <c r="F24" s="11"/>
      <c r="G24" s="11"/>
      <c r="H24" s="45"/>
      <c r="I24" s="46"/>
    </row>
    <row r="25" spans="1:9" x14ac:dyDescent="0.2">
      <c r="A25" s="73" t="s">
        <v>451</v>
      </c>
      <c r="B25" s="74" t="s">
        <v>380</v>
      </c>
      <c r="C25" s="74">
        <v>106</v>
      </c>
      <c r="D25" s="74" t="s">
        <v>380</v>
      </c>
      <c r="E25" s="74">
        <v>106</v>
      </c>
      <c r="F25" s="78" t="s">
        <v>380</v>
      </c>
      <c r="G25" s="78">
        <v>34500</v>
      </c>
      <c r="H25" s="74" t="s">
        <v>380</v>
      </c>
      <c r="I25" s="75">
        <v>3657</v>
      </c>
    </row>
    <row r="26" spans="1:9" x14ac:dyDescent="0.2">
      <c r="A26" s="63"/>
      <c r="B26" s="45"/>
      <c r="C26" s="45"/>
      <c r="D26" s="45"/>
      <c r="E26" s="45"/>
      <c r="F26" s="11"/>
      <c r="G26" s="11"/>
      <c r="H26" s="45"/>
      <c r="I26" s="46"/>
    </row>
    <row r="27" spans="1:9" x14ac:dyDescent="0.2">
      <c r="A27" s="63" t="s">
        <v>452</v>
      </c>
      <c r="B27" s="45" t="s">
        <v>380</v>
      </c>
      <c r="C27" s="45">
        <v>2</v>
      </c>
      <c r="D27" s="45" t="s">
        <v>380</v>
      </c>
      <c r="E27" s="45">
        <v>2</v>
      </c>
      <c r="F27" s="45" t="s">
        <v>380</v>
      </c>
      <c r="G27" s="11">
        <v>39000</v>
      </c>
      <c r="H27" s="45" t="s">
        <v>380</v>
      </c>
      <c r="I27" s="46">
        <v>78</v>
      </c>
    </row>
    <row r="28" spans="1:9" x14ac:dyDescent="0.2">
      <c r="A28" s="63" t="s">
        <v>453</v>
      </c>
      <c r="B28" s="45" t="s">
        <v>380</v>
      </c>
      <c r="C28" s="45" t="s">
        <v>380</v>
      </c>
      <c r="D28" s="45" t="s">
        <v>380</v>
      </c>
      <c r="E28" s="45" t="s">
        <v>380</v>
      </c>
      <c r="F28" s="45" t="s">
        <v>380</v>
      </c>
      <c r="G28" s="11" t="s">
        <v>380</v>
      </c>
      <c r="H28" s="45" t="s">
        <v>380</v>
      </c>
      <c r="I28" s="46" t="s">
        <v>380</v>
      </c>
    </row>
    <row r="29" spans="1:9" x14ac:dyDescent="0.2">
      <c r="A29" s="63" t="s">
        <v>454</v>
      </c>
      <c r="B29" s="45">
        <v>17</v>
      </c>
      <c r="C29" s="11">
        <v>942</v>
      </c>
      <c r="D29" s="45" t="s">
        <v>380</v>
      </c>
      <c r="E29" s="45">
        <v>959</v>
      </c>
      <c r="F29" s="45">
        <v>15250</v>
      </c>
      <c r="G29" s="11">
        <v>40874</v>
      </c>
      <c r="H29" s="45" t="s">
        <v>380</v>
      </c>
      <c r="I29" s="12">
        <v>38763</v>
      </c>
    </row>
    <row r="30" spans="1:9" x14ac:dyDescent="0.2">
      <c r="A30" s="73" t="s">
        <v>455</v>
      </c>
      <c r="B30" s="74">
        <v>17</v>
      </c>
      <c r="C30" s="74">
        <v>944</v>
      </c>
      <c r="D30" s="74" t="s">
        <v>380</v>
      </c>
      <c r="E30" s="74">
        <v>961</v>
      </c>
      <c r="F30" s="78">
        <v>15250</v>
      </c>
      <c r="G30" s="78">
        <v>40870</v>
      </c>
      <c r="H30" s="74" t="s">
        <v>380</v>
      </c>
      <c r="I30" s="75">
        <v>38841</v>
      </c>
    </row>
    <row r="31" spans="1:9" x14ac:dyDescent="0.2">
      <c r="A31" s="63"/>
      <c r="B31" s="45"/>
      <c r="C31" s="45"/>
      <c r="D31" s="45"/>
      <c r="E31" s="45"/>
      <c r="F31" s="11"/>
      <c r="G31" s="11"/>
      <c r="H31" s="45"/>
      <c r="I31" s="46"/>
    </row>
    <row r="32" spans="1:9" x14ac:dyDescent="0.2">
      <c r="A32" s="63" t="s">
        <v>456</v>
      </c>
      <c r="B32" s="80" t="s">
        <v>380</v>
      </c>
      <c r="C32" s="80">
        <v>233</v>
      </c>
      <c r="D32" s="45" t="s">
        <v>380</v>
      </c>
      <c r="E32" s="45">
        <v>233</v>
      </c>
      <c r="F32" s="80" t="s">
        <v>380</v>
      </c>
      <c r="G32" s="80">
        <v>27312</v>
      </c>
      <c r="H32" s="45" t="s">
        <v>380</v>
      </c>
      <c r="I32" s="12">
        <v>6364</v>
      </c>
    </row>
    <row r="33" spans="1:9" x14ac:dyDescent="0.2">
      <c r="A33" s="63" t="s">
        <v>457</v>
      </c>
      <c r="B33" s="80" t="s">
        <v>380</v>
      </c>
      <c r="C33" s="80">
        <v>38</v>
      </c>
      <c r="D33" s="45" t="s">
        <v>380</v>
      </c>
      <c r="E33" s="45">
        <v>38</v>
      </c>
      <c r="F33" s="80" t="s">
        <v>380</v>
      </c>
      <c r="G33" s="80">
        <v>27000</v>
      </c>
      <c r="H33" s="45" t="s">
        <v>380</v>
      </c>
      <c r="I33" s="12">
        <v>1026</v>
      </c>
    </row>
    <row r="34" spans="1:9" x14ac:dyDescent="0.2">
      <c r="A34" s="63" t="s">
        <v>458</v>
      </c>
      <c r="B34" s="80" t="s">
        <v>380</v>
      </c>
      <c r="C34" s="80">
        <v>41</v>
      </c>
      <c r="D34" s="45" t="s">
        <v>380</v>
      </c>
      <c r="E34" s="45">
        <v>41</v>
      </c>
      <c r="F34" s="80" t="s">
        <v>380</v>
      </c>
      <c r="G34" s="80">
        <v>28680</v>
      </c>
      <c r="H34" s="45" t="s">
        <v>380</v>
      </c>
      <c r="I34" s="12">
        <v>1176</v>
      </c>
    </row>
    <row r="35" spans="1:9" x14ac:dyDescent="0.2">
      <c r="A35" s="63" t="s">
        <v>459</v>
      </c>
      <c r="B35" s="80" t="s">
        <v>380</v>
      </c>
      <c r="C35" s="80">
        <v>197</v>
      </c>
      <c r="D35" s="45" t="s">
        <v>380</v>
      </c>
      <c r="E35" s="45">
        <v>197</v>
      </c>
      <c r="F35" s="80" t="s">
        <v>380</v>
      </c>
      <c r="G35" s="80">
        <v>24848</v>
      </c>
      <c r="H35" s="45" t="s">
        <v>380</v>
      </c>
      <c r="I35" s="12">
        <v>4895</v>
      </c>
    </row>
    <row r="36" spans="1:9" x14ac:dyDescent="0.2">
      <c r="A36" s="73" t="s">
        <v>460</v>
      </c>
      <c r="B36" s="74" t="s">
        <v>380</v>
      </c>
      <c r="C36" s="74">
        <v>509</v>
      </c>
      <c r="D36" s="74" t="s">
        <v>380</v>
      </c>
      <c r="E36" s="74">
        <v>509</v>
      </c>
      <c r="F36" s="78" t="s">
        <v>380</v>
      </c>
      <c r="G36" s="78">
        <v>26445</v>
      </c>
      <c r="H36" s="74" t="s">
        <v>380</v>
      </c>
      <c r="I36" s="75">
        <v>13461</v>
      </c>
    </row>
    <row r="37" spans="1:9" x14ac:dyDescent="0.2">
      <c r="A37" s="63"/>
      <c r="B37" s="45"/>
      <c r="C37" s="45"/>
      <c r="D37" s="45"/>
      <c r="E37" s="45"/>
      <c r="F37" s="11"/>
      <c r="G37" s="11"/>
      <c r="H37" s="11"/>
      <c r="I37" s="46"/>
    </row>
    <row r="38" spans="1:9" x14ac:dyDescent="0.2">
      <c r="A38" s="73" t="s">
        <v>461</v>
      </c>
      <c r="B38" s="74" t="s">
        <v>380</v>
      </c>
      <c r="C38" s="74">
        <v>65</v>
      </c>
      <c r="D38" s="74" t="s">
        <v>380</v>
      </c>
      <c r="E38" s="74">
        <v>65</v>
      </c>
      <c r="F38" s="78" t="s">
        <v>380</v>
      </c>
      <c r="G38" s="78">
        <v>27130</v>
      </c>
      <c r="H38" s="74" t="s">
        <v>380</v>
      </c>
      <c r="I38" s="75">
        <v>1763</v>
      </c>
    </row>
    <row r="39" spans="1:9" x14ac:dyDescent="0.2">
      <c r="A39" s="63"/>
      <c r="B39" s="45"/>
      <c r="C39" s="45"/>
      <c r="D39" s="45"/>
      <c r="E39" s="45"/>
      <c r="F39" s="11"/>
      <c r="G39" s="11"/>
      <c r="H39" s="11"/>
      <c r="I39" s="46"/>
    </row>
    <row r="40" spans="1:9" x14ac:dyDescent="0.2">
      <c r="A40" s="63" t="s">
        <v>525</v>
      </c>
      <c r="B40" s="45" t="s">
        <v>380</v>
      </c>
      <c r="C40" s="11">
        <v>3</v>
      </c>
      <c r="D40" s="45" t="s">
        <v>380</v>
      </c>
      <c r="E40" s="45">
        <v>3</v>
      </c>
      <c r="F40" s="45" t="s">
        <v>380</v>
      </c>
      <c r="G40" s="11">
        <v>27000</v>
      </c>
      <c r="H40" s="45" t="s">
        <v>380</v>
      </c>
      <c r="I40" s="12">
        <v>81</v>
      </c>
    </row>
    <row r="41" spans="1:9" x14ac:dyDescent="0.2">
      <c r="A41" s="63" t="s">
        <v>463</v>
      </c>
      <c r="B41" s="11" t="s">
        <v>380</v>
      </c>
      <c r="C41" s="11">
        <v>15</v>
      </c>
      <c r="D41" s="45" t="s">
        <v>380</v>
      </c>
      <c r="E41" s="45">
        <v>15</v>
      </c>
      <c r="F41" s="11" t="s">
        <v>380</v>
      </c>
      <c r="G41" s="11">
        <v>30000</v>
      </c>
      <c r="H41" s="45" t="s">
        <v>380</v>
      </c>
      <c r="I41" s="12">
        <v>450</v>
      </c>
    </row>
    <row r="42" spans="1:9" x14ac:dyDescent="0.2">
      <c r="A42" s="63" t="s">
        <v>464</v>
      </c>
      <c r="B42" s="11" t="s">
        <v>380</v>
      </c>
      <c r="C42" s="11">
        <v>60</v>
      </c>
      <c r="D42" s="45" t="s">
        <v>380</v>
      </c>
      <c r="E42" s="45">
        <v>60</v>
      </c>
      <c r="F42" s="11" t="s">
        <v>380</v>
      </c>
      <c r="G42" s="11">
        <v>39783</v>
      </c>
      <c r="H42" s="45" t="s">
        <v>380</v>
      </c>
      <c r="I42" s="12">
        <v>2387</v>
      </c>
    </row>
    <row r="43" spans="1:9" x14ac:dyDescent="0.2">
      <c r="A43" s="63" t="s">
        <v>465</v>
      </c>
      <c r="B43" s="45" t="s">
        <v>380</v>
      </c>
      <c r="C43" s="11">
        <v>3</v>
      </c>
      <c r="D43" s="45" t="s">
        <v>380</v>
      </c>
      <c r="E43" s="45">
        <v>3</v>
      </c>
      <c r="F43" s="45" t="s">
        <v>380</v>
      </c>
      <c r="G43" s="11">
        <v>50000</v>
      </c>
      <c r="H43" s="45" t="s">
        <v>380</v>
      </c>
      <c r="I43" s="12">
        <v>150</v>
      </c>
    </row>
    <row r="44" spans="1:9" x14ac:dyDescent="0.2">
      <c r="A44" s="63" t="s">
        <v>466</v>
      </c>
      <c r="B44" s="11" t="s">
        <v>380</v>
      </c>
      <c r="C44" s="11">
        <v>52</v>
      </c>
      <c r="D44" s="45" t="s">
        <v>380</v>
      </c>
      <c r="E44" s="45">
        <v>52</v>
      </c>
      <c r="F44" s="11" t="s">
        <v>380</v>
      </c>
      <c r="G44" s="11">
        <v>28000</v>
      </c>
      <c r="H44" s="45" t="s">
        <v>380</v>
      </c>
      <c r="I44" s="12">
        <v>1456</v>
      </c>
    </row>
    <row r="45" spans="1:9" x14ac:dyDescent="0.2">
      <c r="A45" s="63" t="s">
        <v>467</v>
      </c>
      <c r="B45" s="45" t="s">
        <v>380</v>
      </c>
      <c r="C45" s="11">
        <v>33</v>
      </c>
      <c r="D45" s="45" t="s">
        <v>380</v>
      </c>
      <c r="E45" s="45">
        <v>33</v>
      </c>
      <c r="F45" s="45" t="s">
        <v>380</v>
      </c>
      <c r="G45" s="11">
        <v>38000</v>
      </c>
      <c r="H45" s="45" t="s">
        <v>380</v>
      </c>
      <c r="I45" s="12">
        <v>1254</v>
      </c>
    </row>
    <row r="46" spans="1:9" x14ac:dyDescent="0.2">
      <c r="A46" s="63" t="s">
        <v>468</v>
      </c>
      <c r="B46" s="11" t="s">
        <v>380</v>
      </c>
      <c r="C46" s="11">
        <v>3</v>
      </c>
      <c r="D46" s="45" t="s">
        <v>380</v>
      </c>
      <c r="E46" s="45">
        <v>3</v>
      </c>
      <c r="F46" s="11" t="s">
        <v>380</v>
      </c>
      <c r="G46" s="11">
        <v>30000</v>
      </c>
      <c r="H46" s="45" t="s">
        <v>380</v>
      </c>
      <c r="I46" s="12">
        <v>90</v>
      </c>
    </row>
    <row r="47" spans="1:9" x14ac:dyDescent="0.2">
      <c r="A47" s="63" t="s">
        <v>469</v>
      </c>
      <c r="B47" s="45" t="s">
        <v>380</v>
      </c>
      <c r="C47" s="11">
        <v>14</v>
      </c>
      <c r="D47" s="45" t="s">
        <v>380</v>
      </c>
      <c r="E47" s="45">
        <v>14</v>
      </c>
      <c r="F47" s="45" t="s">
        <v>380</v>
      </c>
      <c r="G47" s="11">
        <v>50000</v>
      </c>
      <c r="H47" s="45" t="s">
        <v>380</v>
      </c>
      <c r="I47" s="12">
        <v>700</v>
      </c>
    </row>
    <row r="48" spans="1:9" x14ac:dyDescent="0.2">
      <c r="A48" s="63" t="s">
        <v>470</v>
      </c>
      <c r="B48" s="11" t="s">
        <v>380</v>
      </c>
      <c r="C48" s="11">
        <v>4</v>
      </c>
      <c r="D48" s="45" t="s">
        <v>380</v>
      </c>
      <c r="E48" s="45">
        <v>4</v>
      </c>
      <c r="F48" s="11" t="s">
        <v>380</v>
      </c>
      <c r="G48" s="11">
        <v>35000</v>
      </c>
      <c r="H48" s="45" t="s">
        <v>380</v>
      </c>
      <c r="I48" s="12">
        <v>140</v>
      </c>
    </row>
    <row r="49" spans="1:9" x14ac:dyDescent="0.2">
      <c r="A49" s="73" t="s">
        <v>471</v>
      </c>
      <c r="B49" s="74" t="s">
        <v>380</v>
      </c>
      <c r="C49" s="74">
        <v>187</v>
      </c>
      <c r="D49" s="74" t="s">
        <v>380</v>
      </c>
      <c r="E49" s="74">
        <v>187</v>
      </c>
      <c r="F49" s="78" t="s">
        <v>380</v>
      </c>
      <c r="G49" s="78">
        <v>35872</v>
      </c>
      <c r="H49" s="74" t="s">
        <v>380</v>
      </c>
      <c r="I49" s="75">
        <v>6708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9" x14ac:dyDescent="0.2">
      <c r="A51" s="73" t="s">
        <v>472</v>
      </c>
      <c r="B51" s="74" t="s">
        <v>380</v>
      </c>
      <c r="C51" s="74">
        <v>67</v>
      </c>
      <c r="D51" s="74" t="s">
        <v>380</v>
      </c>
      <c r="E51" s="74">
        <v>67</v>
      </c>
      <c r="F51" s="78" t="s">
        <v>380</v>
      </c>
      <c r="G51" s="78">
        <v>29000</v>
      </c>
      <c r="H51" s="74" t="s">
        <v>380</v>
      </c>
      <c r="I51" s="75">
        <v>1943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9" x14ac:dyDescent="0.2">
      <c r="A53" s="63" t="s">
        <v>473</v>
      </c>
      <c r="B53" s="45" t="s">
        <v>380</v>
      </c>
      <c r="C53" s="11">
        <v>15</v>
      </c>
      <c r="D53" s="45" t="s">
        <v>380</v>
      </c>
      <c r="E53" s="45">
        <v>15</v>
      </c>
      <c r="F53" s="45" t="s">
        <v>380</v>
      </c>
      <c r="G53" s="11">
        <v>25000</v>
      </c>
      <c r="H53" s="45" t="s">
        <v>380</v>
      </c>
      <c r="I53" s="12">
        <v>375</v>
      </c>
    </row>
    <row r="54" spans="1:9" x14ac:dyDescent="0.2">
      <c r="A54" s="63" t="s">
        <v>474</v>
      </c>
      <c r="B54" s="45" t="s">
        <v>380</v>
      </c>
      <c r="C54" s="11">
        <v>6</v>
      </c>
      <c r="D54" s="45" t="s">
        <v>380</v>
      </c>
      <c r="E54" s="45">
        <v>6</v>
      </c>
      <c r="F54" s="45" t="s">
        <v>380</v>
      </c>
      <c r="G54" s="11">
        <v>13000</v>
      </c>
      <c r="H54" s="45" t="s">
        <v>380</v>
      </c>
      <c r="I54" s="12">
        <v>78</v>
      </c>
    </row>
    <row r="55" spans="1:9" x14ac:dyDescent="0.2">
      <c r="A55" s="63" t="s">
        <v>475</v>
      </c>
      <c r="B55" s="45" t="s">
        <v>380</v>
      </c>
      <c r="C55" s="11" t="s">
        <v>380</v>
      </c>
      <c r="D55" s="45" t="s">
        <v>380</v>
      </c>
      <c r="E55" s="45" t="s">
        <v>380</v>
      </c>
      <c r="F55" s="45" t="s">
        <v>380</v>
      </c>
      <c r="G55" s="11" t="s">
        <v>380</v>
      </c>
      <c r="H55" s="45" t="s">
        <v>380</v>
      </c>
      <c r="I55" s="12" t="s">
        <v>380</v>
      </c>
    </row>
    <row r="56" spans="1:9" x14ac:dyDescent="0.2">
      <c r="A56" s="63" t="s">
        <v>476</v>
      </c>
      <c r="B56" s="45" t="s">
        <v>380</v>
      </c>
      <c r="C56" s="11" t="s">
        <v>380</v>
      </c>
      <c r="D56" s="45" t="s">
        <v>380</v>
      </c>
      <c r="E56" s="45" t="s">
        <v>380</v>
      </c>
      <c r="F56" s="82" t="s">
        <v>380</v>
      </c>
      <c r="G56" s="11" t="s">
        <v>380</v>
      </c>
      <c r="H56" s="45" t="s">
        <v>380</v>
      </c>
      <c r="I56" s="12" t="s">
        <v>380</v>
      </c>
    </row>
    <row r="57" spans="1:9" x14ac:dyDescent="0.2">
      <c r="A57" s="63" t="s">
        <v>477</v>
      </c>
      <c r="B57" s="45" t="s">
        <v>380</v>
      </c>
      <c r="C57" s="11">
        <v>56</v>
      </c>
      <c r="D57" s="45" t="s">
        <v>380</v>
      </c>
      <c r="E57" s="45">
        <v>56</v>
      </c>
      <c r="F57" s="45" t="s">
        <v>380</v>
      </c>
      <c r="G57" s="11">
        <v>32700</v>
      </c>
      <c r="H57" s="45" t="s">
        <v>380</v>
      </c>
      <c r="I57" s="12">
        <v>1831</v>
      </c>
    </row>
    <row r="58" spans="1:9" x14ac:dyDescent="0.2">
      <c r="A58" s="73" t="s">
        <v>551</v>
      </c>
      <c r="B58" s="74" t="s">
        <v>380</v>
      </c>
      <c r="C58" s="74">
        <v>77</v>
      </c>
      <c r="D58" s="74" t="s">
        <v>380</v>
      </c>
      <c r="E58" s="74">
        <v>77</v>
      </c>
      <c r="F58" s="78" t="s">
        <v>380</v>
      </c>
      <c r="G58" s="78">
        <v>29665</v>
      </c>
      <c r="H58" s="74" t="s">
        <v>380</v>
      </c>
      <c r="I58" s="75">
        <v>2284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9" x14ac:dyDescent="0.2">
      <c r="A60" s="63" t="s">
        <v>479</v>
      </c>
      <c r="B60" s="45" t="s">
        <v>380</v>
      </c>
      <c r="C60" s="11">
        <v>260</v>
      </c>
      <c r="D60" s="11" t="s">
        <v>380</v>
      </c>
      <c r="E60" s="45">
        <v>260</v>
      </c>
      <c r="F60" s="45" t="s">
        <v>380</v>
      </c>
      <c r="G60" s="11">
        <v>32500</v>
      </c>
      <c r="H60" s="11" t="s">
        <v>380</v>
      </c>
      <c r="I60" s="12">
        <v>8450</v>
      </c>
    </row>
    <row r="61" spans="1:9" x14ac:dyDescent="0.2">
      <c r="A61" s="63" t="s">
        <v>480</v>
      </c>
      <c r="B61" s="11">
        <v>8</v>
      </c>
      <c r="C61" s="11">
        <v>207</v>
      </c>
      <c r="D61" s="45" t="s">
        <v>380</v>
      </c>
      <c r="E61" s="45">
        <v>215</v>
      </c>
      <c r="F61" s="11">
        <v>9000</v>
      </c>
      <c r="G61" s="11">
        <v>33068</v>
      </c>
      <c r="H61" s="45" t="s">
        <v>380</v>
      </c>
      <c r="I61" s="12">
        <v>6917</v>
      </c>
    </row>
    <row r="62" spans="1:9" x14ac:dyDescent="0.2">
      <c r="A62" s="63" t="s">
        <v>481</v>
      </c>
      <c r="B62" s="45" t="s">
        <v>380</v>
      </c>
      <c r="C62" s="11">
        <v>911</v>
      </c>
      <c r="D62" s="45" t="s">
        <v>380</v>
      </c>
      <c r="E62" s="45">
        <v>911</v>
      </c>
      <c r="F62" s="45" t="s">
        <v>380</v>
      </c>
      <c r="G62" s="11">
        <v>32443</v>
      </c>
      <c r="H62" s="45" t="s">
        <v>380</v>
      </c>
      <c r="I62" s="12">
        <v>29555</v>
      </c>
    </row>
    <row r="63" spans="1:9" x14ac:dyDescent="0.2">
      <c r="A63" s="73" t="s">
        <v>482</v>
      </c>
      <c r="B63" s="74">
        <v>8</v>
      </c>
      <c r="C63" s="74">
        <v>1378</v>
      </c>
      <c r="D63" s="74" t="s">
        <v>380</v>
      </c>
      <c r="E63" s="74">
        <v>1386</v>
      </c>
      <c r="F63" s="78">
        <v>9000</v>
      </c>
      <c r="G63" s="78">
        <v>32548</v>
      </c>
      <c r="H63" s="74" t="s">
        <v>380</v>
      </c>
      <c r="I63" s="75">
        <v>44922</v>
      </c>
    </row>
    <row r="64" spans="1:9" x14ac:dyDescent="0.2">
      <c r="A64" s="63"/>
      <c r="B64" s="45"/>
      <c r="C64" s="45"/>
      <c r="D64" s="45"/>
      <c r="E64" s="45"/>
      <c r="F64" s="11"/>
      <c r="G64" s="11"/>
      <c r="H64" s="11"/>
      <c r="I64" s="46"/>
    </row>
    <row r="65" spans="1:9" x14ac:dyDescent="0.2">
      <c r="A65" s="73" t="s">
        <v>483</v>
      </c>
      <c r="B65" s="74" t="s">
        <v>380</v>
      </c>
      <c r="C65" s="74">
        <v>629</v>
      </c>
      <c r="D65" s="74" t="s">
        <v>380</v>
      </c>
      <c r="E65" s="74">
        <v>629</v>
      </c>
      <c r="F65" s="78" t="s">
        <v>380</v>
      </c>
      <c r="G65" s="78">
        <v>20658</v>
      </c>
      <c r="H65" s="74" t="s">
        <v>380</v>
      </c>
      <c r="I65" s="75">
        <v>12994</v>
      </c>
    </row>
    <row r="66" spans="1:9" x14ac:dyDescent="0.2">
      <c r="A66" s="63"/>
      <c r="B66" s="45"/>
      <c r="C66" s="45"/>
      <c r="D66" s="45"/>
      <c r="E66" s="45"/>
      <c r="F66" s="11"/>
      <c r="G66" s="11"/>
      <c r="H66" s="11"/>
      <c r="I66" s="46"/>
    </row>
    <row r="67" spans="1:9" x14ac:dyDescent="0.2">
      <c r="A67" s="63" t="s">
        <v>484</v>
      </c>
      <c r="B67" s="45" t="s">
        <v>380</v>
      </c>
      <c r="C67" s="11">
        <v>1</v>
      </c>
      <c r="D67" s="45" t="s">
        <v>380</v>
      </c>
      <c r="E67" s="45">
        <v>1</v>
      </c>
      <c r="F67" s="45" t="s">
        <v>380</v>
      </c>
      <c r="G67" s="11">
        <v>31000</v>
      </c>
      <c r="H67" s="45" t="s">
        <v>380</v>
      </c>
      <c r="I67" s="12">
        <v>31</v>
      </c>
    </row>
    <row r="68" spans="1:9" x14ac:dyDescent="0.2">
      <c r="A68" s="63" t="s">
        <v>485</v>
      </c>
      <c r="B68" s="45" t="s">
        <v>380</v>
      </c>
      <c r="C68" s="11">
        <v>2</v>
      </c>
      <c r="D68" s="45" t="s">
        <v>380</v>
      </c>
      <c r="E68" s="45">
        <v>2</v>
      </c>
      <c r="F68" s="45" t="s">
        <v>380</v>
      </c>
      <c r="G68" s="11">
        <v>35000</v>
      </c>
      <c r="H68" s="45" t="s">
        <v>380</v>
      </c>
      <c r="I68" s="12">
        <v>70</v>
      </c>
    </row>
    <row r="69" spans="1:9" x14ac:dyDescent="0.2">
      <c r="A69" s="73" t="s">
        <v>486</v>
      </c>
      <c r="B69" s="74" t="s">
        <v>380</v>
      </c>
      <c r="C69" s="74">
        <v>3</v>
      </c>
      <c r="D69" s="74" t="s">
        <v>380</v>
      </c>
      <c r="E69" s="74">
        <v>3</v>
      </c>
      <c r="F69" s="78" t="s">
        <v>380</v>
      </c>
      <c r="G69" s="78">
        <v>33667</v>
      </c>
      <c r="H69" s="74" t="s">
        <v>380</v>
      </c>
      <c r="I69" s="75">
        <v>101</v>
      </c>
    </row>
    <row r="70" spans="1:9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9" x14ac:dyDescent="0.2">
      <c r="A71" s="63" t="s">
        <v>487</v>
      </c>
      <c r="B71" s="45" t="s">
        <v>380</v>
      </c>
      <c r="C71" s="11">
        <v>99</v>
      </c>
      <c r="D71" s="11">
        <v>53</v>
      </c>
      <c r="E71" s="45">
        <v>152</v>
      </c>
      <c r="F71" s="45" t="s">
        <v>380</v>
      </c>
      <c r="G71" s="11">
        <v>29525</v>
      </c>
      <c r="H71" s="11">
        <v>15000</v>
      </c>
      <c r="I71" s="12">
        <v>3718</v>
      </c>
    </row>
    <row r="72" spans="1:9" x14ac:dyDescent="0.2">
      <c r="A72" s="63" t="s">
        <v>488</v>
      </c>
      <c r="B72" s="45" t="s">
        <v>380</v>
      </c>
      <c r="C72" s="11">
        <v>114</v>
      </c>
      <c r="D72" s="45" t="s">
        <v>380</v>
      </c>
      <c r="E72" s="45">
        <v>114</v>
      </c>
      <c r="F72" s="45" t="s">
        <v>380</v>
      </c>
      <c r="G72" s="11">
        <v>57922</v>
      </c>
      <c r="H72" s="45" t="s">
        <v>380</v>
      </c>
      <c r="I72" s="12">
        <v>6604</v>
      </c>
    </row>
    <row r="73" spans="1:9" x14ac:dyDescent="0.2">
      <c r="A73" s="63" t="s">
        <v>489</v>
      </c>
      <c r="B73" s="11">
        <v>6</v>
      </c>
      <c r="C73" s="11">
        <v>76</v>
      </c>
      <c r="D73" s="45" t="s">
        <v>380</v>
      </c>
      <c r="E73" s="45">
        <v>82</v>
      </c>
      <c r="F73" s="11">
        <v>12000</v>
      </c>
      <c r="G73" s="11">
        <v>25000</v>
      </c>
      <c r="H73" s="45" t="s">
        <v>380</v>
      </c>
      <c r="I73" s="12">
        <v>1972</v>
      </c>
    </row>
    <row r="74" spans="1:9" x14ac:dyDescent="0.2">
      <c r="A74" s="63" t="s">
        <v>490</v>
      </c>
      <c r="B74" s="82" t="s">
        <v>380</v>
      </c>
      <c r="C74" s="11">
        <v>308</v>
      </c>
      <c r="D74" s="45" t="s">
        <v>380</v>
      </c>
      <c r="E74" s="45">
        <v>308</v>
      </c>
      <c r="F74" s="82" t="s">
        <v>380</v>
      </c>
      <c r="G74" s="11">
        <v>21146</v>
      </c>
      <c r="H74" s="45" t="s">
        <v>380</v>
      </c>
      <c r="I74" s="12">
        <v>6513</v>
      </c>
    </row>
    <row r="75" spans="1:9" x14ac:dyDescent="0.2">
      <c r="A75" s="63" t="s">
        <v>491</v>
      </c>
      <c r="B75" s="11" t="s">
        <v>380</v>
      </c>
      <c r="C75" s="11" t="s">
        <v>380</v>
      </c>
      <c r="D75" s="45" t="s">
        <v>380</v>
      </c>
      <c r="E75" s="45" t="s">
        <v>380</v>
      </c>
      <c r="F75" s="11" t="s">
        <v>380</v>
      </c>
      <c r="G75" s="11" t="s">
        <v>380</v>
      </c>
      <c r="H75" s="45" t="s">
        <v>380</v>
      </c>
      <c r="I75" s="12" t="s">
        <v>380</v>
      </c>
    </row>
    <row r="76" spans="1:9" x14ac:dyDescent="0.2">
      <c r="A76" s="63" t="s">
        <v>492</v>
      </c>
      <c r="B76" s="11" t="s">
        <v>380</v>
      </c>
      <c r="C76" s="11">
        <v>15</v>
      </c>
      <c r="D76" s="45" t="s">
        <v>380</v>
      </c>
      <c r="E76" s="45">
        <v>15</v>
      </c>
      <c r="F76" s="11" t="s">
        <v>380</v>
      </c>
      <c r="G76" s="11">
        <v>25500</v>
      </c>
      <c r="H76" s="45" t="s">
        <v>380</v>
      </c>
      <c r="I76" s="12">
        <v>382</v>
      </c>
    </row>
    <row r="77" spans="1:9" x14ac:dyDescent="0.2">
      <c r="A77" s="63" t="s">
        <v>493</v>
      </c>
      <c r="B77" s="45" t="s">
        <v>380</v>
      </c>
      <c r="C77" s="11">
        <v>119</v>
      </c>
      <c r="D77" s="45" t="s">
        <v>380</v>
      </c>
      <c r="E77" s="45">
        <v>119</v>
      </c>
      <c r="F77" s="45" t="s">
        <v>380</v>
      </c>
      <c r="G77" s="11">
        <v>40000</v>
      </c>
      <c r="H77" s="45" t="s">
        <v>380</v>
      </c>
      <c r="I77" s="12">
        <v>4760</v>
      </c>
    </row>
    <row r="78" spans="1:9" x14ac:dyDescent="0.2">
      <c r="A78" s="63" t="s">
        <v>494</v>
      </c>
      <c r="B78" s="82" t="s">
        <v>380</v>
      </c>
      <c r="C78" s="11">
        <v>18</v>
      </c>
      <c r="D78" s="45" t="s">
        <v>380</v>
      </c>
      <c r="E78" s="45">
        <v>18</v>
      </c>
      <c r="F78" s="82" t="s">
        <v>380</v>
      </c>
      <c r="G78" s="11">
        <v>21350</v>
      </c>
      <c r="H78" s="45" t="s">
        <v>380</v>
      </c>
      <c r="I78" s="12">
        <v>385</v>
      </c>
    </row>
    <row r="79" spans="1:9" x14ac:dyDescent="0.2">
      <c r="A79" s="73" t="s">
        <v>495</v>
      </c>
      <c r="B79" s="74">
        <v>6</v>
      </c>
      <c r="C79" s="74">
        <v>749</v>
      </c>
      <c r="D79" s="74">
        <v>53</v>
      </c>
      <c r="E79" s="74">
        <v>808</v>
      </c>
      <c r="F79" s="78">
        <v>12000</v>
      </c>
      <c r="G79" s="78">
        <v>31330</v>
      </c>
      <c r="H79" s="74">
        <v>15000</v>
      </c>
      <c r="I79" s="75">
        <v>24334</v>
      </c>
    </row>
    <row r="80" spans="1:9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496</v>
      </c>
      <c r="B81" s="82">
        <v>2</v>
      </c>
      <c r="C81" s="11">
        <v>138</v>
      </c>
      <c r="D81" s="45">
        <v>1</v>
      </c>
      <c r="E81" s="45">
        <v>141</v>
      </c>
      <c r="F81" s="82">
        <v>25000</v>
      </c>
      <c r="G81" s="11">
        <v>36888</v>
      </c>
      <c r="H81" s="45">
        <v>40000</v>
      </c>
      <c r="I81" s="12">
        <v>5181</v>
      </c>
    </row>
    <row r="82" spans="1:9" x14ac:dyDescent="0.2">
      <c r="A82" s="63" t="s">
        <v>497</v>
      </c>
      <c r="B82" s="11">
        <v>11</v>
      </c>
      <c r="C82" s="11">
        <v>207</v>
      </c>
      <c r="D82" s="45">
        <v>1</v>
      </c>
      <c r="E82" s="45">
        <v>219</v>
      </c>
      <c r="F82" s="11">
        <v>15000</v>
      </c>
      <c r="G82" s="11">
        <v>25000</v>
      </c>
      <c r="H82" s="45">
        <v>35000</v>
      </c>
      <c r="I82" s="12">
        <v>5363</v>
      </c>
    </row>
    <row r="83" spans="1:9" x14ac:dyDescent="0.2">
      <c r="A83" s="73" t="s">
        <v>498</v>
      </c>
      <c r="B83" s="74">
        <v>13</v>
      </c>
      <c r="C83" s="74">
        <v>345</v>
      </c>
      <c r="D83" s="74">
        <v>2</v>
      </c>
      <c r="E83" s="74">
        <v>360</v>
      </c>
      <c r="F83" s="78">
        <v>16538</v>
      </c>
      <c r="G83" s="78">
        <v>29755</v>
      </c>
      <c r="H83" s="74">
        <v>37500</v>
      </c>
      <c r="I83" s="75">
        <v>10544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499</v>
      </c>
      <c r="B85" s="52">
        <v>702</v>
      </c>
      <c r="C85" s="52">
        <v>6042</v>
      </c>
      <c r="D85" s="52">
        <v>55</v>
      </c>
      <c r="E85" s="52">
        <v>6799</v>
      </c>
      <c r="F85" s="172">
        <v>35126</v>
      </c>
      <c r="G85" s="172">
        <v>33780</v>
      </c>
      <c r="H85" s="172">
        <v>15818</v>
      </c>
      <c r="I85" s="53">
        <v>229618</v>
      </c>
    </row>
  </sheetData>
  <mergeCells count="3">
    <mergeCell ref="A1:I1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5">
    <tabColor theme="0"/>
    <pageSetUpPr fitToPage="1"/>
  </sheetPr>
  <dimension ref="A1:K8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6.5703125" style="205" customWidth="1"/>
    <col min="2" max="9" width="17.140625" style="205" customWidth="1"/>
    <col min="10" max="10" width="0" style="205" hidden="1" customWidth="1"/>
    <col min="11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5">
      <c r="A2" s="251"/>
      <c r="B2" s="251"/>
      <c r="C2" s="251"/>
      <c r="D2" s="251"/>
      <c r="E2" s="251"/>
      <c r="F2" s="251"/>
      <c r="G2" s="251"/>
      <c r="H2" s="251"/>
      <c r="I2" s="251"/>
    </row>
    <row r="3" spans="1:11" s="88" customFormat="1" ht="15" x14ac:dyDescent="0.25">
      <c r="A3" s="1718" t="s">
        <v>1425</v>
      </c>
      <c r="B3" s="1718"/>
      <c r="C3" s="1718"/>
      <c r="D3" s="1718"/>
      <c r="E3" s="1718"/>
      <c r="F3" s="1718"/>
      <c r="G3" s="1718"/>
      <c r="H3" s="1718"/>
      <c r="I3" s="1718"/>
      <c r="J3" s="125"/>
      <c r="K3" s="125"/>
    </row>
    <row r="4" spans="1:11" s="88" customFormat="1" ht="14.25" customHeight="1" thickBot="1" x14ac:dyDescent="0.25">
      <c r="A4" s="260"/>
      <c r="B4" s="260"/>
      <c r="C4" s="260"/>
      <c r="D4" s="260"/>
      <c r="E4" s="260"/>
      <c r="F4" s="260"/>
      <c r="G4" s="260"/>
      <c r="H4" s="260"/>
      <c r="I4" s="260"/>
    </row>
    <row r="5" spans="1:11" ht="41.25" customHeight="1" x14ac:dyDescent="0.2">
      <c r="A5" s="668"/>
      <c r="B5" s="721" t="s">
        <v>946</v>
      </c>
      <c r="C5" s="723"/>
      <c r="D5" s="721" t="s">
        <v>946</v>
      </c>
      <c r="E5" s="723"/>
      <c r="F5" s="1757" t="s">
        <v>947</v>
      </c>
      <c r="G5" s="1708"/>
      <c r="H5" s="1757" t="s">
        <v>948</v>
      </c>
      <c r="I5" s="1707"/>
    </row>
    <row r="6" spans="1:11" ht="14.25" customHeight="1" x14ac:dyDescent="0.2">
      <c r="A6" s="1080" t="s">
        <v>538</v>
      </c>
      <c r="B6" s="725" t="s">
        <v>949</v>
      </c>
      <c r="C6" s="726"/>
      <c r="D6" s="725" t="s">
        <v>950</v>
      </c>
      <c r="E6" s="726"/>
      <c r="F6" s="1839"/>
      <c r="G6" s="1841"/>
      <c r="H6" s="1839"/>
      <c r="I6" s="1840"/>
    </row>
    <row r="7" spans="1:11" ht="23.25" customHeight="1" x14ac:dyDescent="0.2">
      <c r="A7" s="1080" t="s">
        <v>518</v>
      </c>
      <c r="B7" s="1086" t="s">
        <v>360</v>
      </c>
      <c r="C7" s="711" t="s">
        <v>361</v>
      </c>
      <c r="D7" s="1086" t="s">
        <v>360</v>
      </c>
      <c r="E7" s="711" t="s">
        <v>361</v>
      </c>
      <c r="F7" s="1086" t="s">
        <v>360</v>
      </c>
      <c r="G7" s="711" t="s">
        <v>361</v>
      </c>
      <c r="H7" s="1086" t="s">
        <v>360</v>
      </c>
      <c r="I7" s="727" t="s">
        <v>361</v>
      </c>
    </row>
    <row r="8" spans="1:11" ht="31.5" customHeight="1" thickBot="1" x14ac:dyDescent="0.25">
      <c r="A8" s="1080"/>
      <c r="B8" s="712" t="s">
        <v>370</v>
      </c>
      <c r="C8" s="1085" t="s">
        <v>513</v>
      </c>
      <c r="D8" s="712" t="s">
        <v>370</v>
      </c>
      <c r="E8" s="1085" t="s">
        <v>513</v>
      </c>
      <c r="F8" s="712" t="s">
        <v>370</v>
      </c>
      <c r="G8" s="1085" t="s">
        <v>513</v>
      </c>
      <c r="H8" s="712" t="s">
        <v>370</v>
      </c>
      <c r="I8" s="1087" t="s">
        <v>513</v>
      </c>
    </row>
    <row r="9" spans="1:11" ht="21.75" customHeight="1" x14ac:dyDescent="0.2">
      <c r="A9" s="72" t="s">
        <v>439</v>
      </c>
      <c r="B9" s="197">
        <v>260</v>
      </c>
      <c r="C9" s="197">
        <v>10569</v>
      </c>
      <c r="D9" s="197">
        <v>258</v>
      </c>
      <c r="E9" s="197">
        <v>10485</v>
      </c>
      <c r="F9" s="42" t="s">
        <v>380</v>
      </c>
      <c r="G9" s="42" t="s">
        <v>380</v>
      </c>
      <c r="H9" s="122" t="s">
        <v>380</v>
      </c>
      <c r="I9" s="131" t="s">
        <v>380</v>
      </c>
    </row>
    <row r="10" spans="1:11" x14ac:dyDescent="0.2">
      <c r="A10" s="63" t="s">
        <v>440</v>
      </c>
      <c r="B10" s="11">
        <v>106</v>
      </c>
      <c r="C10" s="11">
        <v>5809</v>
      </c>
      <c r="D10" s="82">
        <v>103</v>
      </c>
      <c r="E10" s="82">
        <v>5644</v>
      </c>
      <c r="F10" s="45" t="s">
        <v>380</v>
      </c>
      <c r="G10" s="45" t="s">
        <v>380</v>
      </c>
      <c r="H10" s="45" t="s">
        <v>380</v>
      </c>
      <c r="I10" s="46" t="s">
        <v>380</v>
      </c>
    </row>
    <row r="11" spans="1:11" x14ac:dyDescent="0.2">
      <c r="A11" s="63" t="s">
        <v>441</v>
      </c>
      <c r="B11" s="82">
        <v>197</v>
      </c>
      <c r="C11" s="82">
        <v>10022</v>
      </c>
      <c r="D11" s="82">
        <v>196</v>
      </c>
      <c r="E11" s="82">
        <v>9872</v>
      </c>
      <c r="F11" s="45" t="s">
        <v>380</v>
      </c>
      <c r="G11" s="45" t="s">
        <v>380</v>
      </c>
      <c r="H11" s="45" t="s">
        <v>380</v>
      </c>
      <c r="I11" s="46" t="s">
        <v>380</v>
      </c>
    </row>
    <row r="12" spans="1:11" x14ac:dyDescent="0.2">
      <c r="A12" s="63" t="s">
        <v>442</v>
      </c>
      <c r="B12" s="11">
        <v>138</v>
      </c>
      <c r="C12" s="11">
        <v>4909</v>
      </c>
      <c r="D12" s="11">
        <v>135</v>
      </c>
      <c r="E12" s="11">
        <v>4837</v>
      </c>
      <c r="F12" s="45" t="s">
        <v>380</v>
      </c>
      <c r="G12" s="45" t="s">
        <v>380</v>
      </c>
      <c r="H12" s="11" t="s">
        <v>380</v>
      </c>
      <c r="I12" s="12" t="s">
        <v>380</v>
      </c>
    </row>
    <row r="13" spans="1:11" x14ac:dyDescent="0.2">
      <c r="A13" s="73" t="s">
        <v>443</v>
      </c>
      <c r="B13" s="74">
        <v>701</v>
      </c>
      <c r="C13" s="74">
        <v>31309</v>
      </c>
      <c r="D13" s="74">
        <v>692</v>
      </c>
      <c r="E13" s="74">
        <v>30838</v>
      </c>
      <c r="F13" s="74" t="s">
        <v>380</v>
      </c>
      <c r="G13" s="74" t="s">
        <v>380</v>
      </c>
      <c r="H13" s="74" t="s">
        <v>380</v>
      </c>
      <c r="I13" s="75" t="s">
        <v>380</v>
      </c>
    </row>
    <row r="14" spans="1:11" x14ac:dyDescent="0.2">
      <c r="A14" s="63"/>
      <c r="B14" s="45"/>
      <c r="C14" s="45"/>
      <c r="D14" s="45"/>
      <c r="E14" s="45"/>
      <c r="F14" s="45"/>
      <c r="G14" s="45"/>
      <c r="H14" s="45"/>
      <c r="I14" s="46"/>
    </row>
    <row r="15" spans="1:11" x14ac:dyDescent="0.2">
      <c r="A15" s="73" t="s">
        <v>444</v>
      </c>
      <c r="B15" s="74" t="s">
        <v>380</v>
      </c>
      <c r="C15" s="74" t="s">
        <v>380</v>
      </c>
      <c r="D15" s="74">
        <v>5</v>
      </c>
      <c r="E15" s="74">
        <v>100</v>
      </c>
      <c r="F15" s="74">
        <v>2</v>
      </c>
      <c r="G15" s="74">
        <v>40</v>
      </c>
      <c r="H15" s="74" t="s">
        <v>380</v>
      </c>
      <c r="I15" s="75" t="s">
        <v>380</v>
      </c>
    </row>
    <row r="16" spans="1:11" x14ac:dyDescent="0.2">
      <c r="A16" s="63"/>
      <c r="B16" s="45"/>
      <c r="C16" s="45"/>
      <c r="D16" s="45"/>
      <c r="E16" s="45"/>
      <c r="F16" s="45"/>
      <c r="G16" s="45"/>
      <c r="H16" s="45"/>
      <c r="I16" s="46"/>
    </row>
    <row r="17" spans="1:9" x14ac:dyDescent="0.2">
      <c r="A17" s="73" t="s">
        <v>445</v>
      </c>
      <c r="B17" s="74" t="s">
        <v>380</v>
      </c>
      <c r="C17" s="74" t="s">
        <v>380</v>
      </c>
      <c r="D17" s="74">
        <v>8</v>
      </c>
      <c r="E17" s="74">
        <v>184</v>
      </c>
      <c r="F17" s="74" t="s">
        <v>380</v>
      </c>
      <c r="G17" s="74" t="s">
        <v>380</v>
      </c>
      <c r="H17" s="74" t="s">
        <v>380</v>
      </c>
      <c r="I17" s="75" t="s">
        <v>380</v>
      </c>
    </row>
    <row r="18" spans="1:9" x14ac:dyDescent="0.2">
      <c r="A18" s="63"/>
      <c r="B18" s="45"/>
      <c r="C18" s="45"/>
      <c r="D18" s="45"/>
      <c r="E18" s="45"/>
      <c r="F18" s="45"/>
      <c r="G18" s="45"/>
      <c r="H18" s="45"/>
      <c r="I18" s="46"/>
    </row>
    <row r="19" spans="1:9" x14ac:dyDescent="0.2">
      <c r="A19" s="63" t="s">
        <v>524</v>
      </c>
      <c r="B19" s="11">
        <v>31</v>
      </c>
      <c r="C19" s="11">
        <v>856</v>
      </c>
      <c r="D19" s="11" t="s">
        <v>380</v>
      </c>
      <c r="E19" s="11" t="s">
        <v>380</v>
      </c>
      <c r="F19" s="11" t="s">
        <v>380</v>
      </c>
      <c r="G19" s="11" t="s">
        <v>380</v>
      </c>
      <c r="H19" s="11" t="s">
        <v>380</v>
      </c>
      <c r="I19" s="12" t="s">
        <v>380</v>
      </c>
    </row>
    <row r="20" spans="1:9" x14ac:dyDescent="0.2">
      <c r="A20" s="63" t="s">
        <v>447</v>
      </c>
      <c r="B20" s="11">
        <v>11</v>
      </c>
      <c r="C20" s="11">
        <v>292</v>
      </c>
      <c r="D20" s="45">
        <v>4</v>
      </c>
      <c r="E20" s="45">
        <v>125</v>
      </c>
      <c r="F20" s="45" t="s">
        <v>380</v>
      </c>
      <c r="G20" s="45" t="s">
        <v>380</v>
      </c>
      <c r="H20" s="45" t="s">
        <v>380</v>
      </c>
      <c r="I20" s="46" t="s">
        <v>380</v>
      </c>
    </row>
    <row r="21" spans="1:9" x14ac:dyDescent="0.2">
      <c r="A21" s="63" t="s">
        <v>448</v>
      </c>
      <c r="B21" s="11">
        <v>11</v>
      </c>
      <c r="C21" s="11">
        <v>310</v>
      </c>
      <c r="D21" s="11">
        <v>34</v>
      </c>
      <c r="E21" s="11">
        <v>928</v>
      </c>
      <c r="F21" s="45" t="s">
        <v>380</v>
      </c>
      <c r="G21" s="45" t="s">
        <v>380</v>
      </c>
      <c r="H21" s="45" t="s">
        <v>380</v>
      </c>
      <c r="I21" s="46" t="s">
        <v>380</v>
      </c>
    </row>
    <row r="22" spans="1:9" x14ac:dyDescent="0.2">
      <c r="A22" s="73" t="s">
        <v>449</v>
      </c>
      <c r="B22" s="74">
        <v>53</v>
      </c>
      <c r="C22" s="74">
        <v>1458</v>
      </c>
      <c r="D22" s="74">
        <v>38</v>
      </c>
      <c r="E22" s="74">
        <v>1053</v>
      </c>
      <c r="F22" s="74" t="s">
        <v>380</v>
      </c>
      <c r="G22" s="74" t="s">
        <v>380</v>
      </c>
      <c r="H22" s="74" t="s">
        <v>380</v>
      </c>
      <c r="I22" s="75" t="s">
        <v>380</v>
      </c>
    </row>
    <row r="23" spans="1:9" x14ac:dyDescent="0.2">
      <c r="A23" s="63"/>
      <c r="B23" s="45"/>
      <c r="C23" s="45"/>
      <c r="D23" s="45"/>
      <c r="E23" s="45"/>
      <c r="F23" s="45"/>
      <c r="G23" s="45"/>
      <c r="H23" s="45"/>
      <c r="I23" s="46"/>
    </row>
    <row r="24" spans="1:9" x14ac:dyDescent="0.2">
      <c r="A24" s="73" t="s">
        <v>450</v>
      </c>
      <c r="B24" s="74">
        <v>34</v>
      </c>
      <c r="C24" s="74">
        <v>1054</v>
      </c>
      <c r="D24" s="74">
        <v>9</v>
      </c>
      <c r="E24" s="74">
        <v>279</v>
      </c>
      <c r="F24" s="74">
        <v>39</v>
      </c>
      <c r="G24" s="74">
        <v>630</v>
      </c>
      <c r="H24" s="74">
        <v>60</v>
      </c>
      <c r="I24" s="75">
        <v>1121</v>
      </c>
    </row>
    <row r="25" spans="1:9" x14ac:dyDescent="0.2">
      <c r="A25" s="63"/>
      <c r="B25" s="45"/>
      <c r="C25" s="45"/>
      <c r="D25" s="45"/>
      <c r="E25" s="45"/>
      <c r="F25" s="45"/>
      <c r="G25" s="45"/>
      <c r="H25" s="45"/>
      <c r="I25" s="46"/>
    </row>
    <row r="26" spans="1:9" x14ac:dyDescent="0.2">
      <c r="A26" s="73" t="s">
        <v>451</v>
      </c>
      <c r="B26" s="74">
        <v>8</v>
      </c>
      <c r="C26" s="74">
        <v>272</v>
      </c>
      <c r="D26" s="74">
        <v>86</v>
      </c>
      <c r="E26" s="74">
        <v>3033</v>
      </c>
      <c r="F26" s="74">
        <v>3</v>
      </c>
      <c r="G26" s="74">
        <v>52</v>
      </c>
      <c r="H26" s="74">
        <v>9</v>
      </c>
      <c r="I26" s="75">
        <v>300</v>
      </c>
    </row>
    <row r="27" spans="1:9" x14ac:dyDescent="0.2">
      <c r="A27" s="63"/>
      <c r="B27" s="45"/>
      <c r="C27" s="45"/>
      <c r="D27" s="45"/>
      <c r="E27" s="45"/>
      <c r="F27" s="45"/>
      <c r="G27" s="45"/>
      <c r="H27" s="45"/>
      <c r="I27" s="46"/>
    </row>
    <row r="28" spans="1:9" x14ac:dyDescent="0.2">
      <c r="A28" s="63" t="s">
        <v>452</v>
      </c>
      <c r="B28" s="45" t="s">
        <v>380</v>
      </c>
      <c r="C28" s="45" t="s">
        <v>380</v>
      </c>
      <c r="D28" s="45" t="s">
        <v>380</v>
      </c>
      <c r="E28" s="45" t="s">
        <v>380</v>
      </c>
      <c r="F28" s="45" t="s">
        <v>380</v>
      </c>
      <c r="G28" s="45" t="s">
        <v>380</v>
      </c>
      <c r="H28" s="45">
        <v>2</v>
      </c>
      <c r="I28" s="46">
        <v>78</v>
      </c>
    </row>
    <row r="29" spans="1:9" x14ac:dyDescent="0.2">
      <c r="A29" s="63" t="s">
        <v>453</v>
      </c>
      <c r="B29" s="45" t="s">
        <v>380</v>
      </c>
      <c r="C29" s="45" t="s">
        <v>380</v>
      </c>
      <c r="D29" s="82" t="s">
        <v>380</v>
      </c>
      <c r="E29" s="82" t="s">
        <v>380</v>
      </c>
      <c r="F29" s="45" t="s">
        <v>380</v>
      </c>
      <c r="G29" s="45" t="s">
        <v>380</v>
      </c>
      <c r="H29" s="45" t="s">
        <v>380</v>
      </c>
      <c r="I29" s="46" t="s">
        <v>380</v>
      </c>
    </row>
    <row r="30" spans="1:9" x14ac:dyDescent="0.2">
      <c r="A30" s="63" t="s">
        <v>454</v>
      </c>
      <c r="B30" s="11" t="s">
        <v>380</v>
      </c>
      <c r="C30" s="11" t="s">
        <v>380</v>
      </c>
      <c r="D30" s="11" t="s">
        <v>380</v>
      </c>
      <c r="E30" s="11" t="s">
        <v>380</v>
      </c>
      <c r="F30" s="11" t="s">
        <v>380</v>
      </c>
      <c r="G30" s="11" t="s">
        <v>380</v>
      </c>
      <c r="H30" s="82">
        <v>959</v>
      </c>
      <c r="I30" s="124">
        <v>38763</v>
      </c>
    </row>
    <row r="31" spans="1:9" x14ac:dyDescent="0.2">
      <c r="A31" s="73" t="s">
        <v>455</v>
      </c>
      <c r="B31" s="74" t="s">
        <v>380</v>
      </c>
      <c r="C31" s="74" t="s">
        <v>380</v>
      </c>
      <c r="D31" s="74" t="s">
        <v>380</v>
      </c>
      <c r="E31" s="74" t="s">
        <v>380</v>
      </c>
      <c r="F31" s="74" t="s">
        <v>380</v>
      </c>
      <c r="G31" s="74" t="s">
        <v>380</v>
      </c>
      <c r="H31" s="74">
        <v>961</v>
      </c>
      <c r="I31" s="75">
        <v>38841</v>
      </c>
    </row>
    <row r="32" spans="1:9" x14ac:dyDescent="0.2">
      <c r="A32" s="63"/>
      <c r="B32" s="45"/>
      <c r="C32" s="45"/>
      <c r="D32" s="45"/>
      <c r="E32" s="45"/>
      <c r="F32" s="45"/>
      <c r="G32" s="45"/>
      <c r="H32" s="45"/>
      <c r="I32" s="46"/>
    </row>
    <row r="33" spans="1:9" x14ac:dyDescent="0.2">
      <c r="A33" s="63" t="s">
        <v>456</v>
      </c>
      <c r="B33" s="80">
        <v>162</v>
      </c>
      <c r="C33" s="80">
        <v>4592</v>
      </c>
      <c r="D33" s="80">
        <v>54</v>
      </c>
      <c r="E33" s="80">
        <v>1512</v>
      </c>
      <c r="F33" s="80">
        <v>4</v>
      </c>
      <c r="G33" s="80">
        <v>46</v>
      </c>
      <c r="H33" s="80">
        <v>13</v>
      </c>
      <c r="I33" s="81">
        <v>214</v>
      </c>
    </row>
    <row r="34" spans="1:9" x14ac:dyDescent="0.2">
      <c r="A34" s="63" t="s">
        <v>457</v>
      </c>
      <c r="B34" s="45">
        <v>34</v>
      </c>
      <c r="C34" s="45">
        <v>975</v>
      </c>
      <c r="D34" s="45" t="s">
        <v>380</v>
      </c>
      <c r="E34" s="45" t="s">
        <v>380</v>
      </c>
      <c r="F34" s="45" t="s">
        <v>380</v>
      </c>
      <c r="G34" s="45" t="s">
        <v>380</v>
      </c>
      <c r="H34" s="80">
        <v>4</v>
      </c>
      <c r="I34" s="81">
        <v>51</v>
      </c>
    </row>
    <row r="35" spans="1:9" x14ac:dyDescent="0.2">
      <c r="A35" s="63" t="s">
        <v>458</v>
      </c>
      <c r="B35" s="80">
        <v>15</v>
      </c>
      <c r="C35" s="80">
        <v>423</v>
      </c>
      <c r="D35" s="80">
        <v>25</v>
      </c>
      <c r="E35" s="80">
        <v>729</v>
      </c>
      <c r="F35" s="80">
        <v>1</v>
      </c>
      <c r="G35" s="80">
        <v>24</v>
      </c>
      <c r="H35" s="80" t="s">
        <v>380</v>
      </c>
      <c r="I35" s="81" t="s">
        <v>380</v>
      </c>
    </row>
    <row r="36" spans="1:9" x14ac:dyDescent="0.2">
      <c r="A36" s="63" t="s">
        <v>459</v>
      </c>
      <c r="B36" s="80">
        <v>30</v>
      </c>
      <c r="C36" s="80">
        <v>734</v>
      </c>
      <c r="D36" s="80">
        <v>167</v>
      </c>
      <c r="E36" s="80">
        <v>4161</v>
      </c>
      <c r="F36" s="80" t="s">
        <v>380</v>
      </c>
      <c r="G36" s="80" t="s">
        <v>380</v>
      </c>
      <c r="H36" s="80" t="s">
        <v>380</v>
      </c>
      <c r="I36" s="81" t="s">
        <v>380</v>
      </c>
    </row>
    <row r="37" spans="1:9" x14ac:dyDescent="0.2">
      <c r="A37" s="73" t="s">
        <v>460</v>
      </c>
      <c r="B37" s="74">
        <v>241</v>
      </c>
      <c r="C37" s="74">
        <v>6724</v>
      </c>
      <c r="D37" s="74">
        <v>246</v>
      </c>
      <c r="E37" s="74">
        <v>6402</v>
      </c>
      <c r="F37" s="74">
        <v>5</v>
      </c>
      <c r="G37" s="74">
        <v>70</v>
      </c>
      <c r="H37" s="74">
        <v>17</v>
      </c>
      <c r="I37" s="75">
        <v>265</v>
      </c>
    </row>
    <row r="38" spans="1:9" x14ac:dyDescent="0.2">
      <c r="A38" s="63"/>
      <c r="B38" s="45"/>
      <c r="C38" s="45"/>
      <c r="D38" s="45"/>
      <c r="E38" s="45"/>
      <c r="F38" s="45"/>
      <c r="G38" s="45"/>
      <c r="H38" s="45"/>
      <c r="I38" s="46"/>
    </row>
    <row r="39" spans="1:9" x14ac:dyDescent="0.2">
      <c r="A39" s="73" t="s">
        <v>461</v>
      </c>
      <c r="B39" s="74">
        <v>10</v>
      </c>
      <c r="C39" s="74">
        <v>264</v>
      </c>
      <c r="D39" s="74">
        <v>55</v>
      </c>
      <c r="E39" s="74">
        <v>1499</v>
      </c>
      <c r="F39" s="74" t="s">
        <v>380</v>
      </c>
      <c r="G39" s="74" t="s">
        <v>380</v>
      </c>
      <c r="H39" s="74" t="s">
        <v>380</v>
      </c>
      <c r="I39" s="75" t="s">
        <v>380</v>
      </c>
    </row>
    <row r="40" spans="1:9" x14ac:dyDescent="0.2">
      <c r="A40" s="63"/>
      <c r="B40" s="45"/>
      <c r="C40" s="45"/>
      <c r="D40" s="45"/>
      <c r="E40" s="45"/>
      <c r="F40" s="45"/>
      <c r="G40" s="45"/>
      <c r="H40" s="45"/>
      <c r="I40" s="46"/>
    </row>
    <row r="41" spans="1:9" x14ac:dyDescent="0.2">
      <c r="A41" s="63" t="s">
        <v>525</v>
      </c>
      <c r="B41" s="11">
        <v>3</v>
      </c>
      <c r="C41" s="11">
        <v>81</v>
      </c>
      <c r="D41" s="11" t="s">
        <v>380</v>
      </c>
      <c r="E41" s="11" t="s">
        <v>380</v>
      </c>
      <c r="F41" s="45" t="s">
        <v>380</v>
      </c>
      <c r="G41" s="45" t="s">
        <v>380</v>
      </c>
      <c r="H41" s="45" t="s">
        <v>380</v>
      </c>
      <c r="I41" s="46" t="s">
        <v>380</v>
      </c>
    </row>
    <row r="42" spans="1:9" x14ac:dyDescent="0.2">
      <c r="A42" s="63" t="s">
        <v>463</v>
      </c>
      <c r="B42" s="11">
        <v>8</v>
      </c>
      <c r="C42" s="11">
        <v>240</v>
      </c>
      <c r="D42" s="45">
        <v>7</v>
      </c>
      <c r="E42" s="45">
        <v>210</v>
      </c>
      <c r="F42" s="45" t="s">
        <v>380</v>
      </c>
      <c r="G42" s="45" t="s">
        <v>380</v>
      </c>
      <c r="H42" s="11" t="s">
        <v>380</v>
      </c>
      <c r="I42" s="12" t="s">
        <v>380</v>
      </c>
    </row>
    <row r="43" spans="1:9" x14ac:dyDescent="0.2">
      <c r="A43" s="63" t="s">
        <v>464</v>
      </c>
      <c r="B43" s="11">
        <v>44</v>
      </c>
      <c r="C43" s="11">
        <v>1760</v>
      </c>
      <c r="D43" s="11">
        <v>15</v>
      </c>
      <c r="E43" s="11">
        <v>600</v>
      </c>
      <c r="F43" s="11">
        <v>1</v>
      </c>
      <c r="G43" s="11">
        <v>27</v>
      </c>
      <c r="H43" s="11" t="s">
        <v>380</v>
      </c>
      <c r="I43" s="12" t="s">
        <v>380</v>
      </c>
    </row>
    <row r="44" spans="1:9" x14ac:dyDescent="0.2">
      <c r="A44" s="63" t="s">
        <v>465</v>
      </c>
      <c r="B44" s="82">
        <v>3</v>
      </c>
      <c r="C44" s="82">
        <v>150</v>
      </c>
      <c r="D44" s="45" t="s">
        <v>380</v>
      </c>
      <c r="E44" s="45" t="s">
        <v>380</v>
      </c>
      <c r="F44" s="45" t="s">
        <v>380</v>
      </c>
      <c r="G44" s="45" t="s">
        <v>380</v>
      </c>
      <c r="H44" s="11" t="s">
        <v>380</v>
      </c>
      <c r="I44" s="12" t="s">
        <v>380</v>
      </c>
    </row>
    <row r="45" spans="1:9" x14ac:dyDescent="0.2">
      <c r="A45" s="63" t="s">
        <v>466</v>
      </c>
      <c r="B45" s="11">
        <v>24</v>
      </c>
      <c r="C45" s="11">
        <v>672</v>
      </c>
      <c r="D45" s="11">
        <v>22</v>
      </c>
      <c r="E45" s="11">
        <v>616</v>
      </c>
      <c r="F45" s="11">
        <v>2</v>
      </c>
      <c r="G45" s="11">
        <v>56</v>
      </c>
      <c r="H45" s="11">
        <v>4</v>
      </c>
      <c r="I45" s="12">
        <v>112</v>
      </c>
    </row>
    <row r="46" spans="1:9" x14ac:dyDescent="0.2">
      <c r="A46" s="63" t="s">
        <v>467</v>
      </c>
      <c r="B46" s="11">
        <v>16</v>
      </c>
      <c r="C46" s="11">
        <v>608</v>
      </c>
      <c r="D46" s="11">
        <v>17</v>
      </c>
      <c r="E46" s="11">
        <v>646</v>
      </c>
      <c r="F46" s="45" t="s">
        <v>380</v>
      </c>
      <c r="G46" s="45" t="s">
        <v>380</v>
      </c>
      <c r="H46" s="82" t="s">
        <v>380</v>
      </c>
      <c r="I46" s="124" t="s">
        <v>380</v>
      </c>
    </row>
    <row r="47" spans="1:9" x14ac:dyDescent="0.2">
      <c r="A47" s="63" t="s">
        <v>468</v>
      </c>
      <c r="B47" s="11">
        <v>3</v>
      </c>
      <c r="C47" s="11">
        <v>90</v>
      </c>
      <c r="D47" s="11" t="s">
        <v>380</v>
      </c>
      <c r="E47" s="11" t="s">
        <v>380</v>
      </c>
      <c r="F47" s="45" t="s">
        <v>380</v>
      </c>
      <c r="G47" s="45" t="s">
        <v>380</v>
      </c>
      <c r="H47" s="11" t="s">
        <v>380</v>
      </c>
      <c r="I47" s="12" t="s">
        <v>380</v>
      </c>
    </row>
    <row r="48" spans="1:9" x14ac:dyDescent="0.2">
      <c r="A48" s="63" t="s">
        <v>469</v>
      </c>
      <c r="B48" s="11">
        <v>8</v>
      </c>
      <c r="C48" s="11">
        <v>400</v>
      </c>
      <c r="D48" s="11">
        <v>6</v>
      </c>
      <c r="E48" s="11">
        <v>300</v>
      </c>
      <c r="F48" s="45" t="s">
        <v>380</v>
      </c>
      <c r="G48" s="45" t="s">
        <v>380</v>
      </c>
      <c r="H48" s="45" t="s">
        <v>380</v>
      </c>
      <c r="I48" s="46" t="s">
        <v>380</v>
      </c>
    </row>
    <row r="49" spans="1:9" x14ac:dyDescent="0.2">
      <c r="A49" s="63" t="s">
        <v>470</v>
      </c>
      <c r="B49" s="11" t="s">
        <v>380</v>
      </c>
      <c r="C49" s="11" t="s">
        <v>380</v>
      </c>
      <c r="D49" s="11">
        <v>4</v>
      </c>
      <c r="E49" s="11">
        <v>140</v>
      </c>
      <c r="F49" s="45" t="s">
        <v>380</v>
      </c>
      <c r="G49" s="45" t="s">
        <v>380</v>
      </c>
      <c r="H49" s="11" t="s">
        <v>380</v>
      </c>
      <c r="I49" s="12" t="s">
        <v>380</v>
      </c>
    </row>
    <row r="50" spans="1:9" x14ac:dyDescent="0.2">
      <c r="A50" s="73" t="s">
        <v>471</v>
      </c>
      <c r="B50" s="74">
        <v>109</v>
      </c>
      <c r="C50" s="74">
        <v>4001</v>
      </c>
      <c r="D50" s="74">
        <v>71</v>
      </c>
      <c r="E50" s="74">
        <v>2512</v>
      </c>
      <c r="F50" s="74">
        <v>3</v>
      </c>
      <c r="G50" s="74">
        <v>83</v>
      </c>
      <c r="H50" s="74">
        <v>4</v>
      </c>
      <c r="I50" s="75">
        <v>112</v>
      </c>
    </row>
    <row r="51" spans="1:9" x14ac:dyDescent="0.2">
      <c r="A51" s="63"/>
      <c r="B51" s="45"/>
      <c r="C51" s="45"/>
      <c r="D51" s="45"/>
      <c r="E51" s="45"/>
      <c r="F51" s="45"/>
      <c r="G51" s="45"/>
      <c r="H51" s="45"/>
      <c r="I51" s="46"/>
    </row>
    <row r="52" spans="1:9" x14ac:dyDescent="0.2">
      <c r="A52" s="73" t="s">
        <v>472</v>
      </c>
      <c r="B52" s="74">
        <v>14</v>
      </c>
      <c r="C52" s="74">
        <v>406</v>
      </c>
      <c r="D52" s="74">
        <v>20</v>
      </c>
      <c r="E52" s="74">
        <v>580</v>
      </c>
      <c r="F52" s="74">
        <v>29</v>
      </c>
      <c r="G52" s="74">
        <v>841</v>
      </c>
      <c r="H52" s="74">
        <v>4</v>
      </c>
      <c r="I52" s="75">
        <v>116</v>
      </c>
    </row>
    <row r="53" spans="1:9" x14ac:dyDescent="0.2">
      <c r="A53" s="63"/>
      <c r="B53" s="45"/>
      <c r="C53" s="45"/>
      <c r="D53" s="45"/>
      <c r="E53" s="45"/>
      <c r="F53" s="45"/>
      <c r="G53" s="45"/>
      <c r="H53" s="45"/>
      <c r="I53" s="46"/>
    </row>
    <row r="54" spans="1:9" x14ac:dyDescent="0.2">
      <c r="A54" s="63" t="s">
        <v>473</v>
      </c>
      <c r="B54" s="45" t="s">
        <v>380</v>
      </c>
      <c r="C54" s="45" t="s">
        <v>380</v>
      </c>
      <c r="D54" s="45" t="s">
        <v>380</v>
      </c>
      <c r="E54" s="45" t="s">
        <v>380</v>
      </c>
      <c r="F54" s="45" t="s">
        <v>380</v>
      </c>
      <c r="G54" s="45" t="s">
        <v>380</v>
      </c>
      <c r="H54" s="11">
        <v>15</v>
      </c>
      <c r="I54" s="12">
        <v>375</v>
      </c>
    </row>
    <row r="55" spans="1:9" x14ac:dyDescent="0.2">
      <c r="A55" s="63" t="s">
        <v>474</v>
      </c>
      <c r="B55" s="11">
        <v>6</v>
      </c>
      <c r="C55" s="11">
        <v>78</v>
      </c>
      <c r="D55" s="45" t="s">
        <v>380</v>
      </c>
      <c r="E55" s="45" t="s">
        <v>380</v>
      </c>
      <c r="F55" s="45" t="s">
        <v>380</v>
      </c>
      <c r="G55" s="45" t="s">
        <v>380</v>
      </c>
      <c r="H55" s="45" t="s">
        <v>380</v>
      </c>
      <c r="I55" s="46" t="s">
        <v>380</v>
      </c>
    </row>
    <row r="56" spans="1:9" x14ac:dyDescent="0.2">
      <c r="A56" s="63" t="s">
        <v>475</v>
      </c>
      <c r="B56" s="11" t="s">
        <v>380</v>
      </c>
      <c r="C56" s="11" t="s">
        <v>380</v>
      </c>
      <c r="D56" s="45" t="s">
        <v>380</v>
      </c>
      <c r="E56" s="45" t="s">
        <v>380</v>
      </c>
      <c r="F56" s="45" t="s">
        <v>380</v>
      </c>
      <c r="G56" s="45" t="s">
        <v>380</v>
      </c>
      <c r="H56" s="45" t="s">
        <v>380</v>
      </c>
      <c r="I56" s="46" t="s">
        <v>380</v>
      </c>
    </row>
    <row r="57" spans="1:9" x14ac:dyDescent="0.2">
      <c r="A57" s="63" t="s">
        <v>476</v>
      </c>
      <c r="B57" s="11" t="s">
        <v>380</v>
      </c>
      <c r="C57" s="11" t="s">
        <v>380</v>
      </c>
      <c r="D57" s="11" t="s">
        <v>380</v>
      </c>
      <c r="E57" s="11" t="s">
        <v>380</v>
      </c>
      <c r="F57" s="11" t="s">
        <v>380</v>
      </c>
      <c r="G57" s="11" t="s">
        <v>380</v>
      </c>
      <c r="H57" s="45" t="s">
        <v>380</v>
      </c>
      <c r="I57" s="46" t="s">
        <v>380</v>
      </c>
    </row>
    <row r="58" spans="1:9" x14ac:dyDescent="0.2">
      <c r="A58" s="63" t="s">
        <v>477</v>
      </c>
      <c r="B58" s="11">
        <v>8</v>
      </c>
      <c r="C58" s="11">
        <v>275</v>
      </c>
      <c r="D58" s="11">
        <v>22</v>
      </c>
      <c r="E58" s="11">
        <v>732</v>
      </c>
      <c r="F58" s="11" t="s">
        <v>380</v>
      </c>
      <c r="G58" s="11" t="s">
        <v>380</v>
      </c>
      <c r="H58" s="11">
        <v>26</v>
      </c>
      <c r="I58" s="12">
        <v>824</v>
      </c>
    </row>
    <row r="59" spans="1:9" x14ac:dyDescent="0.2">
      <c r="A59" s="73" t="s">
        <v>551</v>
      </c>
      <c r="B59" s="74">
        <v>14</v>
      </c>
      <c r="C59" s="74">
        <v>353</v>
      </c>
      <c r="D59" s="74">
        <v>22</v>
      </c>
      <c r="E59" s="74">
        <v>732</v>
      </c>
      <c r="F59" s="74" t="s">
        <v>380</v>
      </c>
      <c r="G59" s="74" t="s">
        <v>380</v>
      </c>
      <c r="H59" s="74">
        <v>41</v>
      </c>
      <c r="I59" s="75">
        <v>1199</v>
      </c>
    </row>
    <row r="60" spans="1:9" x14ac:dyDescent="0.2">
      <c r="A60" s="63"/>
      <c r="B60" s="45"/>
      <c r="C60" s="45"/>
      <c r="D60" s="45"/>
      <c r="E60" s="45"/>
      <c r="F60" s="45"/>
      <c r="G60" s="45"/>
      <c r="H60" s="45"/>
      <c r="I60" s="46"/>
    </row>
    <row r="61" spans="1:9" x14ac:dyDescent="0.2">
      <c r="A61" s="63" t="s">
        <v>479</v>
      </c>
      <c r="B61" s="11">
        <v>130</v>
      </c>
      <c r="C61" s="11">
        <v>4550</v>
      </c>
      <c r="D61" s="11">
        <v>53</v>
      </c>
      <c r="E61" s="11">
        <v>1590</v>
      </c>
      <c r="F61" s="11" t="s">
        <v>380</v>
      </c>
      <c r="G61" s="11" t="s">
        <v>380</v>
      </c>
      <c r="H61" s="11">
        <v>77</v>
      </c>
      <c r="I61" s="12">
        <v>2310</v>
      </c>
    </row>
    <row r="62" spans="1:9" x14ac:dyDescent="0.2">
      <c r="A62" s="63" t="s">
        <v>480</v>
      </c>
      <c r="B62" s="11">
        <v>49</v>
      </c>
      <c r="C62" s="11">
        <v>1663</v>
      </c>
      <c r="D62" s="11">
        <v>166</v>
      </c>
      <c r="E62" s="11">
        <v>5254</v>
      </c>
      <c r="F62" s="11" t="s">
        <v>380</v>
      </c>
      <c r="G62" s="11" t="s">
        <v>380</v>
      </c>
      <c r="H62" s="45" t="s">
        <v>380</v>
      </c>
      <c r="I62" s="46" t="s">
        <v>380</v>
      </c>
    </row>
    <row r="63" spans="1:9" x14ac:dyDescent="0.2">
      <c r="A63" s="63" t="s">
        <v>481</v>
      </c>
      <c r="B63" s="11">
        <v>346</v>
      </c>
      <c r="C63" s="11">
        <v>11667</v>
      </c>
      <c r="D63" s="11">
        <v>185</v>
      </c>
      <c r="E63" s="11">
        <v>6238</v>
      </c>
      <c r="F63" s="11" t="s">
        <v>380</v>
      </c>
      <c r="G63" s="11" t="s">
        <v>380</v>
      </c>
      <c r="H63" s="11">
        <v>380</v>
      </c>
      <c r="I63" s="12">
        <v>11650</v>
      </c>
    </row>
    <row r="64" spans="1:9" x14ac:dyDescent="0.2">
      <c r="A64" s="73" t="s">
        <v>482</v>
      </c>
      <c r="B64" s="74">
        <v>525</v>
      </c>
      <c r="C64" s="74">
        <v>17880</v>
      </c>
      <c r="D64" s="74">
        <v>404</v>
      </c>
      <c r="E64" s="74">
        <v>13082</v>
      </c>
      <c r="F64" s="74" t="s">
        <v>380</v>
      </c>
      <c r="G64" s="74" t="s">
        <v>380</v>
      </c>
      <c r="H64" s="74">
        <v>457</v>
      </c>
      <c r="I64" s="75">
        <v>13960</v>
      </c>
    </row>
    <row r="65" spans="1:9" x14ac:dyDescent="0.2">
      <c r="A65" s="63"/>
      <c r="B65" s="45"/>
      <c r="C65" s="45"/>
      <c r="D65" s="45"/>
      <c r="E65" s="45"/>
      <c r="F65" s="45"/>
      <c r="G65" s="45"/>
      <c r="H65" s="45"/>
      <c r="I65" s="46"/>
    </row>
    <row r="66" spans="1:9" x14ac:dyDescent="0.2">
      <c r="A66" s="73" t="s">
        <v>483</v>
      </c>
      <c r="B66" s="74">
        <v>143</v>
      </c>
      <c r="C66" s="74">
        <v>3132</v>
      </c>
      <c r="D66" s="74">
        <v>208</v>
      </c>
      <c r="E66" s="74">
        <v>4555</v>
      </c>
      <c r="F66" s="74">
        <v>5</v>
      </c>
      <c r="G66" s="74">
        <v>110</v>
      </c>
      <c r="H66" s="74">
        <v>273</v>
      </c>
      <c r="I66" s="75">
        <v>5197</v>
      </c>
    </row>
    <row r="67" spans="1:9" x14ac:dyDescent="0.2">
      <c r="A67" s="63"/>
      <c r="B67" s="45"/>
      <c r="C67" s="45"/>
      <c r="D67" s="45"/>
      <c r="E67" s="45"/>
      <c r="F67" s="45"/>
      <c r="G67" s="45"/>
      <c r="H67" s="45"/>
      <c r="I67" s="46"/>
    </row>
    <row r="68" spans="1:9" x14ac:dyDescent="0.2">
      <c r="A68" s="63" t="s">
        <v>484</v>
      </c>
      <c r="B68" s="45" t="s">
        <v>380</v>
      </c>
      <c r="C68" s="11" t="s">
        <v>380</v>
      </c>
      <c r="D68" s="45" t="s">
        <v>380</v>
      </c>
      <c r="E68" s="11" t="s">
        <v>380</v>
      </c>
      <c r="F68" s="45" t="s">
        <v>380</v>
      </c>
      <c r="G68" s="45" t="s">
        <v>380</v>
      </c>
      <c r="H68" s="82">
        <v>1</v>
      </c>
      <c r="I68" s="124">
        <v>31</v>
      </c>
    </row>
    <row r="69" spans="1:9" x14ac:dyDescent="0.2">
      <c r="A69" s="63" t="s">
        <v>485</v>
      </c>
      <c r="B69" s="45" t="s">
        <v>380</v>
      </c>
      <c r="C69" s="11" t="s">
        <v>380</v>
      </c>
      <c r="D69" s="45" t="s">
        <v>380</v>
      </c>
      <c r="E69" s="11" t="s">
        <v>380</v>
      </c>
      <c r="F69" s="45" t="s">
        <v>380</v>
      </c>
      <c r="G69" s="45" t="s">
        <v>380</v>
      </c>
      <c r="H69" s="45">
        <v>2</v>
      </c>
      <c r="I69" s="46">
        <v>70</v>
      </c>
    </row>
    <row r="70" spans="1:9" x14ac:dyDescent="0.2">
      <c r="A70" s="73" t="s">
        <v>486</v>
      </c>
      <c r="B70" s="74" t="s">
        <v>380</v>
      </c>
      <c r="C70" s="74" t="s">
        <v>380</v>
      </c>
      <c r="D70" s="74" t="s">
        <v>380</v>
      </c>
      <c r="E70" s="74" t="s">
        <v>380</v>
      </c>
      <c r="F70" s="74" t="s">
        <v>380</v>
      </c>
      <c r="G70" s="74" t="s">
        <v>380</v>
      </c>
      <c r="H70" s="74">
        <v>3</v>
      </c>
      <c r="I70" s="75">
        <v>101</v>
      </c>
    </row>
    <row r="71" spans="1:9" x14ac:dyDescent="0.2">
      <c r="A71" s="63"/>
      <c r="B71" s="45"/>
      <c r="C71" s="45"/>
      <c r="D71" s="45"/>
      <c r="E71" s="45"/>
      <c r="F71" s="45"/>
      <c r="G71" s="45"/>
      <c r="H71" s="45"/>
      <c r="I71" s="46"/>
    </row>
    <row r="72" spans="1:9" x14ac:dyDescent="0.2">
      <c r="A72" s="63" t="s">
        <v>487</v>
      </c>
      <c r="B72" s="11">
        <v>39</v>
      </c>
      <c r="C72" s="11">
        <v>898</v>
      </c>
      <c r="D72" s="45">
        <v>25</v>
      </c>
      <c r="E72" s="45">
        <v>625</v>
      </c>
      <c r="F72" s="45" t="s">
        <v>380</v>
      </c>
      <c r="G72" s="45" t="s">
        <v>380</v>
      </c>
      <c r="H72" s="11">
        <v>88</v>
      </c>
      <c r="I72" s="12">
        <v>2195</v>
      </c>
    </row>
    <row r="73" spans="1:9" x14ac:dyDescent="0.2">
      <c r="A73" s="63" t="s">
        <v>488</v>
      </c>
      <c r="B73" s="11">
        <v>70</v>
      </c>
      <c r="C73" s="11">
        <v>4055</v>
      </c>
      <c r="D73" s="11">
        <v>44</v>
      </c>
      <c r="E73" s="11">
        <v>2549</v>
      </c>
      <c r="F73" s="45" t="s">
        <v>380</v>
      </c>
      <c r="G73" s="45" t="s">
        <v>380</v>
      </c>
      <c r="H73" s="11" t="s">
        <v>380</v>
      </c>
      <c r="I73" s="12" t="s">
        <v>380</v>
      </c>
    </row>
    <row r="74" spans="1:9" x14ac:dyDescent="0.2">
      <c r="A74" s="63" t="s">
        <v>489</v>
      </c>
      <c r="B74" s="11">
        <v>60</v>
      </c>
      <c r="C74" s="11">
        <v>1380</v>
      </c>
      <c r="D74" s="11">
        <v>16</v>
      </c>
      <c r="E74" s="11">
        <v>395</v>
      </c>
      <c r="F74" s="11">
        <v>6</v>
      </c>
      <c r="G74" s="11">
        <v>197</v>
      </c>
      <c r="H74" s="45" t="s">
        <v>380</v>
      </c>
      <c r="I74" s="46" t="s">
        <v>380</v>
      </c>
    </row>
    <row r="75" spans="1:9" x14ac:dyDescent="0.2">
      <c r="A75" s="63" t="s">
        <v>490</v>
      </c>
      <c r="B75" s="11">
        <v>29</v>
      </c>
      <c r="C75" s="11">
        <v>589</v>
      </c>
      <c r="D75" s="11">
        <v>237</v>
      </c>
      <c r="E75" s="11">
        <v>4640</v>
      </c>
      <c r="F75" s="45" t="s">
        <v>380</v>
      </c>
      <c r="G75" s="45" t="s">
        <v>380</v>
      </c>
      <c r="H75" s="11">
        <v>42</v>
      </c>
      <c r="I75" s="12">
        <v>1284</v>
      </c>
    </row>
    <row r="76" spans="1:9" x14ac:dyDescent="0.2">
      <c r="A76" s="63" t="s">
        <v>491</v>
      </c>
      <c r="B76" s="11" t="s">
        <v>380</v>
      </c>
      <c r="C76" s="11" t="s">
        <v>380</v>
      </c>
      <c r="D76" s="45" t="s">
        <v>380</v>
      </c>
      <c r="E76" s="45" t="s">
        <v>380</v>
      </c>
      <c r="F76" s="45" t="s">
        <v>380</v>
      </c>
      <c r="G76" s="45" t="s">
        <v>380</v>
      </c>
      <c r="H76" s="45" t="s">
        <v>380</v>
      </c>
      <c r="I76" s="46" t="s">
        <v>380</v>
      </c>
    </row>
    <row r="77" spans="1:9" x14ac:dyDescent="0.2">
      <c r="A77" s="63" t="s">
        <v>492</v>
      </c>
      <c r="B77" s="11">
        <v>10</v>
      </c>
      <c r="C77" s="11">
        <v>255</v>
      </c>
      <c r="D77" s="45" t="s">
        <v>380</v>
      </c>
      <c r="E77" s="45" t="s">
        <v>380</v>
      </c>
      <c r="F77" s="45" t="s">
        <v>380</v>
      </c>
      <c r="G77" s="45" t="s">
        <v>380</v>
      </c>
      <c r="H77" s="82">
        <v>5</v>
      </c>
      <c r="I77" s="124">
        <v>127</v>
      </c>
    </row>
    <row r="78" spans="1:9" x14ac:dyDescent="0.2">
      <c r="A78" s="63" t="s">
        <v>493</v>
      </c>
      <c r="B78" s="11">
        <v>119</v>
      </c>
      <c r="C78" s="11">
        <v>4760</v>
      </c>
      <c r="D78" s="45" t="s">
        <v>380</v>
      </c>
      <c r="E78" s="45" t="s">
        <v>380</v>
      </c>
      <c r="F78" s="45" t="s">
        <v>380</v>
      </c>
      <c r="G78" s="45" t="s">
        <v>380</v>
      </c>
      <c r="H78" s="45" t="s">
        <v>380</v>
      </c>
      <c r="I78" s="46" t="s">
        <v>380</v>
      </c>
    </row>
    <row r="79" spans="1:9" x14ac:dyDescent="0.2">
      <c r="A79" s="63" t="s">
        <v>494</v>
      </c>
      <c r="B79" s="11">
        <v>18</v>
      </c>
      <c r="C79" s="11">
        <v>385</v>
      </c>
      <c r="D79" s="45" t="s">
        <v>380</v>
      </c>
      <c r="E79" s="45" t="s">
        <v>380</v>
      </c>
      <c r="F79" s="45" t="s">
        <v>380</v>
      </c>
      <c r="G79" s="45" t="s">
        <v>380</v>
      </c>
      <c r="H79" s="11" t="s">
        <v>380</v>
      </c>
      <c r="I79" s="12" t="s">
        <v>380</v>
      </c>
    </row>
    <row r="80" spans="1:9" x14ac:dyDescent="0.2">
      <c r="A80" s="73" t="s">
        <v>495</v>
      </c>
      <c r="B80" s="74">
        <v>345</v>
      </c>
      <c r="C80" s="74">
        <v>12322</v>
      </c>
      <c r="D80" s="74">
        <v>322</v>
      </c>
      <c r="E80" s="74">
        <v>8209</v>
      </c>
      <c r="F80" s="74">
        <v>6</v>
      </c>
      <c r="G80" s="74">
        <v>197</v>
      </c>
      <c r="H80" s="74">
        <v>135</v>
      </c>
      <c r="I80" s="75">
        <v>3606</v>
      </c>
    </row>
    <row r="81" spans="1:9" x14ac:dyDescent="0.2">
      <c r="A81" s="63"/>
      <c r="B81" s="45"/>
      <c r="C81" s="45"/>
      <c r="D81" s="45"/>
      <c r="E81" s="45"/>
      <c r="F81" s="45"/>
      <c r="G81" s="45"/>
      <c r="H81" s="45"/>
      <c r="I81" s="46"/>
    </row>
    <row r="82" spans="1:9" x14ac:dyDescent="0.2">
      <c r="A82" s="63" t="s">
        <v>496</v>
      </c>
      <c r="B82" s="82">
        <v>141</v>
      </c>
      <c r="C82" s="82">
        <v>5181</v>
      </c>
      <c r="D82" s="45" t="s">
        <v>380</v>
      </c>
      <c r="E82" s="45" t="s">
        <v>380</v>
      </c>
      <c r="F82" s="45" t="s">
        <v>380</v>
      </c>
      <c r="G82" s="45" t="s">
        <v>380</v>
      </c>
      <c r="H82" s="11" t="s">
        <v>380</v>
      </c>
      <c r="I82" s="12" t="s">
        <v>380</v>
      </c>
    </row>
    <row r="83" spans="1:9" x14ac:dyDescent="0.2">
      <c r="A83" s="63" t="s">
        <v>497</v>
      </c>
      <c r="B83" s="11">
        <v>219</v>
      </c>
      <c r="C83" s="11">
        <v>5363</v>
      </c>
      <c r="D83" s="45" t="s">
        <v>380</v>
      </c>
      <c r="E83" s="45" t="s">
        <v>380</v>
      </c>
      <c r="F83" s="45" t="s">
        <v>380</v>
      </c>
      <c r="G83" s="45" t="s">
        <v>380</v>
      </c>
      <c r="H83" s="45" t="s">
        <v>380</v>
      </c>
      <c r="I83" s="46" t="s">
        <v>380</v>
      </c>
    </row>
    <row r="84" spans="1:9" x14ac:dyDescent="0.2">
      <c r="A84" s="73" t="s">
        <v>498</v>
      </c>
      <c r="B84" s="74">
        <v>360</v>
      </c>
      <c r="C84" s="74">
        <v>10544</v>
      </c>
      <c r="D84" s="74" t="s">
        <v>380</v>
      </c>
      <c r="E84" s="74" t="s">
        <v>380</v>
      </c>
      <c r="F84" s="74" t="s">
        <v>380</v>
      </c>
      <c r="G84" s="74" t="s">
        <v>380</v>
      </c>
      <c r="H84" s="74" t="s">
        <v>380</v>
      </c>
      <c r="I84" s="75" t="s">
        <v>380</v>
      </c>
    </row>
    <row r="85" spans="1:9" x14ac:dyDescent="0.2">
      <c r="A85" s="63"/>
      <c r="B85" s="45"/>
      <c r="C85" s="45"/>
      <c r="D85" s="45"/>
      <c r="E85" s="45"/>
      <c r="F85" s="45"/>
      <c r="G85" s="45"/>
      <c r="H85" s="45"/>
      <c r="I85" s="46"/>
    </row>
    <row r="86" spans="1:9" ht="13.5" thickBot="1" x14ac:dyDescent="0.25">
      <c r="A86" s="66" t="s">
        <v>499</v>
      </c>
      <c r="B86" s="52">
        <v>2557</v>
      </c>
      <c r="C86" s="52">
        <v>89719</v>
      </c>
      <c r="D86" s="52">
        <v>2186</v>
      </c>
      <c r="E86" s="52">
        <v>73058</v>
      </c>
      <c r="F86" s="52">
        <v>92</v>
      </c>
      <c r="G86" s="52">
        <v>2023</v>
      </c>
      <c r="H86" s="52">
        <v>1964</v>
      </c>
      <c r="I86" s="53">
        <v>64818</v>
      </c>
    </row>
  </sheetData>
  <mergeCells count="4">
    <mergeCell ref="A1:I1"/>
    <mergeCell ref="F5:G6"/>
    <mergeCell ref="H5:I6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theme="0"/>
    <pageSetUpPr fitToPage="1"/>
  </sheetPr>
  <dimension ref="A1:F20"/>
  <sheetViews>
    <sheetView showGridLines="0" tabSelected="1" view="pageBreakPreview" zoomScale="75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20.5703125" style="343" customWidth="1"/>
    <col min="2" max="6" width="18.7109375" style="343" customWidth="1"/>
    <col min="7" max="8" width="11.42578125" style="343"/>
    <col min="9" max="9" width="11.140625" style="343" customWidth="1"/>
    <col min="10" max="17" width="12" style="343" customWidth="1"/>
    <col min="18" max="16384" width="11.42578125" style="343"/>
  </cols>
  <sheetData>
    <row r="1" spans="1:6" s="373" customFormat="1" ht="18" x14ac:dyDescent="0.25">
      <c r="A1" s="1730" t="s">
        <v>356</v>
      </c>
      <c r="B1" s="1730"/>
      <c r="C1" s="1730"/>
      <c r="D1" s="1730"/>
      <c r="E1" s="1730"/>
      <c r="F1" s="1730"/>
    </row>
    <row r="2" spans="1:6" s="374" customFormat="1" ht="12.75" customHeight="1" x14ac:dyDescent="0.2"/>
    <row r="3" spans="1:6" s="374" customFormat="1" ht="15" x14ac:dyDescent="0.25">
      <c r="A3" s="1738" t="s">
        <v>1285</v>
      </c>
      <c r="B3" s="1738"/>
      <c r="C3" s="1738"/>
      <c r="D3" s="1738"/>
      <c r="E3" s="1738"/>
      <c r="F3" s="1738"/>
    </row>
    <row r="4" spans="1:6" s="374" customFormat="1" ht="15" x14ac:dyDescent="0.25">
      <c r="A4" s="1738" t="s">
        <v>649</v>
      </c>
      <c r="B4" s="1738"/>
      <c r="C4" s="1738"/>
      <c r="D4" s="1738"/>
      <c r="E4" s="1738"/>
      <c r="F4" s="1738"/>
    </row>
    <row r="5" spans="1:6" s="374" customFormat="1" ht="13.5" customHeight="1" thickBot="1" x14ac:dyDescent="0.3">
      <c r="A5" s="375"/>
      <c r="B5" s="376"/>
      <c r="C5" s="376"/>
      <c r="D5" s="376"/>
      <c r="E5" s="376"/>
      <c r="F5" s="376"/>
    </row>
    <row r="6" spans="1:6" s="1091" customFormat="1" ht="24" customHeight="1" x14ac:dyDescent="0.2">
      <c r="A6" s="1739" t="s">
        <v>359</v>
      </c>
      <c r="B6" s="1040"/>
      <c r="C6" s="1040"/>
      <c r="D6" s="1040"/>
      <c r="E6" s="749" t="s">
        <v>501</v>
      </c>
      <c r="F6" s="676"/>
    </row>
    <row r="7" spans="1:6" s="1091" customFormat="1" ht="24" customHeight="1" x14ac:dyDescent="0.2">
      <c r="A7" s="1740"/>
      <c r="B7" s="712" t="s">
        <v>360</v>
      </c>
      <c r="C7" s="712" t="s">
        <v>367</v>
      </c>
      <c r="D7" s="712" t="s">
        <v>361</v>
      </c>
      <c r="E7" s="712" t="s">
        <v>502</v>
      </c>
      <c r="F7" s="728" t="s">
        <v>362</v>
      </c>
    </row>
    <row r="8" spans="1:6" s="1091" customFormat="1" ht="24" customHeight="1" x14ac:dyDescent="0.2">
      <c r="A8" s="1740"/>
      <c r="B8" s="712" t="s">
        <v>363</v>
      </c>
      <c r="C8" s="712" t="s">
        <v>504</v>
      </c>
      <c r="D8" s="712" t="s">
        <v>364</v>
      </c>
      <c r="E8" s="712" t="s">
        <v>505</v>
      </c>
      <c r="F8" s="728" t="s">
        <v>365</v>
      </c>
    </row>
    <row r="9" spans="1:6" s="1091" customFormat="1" ht="24" customHeight="1" thickBot="1" x14ac:dyDescent="0.25">
      <c r="A9" s="1741"/>
      <c r="B9" s="680"/>
      <c r="C9" s="680"/>
      <c r="D9" s="680"/>
      <c r="E9" s="715" t="s">
        <v>506</v>
      </c>
      <c r="F9" s="933"/>
    </row>
    <row r="10" spans="1:6" x14ac:dyDescent="0.2">
      <c r="A10" s="1599">
        <v>2006</v>
      </c>
      <c r="B10" s="377">
        <v>11.999000000000001</v>
      </c>
      <c r="C10" s="377">
        <v>46.845570464205352</v>
      </c>
      <c r="D10" s="377">
        <v>56.21</v>
      </c>
      <c r="E10" s="384">
        <v>161.22999999999999</v>
      </c>
      <c r="F10" s="12">
        <v>90627.382999999987</v>
      </c>
    </row>
    <row r="11" spans="1:6" x14ac:dyDescent="0.2">
      <c r="A11" s="1599">
        <v>2007</v>
      </c>
      <c r="B11" s="377">
        <v>11.012</v>
      </c>
      <c r="C11" s="377">
        <v>32.143116600072645</v>
      </c>
      <c r="D11" s="377">
        <v>35.396000000000001</v>
      </c>
      <c r="E11" s="384">
        <v>158.58000000000001</v>
      </c>
      <c r="F11" s="12">
        <v>56130.976800000004</v>
      </c>
    </row>
    <row r="12" spans="1:6" x14ac:dyDescent="0.2">
      <c r="A12" s="1599">
        <v>2008</v>
      </c>
      <c r="B12" s="377">
        <v>10.243</v>
      </c>
      <c r="C12" s="377">
        <v>43.121155911354094</v>
      </c>
      <c r="D12" s="377">
        <v>44.168999999999997</v>
      </c>
      <c r="E12" s="384">
        <v>173.75</v>
      </c>
      <c r="F12" s="12">
        <v>76743.637499999997</v>
      </c>
    </row>
    <row r="13" spans="1:6" x14ac:dyDescent="0.2">
      <c r="A13" s="1599">
        <v>2009</v>
      </c>
      <c r="B13" s="377">
        <v>10.387</v>
      </c>
      <c r="C13" s="377">
        <v>44.598055261384417</v>
      </c>
      <c r="D13" s="377">
        <v>46.323999999999998</v>
      </c>
      <c r="E13" s="384">
        <v>158.05000000000001</v>
      </c>
      <c r="F13" s="12">
        <v>73215.081999999995</v>
      </c>
    </row>
    <row r="14" spans="1:6" x14ac:dyDescent="0.2">
      <c r="A14" s="1599">
        <v>2010</v>
      </c>
      <c r="B14" s="377">
        <v>10.178000000000001</v>
      </c>
      <c r="C14" s="377">
        <v>49.481234034191388</v>
      </c>
      <c r="D14" s="377">
        <v>50.362000000000002</v>
      </c>
      <c r="E14" s="384">
        <v>156.43</v>
      </c>
      <c r="F14" s="12">
        <v>78781.276600000012</v>
      </c>
    </row>
    <row r="15" spans="1:6" x14ac:dyDescent="0.2">
      <c r="A15" s="1599">
        <v>2011</v>
      </c>
      <c r="B15" s="377">
        <v>11.065</v>
      </c>
      <c r="C15" s="377">
        <v>52.865793041120661</v>
      </c>
      <c r="D15" s="377">
        <v>58.496000000000002</v>
      </c>
      <c r="E15" s="384">
        <v>142.11000000000001</v>
      </c>
      <c r="F15" s="12">
        <v>83128.665600000008</v>
      </c>
    </row>
    <row r="16" spans="1:6" x14ac:dyDescent="0.2">
      <c r="A16" s="1599">
        <v>2012</v>
      </c>
      <c r="B16" s="377">
        <v>10.231</v>
      </c>
      <c r="C16" s="377">
        <v>49.078291467109771</v>
      </c>
      <c r="D16" s="377">
        <v>50.212000000000003</v>
      </c>
      <c r="E16" s="384">
        <v>157.54</v>
      </c>
      <c r="F16" s="12">
        <v>79103.984800000006</v>
      </c>
    </row>
    <row r="17" spans="1:6" x14ac:dyDescent="0.2">
      <c r="A17" s="1599">
        <v>2013</v>
      </c>
      <c r="B17" s="377">
        <v>10.132</v>
      </c>
      <c r="C17" s="377">
        <v>48.709040663245162</v>
      </c>
      <c r="D17" s="377">
        <v>49.351999999999997</v>
      </c>
      <c r="E17" s="384">
        <v>180</v>
      </c>
      <c r="F17" s="12">
        <v>88833.599999999991</v>
      </c>
    </row>
    <row r="18" spans="1:6" x14ac:dyDescent="0.2">
      <c r="A18" s="1599">
        <v>2014</v>
      </c>
      <c r="B18" s="377">
        <v>10.112</v>
      </c>
      <c r="C18" s="377">
        <v>48.273338607594937</v>
      </c>
      <c r="D18" s="377">
        <v>48.814</v>
      </c>
      <c r="E18" s="384">
        <v>171.29</v>
      </c>
      <c r="F18" s="12">
        <v>83613.500599999985</v>
      </c>
    </row>
    <row r="19" spans="1:6" x14ac:dyDescent="0.2">
      <c r="A19" s="1599">
        <v>2015</v>
      </c>
      <c r="B19" s="1450">
        <v>11.250999999999999</v>
      </c>
      <c r="C19" s="1450">
        <v>45.125766598524578</v>
      </c>
      <c r="D19" s="1450">
        <v>50.771000000000001</v>
      </c>
      <c r="E19" s="1455">
        <v>213.31</v>
      </c>
      <c r="F19" s="1358">
        <v>108300</v>
      </c>
    </row>
    <row r="20" spans="1:6" ht="13.5" thickBot="1" x14ac:dyDescent="0.25">
      <c r="A20" s="1600">
        <v>2016</v>
      </c>
      <c r="B20" s="383">
        <v>12.589</v>
      </c>
      <c r="C20" s="383">
        <f>D20/B20*10</f>
        <v>47.556597029152428</v>
      </c>
      <c r="D20" s="383">
        <v>59.869</v>
      </c>
      <c r="E20" s="1564">
        <v>211.42</v>
      </c>
      <c r="F20" s="1542">
        <v>126575</v>
      </c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2.140625" style="205" customWidth="1"/>
    <col min="2" max="9" width="16.855468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5">
      <c r="A2" s="346"/>
    </row>
    <row r="3" spans="1:11" s="88" customFormat="1" ht="15" x14ac:dyDescent="0.25">
      <c r="A3" s="1718" t="s">
        <v>1426</v>
      </c>
      <c r="B3" s="1718"/>
      <c r="C3" s="1718"/>
      <c r="D3" s="1718"/>
      <c r="E3" s="1718"/>
      <c r="F3" s="1718"/>
      <c r="G3" s="1718"/>
      <c r="H3" s="1718"/>
      <c r="I3" s="1718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9" customFormat="1" ht="21.75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4"/>
      <c r="I5" s="1715" t="s">
        <v>368</v>
      </c>
    </row>
    <row r="6" spans="1:11" s="669" customFormat="1" ht="21.75" customHeight="1" x14ac:dyDescent="0.2">
      <c r="A6" s="1722"/>
      <c r="B6" s="1868" t="s">
        <v>374</v>
      </c>
      <c r="C6" s="226" t="s">
        <v>375</v>
      </c>
      <c r="D6" s="228"/>
      <c r="E6" s="1868" t="s">
        <v>376</v>
      </c>
      <c r="F6" s="1868" t="s">
        <v>374</v>
      </c>
      <c r="G6" s="226" t="s">
        <v>375</v>
      </c>
      <c r="H6" s="228"/>
      <c r="I6" s="1716"/>
    </row>
    <row r="7" spans="1:11" s="669" customFormat="1" ht="21.75" customHeight="1" thickBot="1" x14ac:dyDescent="0.25">
      <c r="A7" s="1722"/>
      <c r="B7" s="1873"/>
      <c r="C7" s="1086" t="s">
        <v>857</v>
      </c>
      <c r="D7" s="1086" t="s">
        <v>858</v>
      </c>
      <c r="E7" s="1873"/>
      <c r="F7" s="1873"/>
      <c r="G7" s="1086" t="s">
        <v>857</v>
      </c>
      <c r="H7" s="1086" t="s">
        <v>858</v>
      </c>
      <c r="I7" s="1716"/>
    </row>
    <row r="8" spans="1:11" ht="19.5" customHeight="1" x14ac:dyDescent="0.2">
      <c r="A8" s="72" t="s">
        <v>439</v>
      </c>
      <c r="B8" s="122" t="s">
        <v>380</v>
      </c>
      <c r="C8" s="122" t="s">
        <v>380</v>
      </c>
      <c r="D8" s="42" t="s">
        <v>380</v>
      </c>
      <c r="E8" s="42" t="s">
        <v>380</v>
      </c>
      <c r="F8" s="122" t="s">
        <v>380</v>
      </c>
      <c r="G8" s="122" t="s">
        <v>380</v>
      </c>
      <c r="H8" s="42" t="s">
        <v>380</v>
      </c>
      <c r="I8" s="131" t="s">
        <v>380</v>
      </c>
      <c r="J8" s="212"/>
      <c r="K8" s="212"/>
    </row>
    <row r="9" spans="1:11" x14ac:dyDescent="0.2">
      <c r="A9" s="63" t="s">
        <v>440</v>
      </c>
      <c r="B9" s="11" t="s">
        <v>380</v>
      </c>
      <c r="C9" s="11" t="s">
        <v>380</v>
      </c>
      <c r="D9" s="45" t="s">
        <v>380</v>
      </c>
      <c r="E9" s="45" t="s">
        <v>380</v>
      </c>
      <c r="F9" s="11" t="s">
        <v>380</v>
      </c>
      <c r="G9" s="11" t="s">
        <v>380</v>
      </c>
      <c r="H9" s="45" t="s">
        <v>380</v>
      </c>
      <c r="I9" s="12" t="s">
        <v>380</v>
      </c>
      <c r="J9" s="212"/>
      <c r="K9" s="212"/>
    </row>
    <row r="10" spans="1:11" x14ac:dyDescent="0.2">
      <c r="A10" s="63" t="s">
        <v>441</v>
      </c>
      <c r="B10" s="45" t="s">
        <v>380</v>
      </c>
      <c r="C10" s="45" t="s">
        <v>380</v>
      </c>
      <c r="D10" s="45" t="s">
        <v>380</v>
      </c>
      <c r="E10" s="45" t="s">
        <v>380</v>
      </c>
      <c r="F10" s="11" t="s">
        <v>380</v>
      </c>
      <c r="G10" s="11" t="s">
        <v>380</v>
      </c>
      <c r="H10" s="45" t="s">
        <v>380</v>
      </c>
      <c r="I10" s="46" t="s">
        <v>380</v>
      </c>
      <c r="J10" s="212"/>
      <c r="K10" s="212"/>
    </row>
    <row r="11" spans="1:11" x14ac:dyDescent="0.2">
      <c r="A11" s="63" t="s">
        <v>442</v>
      </c>
      <c r="B11" s="11" t="s">
        <v>380</v>
      </c>
      <c r="C11" s="11" t="s">
        <v>380</v>
      </c>
      <c r="D11" s="45" t="s">
        <v>380</v>
      </c>
      <c r="E11" s="45" t="s">
        <v>380</v>
      </c>
      <c r="F11" s="11" t="s">
        <v>380</v>
      </c>
      <c r="G11" s="11" t="s">
        <v>380</v>
      </c>
      <c r="H11" s="45" t="s">
        <v>380</v>
      </c>
      <c r="I11" s="12" t="s">
        <v>380</v>
      </c>
      <c r="J11" s="212"/>
      <c r="K11" s="212"/>
    </row>
    <row r="12" spans="1:11" x14ac:dyDescent="0.2">
      <c r="A12" s="73" t="s">
        <v>443</v>
      </c>
      <c r="B12" s="74" t="s">
        <v>380</v>
      </c>
      <c r="C12" s="74" t="s">
        <v>380</v>
      </c>
      <c r="D12" s="74" t="s">
        <v>380</v>
      </c>
      <c r="E12" s="74" t="s">
        <v>380</v>
      </c>
      <c r="F12" s="78" t="s">
        <v>380</v>
      </c>
      <c r="G12" s="78" t="s">
        <v>380</v>
      </c>
      <c r="H12" s="74" t="s">
        <v>380</v>
      </c>
      <c r="I12" s="75" t="s">
        <v>380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4" t="s">
        <v>380</v>
      </c>
      <c r="C14" s="74" t="s">
        <v>380</v>
      </c>
      <c r="D14" s="74" t="s">
        <v>380</v>
      </c>
      <c r="E14" s="74" t="s">
        <v>380</v>
      </c>
      <c r="F14" s="78" t="s">
        <v>380</v>
      </c>
      <c r="G14" s="78" t="s">
        <v>380</v>
      </c>
      <c r="H14" s="74" t="s">
        <v>380</v>
      </c>
      <c r="I14" s="75" t="s">
        <v>380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8" t="s">
        <v>380</v>
      </c>
      <c r="G16" s="78" t="s">
        <v>380</v>
      </c>
      <c r="H16" s="74" t="s">
        <v>380</v>
      </c>
      <c r="I16" s="75" t="s">
        <v>380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524</v>
      </c>
      <c r="B18" s="11" t="s">
        <v>380</v>
      </c>
      <c r="C18" s="11">
        <v>1</v>
      </c>
      <c r="D18" s="45" t="s">
        <v>380</v>
      </c>
      <c r="E18" s="45">
        <v>1</v>
      </c>
      <c r="F18" s="11" t="s">
        <v>380</v>
      </c>
      <c r="G18" s="11">
        <v>3350</v>
      </c>
      <c r="H18" s="45" t="s">
        <v>380</v>
      </c>
      <c r="I18" s="12">
        <v>3</v>
      </c>
      <c r="J18" s="212"/>
      <c r="K18" s="212"/>
    </row>
    <row r="19" spans="1:11" x14ac:dyDescent="0.2">
      <c r="A19" s="63" t="s">
        <v>447</v>
      </c>
      <c r="B19" s="11" t="s">
        <v>380</v>
      </c>
      <c r="C19" s="45" t="s">
        <v>380</v>
      </c>
      <c r="D19" s="45" t="s">
        <v>380</v>
      </c>
      <c r="E19" s="45" t="s">
        <v>380</v>
      </c>
      <c r="F19" s="11" t="s">
        <v>380</v>
      </c>
      <c r="G19" s="45" t="s">
        <v>380</v>
      </c>
      <c r="H19" s="45" t="s">
        <v>380</v>
      </c>
      <c r="I19" s="12" t="s">
        <v>380</v>
      </c>
      <c r="J19" s="212"/>
      <c r="K19" s="212"/>
    </row>
    <row r="20" spans="1:11" x14ac:dyDescent="0.2">
      <c r="A20" s="63" t="s">
        <v>448</v>
      </c>
      <c r="B20" s="11" t="s">
        <v>380</v>
      </c>
      <c r="C20" s="11" t="s">
        <v>380</v>
      </c>
      <c r="D20" s="45" t="s">
        <v>380</v>
      </c>
      <c r="E20" s="45" t="s">
        <v>380</v>
      </c>
      <c r="F20" s="11" t="s">
        <v>380</v>
      </c>
      <c r="G20" s="11" t="s">
        <v>380</v>
      </c>
      <c r="H20" s="45" t="s">
        <v>380</v>
      </c>
      <c r="I20" s="12" t="s">
        <v>380</v>
      </c>
      <c r="J20" s="212"/>
      <c r="K20" s="212"/>
    </row>
    <row r="21" spans="1:11" x14ac:dyDescent="0.2">
      <c r="A21" s="73" t="s">
        <v>449</v>
      </c>
      <c r="B21" s="74" t="s">
        <v>380</v>
      </c>
      <c r="C21" s="74">
        <v>1</v>
      </c>
      <c r="D21" s="74" t="s">
        <v>380</v>
      </c>
      <c r="E21" s="74">
        <v>1</v>
      </c>
      <c r="F21" s="78" t="s">
        <v>380</v>
      </c>
      <c r="G21" s="78">
        <v>3350</v>
      </c>
      <c r="H21" s="74" t="s">
        <v>380</v>
      </c>
      <c r="I21" s="75">
        <v>3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450</v>
      </c>
      <c r="B23" s="74">
        <v>436</v>
      </c>
      <c r="C23" s="74">
        <v>1026</v>
      </c>
      <c r="D23" s="74" t="s">
        <v>380</v>
      </c>
      <c r="E23" s="74">
        <v>1462</v>
      </c>
      <c r="F23" s="78">
        <v>3044</v>
      </c>
      <c r="G23" s="78">
        <v>3208</v>
      </c>
      <c r="H23" s="74" t="s">
        <v>380</v>
      </c>
      <c r="I23" s="75">
        <v>4618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451</v>
      </c>
      <c r="B25" s="74">
        <v>14</v>
      </c>
      <c r="C25" s="74">
        <v>61</v>
      </c>
      <c r="D25" s="74" t="s">
        <v>380</v>
      </c>
      <c r="E25" s="74">
        <v>75</v>
      </c>
      <c r="F25" s="78">
        <v>3000</v>
      </c>
      <c r="G25" s="78">
        <v>3600</v>
      </c>
      <c r="H25" s="74" t="s">
        <v>380</v>
      </c>
      <c r="I25" s="75">
        <v>262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452</v>
      </c>
      <c r="B27" s="82">
        <v>2</v>
      </c>
      <c r="C27" s="45">
        <v>2</v>
      </c>
      <c r="D27" s="45" t="s">
        <v>380</v>
      </c>
      <c r="E27" s="45">
        <v>4</v>
      </c>
      <c r="F27" s="82">
        <v>2500</v>
      </c>
      <c r="G27" s="11">
        <v>5600</v>
      </c>
      <c r="H27" s="45" t="s">
        <v>380</v>
      </c>
      <c r="I27" s="46">
        <v>16</v>
      </c>
      <c r="J27" s="212"/>
      <c r="K27" s="212"/>
    </row>
    <row r="28" spans="1:11" x14ac:dyDescent="0.2">
      <c r="A28" s="63" t="s">
        <v>453</v>
      </c>
      <c r="B28" s="82" t="s">
        <v>380</v>
      </c>
      <c r="C28" s="45">
        <v>14</v>
      </c>
      <c r="D28" s="45" t="s">
        <v>380</v>
      </c>
      <c r="E28" s="45">
        <v>14</v>
      </c>
      <c r="F28" s="82" t="s">
        <v>380</v>
      </c>
      <c r="G28" s="11">
        <v>3143</v>
      </c>
      <c r="H28" s="45" t="s">
        <v>380</v>
      </c>
      <c r="I28" s="46">
        <v>44</v>
      </c>
      <c r="J28" s="212"/>
      <c r="K28" s="212"/>
    </row>
    <row r="29" spans="1:11" x14ac:dyDescent="0.2">
      <c r="A29" s="63" t="s">
        <v>454</v>
      </c>
      <c r="B29" s="82">
        <v>1</v>
      </c>
      <c r="C29" s="11">
        <v>49</v>
      </c>
      <c r="D29" s="45" t="s">
        <v>380</v>
      </c>
      <c r="E29" s="45">
        <v>50</v>
      </c>
      <c r="F29" s="82">
        <v>3100</v>
      </c>
      <c r="G29" s="11">
        <v>4182</v>
      </c>
      <c r="H29" s="45" t="s">
        <v>380</v>
      </c>
      <c r="I29" s="12">
        <v>208</v>
      </c>
      <c r="J29" s="212"/>
      <c r="K29" s="212"/>
    </row>
    <row r="30" spans="1:11" x14ac:dyDescent="0.2">
      <c r="A30" s="73" t="s">
        <v>455</v>
      </c>
      <c r="B30" s="74">
        <v>3</v>
      </c>
      <c r="C30" s="74">
        <v>65</v>
      </c>
      <c r="D30" s="74" t="s">
        <v>380</v>
      </c>
      <c r="E30" s="74">
        <v>68</v>
      </c>
      <c r="F30" s="78">
        <v>2700</v>
      </c>
      <c r="G30" s="78">
        <v>4002</v>
      </c>
      <c r="H30" s="74" t="s">
        <v>380</v>
      </c>
      <c r="I30" s="75">
        <v>268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456</v>
      </c>
      <c r="B32" s="80" t="s">
        <v>380</v>
      </c>
      <c r="C32" s="80">
        <v>2</v>
      </c>
      <c r="D32" s="45" t="s">
        <v>380</v>
      </c>
      <c r="E32" s="45">
        <v>2</v>
      </c>
      <c r="F32" s="80" t="s">
        <v>380</v>
      </c>
      <c r="G32" s="80">
        <v>6300</v>
      </c>
      <c r="H32" s="45" t="s">
        <v>380</v>
      </c>
      <c r="I32" s="12">
        <v>13</v>
      </c>
      <c r="J32" s="212"/>
      <c r="K32" s="212"/>
    </row>
    <row r="33" spans="1:11" x14ac:dyDescent="0.2">
      <c r="A33" s="63" t="s">
        <v>457</v>
      </c>
      <c r="B33" s="80" t="s">
        <v>380</v>
      </c>
      <c r="C33" s="80" t="s">
        <v>380</v>
      </c>
      <c r="D33" s="45" t="s">
        <v>380</v>
      </c>
      <c r="E33" s="45" t="s">
        <v>380</v>
      </c>
      <c r="F33" s="80" t="s">
        <v>380</v>
      </c>
      <c r="G33" s="80" t="s">
        <v>380</v>
      </c>
      <c r="H33" s="45" t="s">
        <v>380</v>
      </c>
      <c r="I33" s="12" t="s">
        <v>380</v>
      </c>
      <c r="J33" s="212"/>
      <c r="K33" s="212"/>
    </row>
    <row r="34" spans="1:11" x14ac:dyDescent="0.2">
      <c r="A34" s="63" t="s">
        <v>458</v>
      </c>
      <c r="B34" s="80" t="s">
        <v>380</v>
      </c>
      <c r="C34" s="80" t="s">
        <v>380</v>
      </c>
      <c r="D34" s="45" t="s">
        <v>380</v>
      </c>
      <c r="E34" s="45" t="s">
        <v>380</v>
      </c>
      <c r="F34" s="80" t="s">
        <v>380</v>
      </c>
      <c r="G34" s="80" t="s">
        <v>380</v>
      </c>
      <c r="H34" s="45" t="s">
        <v>380</v>
      </c>
      <c r="I34" s="12" t="s">
        <v>380</v>
      </c>
      <c r="J34" s="212"/>
      <c r="K34" s="212"/>
    </row>
    <row r="35" spans="1:11" x14ac:dyDescent="0.2">
      <c r="A35" s="63" t="s">
        <v>459</v>
      </c>
      <c r="B35" s="80" t="s">
        <v>380</v>
      </c>
      <c r="C35" s="80">
        <v>1</v>
      </c>
      <c r="D35" s="45" t="s">
        <v>380</v>
      </c>
      <c r="E35" s="45">
        <v>1</v>
      </c>
      <c r="F35" s="80" t="s">
        <v>380</v>
      </c>
      <c r="G35" s="80">
        <v>6300</v>
      </c>
      <c r="H35" s="45" t="s">
        <v>380</v>
      </c>
      <c r="I35" s="12">
        <v>6</v>
      </c>
      <c r="J35" s="212"/>
      <c r="K35" s="212"/>
    </row>
    <row r="36" spans="1:11" x14ac:dyDescent="0.2">
      <c r="A36" s="73" t="s">
        <v>460</v>
      </c>
      <c r="B36" s="74" t="s">
        <v>380</v>
      </c>
      <c r="C36" s="74">
        <v>3</v>
      </c>
      <c r="D36" s="74" t="s">
        <v>380</v>
      </c>
      <c r="E36" s="74">
        <v>3</v>
      </c>
      <c r="F36" s="78" t="s">
        <v>380</v>
      </c>
      <c r="G36" s="78">
        <v>6300</v>
      </c>
      <c r="H36" s="74" t="s">
        <v>380</v>
      </c>
      <c r="I36" s="75">
        <v>19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461</v>
      </c>
      <c r="B38" s="74" t="s">
        <v>380</v>
      </c>
      <c r="C38" s="74" t="s">
        <v>380</v>
      </c>
      <c r="D38" s="74" t="s">
        <v>380</v>
      </c>
      <c r="E38" s="74" t="s">
        <v>380</v>
      </c>
      <c r="F38" s="78" t="s">
        <v>380</v>
      </c>
      <c r="G38" s="78" t="s">
        <v>380</v>
      </c>
      <c r="H38" s="74" t="s">
        <v>380</v>
      </c>
      <c r="I38" s="75" t="s">
        <v>380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525</v>
      </c>
      <c r="B40" s="45" t="s">
        <v>380</v>
      </c>
      <c r="C40" s="11">
        <v>10</v>
      </c>
      <c r="D40" s="45" t="s">
        <v>380</v>
      </c>
      <c r="E40" s="45">
        <v>10</v>
      </c>
      <c r="F40" s="45" t="s">
        <v>380</v>
      </c>
      <c r="G40" s="11">
        <v>5300</v>
      </c>
      <c r="H40" s="45" t="s">
        <v>380</v>
      </c>
      <c r="I40" s="12">
        <v>53</v>
      </c>
      <c r="J40" s="212"/>
      <c r="K40" s="212"/>
    </row>
    <row r="41" spans="1:11" x14ac:dyDescent="0.2">
      <c r="A41" s="63" t="s">
        <v>463</v>
      </c>
      <c r="B41" s="11" t="s">
        <v>380</v>
      </c>
      <c r="C41" s="11" t="s">
        <v>380</v>
      </c>
      <c r="D41" s="45" t="s">
        <v>380</v>
      </c>
      <c r="E41" s="45" t="s">
        <v>380</v>
      </c>
      <c r="F41" s="11" t="s">
        <v>380</v>
      </c>
      <c r="G41" s="11" t="s">
        <v>380</v>
      </c>
      <c r="H41" s="45" t="s">
        <v>380</v>
      </c>
      <c r="I41" s="12" t="s">
        <v>380</v>
      </c>
      <c r="J41" s="212"/>
      <c r="K41" s="212"/>
    </row>
    <row r="42" spans="1:11" x14ac:dyDescent="0.2">
      <c r="A42" s="63" t="s">
        <v>464</v>
      </c>
      <c r="B42" s="11" t="s">
        <v>380</v>
      </c>
      <c r="C42" s="11">
        <v>2</v>
      </c>
      <c r="D42" s="45" t="s">
        <v>380</v>
      </c>
      <c r="E42" s="45">
        <v>2</v>
      </c>
      <c r="F42" s="11" t="s">
        <v>380</v>
      </c>
      <c r="G42" s="11">
        <v>6500</v>
      </c>
      <c r="H42" s="45" t="s">
        <v>380</v>
      </c>
      <c r="I42" s="12">
        <v>13</v>
      </c>
      <c r="J42" s="212"/>
      <c r="K42" s="212"/>
    </row>
    <row r="43" spans="1:11" x14ac:dyDescent="0.2">
      <c r="A43" s="63" t="s">
        <v>465</v>
      </c>
      <c r="B43" s="45" t="s">
        <v>380</v>
      </c>
      <c r="C43" s="11" t="s">
        <v>380</v>
      </c>
      <c r="D43" s="45" t="s">
        <v>380</v>
      </c>
      <c r="E43" s="45" t="s">
        <v>380</v>
      </c>
      <c r="F43" s="45" t="s">
        <v>380</v>
      </c>
      <c r="G43" s="11" t="s">
        <v>380</v>
      </c>
      <c r="H43" s="45" t="s">
        <v>380</v>
      </c>
      <c r="I43" s="12" t="s">
        <v>380</v>
      </c>
      <c r="J43" s="212"/>
      <c r="K43" s="212"/>
    </row>
    <row r="44" spans="1:11" x14ac:dyDescent="0.2">
      <c r="A44" s="63" t="s">
        <v>466</v>
      </c>
      <c r="B44" s="11" t="s">
        <v>380</v>
      </c>
      <c r="C44" s="11" t="s">
        <v>380</v>
      </c>
      <c r="D44" s="45" t="s">
        <v>380</v>
      </c>
      <c r="E44" s="45" t="s">
        <v>380</v>
      </c>
      <c r="F44" s="11" t="s">
        <v>380</v>
      </c>
      <c r="G44" s="11" t="s">
        <v>380</v>
      </c>
      <c r="H44" s="45" t="s">
        <v>380</v>
      </c>
      <c r="I44" s="12" t="s">
        <v>380</v>
      </c>
      <c r="J44" s="212"/>
      <c r="K44" s="212"/>
    </row>
    <row r="45" spans="1:11" x14ac:dyDescent="0.2">
      <c r="A45" s="63" t="s">
        <v>467</v>
      </c>
      <c r="B45" s="45" t="s">
        <v>380</v>
      </c>
      <c r="C45" s="11">
        <v>4</v>
      </c>
      <c r="D45" s="45" t="s">
        <v>380</v>
      </c>
      <c r="E45" s="45">
        <v>4</v>
      </c>
      <c r="F45" s="45" t="s">
        <v>380</v>
      </c>
      <c r="G45" s="11">
        <v>10000</v>
      </c>
      <c r="H45" s="45" t="s">
        <v>380</v>
      </c>
      <c r="I45" s="12">
        <v>40</v>
      </c>
      <c r="J45" s="212"/>
      <c r="K45" s="212"/>
    </row>
    <row r="46" spans="1:11" x14ac:dyDescent="0.2">
      <c r="A46" s="63" t="s">
        <v>468</v>
      </c>
      <c r="B46" s="11" t="s">
        <v>380</v>
      </c>
      <c r="C46" s="11" t="s">
        <v>380</v>
      </c>
      <c r="D46" s="45" t="s">
        <v>380</v>
      </c>
      <c r="E46" s="45" t="s">
        <v>380</v>
      </c>
      <c r="F46" s="11" t="s">
        <v>380</v>
      </c>
      <c r="G46" s="11" t="s">
        <v>380</v>
      </c>
      <c r="H46" s="45" t="s">
        <v>380</v>
      </c>
      <c r="I46" s="12" t="s">
        <v>380</v>
      </c>
    </row>
    <row r="47" spans="1:11" x14ac:dyDescent="0.2">
      <c r="A47" s="63" t="s">
        <v>469</v>
      </c>
      <c r="B47" s="45" t="s">
        <v>380</v>
      </c>
      <c r="C47" s="11">
        <v>55</v>
      </c>
      <c r="D47" s="45" t="s">
        <v>380</v>
      </c>
      <c r="E47" s="45">
        <v>55</v>
      </c>
      <c r="F47" s="45" t="s">
        <v>380</v>
      </c>
      <c r="G47" s="11">
        <v>3509</v>
      </c>
      <c r="H47" s="45" t="s">
        <v>380</v>
      </c>
      <c r="I47" s="12">
        <v>193</v>
      </c>
    </row>
    <row r="48" spans="1:11" x14ac:dyDescent="0.2">
      <c r="A48" s="63" t="s">
        <v>470</v>
      </c>
      <c r="B48" s="11">
        <v>13</v>
      </c>
      <c r="C48" s="11">
        <v>16</v>
      </c>
      <c r="D48" s="45" t="s">
        <v>380</v>
      </c>
      <c r="E48" s="45">
        <v>29</v>
      </c>
      <c r="F48" s="11">
        <v>1450</v>
      </c>
      <c r="G48" s="11">
        <v>2500</v>
      </c>
      <c r="H48" s="45" t="s">
        <v>380</v>
      </c>
      <c r="I48" s="12">
        <v>59</v>
      </c>
    </row>
    <row r="49" spans="1:9" x14ac:dyDescent="0.2">
      <c r="A49" s="73" t="s">
        <v>471</v>
      </c>
      <c r="B49" s="74">
        <v>13</v>
      </c>
      <c r="C49" s="74">
        <v>87</v>
      </c>
      <c r="D49" s="74" t="s">
        <v>380</v>
      </c>
      <c r="E49" s="74">
        <v>100</v>
      </c>
      <c r="F49" s="78">
        <v>1450</v>
      </c>
      <c r="G49" s="78">
        <v>3896</v>
      </c>
      <c r="H49" s="74" t="s">
        <v>380</v>
      </c>
      <c r="I49" s="75">
        <v>358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9" x14ac:dyDescent="0.2">
      <c r="A51" s="73" t="s">
        <v>472</v>
      </c>
      <c r="B51" s="74" t="s">
        <v>380</v>
      </c>
      <c r="C51" s="74">
        <v>38</v>
      </c>
      <c r="D51" s="74">
        <v>27</v>
      </c>
      <c r="E51" s="74">
        <v>65</v>
      </c>
      <c r="F51" s="78" t="s">
        <v>380</v>
      </c>
      <c r="G51" s="78">
        <v>5500</v>
      </c>
      <c r="H51" s="74">
        <v>10000</v>
      </c>
      <c r="I51" s="75">
        <v>479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9" x14ac:dyDescent="0.2">
      <c r="A53" s="63" t="s">
        <v>473</v>
      </c>
      <c r="B53" s="45" t="s">
        <v>380</v>
      </c>
      <c r="C53" s="11" t="s">
        <v>380</v>
      </c>
      <c r="D53" s="45" t="s">
        <v>380</v>
      </c>
      <c r="E53" s="45" t="s">
        <v>380</v>
      </c>
      <c r="F53" s="45" t="s">
        <v>380</v>
      </c>
      <c r="G53" s="11" t="s">
        <v>380</v>
      </c>
      <c r="H53" s="45" t="s">
        <v>380</v>
      </c>
      <c r="I53" s="12" t="s">
        <v>380</v>
      </c>
    </row>
    <row r="54" spans="1:9" x14ac:dyDescent="0.2">
      <c r="A54" s="63" t="s">
        <v>474</v>
      </c>
      <c r="B54" s="45" t="s">
        <v>380</v>
      </c>
      <c r="C54" s="11">
        <v>64</v>
      </c>
      <c r="D54" s="45" t="s">
        <v>380</v>
      </c>
      <c r="E54" s="45">
        <v>64</v>
      </c>
      <c r="F54" s="45" t="s">
        <v>380</v>
      </c>
      <c r="G54" s="11">
        <v>5000</v>
      </c>
      <c r="H54" s="45" t="s">
        <v>380</v>
      </c>
      <c r="I54" s="12">
        <v>320</v>
      </c>
    </row>
    <row r="55" spans="1:9" x14ac:dyDescent="0.2">
      <c r="A55" s="63" t="s">
        <v>475</v>
      </c>
      <c r="B55" s="45" t="s">
        <v>380</v>
      </c>
      <c r="C55" s="11" t="s">
        <v>380</v>
      </c>
      <c r="D55" s="45" t="s">
        <v>380</v>
      </c>
      <c r="E55" s="45" t="s">
        <v>380</v>
      </c>
      <c r="F55" s="45" t="s">
        <v>380</v>
      </c>
      <c r="G55" s="11" t="s">
        <v>380</v>
      </c>
      <c r="H55" s="45" t="s">
        <v>380</v>
      </c>
      <c r="I55" s="12" t="s">
        <v>380</v>
      </c>
    </row>
    <row r="56" spans="1:9" x14ac:dyDescent="0.2">
      <c r="A56" s="63" t="s">
        <v>476</v>
      </c>
      <c r="B56" s="45">
        <v>351</v>
      </c>
      <c r="C56" s="11">
        <v>495</v>
      </c>
      <c r="D56" s="45" t="s">
        <v>380</v>
      </c>
      <c r="E56" s="45">
        <v>846</v>
      </c>
      <c r="F56" s="45">
        <v>5000</v>
      </c>
      <c r="G56" s="11">
        <v>7000</v>
      </c>
      <c r="H56" s="45" t="s">
        <v>380</v>
      </c>
      <c r="I56" s="12">
        <v>5220</v>
      </c>
    </row>
    <row r="57" spans="1:9" x14ac:dyDescent="0.2">
      <c r="A57" s="63" t="s">
        <v>477</v>
      </c>
      <c r="B57" s="45" t="s">
        <v>380</v>
      </c>
      <c r="C57" s="11">
        <v>60</v>
      </c>
      <c r="D57" s="45" t="s">
        <v>380</v>
      </c>
      <c r="E57" s="45">
        <v>60</v>
      </c>
      <c r="F57" s="45" t="s">
        <v>380</v>
      </c>
      <c r="G57" s="11">
        <v>5800</v>
      </c>
      <c r="H57" s="45" t="s">
        <v>380</v>
      </c>
      <c r="I57" s="12">
        <v>348</v>
      </c>
    </row>
    <row r="58" spans="1:9" x14ac:dyDescent="0.2">
      <c r="A58" s="73" t="s">
        <v>551</v>
      </c>
      <c r="B58" s="74">
        <v>351</v>
      </c>
      <c r="C58" s="74">
        <v>619</v>
      </c>
      <c r="D58" s="74" t="s">
        <v>380</v>
      </c>
      <c r="E58" s="74">
        <v>970</v>
      </c>
      <c r="F58" s="78">
        <v>5000</v>
      </c>
      <c r="G58" s="78">
        <v>6677</v>
      </c>
      <c r="H58" s="74" t="s">
        <v>380</v>
      </c>
      <c r="I58" s="75">
        <v>5888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9" x14ac:dyDescent="0.2">
      <c r="A60" s="63" t="s">
        <v>479</v>
      </c>
      <c r="B60" s="45" t="s">
        <v>380</v>
      </c>
      <c r="C60" s="11">
        <v>12</v>
      </c>
      <c r="D60" s="11" t="s">
        <v>380</v>
      </c>
      <c r="E60" s="45">
        <v>12</v>
      </c>
      <c r="F60" s="45" t="s">
        <v>380</v>
      </c>
      <c r="G60" s="11">
        <v>5000</v>
      </c>
      <c r="H60" s="11" t="s">
        <v>380</v>
      </c>
      <c r="I60" s="12">
        <v>60</v>
      </c>
    </row>
    <row r="61" spans="1:9" x14ac:dyDescent="0.2">
      <c r="A61" s="63" t="s">
        <v>480</v>
      </c>
      <c r="B61" s="11" t="s">
        <v>380</v>
      </c>
      <c r="C61" s="11">
        <v>2</v>
      </c>
      <c r="D61" s="45" t="s">
        <v>380</v>
      </c>
      <c r="E61" s="45">
        <v>2</v>
      </c>
      <c r="F61" s="11" t="s">
        <v>380</v>
      </c>
      <c r="G61" s="11">
        <v>3000</v>
      </c>
      <c r="H61" s="45" t="s">
        <v>380</v>
      </c>
      <c r="I61" s="12">
        <v>6</v>
      </c>
    </row>
    <row r="62" spans="1:9" x14ac:dyDescent="0.2">
      <c r="A62" s="63" t="s">
        <v>481</v>
      </c>
      <c r="B62" s="45" t="s">
        <v>380</v>
      </c>
      <c r="C62" s="11" t="s">
        <v>380</v>
      </c>
      <c r="D62" s="45" t="s">
        <v>380</v>
      </c>
      <c r="E62" s="45" t="s">
        <v>380</v>
      </c>
      <c r="F62" s="45" t="s">
        <v>380</v>
      </c>
      <c r="G62" s="11" t="s">
        <v>380</v>
      </c>
      <c r="H62" s="45" t="s">
        <v>380</v>
      </c>
      <c r="I62" s="12" t="s">
        <v>380</v>
      </c>
    </row>
    <row r="63" spans="1:9" x14ac:dyDescent="0.2">
      <c r="A63" s="73" t="s">
        <v>482</v>
      </c>
      <c r="B63" s="74" t="s">
        <v>380</v>
      </c>
      <c r="C63" s="74">
        <v>14</v>
      </c>
      <c r="D63" s="74" t="s">
        <v>380</v>
      </c>
      <c r="E63" s="74">
        <v>14</v>
      </c>
      <c r="F63" s="78" t="s">
        <v>380</v>
      </c>
      <c r="G63" s="78">
        <v>4714</v>
      </c>
      <c r="H63" s="74" t="s">
        <v>380</v>
      </c>
      <c r="I63" s="75">
        <v>66</v>
      </c>
    </row>
    <row r="64" spans="1:9" x14ac:dyDescent="0.2">
      <c r="A64" s="63"/>
      <c r="B64" s="45"/>
      <c r="C64" s="45"/>
      <c r="D64" s="45"/>
      <c r="E64" s="45"/>
      <c r="F64" s="11"/>
      <c r="G64" s="11"/>
      <c r="H64" s="11"/>
      <c r="I64" s="46"/>
    </row>
    <row r="65" spans="1:9" x14ac:dyDescent="0.2">
      <c r="A65" s="73" t="s">
        <v>483</v>
      </c>
      <c r="B65" s="74" t="s">
        <v>380</v>
      </c>
      <c r="C65" s="74">
        <v>7</v>
      </c>
      <c r="D65" s="74" t="s">
        <v>380</v>
      </c>
      <c r="E65" s="74">
        <v>7</v>
      </c>
      <c r="F65" s="78" t="s">
        <v>380</v>
      </c>
      <c r="G65" s="78">
        <v>4900</v>
      </c>
      <c r="H65" s="74" t="s">
        <v>380</v>
      </c>
      <c r="I65" s="75">
        <v>34</v>
      </c>
    </row>
    <row r="66" spans="1:9" x14ac:dyDescent="0.2">
      <c r="A66" s="63"/>
      <c r="B66" s="45"/>
      <c r="C66" s="45"/>
      <c r="D66" s="45"/>
      <c r="E66" s="45"/>
      <c r="F66" s="11"/>
      <c r="G66" s="11"/>
      <c r="H66" s="11"/>
      <c r="I66" s="46"/>
    </row>
    <row r="67" spans="1:9" x14ac:dyDescent="0.2">
      <c r="A67" s="63" t="s">
        <v>484</v>
      </c>
      <c r="B67" s="45" t="s">
        <v>380</v>
      </c>
      <c r="C67" s="11" t="s">
        <v>380</v>
      </c>
      <c r="D67" s="82">
        <v>414</v>
      </c>
      <c r="E67" s="45">
        <v>414</v>
      </c>
      <c r="F67" s="45" t="s">
        <v>380</v>
      </c>
      <c r="G67" s="11" t="s">
        <v>380</v>
      </c>
      <c r="H67" s="82">
        <v>6800</v>
      </c>
      <c r="I67" s="12">
        <v>2815</v>
      </c>
    </row>
    <row r="68" spans="1:9" x14ac:dyDescent="0.2">
      <c r="A68" s="63" t="s">
        <v>485</v>
      </c>
      <c r="B68" s="45" t="s">
        <v>380</v>
      </c>
      <c r="C68" s="11" t="s">
        <v>380</v>
      </c>
      <c r="D68" s="82">
        <v>350</v>
      </c>
      <c r="E68" s="45">
        <v>350</v>
      </c>
      <c r="F68" s="45" t="s">
        <v>380</v>
      </c>
      <c r="G68" s="11" t="s">
        <v>380</v>
      </c>
      <c r="H68" s="82">
        <v>6000</v>
      </c>
      <c r="I68" s="12">
        <v>2100</v>
      </c>
    </row>
    <row r="69" spans="1:9" x14ac:dyDescent="0.2">
      <c r="A69" s="73" t="s">
        <v>486</v>
      </c>
      <c r="B69" s="74" t="s">
        <v>380</v>
      </c>
      <c r="C69" s="74" t="s">
        <v>380</v>
      </c>
      <c r="D69" s="74">
        <v>764</v>
      </c>
      <c r="E69" s="74">
        <v>764</v>
      </c>
      <c r="F69" s="78" t="s">
        <v>380</v>
      </c>
      <c r="G69" s="78" t="s">
        <v>380</v>
      </c>
      <c r="H69" s="74">
        <v>6434</v>
      </c>
      <c r="I69" s="75">
        <v>4915</v>
      </c>
    </row>
    <row r="70" spans="1:9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9" x14ac:dyDescent="0.2">
      <c r="A71" s="63" t="s">
        <v>487</v>
      </c>
      <c r="B71" s="45" t="s">
        <v>380</v>
      </c>
      <c r="C71" s="11">
        <v>46</v>
      </c>
      <c r="D71" s="11">
        <v>2</v>
      </c>
      <c r="E71" s="45">
        <v>48</v>
      </c>
      <c r="F71" s="45" t="s">
        <v>380</v>
      </c>
      <c r="G71" s="11">
        <v>6543</v>
      </c>
      <c r="H71" s="11">
        <v>9500</v>
      </c>
      <c r="I71" s="12">
        <v>320</v>
      </c>
    </row>
    <row r="72" spans="1:9" x14ac:dyDescent="0.2">
      <c r="A72" s="63" t="s">
        <v>488</v>
      </c>
      <c r="B72" s="82">
        <v>289</v>
      </c>
      <c r="C72" s="11">
        <v>43</v>
      </c>
      <c r="D72" s="45" t="s">
        <v>380</v>
      </c>
      <c r="E72" s="45">
        <v>332</v>
      </c>
      <c r="F72" s="82">
        <v>4821</v>
      </c>
      <c r="G72" s="11">
        <v>9698</v>
      </c>
      <c r="H72" s="45" t="s">
        <v>380</v>
      </c>
      <c r="I72" s="12">
        <v>1813</v>
      </c>
    </row>
    <row r="73" spans="1:9" x14ac:dyDescent="0.2">
      <c r="A73" s="63" t="s">
        <v>489</v>
      </c>
      <c r="B73" s="11">
        <v>13</v>
      </c>
      <c r="C73" s="11">
        <v>269</v>
      </c>
      <c r="D73" s="45" t="s">
        <v>380</v>
      </c>
      <c r="E73" s="45">
        <v>282</v>
      </c>
      <c r="F73" s="11">
        <v>2000</v>
      </c>
      <c r="G73" s="11">
        <v>4500</v>
      </c>
      <c r="H73" s="45" t="s">
        <v>380</v>
      </c>
      <c r="I73" s="12">
        <v>1237</v>
      </c>
    </row>
    <row r="74" spans="1:9" x14ac:dyDescent="0.2">
      <c r="A74" s="63" t="s">
        <v>490</v>
      </c>
      <c r="B74" s="82">
        <v>2242</v>
      </c>
      <c r="C74" s="11">
        <v>4204</v>
      </c>
      <c r="D74" s="45" t="s">
        <v>380</v>
      </c>
      <c r="E74" s="45">
        <v>6446</v>
      </c>
      <c r="F74" s="82">
        <v>3550</v>
      </c>
      <c r="G74" s="11">
        <v>5977</v>
      </c>
      <c r="H74" s="45" t="s">
        <v>380</v>
      </c>
      <c r="I74" s="12">
        <v>33088</v>
      </c>
    </row>
    <row r="75" spans="1:9" x14ac:dyDescent="0.2">
      <c r="A75" s="63" t="s">
        <v>491</v>
      </c>
      <c r="B75" s="11" t="s">
        <v>380</v>
      </c>
      <c r="C75" s="11">
        <v>5</v>
      </c>
      <c r="D75" s="45">
        <v>5</v>
      </c>
      <c r="E75" s="45">
        <v>10</v>
      </c>
      <c r="F75" s="11" t="s">
        <v>380</v>
      </c>
      <c r="G75" s="11">
        <v>5000</v>
      </c>
      <c r="H75" s="45">
        <v>5600</v>
      </c>
      <c r="I75" s="12">
        <v>53</v>
      </c>
    </row>
    <row r="76" spans="1:9" x14ac:dyDescent="0.2">
      <c r="A76" s="63" t="s">
        <v>492</v>
      </c>
      <c r="B76" s="11">
        <v>324</v>
      </c>
      <c r="C76" s="11">
        <v>228</v>
      </c>
      <c r="D76" s="45" t="s">
        <v>380</v>
      </c>
      <c r="E76" s="45">
        <v>552</v>
      </c>
      <c r="F76" s="11">
        <v>2000</v>
      </c>
      <c r="G76" s="11">
        <v>3000</v>
      </c>
      <c r="H76" s="45" t="s">
        <v>380</v>
      </c>
      <c r="I76" s="12">
        <v>1332</v>
      </c>
    </row>
    <row r="77" spans="1:9" x14ac:dyDescent="0.2">
      <c r="A77" s="63" t="s">
        <v>493</v>
      </c>
      <c r="B77" s="82">
        <v>164</v>
      </c>
      <c r="C77" s="11">
        <v>506</v>
      </c>
      <c r="D77" s="45" t="s">
        <v>380</v>
      </c>
      <c r="E77" s="45">
        <v>670</v>
      </c>
      <c r="F77" s="82">
        <v>1400</v>
      </c>
      <c r="G77" s="11">
        <v>4200</v>
      </c>
      <c r="H77" s="45" t="s">
        <v>380</v>
      </c>
      <c r="I77" s="12">
        <v>2355</v>
      </c>
    </row>
    <row r="78" spans="1:9" x14ac:dyDescent="0.2">
      <c r="A78" s="63" t="s">
        <v>494</v>
      </c>
      <c r="B78" s="82">
        <v>271</v>
      </c>
      <c r="C78" s="11">
        <v>449</v>
      </c>
      <c r="D78" s="45" t="s">
        <v>380</v>
      </c>
      <c r="E78" s="45">
        <v>720</v>
      </c>
      <c r="F78" s="82">
        <v>3050</v>
      </c>
      <c r="G78" s="11">
        <v>4301</v>
      </c>
      <c r="H78" s="45" t="s">
        <v>380</v>
      </c>
      <c r="I78" s="12">
        <v>2761</v>
      </c>
    </row>
    <row r="79" spans="1:9" x14ac:dyDescent="0.2">
      <c r="A79" s="73" t="s">
        <v>495</v>
      </c>
      <c r="B79" s="74">
        <v>3303</v>
      </c>
      <c r="C79" s="74">
        <v>5750</v>
      </c>
      <c r="D79" s="74">
        <v>7</v>
      </c>
      <c r="E79" s="74">
        <v>9060</v>
      </c>
      <c r="F79" s="78">
        <v>3355</v>
      </c>
      <c r="G79" s="78">
        <v>5534</v>
      </c>
      <c r="H79" s="74">
        <v>6714</v>
      </c>
      <c r="I79" s="75">
        <v>42959</v>
      </c>
    </row>
    <row r="80" spans="1:9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496</v>
      </c>
      <c r="B81" s="45" t="s">
        <v>380</v>
      </c>
      <c r="C81" s="11" t="s">
        <v>380</v>
      </c>
      <c r="D81" s="45" t="s">
        <v>380</v>
      </c>
      <c r="E81" s="45" t="s">
        <v>380</v>
      </c>
      <c r="F81" s="45" t="s">
        <v>380</v>
      </c>
      <c r="G81" s="11" t="s">
        <v>380</v>
      </c>
      <c r="H81" s="45" t="s">
        <v>380</v>
      </c>
      <c r="I81" s="12" t="s">
        <v>380</v>
      </c>
    </row>
    <row r="82" spans="1:9" x14ac:dyDescent="0.2">
      <c r="A82" s="63" t="s">
        <v>497</v>
      </c>
      <c r="B82" s="11" t="s">
        <v>380</v>
      </c>
      <c r="C82" s="11" t="s">
        <v>380</v>
      </c>
      <c r="D82" s="45" t="s">
        <v>380</v>
      </c>
      <c r="E82" s="45" t="s">
        <v>380</v>
      </c>
      <c r="F82" s="11" t="s">
        <v>380</v>
      </c>
      <c r="G82" s="11" t="s">
        <v>380</v>
      </c>
      <c r="H82" s="45" t="s">
        <v>380</v>
      </c>
      <c r="I82" s="12" t="s">
        <v>380</v>
      </c>
    </row>
    <row r="83" spans="1:9" x14ac:dyDescent="0.2">
      <c r="A83" s="73" t="s">
        <v>498</v>
      </c>
      <c r="B83" s="74" t="s">
        <v>380</v>
      </c>
      <c r="C83" s="74" t="s">
        <v>380</v>
      </c>
      <c r="D83" s="74" t="s">
        <v>380</v>
      </c>
      <c r="E83" s="74" t="s">
        <v>380</v>
      </c>
      <c r="F83" s="78" t="s">
        <v>380</v>
      </c>
      <c r="G83" s="78" t="s">
        <v>380</v>
      </c>
      <c r="H83" s="74" t="s">
        <v>380</v>
      </c>
      <c r="I83" s="75" t="s">
        <v>380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499</v>
      </c>
      <c r="B85" s="52">
        <v>4120</v>
      </c>
      <c r="C85" s="52">
        <v>7671</v>
      </c>
      <c r="D85" s="52">
        <v>798</v>
      </c>
      <c r="E85" s="52">
        <v>12589</v>
      </c>
      <c r="F85" s="172">
        <v>3455</v>
      </c>
      <c r="G85" s="172">
        <v>5266</v>
      </c>
      <c r="H85" s="172">
        <v>6557</v>
      </c>
      <c r="I85" s="53">
        <v>59869</v>
      </c>
    </row>
  </sheetData>
  <mergeCells count="7">
    <mergeCell ref="A1:I1"/>
    <mergeCell ref="A5:A7"/>
    <mergeCell ref="I5:I7"/>
    <mergeCell ref="B6:B7"/>
    <mergeCell ref="F6:F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theme="0"/>
    <pageSetUpPr fitToPage="1"/>
  </sheetPr>
  <dimension ref="A1:J21"/>
  <sheetViews>
    <sheetView showGridLines="0" tabSelected="1" topLeftCell="A16" zoomScaleSheetLayoutView="75" workbookViewId="0">
      <selection activeCell="J22" sqref="J22"/>
    </sheetView>
  </sheetViews>
  <sheetFormatPr baseColWidth="10" defaultRowHeight="12.75" x14ac:dyDescent="0.2"/>
  <cols>
    <col min="1" max="1" width="18.7109375" style="343" customWidth="1"/>
    <col min="2" max="2" width="22.28515625" style="343" customWidth="1"/>
    <col min="3" max="4" width="18.7109375" style="343" customWidth="1"/>
    <col min="5" max="5" width="21" style="343" customWidth="1"/>
    <col min="6" max="6" width="18.7109375" style="343" customWidth="1"/>
    <col min="7" max="8" width="11.42578125" style="343"/>
    <col min="9" max="9" width="11.140625" style="343" customWidth="1"/>
    <col min="10" max="17" width="12" style="343" customWidth="1"/>
    <col min="18" max="16384" width="11.42578125" style="343"/>
  </cols>
  <sheetData>
    <row r="1" spans="1:10" s="373" customFormat="1" ht="18" x14ac:dyDescent="0.25">
      <c r="A1" s="1730" t="s">
        <v>356</v>
      </c>
      <c r="B1" s="1730"/>
      <c r="C1" s="1730"/>
      <c r="D1" s="1730"/>
      <c r="E1" s="1730"/>
      <c r="F1" s="1730"/>
    </row>
    <row r="2" spans="1:10" s="374" customFormat="1" ht="12.75" customHeight="1" x14ac:dyDescent="0.2"/>
    <row r="3" spans="1:10" s="374" customFormat="1" ht="15" x14ac:dyDescent="0.25">
      <c r="A3" s="1738" t="s">
        <v>951</v>
      </c>
      <c r="B3" s="1738"/>
      <c r="C3" s="1738"/>
      <c r="D3" s="1738"/>
      <c r="E3" s="1738"/>
      <c r="F3" s="1738"/>
      <c r="G3" s="218"/>
      <c r="H3" s="218"/>
      <c r="I3" s="218"/>
      <c r="J3" s="218"/>
    </row>
    <row r="4" spans="1:10" s="374" customFormat="1" ht="15" x14ac:dyDescent="0.25">
      <c r="A4" s="1738" t="s">
        <v>649</v>
      </c>
      <c r="B4" s="1738"/>
      <c r="C4" s="1738"/>
      <c r="D4" s="1738"/>
      <c r="E4" s="1738"/>
      <c r="F4" s="1738"/>
      <c r="G4" s="253"/>
      <c r="H4" s="218"/>
      <c r="I4" s="218"/>
      <c r="J4" s="218"/>
    </row>
    <row r="5" spans="1:10" s="374" customFormat="1" ht="13.5" customHeight="1" thickBot="1" x14ac:dyDescent="0.3">
      <c r="A5" s="375"/>
      <c r="B5" s="376"/>
      <c r="C5" s="376"/>
      <c r="D5" s="376"/>
      <c r="E5" s="376"/>
      <c r="F5" s="376"/>
    </row>
    <row r="6" spans="1:10" s="1091" customFormat="1" ht="27" customHeight="1" x14ac:dyDescent="0.2">
      <c r="A6" s="1739" t="s">
        <v>359</v>
      </c>
      <c r="B6" s="1040"/>
      <c r="C6" s="1040"/>
      <c r="D6" s="1040"/>
      <c r="E6" s="749" t="s">
        <v>501</v>
      </c>
      <c r="F6" s="676"/>
    </row>
    <row r="7" spans="1:10" s="1091" customFormat="1" ht="27" customHeight="1" x14ac:dyDescent="0.2">
      <c r="A7" s="1740"/>
      <c r="B7" s="712" t="s">
        <v>360</v>
      </c>
      <c r="C7" s="712" t="s">
        <v>367</v>
      </c>
      <c r="D7" s="712" t="s">
        <v>361</v>
      </c>
      <c r="E7" s="712" t="s">
        <v>502</v>
      </c>
      <c r="F7" s="728" t="s">
        <v>362</v>
      </c>
    </row>
    <row r="8" spans="1:10" s="1091" customFormat="1" ht="27" customHeight="1" x14ac:dyDescent="0.2">
      <c r="A8" s="1740"/>
      <c r="B8" s="712" t="s">
        <v>363</v>
      </c>
      <c r="C8" s="712" t="s">
        <v>504</v>
      </c>
      <c r="D8" s="712" t="s">
        <v>364</v>
      </c>
      <c r="E8" s="712" t="s">
        <v>505</v>
      </c>
      <c r="F8" s="728" t="s">
        <v>365</v>
      </c>
    </row>
    <row r="9" spans="1:10" s="1091" customFormat="1" ht="27" customHeight="1" thickBot="1" x14ac:dyDescent="0.25">
      <c r="A9" s="1741"/>
      <c r="B9" s="680"/>
      <c r="C9" s="680"/>
      <c r="D9" s="680"/>
      <c r="E9" s="715" t="s">
        <v>506</v>
      </c>
      <c r="F9" s="933"/>
    </row>
    <row r="10" spans="1:10" x14ac:dyDescent="0.2">
      <c r="A10" s="1599">
        <v>2006</v>
      </c>
      <c r="B10" s="377">
        <v>37.298000000000002</v>
      </c>
      <c r="C10" s="11">
        <v>264.32007078127515</v>
      </c>
      <c r="D10" s="377">
        <v>985.86099999999999</v>
      </c>
      <c r="E10" s="384">
        <v>39.4</v>
      </c>
      <c r="F10" s="12">
        <v>388429.234</v>
      </c>
    </row>
    <row r="11" spans="1:10" x14ac:dyDescent="0.2">
      <c r="A11" s="1599">
        <v>2007</v>
      </c>
      <c r="B11" s="377">
        <v>34.911999999999999</v>
      </c>
      <c r="C11" s="11">
        <v>271.4287351054079</v>
      </c>
      <c r="D11" s="377">
        <v>947.61199999999997</v>
      </c>
      <c r="E11" s="384">
        <v>42.16</v>
      </c>
      <c r="F11" s="12">
        <v>399513.21919999993</v>
      </c>
    </row>
    <row r="12" spans="1:10" x14ac:dyDescent="0.2">
      <c r="A12" s="1599">
        <v>2008</v>
      </c>
      <c r="B12" s="377">
        <v>32.86</v>
      </c>
      <c r="C12" s="11">
        <v>270.61259890444308</v>
      </c>
      <c r="D12" s="377">
        <v>889.23299999999995</v>
      </c>
      <c r="E12" s="384">
        <v>49</v>
      </c>
      <c r="F12" s="12">
        <v>435724.17</v>
      </c>
    </row>
    <row r="13" spans="1:10" x14ac:dyDescent="0.2">
      <c r="A13" s="1599">
        <v>2009</v>
      </c>
      <c r="B13" s="377">
        <v>32.557000000000002</v>
      </c>
      <c r="C13" s="11">
        <v>261.99834137051943</v>
      </c>
      <c r="D13" s="377">
        <v>852.98800000000006</v>
      </c>
      <c r="E13" s="384">
        <v>37.69</v>
      </c>
      <c r="F13" s="12">
        <v>321491.17719999998</v>
      </c>
    </row>
    <row r="14" spans="1:10" x14ac:dyDescent="0.2">
      <c r="A14" s="1599">
        <v>2010</v>
      </c>
      <c r="B14" s="377">
        <v>31.256</v>
      </c>
      <c r="C14" s="11">
        <v>258.95508062452006</v>
      </c>
      <c r="D14" s="377">
        <v>809.39</v>
      </c>
      <c r="E14" s="384">
        <v>46.84</v>
      </c>
      <c r="F14" s="12">
        <v>379118.27600000007</v>
      </c>
    </row>
    <row r="15" spans="1:10" x14ac:dyDescent="0.2">
      <c r="A15" s="1599">
        <v>2011</v>
      </c>
      <c r="B15" s="377">
        <v>32.619999999999997</v>
      </c>
      <c r="C15" s="11">
        <v>266.22808093194362</v>
      </c>
      <c r="D15" s="377">
        <v>868.43600000000004</v>
      </c>
      <c r="E15" s="384">
        <v>30</v>
      </c>
      <c r="F15" s="12">
        <v>260530.8</v>
      </c>
    </row>
    <row r="16" spans="1:10" x14ac:dyDescent="0.2">
      <c r="A16" s="1599">
        <v>2012</v>
      </c>
      <c r="B16" s="377">
        <v>33.195999999999998</v>
      </c>
      <c r="C16" s="11">
        <v>264.16616459814441</v>
      </c>
      <c r="D16" s="377">
        <v>876.92600000000004</v>
      </c>
      <c r="E16" s="384">
        <v>43.9</v>
      </c>
      <c r="F16" s="12">
        <v>384970.51400000002</v>
      </c>
    </row>
    <row r="17" spans="1:9" x14ac:dyDescent="0.2">
      <c r="A17" s="1599">
        <v>2013</v>
      </c>
      <c r="B17" s="377">
        <v>33.668999999999997</v>
      </c>
      <c r="C17" s="11">
        <v>268.58029641509995</v>
      </c>
      <c r="D17" s="377">
        <v>904.28300000000002</v>
      </c>
      <c r="E17" s="384">
        <v>41.73</v>
      </c>
      <c r="F17" s="12">
        <v>377357.29589999997</v>
      </c>
    </row>
    <row r="18" spans="1:9" x14ac:dyDescent="0.2">
      <c r="A18" s="1599">
        <v>2014</v>
      </c>
      <c r="B18" s="377">
        <v>33.923999999999999</v>
      </c>
      <c r="C18" s="11">
        <v>266.71442046928428</v>
      </c>
      <c r="D18" s="377">
        <v>904.80200000000002</v>
      </c>
      <c r="E18" s="384">
        <v>33.409999999999997</v>
      </c>
      <c r="F18" s="12">
        <v>302294.34820000001</v>
      </c>
    </row>
    <row r="19" spans="1:9" x14ac:dyDescent="0.2">
      <c r="A19" s="1599">
        <v>2015</v>
      </c>
      <c r="B19" s="1450">
        <v>34.314</v>
      </c>
      <c r="C19" s="1356">
        <v>270.26228361601676</v>
      </c>
      <c r="D19" s="1450">
        <v>927.37800000000004</v>
      </c>
      <c r="E19" s="1455">
        <v>25.12</v>
      </c>
      <c r="F19" s="1358">
        <v>232957</v>
      </c>
    </row>
    <row r="20" spans="1:9" ht="13.5" thickBot="1" x14ac:dyDescent="0.25">
      <c r="A20" s="1600">
        <v>2016</v>
      </c>
      <c r="B20" s="377">
        <v>33.646000000000001</v>
      </c>
      <c r="C20" s="11">
        <f>D20/B20*10</f>
        <v>276.39065565000294</v>
      </c>
      <c r="D20" s="377">
        <v>929.94399999999996</v>
      </c>
      <c r="E20" s="1565">
        <v>30.02</v>
      </c>
      <c r="F20" s="1542">
        <v>297768</v>
      </c>
    </row>
    <row r="21" spans="1:9" x14ac:dyDescent="0.2">
      <c r="A21" s="380"/>
      <c r="B21" s="380"/>
      <c r="C21" s="380"/>
      <c r="D21" s="380"/>
      <c r="E21" s="380"/>
      <c r="F21" s="380"/>
      <c r="I21" s="343" t="s">
        <v>358</v>
      </c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theme="0"/>
    <pageSetUpPr fitToPage="1"/>
  </sheetPr>
  <dimension ref="A1:G20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20.28515625" style="343" customWidth="1"/>
    <col min="2" max="5" width="24" style="343" customWidth="1"/>
    <col min="6" max="6" width="12.5703125" style="343" customWidth="1"/>
    <col min="7" max="7" width="14.7109375" style="343" customWidth="1"/>
    <col min="8" max="9" width="11.42578125" style="343"/>
    <col min="10" max="10" width="11.140625" style="343" customWidth="1"/>
    <col min="11" max="18" width="12" style="343" customWidth="1"/>
    <col min="19" max="16384" width="11.42578125" style="343"/>
  </cols>
  <sheetData>
    <row r="1" spans="1:7" s="373" customFormat="1" ht="18" x14ac:dyDescent="0.25">
      <c r="A1" s="1730" t="s">
        <v>356</v>
      </c>
      <c r="B1" s="1730"/>
      <c r="C1" s="1730"/>
      <c r="D1" s="1730"/>
      <c r="E1" s="1730"/>
      <c r="F1" s="252"/>
      <c r="G1" s="252"/>
    </row>
    <row r="2" spans="1:7" s="374" customFormat="1" ht="12.75" customHeight="1" x14ac:dyDescent="0.2"/>
    <row r="3" spans="1:7" ht="15" x14ac:dyDescent="0.25">
      <c r="A3" s="1738" t="s">
        <v>952</v>
      </c>
      <c r="B3" s="1738"/>
      <c r="C3" s="1738"/>
      <c r="D3" s="1738"/>
      <c r="E3" s="1738"/>
    </row>
    <row r="4" spans="1:7" ht="15" x14ac:dyDescent="0.25">
      <c r="A4" s="1738" t="s">
        <v>953</v>
      </c>
      <c r="B4" s="1738"/>
      <c r="C4" s="1738"/>
      <c r="D4" s="1738"/>
      <c r="E4" s="1738"/>
    </row>
    <row r="5" spans="1:7" ht="13.5" thickBot="1" x14ac:dyDescent="0.25">
      <c r="A5" s="381"/>
      <c r="B5" s="382"/>
      <c r="C5" s="382"/>
      <c r="D5" s="382"/>
      <c r="E5" s="385"/>
    </row>
    <row r="6" spans="1:7" s="1091" customFormat="1" ht="25.5" customHeight="1" x14ac:dyDescent="0.2">
      <c r="A6" s="668"/>
      <c r="B6" s="1704" t="s">
        <v>954</v>
      </c>
      <c r="C6" s="1706"/>
      <c r="D6" s="1704" t="s">
        <v>955</v>
      </c>
      <c r="E6" s="1705"/>
    </row>
    <row r="7" spans="1:7" s="1091" customFormat="1" ht="25.5" customHeight="1" x14ac:dyDescent="0.2">
      <c r="A7" s="1081" t="s">
        <v>359</v>
      </c>
      <c r="B7" s="711" t="s">
        <v>360</v>
      </c>
      <c r="C7" s="711" t="s">
        <v>361</v>
      </c>
      <c r="D7" s="711" t="s">
        <v>360</v>
      </c>
      <c r="E7" s="727" t="s">
        <v>361</v>
      </c>
    </row>
    <row r="8" spans="1:7" s="1091" customFormat="1" ht="25.5" customHeight="1" thickBot="1" x14ac:dyDescent="0.25">
      <c r="A8" s="672"/>
      <c r="B8" s="715" t="s">
        <v>363</v>
      </c>
      <c r="C8" s="715" t="s">
        <v>364</v>
      </c>
      <c r="D8" s="715" t="s">
        <v>363</v>
      </c>
      <c r="E8" s="656" t="s">
        <v>364</v>
      </c>
    </row>
    <row r="9" spans="1:7" x14ac:dyDescent="0.2">
      <c r="A9" s="1599">
        <v>2006</v>
      </c>
      <c r="B9" s="377">
        <v>11.817</v>
      </c>
      <c r="C9" s="377">
        <v>341.25400000000002</v>
      </c>
      <c r="D9" s="377">
        <v>25.481999999999999</v>
      </c>
      <c r="E9" s="378">
        <v>644.60699999999997</v>
      </c>
    </row>
    <row r="10" spans="1:7" x14ac:dyDescent="0.2">
      <c r="A10" s="1599">
        <v>2007</v>
      </c>
      <c r="B10" s="377">
        <v>9.8800000000000008</v>
      </c>
      <c r="C10" s="377">
        <v>306.01900000000001</v>
      </c>
      <c r="D10" s="377">
        <v>25.033000000000001</v>
      </c>
      <c r="E10" s="378">
        <v>641.59299999999996</v>
      </c>
    </row>
    <row r="11" spans="1:7" x14ac:dyDescent="0.2">
      <c r="A11" s="1599">
        <v>2008</v>
      </c>
      <c r="B11" s="377">
        <v>8.7989999999999995</v>
      </c>
      <c r="C11" s="377">
        <v>270.572</v>
      </c>
      <c r="D11" s="377">
        <v>24.061</v>
      </c>
      <c r="E11" s="378">
        <v>618.66099999999994</v>
      </c>
    </row>
    <row r="12" spans="1:7" x14ac:dyDescent="0.2">
      <c r="A12" s="1599">
        <v>2009</v>
      </c>
      <c r="B12" s="377">
        <v>9.0449999999999999</v>
      </c>
      <c r="C12" s="377">
        <v>267.56200000000001</v>
      </c>
      <c r="D12" s="377">
        <v>23.512</v>
      </c>
      <c r="E12" s="378">
        <v>585.42600000000004</v>
      </c>
    </row>
    <row r="13" spans="1:7" x14ac:dyDescent="0.2">
      <c r="A13" s="1599">
        <v>2010</v>
      </c>
      <c r="B13" s="377">
        <v>7.7069999999999999</v>
      </c>
      <c r="C13" s="377">
        <v>225.82900000000001</v>
      </c>
      <c r="D13" s="377">
        <v>23.548999999999999</v>
      </c>
      <c r="E13" s="378">
        <v>583.56100000000004</v>
      </c>
    </row>
    <row r="14" spans="1:7" x14ac:dyDescent="0.2">
      <c r="A14" s="1599">
        <v>2011</v>
      </c>
      <c r="B14" s="377">
        <v>8.6050000000000004</v>
      </c>
      <c r="C14" s="377">
        <v>244.577</v>
      </c>
      <c r="D14" s="377">
        <v>24.015000000000001</v>
      </c>
      <c r="E14" s="378">
        <v>623.85900000000004</v>
      </c>
    </row>
    <row r="15" spans="1:7" x14ac:dyDescent="0.2">
      <c r="A15" s="1599">
        <v>2012</v>
      </c>
      <c r="B15" s="377">
        <v>8.4969999999999999</v>
      </c>
      <c r="C15" s="377">
        <v>248.374</v>
      </c>
      <c r="D15" s="377">
        <v>24.699000000000002</v>
      </c>
      <c r="E15" s="378">
        <v>628.55200000000002</v>
      </c>
    </row>
    <row r="16" spans="1:7" x14ac:dyDescent="0.2">
      <c r="A16" s="1599">
        <v>2013</v>
      </c>
      <c r="B16" s="377">
        <v>8.23</v>
      </c>
      <c r="C16" s="377">
        <v>228.928</v>
      </c>
      <c r="D16" s="377">
        <v>25.437999999999999</v>
      </c>
      <c r="E16" s="378">
        <v>675.35500000000002</v>
      </c>
    </row>
    <row r="17" spans="1:5" x14ac:dyDescent="0.2">
      <c r="A17" s="1599">
        <v>2014</v>
      </c>
      <c r="B17" s="377">
        <v>8.0410000000000004</v>
      </c>
      <c r="C17" s="377">
        <v>195.06800000000001</v>
      </c>
      <c r="D17" s="377">
        <v>25.882999999999999</v>
      </c>
      <c r="E17" s="378">
        <v>709.73400000000004</v>
      </c>
    </row>
    <row r="18" spans="1:5" x14ac:dyDescent="0.2">
      <c r="A18" s="1599">
        <v>2015</v>
      </c>
      <c r="B18" s="1450">
        <v>8.0630000000000006</v>
      </c>
      <c r="C18" s="1450">
        <v>219.245</v>
      </c>
      <c r="D18" s="1450">
        <v>26.251000000000001</v>
      </c>
      <c r="E18" s="1451">
        <v>708.13300000000004</v>
      </c>
    </row>
    <row r="19" spans="1:5" ht="13.5" thickBot="1" x14ac:dyDescent="0.25">
      <c r="A19" s="1600">
        <v>2016</v>
      </c>
      <c r="B19" s="383">
        <v>8.1449999999999996</v>
      </c>
      <c r="C19" s="383">
        <v>217.42699999999999</v>
      </c>
      <c r="D19" s="383">
        <v>27.501000000000001</v>
      </c>
      <c r="E19" s="379">
        <v>712.51700000000005</v>
      </c>
    </row>
    <row r="20" spans="1:5" x14ac:dyDescent="0.2">
      <c r="A20" s="386"/>
    </row>
  </sheetData>
  <mergeCells count="5">
    <mergeCell ref="A1:E1"/>
    <mergeCell ref="A3:E3"/>
    <mergeCell ref="A4:E4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7" orientation="portrait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1">
    <tabColor theme="0"/>
    <pageSetUpPr fitToPage="1"/>
  </sheetPr>
  <dimension ref="A1:K85"/>
  <sheetViews>
    <sheetView tabSelected="1" zoomScale="70" zoomScaleNormal="70" zoomScaleSheetLayoutView="75" workbookViewId="0">
      <selection activeCell="J22" sqref="J22"/>
    </sheetView>
  </sheetViews>
  <sheetFormatPr baseColWidth="10" defaultRowHeight="12.75" x14ac:dyDescent="0.2"/>
  <cols>
    <col min="1" max="1" width="35.42578125" style="205" customWidth="1"/>
    <col min="2" max="9" width="16.14062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5">
      <c r="A2" s="346"/>
    </row>
    <row r="3" spans="1:11" s="88" customFormat="1" ht="15" x14ac:dyDescent="0.25">
      <c r="A3" s="1718" t="s">
        <v>1427</v>
      </c>
      <c r="B3" s="1718"/>
      <c r="C3" s="1718"/>
      <c r="D3" s="1718"/>
      <c r="E3" s="1718"/>
      <c r="F3" s="1718"/>
      <c r="G3" s="1718"/>
      <c r="H3" s="1718"/>
      <c r="I3" s="1718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9" customFormat="1" ht="24.75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1" s="669" customFormat="1" ht="24.75" customHeight="1" x14ac:dyDescent="0.2">
      <c r="A6" s="1722"/>
      <c r="B6" s="1713" t="s">
        <v>374</v>
      </c>
      <c r="C6" s="226" t="s">
        <v>375</v>
      </c>
      <c r="D6" s="227"/>
      <c r="E6" s="1713" t="s">
        <v>376</v>
      </c>
      <c r="F6" s="1713" t="s">
        <v>374</v>
      </c>
      <c r="G6" s="226" t="s">
        <v>375</v>
      </c>
      <c r="H6" s="228"/>
      <c r="I6" s="1716"/>
    </row>
    <row r="7" spans="1:11" s="669" customFormat="1" ht="24.75" customHeight="1" thickBot="1" x14ac:dyDescent="0.25">
      <c r="A7" s="1722"/>
      <c r="B7" s="1827"/>
      <c r="C7" s="1086" t="s">
        <v>857</v>
      </c>
      <c r="D7" s="1086" t="s">
        <v>858</v>
      </c>
      <c r="E7" s="1884"/>
      <c r="F7" s="1827"/>
      <c r="G7" s="1086" t="s">
        <v>857</v>
      </c>
      <c r="H7" s="1086" t="s">
        <v>858</v>
      </c>
      <c r="I7" s="1716"/>
    </row>
    <row r="8" spans="1:11" ht="18.75" customHeight="1" x14ac:dyDescent="0.2">
      <c r="A8" s="72" t="s">
        <v>439</v>
      </c>
      <c r="B8" s="122" t="s">
        <v>380</v>
      </c>
      <c r="C8" s="122">
        <v>114</v>
      </c>
      <c r="D8" s="197">
        <v>134</v>
      </c>
      <c r="E8" s="42">
        <v>248</v>
      </c>
      <c r="F8" s="122" t="s">
        <v>380</v>
      </c>
      <c r="G8" s="122">
        <v>28720</v>
      </c>
      <c r="H8" s="197">
        <v>33180</v>
      </c>
      <c r="I8" s="131">
        <v>7720</v>
      </c>
      <c r="J8" s="212"/>
      <c r="K8" s="212"/>
    </row>
    <row r="9" spans="1:11" x14ac:dyDescent="0.2">
      <c r="A9" s="63" t="s">
        <v>440</v>
      </c>
      <c r="B9" s="11" t="s">
        <v>380</v>
      </c>
      <c r="C9" s="11">
        <v>63</v>
      </c>
      <c r="D9" s="82">
        <v>75</v>
      </c>
      <c r="E9" s="45">
        <v>138</v>
      </c>
      <c r="F9" s="11" t="s">
        <v>380</v>
      </c>
      <c r="G9" s="11">
        <v>23860</v>
      </c>
      <c r="H9" s="82">
        <v>31350</v>
      </c>
      <c r="I9" s="12">
        <v>3854</v>
      </c>
      <c r="J9" s="212"/>
      <c r="K9" s="212"/>
    </row>
    <row r="10" spans="1:11" x14ac:dyDescent="0.2">
      <c r="A10" s="63" t="s">
        <v>441</v>
      </c>
      <c r="B10" s="45" t="s">
        <v>380</v>
      </c>
      <c r="C10" s="45">
        <v>66</v>
      </c>
      <c r="D10" s="82">
        <v>85</v>
      </c>
      <c r="E10" s="45">
        <v>151</v>
      </c>
      <c r="F10" s="11" t="s">
        <v>380</v>
      </c>
      <c r="G10" s="11">
        <v>21120</v>
      </c>
      <c r="H10" s="82">
        <v>28130</v>
      </c>
      <c r="I10" s="46">
        <v>3785</v>
      </c>
      <c r="J10" s="212"/>
      <c r="K10" s="212"/>
    </row>
    <row r="11" spans="1:11" x14ac:dyDescent="0.2">
      <c r="A11" s="63" t="s">
        <v>442</v>
      </c>
      <c r="B11" s="11" t="s">
        <v>380</v>
      </c>
      <c r="C11" s="11">
        <v>223</v>
      </c>
      <c r="D11" s="82">
        <v>55</v>
      </c>
      <c r="E11" s="45">
        <v>278</v>
      </c>
      <c r="F11" s="11" t="s">
        <v>380</v>
      </c>
      <c r="G11" s="11">
        <v>24290</v>
      </c>
      <c r="H11" s="82">
        <v>25000</v>
      </c>
      <c r="I11" s="12">
        <v>6792</v>
      </c>
      <c r="J11" s="212"/>
      <c r="K11" s="212"/>
    </row>
    <row r="12" spans="1:11" x14ac:dyDescent="0.2">
      <c r="A12" s="73" t="s">
        <v>443</v>
      </c>
      <c r="B12" s="74" t="s">
        <v>380</v>
      </c>
      <c r="C12" s="74">
        <v>466</v>
      </c>
      <c r="D12" s="285">
        <v>349</v>
      </c>
      <c r="E12" s="74">
        <v>815</v>
      </c>
      <c r="F12" s="78" t="s">
        <v>380</v>
      </c>
      <c r="G12" s="78">
        <v>24867</v>
      </c>
      <c r="H12" s="285">
        <v>30268</v>
      </c>
      <c r="I12" s="75">
        <v>22151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4">
        <v>40</v>
      </c>
      <c r="C14" s="74">
        <v>35</v>
      </c>
      <c r="D14" s="285">
        <v>8</v>
      </c>
      <c r="E14" s="74">
        <v>83</v>
      </c>
      <c r="F14" s="78">
        <v>15000</v>
      </c>
      <c r="G14" s="78">
        <v>25000</v>
      </c>
      <c r="H14" s="285">
        <v>40000</v>
      </c>
      <c r="I14" s="75">
        <v>1795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>
        <v>8</v>
      </c>
      <c r="C16" s="74" t="s">
        <v>380</v>
      </c>
      <c r="D16" s="285" t="s">
        <v>380</v>
      </c>
      <c r="E16" s="74">
        <v>8</v>
      </c>
      <c r="F16" s="78">
        <v>20000</v>
      </c>
      <c r="G16" s="78" t="s">
        <v>380</v>
      </c>
      <c r="H16" s="285" t="s">
        <v>380</v>
      </c>
      <c r="I16" s="75">
        <v>160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524</v>
      </c>
      <c r="B18" s="11" t="s">
        <v>380</v>
      </c>
      <c r="C18" s="11">
        <v>71</v>
      </c>
      <c r="D18" s="82">
        <v>35</v>
      </c>
      <c r="E18" s="45">
        <v>106</v>
      </c>
      <c r="F18" s="11" t="s">
        <v>380</v>
      </c>
      <c r="G18" s="11">
        <v>23000</v>
      </c>
      <c r="H18" s="82">
        <v>39450</v>
      </c>
      <c r="I18" s="12">
        <v>3014</v>
      </c>
      <c r="J18" s="212"/>
      <c r="K18" s="212"/>
    </row>
    <row r="19" spans="1:11" x14ac:dyDescent="0.2">
      <c r="A19" s="63" t="s">
        <v>447</v>
      </c>
      <c r="B19" s="11">
        <v>46</v>
      </c>
      <c r="C19" s="82">
        <v>35</v>
      </c>
      <c r="D19" s="82">
        <v>44</v>
      </c>
      <c r="E19" s="45">
        <v>125</v>
      </c>
      <c r="F19" s="11">
        <v>15650</v>
      </c>
      <c r="G19" s="82">
        <v>23820</v>
      </c>
      <c r="H19" s="82">
        <v>44750</v>
      </c>
      <c r="I19" s="12">
        <v>3523</v>
      </c>
      <c r="J19" s="212"/>
      <c r="K19" s="212"/>
    </row>
    <row r="20" spans="1:11" x14ac:dyDescent="0.2">
      <c r="A20" s="63" t="s">
        <v>448</v>
      </c>
      <c r="B20" s="11">
        <v>67</v>
      </c>
      <c r="C20" s="11">
        <v>86</v>
      </c>
      <c r="D20" s="82">
        <v>32</v>
      </c>
      <c r="E20" s="45">
        <v>185</v>
      </c>
      <c r="F20" s="11">
        <v>14850</v>
      </c>
      <c r="G20" s="11">
        <v>24000</v>
      </c>
      <c r="H20" s="82">
        <v>45100</v>
      </c>
      <c r="I20" s="12">
        <v>4502</v>
      </c>
      <c r="J20" s="212"/>
      <c r="K20" s="212"/>
    </row>
    <row r="21" spans="1:11" x14ac:dyDescent="0.2">
      <c r="A21" s="73" t="s">
        <v>449</v>
      </c>
      <c r="B21" s="74">
        <v>113</v>
      </c>
      <c r="C21" s="74">
        <v>192</v>
      </c>
      <c r="D21" s="285">
        <v>111</v>
      </c>
      <c r="E21" s="74">
        <v>416</v>
      </c>
      <c r="F21" s="78">
        <v>15176</v>
      </c>
      <c r="G21" s="78">
        <v>23597</v>
      </c>
      <c r="H21" s="285">
        <v>43180</v>
      </c>
      <c r="I21" s="75">
        <v>11039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450</v>
      </c>
      <c r="B23" s="74" t="s">
        <v>380</v>
      </c>
      <c r="C23" s="74">
        <v>315</v>
      </c>
      <c r="D23" s="285">
        <v>362</v>
      </c>
      <c r="E23" s="74">
        <v>677</v>
      </c>
      <c r="F23" s="78" t="s">
        <v>380</v>
      </c>
      <c r="G23" s="78">
        <v>30200</v>
      </c>
      <c r="H23" s="285">
        <v>17508</v>
      </c>
      <c r="I23" s="75">
        <v>15851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451</v>
      </c>
      <c r="B25" s="74" t="s">
        <v>380</v>
      </c>
      <c r="C25" s="74">
        <v>75</v>
      </c>
      <c r="D25" s="285">
        <v>35</v>
      </c>
      <c r="E25" s="74">
        <v>110</v>
      </c>
      <c r="F25" s="78" t="s">
        <v>380</v>
      </c>
      <c r="G25" s="78">
        <v>22000</v>
      </c>
      <c r="H25" s="285">
        <v>30000</v>
      </c>
      <c r="I25" s="75">
        <v>2700</v>
      </c>
      <c r="J25" s="212"/>
      <c r="K25" s="212"/>
    </row>
    <row r="26" spans="1:11" s="343" customFormat="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387"/>
      <c r="K26" s="387"/>
    </row>
    <row r="27" spans="1:11" x14ac:dyDescent="0.2">
      <c r="A27" s="63" t="s">
        <v>452</v>
      </c>
      <c r="B27" s="45" t="s">
        <v>380</v>
      </c>
      <c r="C27" s="45">
        <v>1</v>
      </c>
      <c r="D27" s="45" t="s">
        <v>380</v>
      </c>
      <c r="E27" s="45">
        <v>1</v>
      </c>
      <c r="F27" s="45" t="s">
        <v>380</v>
      </c>
      <c r="G27" s="11">
        <v>35000</v>
      </c>
      <c r="H27" s="45" t="s">
        <v>380</v>
      </c>
      <c r="I27" s="46">
        <v>35</v>
      </c>
      <c r="J27" s="212"/>
      <c r="K27" s="212"/>
    </row>
    <row r="28" spans="1:11" x14ac:dyDescent="0.2">
      <c r="A28" s="63" t="s">
        <v>453</v>
      </c>
      <c r="B28" s="45" t="s">
        <v>380</v>
      </c>
      <c r="C28" s="45" t="s">
        <v>380</v>
      </c>
      <c r="D28" s="45" t="s">
        <v>380</v>
      </c>
      <c r="E28" s="45" t="s">
        <v>380</v>
      </c>
      <c r="F28" s="45" t="s">
        <v>380</v>
      </c>
      <c r="G28" s="11" t="s">
        <v>380</v>
      </c>
      <c r="H28" s="45" t="s">
        <v>380</v>
      </c>
      <c r="I28" s="46" t="s">
        <v>380</v>
      </c>
      <c r="J28" s="212"/>
      <c r="K28" s="212"/>
    </row>
    <row r="29" spans="1:11" x14ac:dyDescent="0.2">
      <c r="A29" s="63" t="s">
        <v>454</v>
      </c>
      <c r="B29" s="45" t="s">
        <v>380</v>
      </c>
      <c r="C29" s="11">
        <v>19</v>
      </c>
      <c r="D29" s="45" t="s">
        <v>380</v>
      </c>
      <c r="E29" s="45">
        <v>19</v>
      </c>
      <c r="F29" s="45" t="s">
        <v>380</v>
      </c>
      <c r="G29" s="11">
        <v>35000</v>
      </c>
      <c r="H29" s="82" t="s">
        <v>380</v>
      </c>
      <c r="I29" s="12">
        <v>665</v>
      </c>
      <c r="J29" s="212"/>
      <c r="K29" s="212"/>
    </row>
    <row r="30" spans="1:11" x14ac:dyDescent="0.2">
      <c r="A30" s="73" t="s">
        <v>455</v>
      </c>
      <c r="B30" s="74" t="s">
        <v>380</v>
      </c>
      <c r="C30" s="74">
        <v>20</v>
      </c>
      <c r="D30" s="285" t="s">
        <v>380</v>
      </c>
      <c r="E30" s="74">
        <v>20</v>
      </c>
      <c r="F30" s="78" t="s">
        <v>380</v>
      </c>
      <c r="G30" s="78">
        <v>35000</v>
      </c>
      <c r="H30" s="285" t="s">
        <v>380</v>
      </c>
      <c r="I30" s="75">
        <v>700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456</v>
      </c>
      <c r="B32" s="80" t="s">
        <v>380</v>
      </c>
      <c r="C32" s="80">
        <v>343</v>
      </c>
      <c r="D32" s="82" t="s">
        <v>380</v>
      </c>
      <c r="E32" s="45">
        <v>343</v>
      </c>
      <c r="F32" s="80" t="s">
        <v>380</v>
      </c>
      <c r="G32" s="80">
        <v>26269</v>
      </c>
      <c r="H32" s="82" t="s">
        <v>380</v>
      </c>
      <c r="I32" s="12">
        <v>9010</v>
      </c>
      <c r="J32" s="212"/>
      <c r="K32" s="212"/>
    </row>
    <row r="33" spans="1:11" x14ac:dyDescent="0.2">
      <c r="A33" s="63" t="s">
        <v>457</v>
      </c>
      <c r="B33" s="80">
        <v>4</v>
      </c>
      <c r="C33" s="80">
        <v>163</v>
      </c>
      <c r="D33" s="82">
        <v>1</v>
      </c>
      <c r="E33" s="45">
        <v>168</v>
      </c>
      <c r="F33" s="80">
        <v>10000</v>
      </c>
      <c r="G33" s="80">
        <v>24270</v>
      </c>
      <c r="H33" s="82">
        <v>34000</v>
      </c>
      <c r="I33" s="12">
        <v>4030</v>
      </c>
      <c r="J33" s="212"/>
      <c r="K33" s="212"/>
    </row>
    <row r="34" spans="1:11" x14ac:dyDescent="0.2">
      <c r="A34" s="63" t="s">
        <v>458</v>
      </c>
      <c r="B34" s="80" t="s">
        <v>380</v>
      </c>
      <c r="C34" s="80">
        <v>118</v>
      </c>
      <c r="D34" s="45" t="s">
        <v>380</v>
      </c>
      <c r="E34" s="45">
        <v>118</v>
      </c>
      <c r="F34" s="80" t="s">
        <v>380</v>
      </c>
      <c r="G34" s="80">
        <v>26639</v>
      </c>
      <c r="H34" s="45" t="s">
        <v>380</v>
      </c>
      <c r="I34" s="12">
        <v>3143</v>
      </c>
      <c r="J34" s="212"/>
      <c r="K34" s="212"/>
    </row>
    <row r="35" spans="1:11" x14ac:dyDescent="0.2">
      <c r="A35" s="63" t="s">
        <v>459</v>
      </c>
      <c r="B35" s="80" t="s">
        <v>380</v>
      </c>
      <c r="C35" s="80">
        <v>333</v>
      </c>
      <c r="D35" s="45" t="s">
        <v>380</v>
      </c>
      <c r="E35" s="45">
        <v>333</v>
      </c>
      <c r="F35" s="80" t="s">
        <v>380</v>
      </c>
      <c r="G35" s="80">
        <v>24901</v>
      </c>
      <c r="H35" s="45" t="s">
        <v>380</v>
      </c>
      <c r="I35" s="12">
        <v>8292</v>
      </c>
      <c r="J35" s="212"/>
      <c r="K35" s="212"/>
    </row>
    <row r="36" spans="1:11" x14ac:dyDescent="0.2">
      <c r="A36" s="73" t="s">
        <v>460</v>
      </c>
      <c r="B36" s="74">
        <v>4</v>
      </c>
      <c r="C36" s="74">
        <v>957</v>
      </c>
      <c r="D36" s="285">
        <v>1</v>
      </c>
      <c r="E36" s="74">
        <v>962</v>
      </c>
      <c r="F36" s="78">
        <v>10000</v>
      </c>
      <c r="G36" s="78">
        <v>25498</v>
      </c>
      <c r="H36" s="285">
        <v>34000</v>
      </c>
      <c r="I36" s="75">
        <v>24475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461</v>
      </c>
      <c r="B38" s="74" t="s">
        <v>380</v>
      </c>
      <c r="C38" s="74">
        <v>166</v>
      </c>
      <c r="D38" s="285" t="s">
        <v>380</v>
      </c>
      <c r="E38" s="74">
        <v>166</v>
      </c>
      <c r="F38" s="78" t="s">
        <v>380</v>
      </c>
      <c r="G38" s="78">
        <v>29820</v>
      </c>
      <c r="H38" s="285" t="s">
        <v>380</v>
      </c>
      <c r="I38" s="75">
        <v>4949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525</v>
      </c>
      <c r="B40" s="45" t="s">
        <v>380</v>
      </c>
      <c r="C40" s="11">
        <v>3</v>
      </c>
      <c r="D40" s="45">
        <v>7</v>
      </c>
      <c r="E40" s="45">
        <v>10</v>
      </c>
      <c r="F40" s="45" t="s">
        <v>380</v>
      </c>
      <c r="G40" s="11">
        <v>21500</v>
      </c>
      <c r="H40" s="45">
        <v>30100</v>
      </c>
      <c r="I40" s="12">
        <v>275</v>
      </c>
      <c r="J40" s="212"/>
      <c r="K40" s="212"/>
    </row>
    <row r="41" spans="1:11" x14ac:dyDescent="0.2">
      <c r="A41" s="63" t="s">
        <v>463</v>
      </c>
      <c r="B41" s="11" t="s">
        <v>380</v>
      </c>
      <c r="C41" s="11" t="s">
        <v>380</v>
      </c>
      <c r="D41" s="82">
        <v>75</v>
      </c>
      <c r="E41" s="45">
        <v>75</v>
      </c>
      <c r="F41" s="11" t="s">
        <v>380</v>
      </c>
      <c r="G41" s="11" t="s">
        <v>380</v>
      </c>
      <c r="H41" s="82">
        <v>30000</v>
      </c>
      <c r="I41" s="12">
        <v>2250</v>
      </c>
      <c r="J41" s="212"/>
      <c r="K41" s="212"/>
    </row>
    <row r="42" spans="1:11" x14ac:dyDescent="0.2">
      <c r="A42" s="63" t="s">
        <v>464</v>
      </c>
      <c r="B42" s="11" t="s">
        <v>380</v>
      </c>
      <c r="C42" s="11">
        <v>37</v>
      </c>
      <c r="D42" s="82">
        <v>10</v>
      </c>
      <c r="E42" s="45">
        <v>47</v>
      </c>
      <c r="F42" s="11" t="s">
        <v>380</v>
      </c>
      <c r="G42" s="11">
        <v>25838</v>
      </c>
      <c r="H42" s="82">
        <v>36000</v>
      </c>
      <c r="I42" s="12">
        <v>1316</v>
      </c>
      <c r="J42" s="212"/>
      <c r="K42" s="212"/>
    </row>
    <row r="43" spans="1:11" x14ac:dyDescent="0.2">
      <c r="A43" s="63" t="s">
        <v>465</v>
      </c>
      <c r="B43" s="45" t="s">
        <v>380</v>
      </c>
      <c r="C43" s="11">
        <v>3</v>
      </c>
      <c r="D43" s="82">
        <v>1</v>
      </c>
      <c r="E43" s="45">
        <v>4</v>
      </c>
      <c r="F43" s="45" t="s">
        <v>380</v>
      </c>
      <c r="G43" s="11">
        <v>49000</v>
      </c>
      <c r="H43" s="82">
        <v>53000</v>
      </c>
      <c r="I43" s="12">
        <v>200</v>
      </c>
      <c r="J43" s="212"/>
      <c r="K43" s="212"/>
    </row>
    <row r="44" spans="1:11" x14ac:dyDescent="0.2">
      <c r="A44" s="63" t="s">
        <v>466</v>
      </c>
      <c r="B44" s="11" t="s">
        <v>380</v>
      </c>
      <c r="C44" s="11">
        <v>26</v>
      </c>
      <c r="D44" s="82">
        <v>6</v>
      </c>
      <c r="E44" s="45">
        <v>32</v>
      </c>
      <c r="F44" s="11" t="s">
        <v>380</v>
      </c>
      <c r="G44" s="11">
        <v>30400</v>
      </c>
      <c r="H44" s="82">
        <v>39000</v>
      </c>
      <c r="I44" s="12">
        <v>1024</v>
      </c>
      <c r="J44" s="212"/>
      <c r="K44" s="212"/>
    </row>
    <row r="45" spans="1:11" x14ac:dyDescent="0.2">
      <c r="A45" s="63" t="s">
        <v>467</v>
      </c>
      <c r="B45" s="45" t="s">
        <v>380</v>
      </c>
      <c r="C45" s="11">
        <v>78</v>
      </c>
      <c r="D45" s="45" t="s">
        <v>380</v>
      </c>
      <c r="E45" s="45">
        <v>78</v>
      </c>
      <c r="F45" s="45" t="s">
        <v>380</v>
      </c>
      <c r="G45" s="11">
        <v>40000</v>
      </c>
      <c r="H45" s="45" t="s">
        <v>380</v>
      </c>
      <c r="I45" s="12">
        <v>3120</v>
      </c>
      <c r="J45" s="212"/>
      <c r="K45" s="212"/>
    </row>
    <row r="46" spans="1:11" x14ac:dyDescent="0.2">
      <c r="A46" s="63" t="s">
        <v>468</v>
      </c>
      <c r="B46" s="11" t="s">
        <v>380</v>
      </c>
      <c r="C46" s="11">
        <v>97</v>
      </c>
      <c r="D46" s="45">
        <v>56</v>
      </c>
      <c r="E46" s="45">
        <v>153</v>
      </c>
      <c r="F46" s="11" t="s">
        <v>380</v>
      </c>
      <c r="G46" s="11">
        <v>28763</v>
      </c>
      <c r="H46" s="45">
        <v>33979</v>
      </c>
      <c r="I46" s="12">
        <v>4693</v>
      </c>
      <c r="J46" s="212"/>
      <c r="K46" s="212"/>
    </row>
    <row r="47" spans="1:11" x14ac:dyDescent="0.2">
      <c r="A47" s="63" t="s">
        <v>469</v>
      </c>
      <c r="B47" s="45" t="s">
        <v>380</v>
      </c>
      <c r="C47" s="11">
        <v>40</v>
      </c>
      <c r="D47" s="82" t="s">
        <v>380</v>
      </c>
      <c r="E47" s="45">
        <v>40</v>
      </c>
      <c r="F47" s="45" t="s">
        <v>380</v>
      </c>
      <c r="G47" s="11">
        <v>35000</v>
      </c>
      <c r="H47" s="82" t="s">
        <v>380</v>
      </c>
      <c r="I47" s="12">
        <v>1400</v>
      </c>
      <c r="J47" s="212"/>
      <c r="K47" s="212"/>
    </row>
    <row r="48" spans="1:11" x14ac:dyDescent="0.2">
      <c r="A48" s="63" t="s">
        <v>470</v>
      </c>
      <c r="B48" s="11" t="s">
        <v>380</v>
      </c>
      <c r="C48" s="11">
        <v>3</v>
      </c>
      <c r="D48" s="82" t="s">
        <v>380</v>
      </c>
      <c r="E48" s="45">
        <v>3</v>
      </c>
      <c r="F48" s="11" t="s">
        <v>380</v>
      </c>
      <c r="G48" s="11">
        <v>36000</v>
      </c>
      <c r="H48" s="82" t="s">
        <v>380</v>
      </c>
      <c r="I48" s="12">
        <v>108</v>
      </c>
      <c r="J48" s="212"/>
      <c r="K48" s="212"/>
    </row>
    <row r="49" spans="1:11" x14ac:dyDescent="0.2">
      <c r="A49" s="73" t="s">
        <v>471</v>
      </c>
      <c r="B49" s="74" t="s">
        <v>380</v>
      </c>
      <c r="C49" s="74">
        <v>287</v>
      </c>
      <c r="D49" s="285">
        <v>155</v>
      </c>
      <c r="E49" s="74">
        <v>442</v>
      </c>
      <c r="F49" s="78" t="s">
        <v>380</v>
      </c>
      <c r="G49" s="78">
        <v>32669</v>
      </c>
      <c r="H49" s="285">
        <v>32326</v>
      </c>
      <c r="I49" s="75">
        <v>14386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472</v>
      </c>
      <c r="B51" s="74" t="s">
        <v>380</v>
      </c>
      <c r="C51" s="74">
        <v>23</v>
      </c>
      <c r="D51" s="285">
        <v>7</v>
      </c>
      <c r="E51" s="74">
        <v>30</v>
      </c>
      <c r="F51" s="78" t="s">
        <v>380</v>
      </c>
      <c r="G51" s="78">
        <v>24000</v>
      </c>
      <c r="H51" s="285">
        <v>27000</v>
      </c>
      <c r="I51" s="75">
        <v>741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473</v>
      </c>
      <c r="B53" s="45" t="s">
        <v>380</v>
      </c>
      <c r="C53" s="11">
        <v>1522</v>
      </c>
      <c r="D53" s="45" t="s">
        <v>380</v>
      </c>
      <c r="E53" s="45">
        <v>1522</v>
      </c>
      <c r="F53" s="45" t="s">
        <v>380</v>
      </c>
      <c r="G53" s="11">
        <v>45000</v>
      </c>
      <c r="H53" s="45" t="s">
        <v>380</v>
      </c>
      <c r="I53" s="12">
        <v>68490</v>
      </c>
      <c r="J53" s="212"/>
      <c r="K53" s="212"/>
    </row>
    <row r="54" spans="1:11" x14ac:dyDescent="0.2">
      <c r="A54" s="63" t="s">
        <v>474</v>
      </c>
      <c r="B54" s="45" t="s">
        <v>380</v>
      </c>
      <c r="C54" s="11" t="s">
        <v>380</v>
      </c>
      <c r="D54" s="45" t="s">
        <v>380</v>
      </c>
      <c r="E54" s="45" t="s">
        <v>380</v>
      </c>
      <c r="F54" s="45" t="s">
        <v>380</v>
      </c>
      <c r="G54" s="11" t="s">
        <v>380</v>
      </c>
      <c r="H54" s="45" t="s">
        <v>380</v>
      </c>
      <c r="I54" s="12" t="s">
        <v>380</v>
      </c>
      <c r="J54" s="212"/>
      <c r="K54" s="212"/>
    </row>
    <row r="55" spans="1:11" x14ac:dyDescent="0.2">
      <c r="A55" s="63" t="s">
        <v>475</v>
      </c>
      <c r="B55" s="45" t="s">
        <v>380</v>
      </c>
      <c r="C55" s="11">
        <v>20</v>
      </c>
      <c r="D55" s="45" t="s">
        <v>380</v>
      </c>
      <c r="E55" s="45">
        <v>20</v>
      </c>
      <c r="F55" s="45" t="s">
        <v>380</v>
      </c>
      <c r="G55" s="11">
        <v>14500</v>
      </c>
      <c r="H55" s="45" t="s">
        <v>380</v>
      </c>
      <c r="I55" s="12">
        <v>290</v>
      </c>
      <c r="J55" s="212"/>
      <c r="K55" s="212"/>
    </row>
    <row r="56" spans="1:11" x14ac:dyDescent="0.2">
      <c r="A56" s="63" t="s">
        <v>476</v>
      </c>
      <c r="B56" s="45" t="s">
        <v>380</v>
      </c>
      <c r="C56" s="11" t="s">
        <v>380</v>
      </c>
      <c r="D56" s="45" t="s">
        <v>380</v>
      </c>
      <c r="E56" s="45" t="s">
        <v>380</v>
      </c>
      <c r="F56" s="45" t="s">
        <v>380</v>
      </c>
      <c r="G56" s="11" t="s">
        <v>380</v>
      </c>
      <c r="H56" s="45" t="s">
        <v>380</v>
      </c>
      <c r="I56" s="12" t="s">
        <v>380</v>
      </c>
      <c r="J56" s="212"/>
      <c r="K56" s="212"/>
    </row>
    <row r="57" spans="1:11" x14ac:dyDescent="0.2">
      <c r="A57" s="63" t="s">
        <v>477</v>
      </c>
      <c r="B57" s="45" t="s">
        <v>380</v>
      </c>
      <c r="C57" s="11">
        <v>26</v>
      </c>
      <c r="D57" s="45" t="s">
        <v>380</v>
      </c>
      <c r="E57" s="45">
        <v>26</v>
      </c>
      <c r="F57" s="45" t="s">
        <v>380</v>
      </c>
      <c r="G57" s="11">
        <v>22500</v>
      </c>
      <c r="H57" s="45" t="s">
        <v>380</v>
      </c>
      <c r="I57" s="12">
        <v>585</v>
      </c>
      <c r="J57" s="212"/>
      <c r="K57" s="212"/>
    </row>
    <row r="58" spans="1:11" x14ac:dyDescent="0.2">
      <c r="A58" s="73" t="s">
        <v>551</v>
      </c>
      <c r="B58" s="74" t="s">
        <v>380</v>
      </c>
      <c r="C58" s="74">
        <v>1568</v>
      </c>
      <c r="D58" s="285" t="s">
        <v>380</v>
      </c>
      <c r="E58" s="74">
        <v>1568</v>
      </c>
      <c r="F58" s="78" t="s">
        <v>380</v>
      </c>
      <c r="G58" s="78">
        <v>44238</v>
      </c>
      <c r="H58" s="285" t="s">
        <v>380</v>
      </c>
      <c r="I58" s="75">
        <v>69365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479</v>
      </c>
      <c r="B60" s="45" t="s">
        <v>380</v>
      </c>
      <c r="C60" s="11">
        <v>1033</v>
      </c>
      <c r="D60" s="11" t="s">
        <v>380</v>
      </c>
      <c r="E60" s="45">
        <v>1033</v>
      </c>
      <c r="F60" s="45" t="s">
        <v>380</v>
      </c>
      <c r="G60" s="11">
        <v>30376</v>
      </c>
      <c r="H60" s="11" t="s">
        <v>380</v>
      </c>
      <c r="I60" s="12">
        <v>31378</v>
      </c>
      <c r="J60" s="212"/>
      <c r="K60" s="212"/>
    </row>
    <row r="61" spans="1:11" x14ac:dyDescent="0.2">
      <c r="A61" s="63" t="s">
        <v>480</v>
      </c>
      <c r="B61" s="11" t="s">
        <v>380</v>
      </c>
      <c r="C61" s="11">
        <v>628</v>
      </c>
      <c r="D61" s="82">
        <v>3</v>
      </c>
      <c r="E61" s="45">
        <v>631</v>
      </c>
      <c r="F61" s="11" t="s">
        <v>380</v>
      </c>
      <c r="G61" s="11">
        <v>22809</v>
      </c>
      <c r="H61" s="82">
        <v>35000</v>
      </c>
      <c r="I61" s="12">
        <v>14429</v>
      </c>
      <c r="J61" s="212"/>
      <c r="K61" s="212"/>
    </row>
    <row r="62" spans="1:11" x14ac:dyDescent="0.2">
      <c r="A62" s="63" t="s">
        <v>481</v>
      </c>
      <c r="B62" s="45" t="s">
        <v>380</v>
      </c>
      <c r="C62" s="11">
        <v>438</v>
      </c>
      <c r="D62" s="45" t="s">
        <v>380</v>
      </c>
      <c r="E62" s="45">
        <v>438</v>
      </c>
      <c r="F62" s="45" t="s">
        <v>380</v>
      </c>
      <c r="G62" s="11">
        <v>28748</v>
      </c>
      <c r="H62" s="45" t="s">
        <v>380</v>
      </c>
      <c r="I62" s="12">
        <v>12592</v>
      </c>
      <c r="J62" s="212"/>
      <c r="K62" s="212"/>
    </row>
    <row r="63" spans="1:11" x14ac:dyDescent="0.2">
      <c r="A63" s="73" t="s">
        <v>482</v>
      </c>
      <c r="B63" s="74" t="s">
        <v>380</v>
      </c>
      <c r="C63" s="74">
        <v>2099</v>
      </c>
      <c r="D63" s="285">
        <v>3</v>
      </c>
      <c r="E63" s="74">
        <v>2102</v>
      </c>
      <c r="F63" s="78" t="s">
        <v>380</v>
      </c>
      <c r="G63" s="78">
        <v>27772</v>
      </c>
      <c r="H63" s="285">
        <v>35000</v>
      </c>
      <c r="I63" s="75">
        <v>58399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483</v>
      </c>
      <c r="B65" s="74" t="s">
        <v>380</v>
      </c>
      <c r="C65" s="74">
        <v>15637</v>
      </c>
      <c r="D65" s="285" t="s">
        <v>380</v>
      </c>
      <c r="E65" s="74">
        <v>15637</v>
      </c>
      <c r="F65" s="78" t="s">
        <v>380</v>
      </c>
      <c r="G65" s="78">
        <v>25119</v>
      </c>
      <c r="H65" s="285" t="s">
        <v>380</v>
      </c>
      <c r="I65" s="75">
        <v>392779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484</v>
      </c>
      <c r="B67" s="45" t="s">
        <v>380</v>
      </c>
      <c r="C67" s="11">
        <v>3</v>
      </c>
      <c r="D67" s="45" t="s">
        <v>380</v>
      </c>
      <c r="E67" s="45">
        <v>3</v>
      </c>
      <c r="F67" s="45" t="s">
        <v>380</v>
      </c>
      <c r="G67" s="11">
        <v>25000</v>
      </c>
      <c r="H67" s="45" t="s">
        <v>380</v>
      </c>
      <c r="I67" s="12">
        <v>75</v>
      </c>
      <c r="J67" s="212"/>
      <c r="K67" s="212"/>
    </row>
    <row r="68" spans="1:11" x14ac:dyDescent="0.2">
      <c r="A68" s="63" t="s">
        <v>485</v>
      </c>
      <c r="B68" s="45" t="s">
        <v>380</v>
      </c>
      <c r="C68" s="11">
        <v>2</v>
      </c>
      <c r="D68" s="45" t="s">
        <v>380</v>
      </c>
      <c r="E68" s="45">
        <v>2</v>
      </c>
      <c r="F68" s="45" t="s">
        <v>380</v>
      </c>
      <c r="G68" s="11">
        <v>25000</v>
      </c>
      <c r="H68" s="45" t="s">
        <v>380</v>
      </c>
      <c r="I68" s="12">
        <v>50</v>
      </c>
      <c r="J68" s="212"/>
      <c r="K68" s="212"/>
    </row>
    <row r="69" spans="1:11" x14ac:dyDescent="0.2">
      <c r="A69" s="73" t="s">
        <v>486</v>
      </c>
      <c r="B69" s="74" t="s">
        <v>380</v>
      </c>
      <c r="C69" s="74">
        <v>5</v>
      </c>
      <c r="D69" s="285" t="s">
        <v>380</v>
      </c>
      <c r="E69" s="74">
        <v>5</v>
      </c>
      <c r="F69" s="78" t="s">
        <v>380</v>
      </c>
      <c r="G69" s="78">
        <v>25000</v>
      </c>
      <c r="H69" s="285" t="s">
        <v>380</v>
      </c>
      <c r="I69" s="75">
        <v>125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487</v>
      </c>
      <c r="B71" s="45" t="s">
        <v>380</v>
      </c>
      <c r="C71" s="11">
        <v>7243</v>
      </c>
      <c r="D71" s="11">
        <v>20</v>
      </c>
      <c r="E71" s="45">
        <v>7263</v>
      </c>
      <c r="F71" s="45" t="s">
        <v>380</v>
      </c>
      <c r="G71" s="11">
        <v>22142</v>
      </c>
      <c r="H71" s="11">
        <v>18500</v>
      </c>
      <c r="I71" s="12">
        <v>160741</v>
      </c>
      <c r="J71" s="212"/>
      <c r="K71" s="212"/>
    </row>
    <row r="72" spans="1:11" x14ac:dyDescent="0.2">
      <c r="A72" s="63" t="s">
        <v>488</v>
      </c>
      <c r="B72" s="45" t="s">
        <v>380</v>
      </c>
      <c r="C72" s="11">
        <v>80</v>
      </c>
      <c r="D72" s="45" t="s">
        <v>380</v>
      </c>
      <c r="E72" s="45">
        <v>80</v>
      </c>
      <c r="F72" s="45" t="s">
        <v>380</v>
      </c>
      <c r="G72" s="11">
        <v>38563</v>
      </c>
      <c r="H72" s="45" t="s">
        <v>380</v>
      </c>
      <c r="I72" s="12">
        <v>3085</v>
      </c>
      <c r="J72" s="212"/>
      <c r="K72" s="212"/>
    </row>
    <row r="73" spans="1:11" x14ac:dyDescent="0.2">
      <c r="A73" s="63" t="s">
        <v>489</v>
      </c>
      <c r="B73" s="11" t="s">
        <v>380</v>
      </c>
      <c r="C73" s="11">
        <v>235</v>
      </c>
      <c r="D73" s="45" t="s">
        <v>380</v>
      </c>
      <c r="E73" s="45">
        <v>235</v>
      </c>
      <c r="F73" s="11" t="s">
        <v>380</v>
      </c>
      <c r="G73" s="11">
        <v>25000</v>
      </c>
      <c r="H73" s="45" t="s">
        <v>380</v>
      </c>
      <c r="I73" s="12">
        <v>5875</v>
      </c>
      <c r="J73" s="212"/>
      <c r="K73" s="212"/>
    </row>
    <row r="74" spans="1:11" x14ac:dyDescent="0.2">
      <c r="A74" s="63" t="s">
        <v>490</v>
      </c>
      <c r="B74" s="45" t="s">
        <v>380</v>
      </c>
      <c r="C74" s="11">
        <v>3959</v>
      </c>
      <c r="D74" s="45" t="s">
        <v>380</v>
      </c>
      <c r="E74" s="45">
        <v>3959</v>
      </c>
      <c r="F74" s="45" t="s">
        <v>380</v>
      </c>
      <c r="G74" s="11">
        <v>28616</v>
      </c>
      <c r="H74" s="45" t="s">
        <v>380</v>
      </c>
      <c r="I74" s="12">
        <v>113293</v>
      </c>
      <c r="J74" s="212"/>
      <c r="K74" s="212"/>
    </row>
    <row r="75" spans="1:11" x14ac:dyDescent="0.2">
      <c r="A75" s="63" t="s">
        <v>491</v>
      </c>
      <c r="B75" s="11" t="s">
        <v>380</v>
      </c>
      <c r="C75" s="11">
        <v>135</v>
      </c>
      <c r="D75" s="45" t="s">
        <v>380</v>
      </c>
      <c r="E75" s="45">
        <v>135</v>
      </c>
      <c r="F75" s="11" t="s">
        <v>380</v>
      </c>
      <c r="G75" s="11">
        <v>18000</v>
      </c>
      <c r="H75" s="45" t="s">
        <v>380</v>
      </c>
      <c r="I75" s="12">
        <v>2430</v>
      </c>
      <c r="J75" s="212"/>
      <c r="K75" s="212"/>
    </row>
    <row r="76" spans="1:11" x14ac:dyDescent="0.2">
      <c r="A76" s="63" t="s">
        <v>492</v>
      </c>
      <c r="B76" s="11" t="s">
        <v>380</v>
      </c>
      <c r="C76" s="11">
        <v>44</v>
      </c>
      <c r="D76" s="45" t="s">
        <v>380</v>
      </c>
      <c r="E76" s="45">
        <v>44</v>
      </c>
      <c r="F76" s="11" t="s">
        <v>380</v>
      </c>
      <c r="G76" s="11">
        <v>23200</v>
      </c>
      <c r="H76" s="45" t="s">
        <v>380</v>
      </c>
      <c r="I76" s="12">
        <v>1021</v>
      </c>
      <c r="J76" s="212"/>
      <c r="K76" s="212"/>
    </row>
    <row r="77" spans="1:11" x14ac:dyDescent="0.2">
      <c r="A77" s="63" t="s">
        <v>493</v>
      </c>
      <c r="B77" s="45">
        <v>3</v>
      </c>
      <c r="C77" s="11">
        <v>226</v>
      </c>
      <c r="D77" s="45" t="s">
        <v>380</v>
      </c>
      <c r="E77" s="45">
        <v>229</v>
      </c>
      <c r="F77" s="45">
        <v>10000</v>
      </c>
      <c r="G77" s="11">
        <v>26000</v>
      </c>
      <c r="H77" s="45" t="s">
        <v>380</v>
      </c>
      <c r="I77" s="12">
        <v>5906</v>
      </c>
      <c r="J77" s="212"/>
      <c r="K77" s="212"/>
    </row>
    <row r="78" spans="1:11" x14ac:dyDescent="0.2">
      <c r="A78" s="63" t="s">
        <v>494</v>
      </c>
      <c r="B78" s="82">
        <v>26</v>
      </c>
      <c r="C78" s="11">
        <v>76</v>
      </c>
      <c r="D78" s="45" t="s">
        <v>380</v>
      </c>
      <c r="E78" s="45">
        <v>102</v>
      </c>
      <c r="F78" s="82" t="s">
        <v>380</v>
      </c>
      <c r="G78" s="11">
        <v>35522</v>
      </c>
      <c r="H78" s="45" t="s">
        <v>380</v>
      </c>
      <c r="I78" s="12">
        <v>3637</v>
      </c>
    </row>
    <row r="79" spans="1:11" x14ac:dyDescent="0.2">
      <c r="A79" s="73" t="s">
        <v>495</v>
      </c>
      <c r="B79" s="74">
        <v>29</v>
      </c>
      <c r="C79" s="74">
        <v>11998</v>
      </c>
      <c r="D79" s="285">
        <v>20</v>
      </c>
      <c r="E79" s="74">
        <v>12047</v>
      </c>
      <c r="F79" s="78">
        <v>1034</v>
      </c>
      <c r="G79" s="78">
        <v>24558</v>
      </c>
      <c r="H79" s="285">
        <v>18500</v>
      </c>
      <c r="I79" s="75">
        <v>295988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496</v>
      </c>
      <c r="B81" s="82" t="s">
        <v>380</v>
      </c>
      <c r="C81" s="11">
        <v>238</v>
      </c>
      <c r="D81" s="82">
        <v>1</v>
      </c>
      <c r="E81" s="45">
        <v>239</v>
      </c>
      <c r="F81" s="82" t="s">
        <v>380</v>
      </c>
      <c r="G81" s="11">
        <v>33208</v>
      </c>
      <c r="H81" s="82">
        <v>50000</v>
      </c>
      <c r="I81" s="12">
        <v>7954</v>
      </c>
    </row>
    <row r="82" spans="1:9" x14ac:dyDescent="0.2">
      <c r="A82" s="63" t="s">
        <v>497</v>
      </c>
      <c r="B82" s="11" t="s">
        <v>380</v>
      </c>
      <c r="C82" s="11">
        <v>317</v>
      </c>
      <c r="D82" s="82">
        <v>2</v>
      </c>
      <c r="E82" s="45">
        <v>319</v>
      </c>
      <c r="F82" s="11" t="s">
        <v>380</v>
      </c>
      <c r="G82" s="11">
        <v>20000</v>
      </c>
      <c r="H82" s="82">
        <v>30000</v>
      </c>
      <c r="I82" s="12">
        <v>6387</v>
      </c>
    </row>
    <row r="83" spans="1:9" x14ac:dyDescent="0.2">
      <c r="A83" s="73" t="s">
        <v>498</v>
      </c>
      <c r="B83" s="74" t="s">
        <v>380</v>
      </c>
      <c r="C83" s="74">
        <v>555</v>
      </c>
      <c r="D83" s="285">
        <v>3</v>
      </c>
      <c r="E83" s="74">
        <v>558</v>
      </c>
      <c r="F83" s="78" t="s">
        <v>380</v>
      </c>
      <c r="G83" s="78">
        <v>25664</v>
      </c>
      <c r="H83" s="285">
        <v>36667</v>
      </c>
      <c r="I83" s="75">
        <v>14341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499</v>
      </c>
      <c r="B85" s="52">
        <v>194</v>
      </c>
      <c r="C85" s="52">
        <v>34398</v>
      </c>
      <c r="D85" s="52">
        <v>1054</v>
      </c>
      <c r="E85" s="52">
        <v>35646</v>
      </c>
      <c r="F85" s="172">
        <v>13118</v>
      </c>
      <c r="G85" s="172">
        <v>26095</v>
      </c>
      <c r="H85" s="172">
        <v>27403</v>
      </c>
      <c r="I85" s="53">
        <v>929944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6">
    <tabColor theme="0"/>
    <pageSetUpPr fitToPage="1"/>
  </sheetPr>
  <dimension ref="A1:E8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5.7109375" style="205" customWidth="1"/>
    <col min="2" max="5" width="24.42578125" style="205" customWidth="1"/>
    <col min="6" max="16384" width="11.42578125" style="205"/>
  </cols>
  <sheetData>
    <row r="1" spans="1:5" s="87" customFormat="1" ht="18" x14ac:dyDescent="0.25">
      <c r="A1" s="1725" t="s">
        <v>356</v>
      </c>
      <c r="B1" s="1725"/>
      <c r="C1" s="1725"/>
      <c r="D1" s="1725"/>
      <c r="E1" s="1725"/>
    </row>
    <row r="2" spans="1:5" s="88" customFormat="1" ht="12.75" customHeight="1" x14ac:dyDescent="0.25">
      <c r="A2" s="346"/>
    </row>
    <row r="3" spans="1:5" s="88" customFormat="1" ht="15" x14ac:dyDescent="0.25">
      <c r="A3" s="1718" t="s">
        <v>956</v>
      </c>
      <c r="B3" s="1718"/>
      <c r="C3" s="1718"/>
      <c r="D3" s="1718"/>
      <c r="E3" s="1718"/>
    </row>
    <row r="4" spans="1:5" s="88" customFormat="1" ht="15" x14ac:dyDescent="0.25">
      <c r="A4" s="1718" t="s">
        <v>1428</v>
      </c>
      <c r="B4" s="1718"/>
      <c r="C4" s="1718"/>
      <c r="D4" s="1718"/>
      <c r="E4" s="1718"/>
    </row>
    <row r="5" spans="1:5" s="88" customFormat="1" ht="13.5" customHeight="1" thickBot="1" x14ac:dyDescent="0.3">
      <c r="A5" s="5"/>
      <c r="B5" s="6"/>
      <c r="C5" s="6"/>
      <c r="D5" s="6"/>
      <c r="E5" s="6"/>
    </row>
    <row r="6" spans="1:5" s="669" customFormat="1" ht="24.75" customHeight="1" x14ac:dyDescent="0.2">
      <c r="A6" s="1721" t="s">
        <v>435</v>
      </c>
      <c r="B6" s="1704" t="s">
        <v>954</v>
      </c>
      <c r="C6" s="1706"/>
      <c r="D6" s="1704" t="s">
        <v>955</v>
      </c>
      <c r="E6" s="1705"/>
    </row>
    <row r="7" spans="1:5" s="669" customFormat="1" ht="24.75" customHeight="1" x14ac:dyDescent="0.2">
      <c r="A7" s="1722"/>
      <c r="B7" s="1086" t="s">
        <v>360</v>
      </c>
      <c r="C7" s="711" t="s">
        <v>361</v>
      </c>
      <c r="D7" s="1086" t="s">
        <v>360</v>
      </c>
      <c r="E7" s="727" t="s">
        <v>361</v>
      </c>
    </row>
    <row r="8" spans="1:5" s="669" customFormat="1" ht="24.75" customHeight="1" thickBot="1" x14ac:dyDescent="0.25">
      <c r="A8" s="1722"/>
      <c r="B8" s="712" t="s">
        <v>370</v>
      </c>
      <c r="C8" s="1085" t="s">
        <v>513</v>
      </c>
      <c r="D8" s="712" t="s">
        <v>370</v>
      </c>
      <c r="E8" s="1087" t="s">
        <v>513</v>
      </c>
    </row>
    <row r="9" spans="1:5" ht="16.5" customHeight="1" x14ac:dyDescent="0.2">
      <c r="A9" s="72" t="s">
        <v>439</v>
      </c>
      <c r="B9" s="197">
        <v>82</v>
      </c>
      <c r="C9" s="197">
        <v>2554</v>
      </c>
      <c r="D9" s="122">
        <v>166</v>
      </c>
      <c r="E9" s="131">
        <v>5166</v>
      </c>
    </row>
    <row r="10" spans="1:5" x14ac:dyDescent="0.2">
      <c r="A10" s="63" t="s">
        <v>440</v>
      </c>
      <c r="B10" s="11">
        <v>47</v>
      </c>
      <c r="C10" s="11">
        <v>1321</v>
      </c>
      <c r="D10" s="82">
        <v>91</v>
      </c>
      <c r="E10" s="124">
        <v>2533</v>
      </c>
    </row>
    <row r="11" spans="1:5" x14ac:dyDescent="0.2">
      <c r="A11" s="63" t="s">
        <v>441</v>
      </c>
      <c r="B11" s="45">
        <v>51</v>
      </c>
      <c r="C11" s="45">
        <v>1270</v>
      </c>
      <c r="D11" s="45">
        <v>100</v>
      </c>
      <c r="E11" s="46">
        <v>2515</v>
      </c>
    </row>
    <row r="12" spans="1:5" x14ac:dyDescent="0.2">
      <c r="A12" s="63" t="s">
        <v>442</v>
      </c>
      <c r="B12" s="82">
        <v>89</v>
      </c>
      <c r="C12" s="82">
        <v>2196</v>
      </c>
      <c r="D12" s="11">
        <v>189</v>
      </c>
      <c r="E12" s="12">
        <v>4596</v>
      </c>
    </row>
    <row r="13" spans="1:5" x14ac:dyDescent="0.2">
      <c r="A13" s="73" t="s">
        <v>443</v>
      </c>
      <c r="B13" s="74">
        <v>269</v>
      </c>
      <c r="C13" s="74">
        <v>7341</v>
      </c>
      <c r="D13" s="74">
        <v>546</v>
      </c>
      <c r="E13" s="75">
        <v>14810</v>
      </c>
    </row>
    <row r="14" spans="1:5" x14ac:dyDescent="0.2">
      <c r="A14" s="63"/>
      <c r="B14" s="45"/>
      <c r="C14" s="45"/>
      <c r="D14" s="45"/>
      <c r="E14" s="46"/>
    </row>
    <row r="15" spans="1:5" x14ac:dyDescent="0.2">
      <c r="A15" s="73" t="s">
        <v>444</v>
      </c>
      <c r="B15" s="74" t="s">
        <v>380</v>
      </c>
      <c r="C15" s="74" t="s">
        <v>380</v>
      </c>
      <c r="D15" s="74">
        <v>83</v>
      </c>
      <c r="E15" s="75">
        <v>1795</v>
      </c>
    </row>
    <row r="16" spans="1:5" x14ac:dyDescent="0.2">
      <c r="A16" s="63"/>
      <c r="B16" s="45"/>
      <c r="C16" s="45"/>
      <c r="D16" s="45"/>
      <c r="E16" s="46"/>
    </row>
    <row r="17" spans="1:5" x14ac:dyDescent="0.2">
      <c r="A17" s="73" t="s">
        <v>445</v>
      </c>
      <c r="B17" s="74">
        <v>8</v>
      </c>
      <c r="C17" s="74">
        <v>160</v>
      </c>
      <c r="D17" s="74" t="s">
        <v>380</v>
      </c>
      <c r="E17" s="75" t="s">
        <v>380</v>
      </c>
    </row>
    <row r="18" spans="1:5" x14ac:dyDescent="0.2">
      <c r="A18" s="63"/>
      <c r="B18" s="45"/>
      <c r="C18" s="45"/>
      <c r="D18" s="45"/>
      <c r="E18" s="46"/>
    </row>
    <row r="19" spans="1:5" x14ac:dyDescent="0.2">
      <c r="A19" s="63" t="s">
        <v>524</v>
      </c>
      <c r="B19" s="11">
        <v>36</v>
      </c>
      <c r="C19" s="11">
        <v>425</v>
      </c>
      <c r="D19" s="11">
        <v>70</v>
      </c>
      <c r="E19" s="12">
        <v>2589</v>
      </c>
    </row>
    <row r="20" spans="1:5" x14ac:dyDescent="0.2">
      <c r="A20" s="63" t="s">
        <v>447</v>
      </c>
      <c r="B20" s="82">
        <v>125</v>
      </c>
      <c r="C20" s="82">
        <v>3523</v>
      </c>
      <c r="D20" s="11" t="s">
        <v>380</v>
      </c>
      <c r="E20" s="12" t="s">
        <v>380</v>
      </c>
    </row>
    <row r="21" spans="1:5" x14ac:dyDescent="0.2">
      <c r="A21" s="63" t="s">
        <v>448</v>
      </c>
      <c r="B21" s="82">
        <v>185</v>
      </c>
      <c r="C21" s="82">
        <v>4502</v>
      </c>
      <c r="D21" s="11" t="s">
        <v>380</v>
      </c>
      <c r="E21" s="12" t="s">
        <v>380</v>
      </c>
    </row>
    <row r="22" spans="1:5" x14ac:dyDescent="0.2">
      <c r="A22" s="73" t="s">
        <v>449</v>
      </c>
      <c r="B22" s="74">
        <v>346</v>
      </c>
      <c r="C22" s="74">
        <v>8450</v>
      </c>
      <c r="D22" s="74">
        <v>70</v>
      </c>
      <c r="E22" s="75">
        <v>2589</v>
      </c>
    </row>
    <row r="23" spans="1:5" x14ac:dyDescent="0.2">
      <c r="A23" s="63"/>
      <c r="B23" s="45"/>
      <c r="C23" s="45"/>
      <c r="D23" s="45"/>
      <c r="E23" s="46"/>
    </row>
    <row r="24" spans="1:5" x14ac:dyDescent="0.2">
      <c r="A24" s="73" t="s">
        <v>450</v>
      </c>
      <c r="B24" s="74">
        <v>18</v>
      </c>
      <c r="C24" s="74">
        <v>500</v>
      </c>
      <c r="D24" s="74">
        <v>659</v>
      </c>
      <c r="E24" s="75">
        <v>15351</v>
      </c>
    </row>
    <row r="25" spans="1:5" x14ac:dyDescent="0.2">
      <c r="A25" s="63"/>
      <c r="B25" s="45"/>
      <c r="C25" s="45"/>
      <c r="D25" s="45"/>
      <c r="E25" s="46"/>
    </row>
    <row r="26" spans="1:5" x14ac:dyDescent="0.2">
      <c r="A26" s="73" t="s">
        <v>451</v>
      </c>
      <c r="B26" s="74">
        <v>8</v>
      </c>
      <c r="C26" s="74">
        <v>220</v>
      </c>
      <c r="D26" s="74">
        <v>102</v>
      </c>
      <c r="E26" s="75">
        <v>2480</v>
      </c>
    </row>
    <row r="27" spans="1:5" x14ac:dyDescent="0.2">
      <c r="A27" s="63"/>
      <c r="B27" s="45"/>
      <c r="C27" s="45"/>
      <c r="D27" s="45"/>
      <c r="E27" s="46"/>
    </row>
    <row r="28" spans="1:5" x14ac:dyDescent="0.2">
      <c r="A28" s="63" t="s">
        <v>452</v>
      </c>
      <c r="B28" s="45">
        <v>1</v>
      </c>
      <c r="C28" s="45">
        <v>35</v>
      </c>
      <c r="D28" s="45" t="s">
        <v>380</v>
      </c>
      <c r="E28" s="46" t="s">
        <v>380</v>
      </c>
    </row>
    <row r="29" spans="1:5" x14ac:dyDescent="0.2">
      <c r="A29" s="63" t="s">
        <v>453</v>
      </c>
      <c r="B29" s="45" t="s">
        <v>380</v>
      </c>
      <c r="C29" s="45" t="s">
        <v>380</v>
      </c>
      <c r="D29" s="45" t="s">
        <v>380</v>
      </c>
      <c r="E29" s="46" t="s">
        <v>380</v>
      </c>
    </row>
    <row r="30" spans="1:5" x14ac:dyDescent="0.2">
      <c r="A30" s="63" t="s">
        <v>454</v>
      </c>
      <c r="B30" s="11">
        <v>19</v>
      </c>
      <c r="C30" s="11">
        <v>665</v>
      </c>
      <c r="D30" s="11" t="s">
        <v>380</v>
      </c>
      <c r="E30" s="12" t="s">
        <v>380</v>
      </c>
    </row>
    <row r="31" spans="1:5" x14ac:dyDescent="0.2">
      <c r="A31" s="73" t="s">
        <v>455</v>
      </c>
      <c r="B31" s="74">
        <v>20</v>
      </c>
      <c r="C31" s="74">
        <v>700</v>
      </c>
      <c r="D31" s="74" t="s">
        <v>380</v>
      </c>
      <c r="E31" s="75" t="s">
        <v>380</v>
      </c>
    </row>
    <row r="32" spans="1:5" x14ac:dyDescent="0.2">
      <c r="A32" s="63"/>
      <c r="B32" s="45"/>
      <c r="C32" s="45"/>
      <c r="D32" s="45"/>
      <c r="E32" s="46"/>
    </row>
    <row r="33" spans="1:5" x14ac:dyDescent="0.2">
      <c r="A33" s="63" t="s">
        <v>456</v>
      </c>
      <c r="B33" s="80">
        <v>106</v>
      </c>
      <c r="C33" s="80">
        <v>2793</v>
      </c>
      <c r="D33" s="80">
        <v>237</v>
      </c>
      <c r="E33" s="81">
        <v>6217</v>
      </c>
    </row>
    <row r="34" spans="1:5" x14ac:dyDescent="0.2">
      <c r="A34" s="63" t="s">
        <v>457</v>
      </c>
      <c r="B34" s="80">
        <v>101</v>
      </c>
      <c r="C34" s="80">
        <v>2418</v>
      </c>
      <c r="D34" s="80">
        <v>67</v>
      </c>
      <c r="E34" s="81">
        <v>1612</v>
      </c>
    </row>
    <row r="35" spans="1:5" x14ac:dyDescent="0.2">
      <c r="A35" s="63" t="s">
        <v>458</v>
      </c>
      <c r="B35" s="80">
        <v>59</v>
      </c>
      <c r="C35" s="80">
        <v>1572</v>
      </c>
      <c r="D35" s="80">
        <v>59</v>
      </c>
      <c r="E35" s="81">
        <v>1571</v>
      </c>
    </row>
    <row r="36" spans="1:5" x14ac:dyDescent="0.2">
      <c r="A36" s="63" t="s">
        <v>459</v>
      </c>
      <c r="B36" s="80">
        <v>100</v>
      </c>
      <c r="C36" s="80">
        <v>2488</v>
      </c>
      <c r="D36" s="80">
        <v>233</v>
      </c>
      <c r="E36" s="81">
        <v>5804</v>
      </c>
    </row>
    <row r="37" spans="1:5" x14ac:dyDescent="0.2">
      <c r="A37" s="73" t="s">
        <v>460</v>
      </c>
      <c r="B37" s="74">
        <v>366</v>
      </c>
      <c r="C37" s="74">
        <v>9271</v>
      </c>
      <c r="D37" s="74">
        <v>596</v>
      </c>
      <c r="E37" s="75">
        <v>15204</v>
      </c>
    </row>
    <row r="38" spans="1:5" x14ac:dyDescent="0.2">
      <c r="A38" s="63"/>
      <c r="B38" s="45"/>
      <c r="C38" s="45"/>
      <c r="D38" s="45"/>
      <c r="E38" s="46"/>
    </row>
    <row r="39" spans="1:5" x14ac:dyDescent="0.2">
      <c r="A39" s="73" t="s">
        <v>461</v>
      </c>
      <c r="B39" s="74">
        <v>141</v>
      </c>
      <c r="C39" s="74">
        <v>4207</v>
      </c>
      <c r="D39" s="74">
        <v>25</v>
      </c>
      <c r="E39" s="75">
        <v>742</v>
      </c>
    </row>
    <row r="40" spans="1:5" x14ac:dyDescent="0.2">
      <c r="A40" s="63"/>
      <c r="B40" s="45"/>
      <c r="C40" s="45"/>
      <c r="D40" s="45"/>
      <c r="E40" s="46"/>
    </row>
    <row r="41" spans="1:5" x14ac:dyDescent="0.2">
      <c r="A41" s="63" t="s">
        <v>525</v>
      </c>
      <c r="B41" s="11" t="s">
        <v>380</v>
      </c>
      <c r="C41" s="11" t="s">
        <v>380</v>
      </c>
      <c r="D41" s="11">
        <v>10</v>
      </c>
      <c r="E41" s="12">
        <v>275</v>
      </c>
    </row>
    <row r="42" spans="1:5" x14ac:dyDescent="0.2">
      <c r="A42" s="63" t="s">
        <v>463</v>
      </c>
      <c r="B42" s="11" t="s">
        <v>380</v>
      </c>
      <c r="C42" s="11" t="s">
        <v>380</v>
      </c>
      <c r="D42" s="11">
        <v>75</v>
      </c>
      <c r="E42" s="12">
        <v>2250</v>
      </c>
    </row>
    <row r="43" spans="1:5" x14ac:dyDescent="0.2">
      <c r="A43" s="63" t="s">
        <v>464</v>
      </c>
      <c r="B43" s="11">
        <v>20</v>
      </c>
      <c r="C43" s="11">
        <v>517</v>
      </c>
      <c r="D43" s="11">
        <v>27</v>
      </c>
      <c r="E43" s="12">
        <v>799</v>
      </c>
    </row>
    <row r="44" spans="1:5" x14ac:dyDescent="0.2">
      <c r="A44" s="63" t="s">
        <v>465</v>
      </c>
      <c r="B44" s="11">
        <v>4</v>
      </c>
      <c r="C44" s="11">
        <v>200</v>
      </c>
      <c r="D44" s="45" t="s">
        <v>380</v>
      </c>
      <c r="E44" s="46" t="s">
        <v>380</v>
      </c>
    </row>
    <row r="45" spans="1:5" x14ac:dyDescent="0.2">
      <c r="A45" s="63" t="s">
        <v>466</v>
      </c>
      <c r="B45" s="11">
        <v>16</v>
      </c>
      <c r="C45" s="11">
        <v>512</v>
      </c>
      <c r="D45" s="11">
        <v>16</v>
      </c>
      <c r="E45" s="12">
        <v>512</v>
      </c>
    </row>
    <row r="46" spans="1:5" x14ac:dyDescent="0.2">
      <c r="A46" s="63" t="s">
        <v>467</v>
      </c>
      <c r="B46" s="11">
        <v>50</v>
      </c>
      <c r="C46" s="11">
        <v>2000</v>
      </c>
      <c r="D46" s="11">
        <v>28</v>
      </c>
      <c r="E46" s="12">
        <v>1120</v>
      </c>
    </row>
    <row r="47" spans="1:5" x14ac:dyDescent="0.2">
      <c r="A47" s="63" t="s">
        <v>468</v>
      </c>
      <c r="B47" s="11">
        <v>16</v>
      </c>
      <c r="C47" s="11">
        <v>482</v>
      </c>
      <c r="D47" s="11">
        <v>137</v>
      </c>
      <c r="E47" s="12">
        <v>4211</v>
      </c>
    </row>
    <row r="48" spans="1:5" x14ac:dyDescent="0.2">
      <c r="A48" s="63" t="s">
        <v>469</v>
      </c>
      <c r="B48" s="11">
        <v>30</v>
      </c>
      <c r="C48" s="11">
        <v>1050</v>
      </c>
      <c r="D48" s="11">
        <v>10</v>
      </c>
      <c r="E48" s="12">
        <v>350</v>
      </c>
    </row>
    <row r="49" spans="1:5" x14ac:dyDescent="0.2">
      <c r="A49" s="63" t="s">
        <v>470</v>
      </c>
      <c r="B49" s="11">
        <v>2</v>
      </c>
      <c r="C49" s="11">
        <v>72</v>
      </c>
      <c r="D49" s="11">
        <v>1</v>
      </c>
      <c r="E49" s="12">
        <v>36</v>
      </c>
    </row>
    <row r="50" spans="1:5" x14ac:dyDescent="0.2">
      <c r="A50" s="73" t="s">
        <v>471</v>
      </c>
      <c r="B50" s="74">
        <v>138</v>
      </c>
      <c r="C50" s="74">
        <v>4833</v>
      </c>
      <c r="D50" s="74">
        <v>304</v>
      </c>
      <c r="E50" s="75">
        <v>9553</v>
      </c>
    </row>
    <row r="51" spans="1:5" x14ac:dyDescent="0.2">
      <c r="A51" s="63"/>
      <c r="B51" s="45"/>
      <c r="C51" s="45"/>
      <c r="D51" s="45"/>
      <c r="E51" s="46"/>
    </row>
    <row r="52" spans="1:5" x14ac:dyDescent="0.2">
      <c r="A52" s="73" t="s">
        <v>472</v>
      </c>
      <c r="B52" s="74">
        <v>16</v>
      </c>
      <c r="C52" s="74">
        <v>395</v>
      </c>
      <c r="D52" s="74">
        <v>14</v>
      </c>
      <c r="E52" s="75">
        <v>346</v>
      </c>
    </row>
    <row r="53" spans="1:5" x14ac:dyDescent="0.2">
      <c r="A53" s="63"/>
      <c r="B53" s="45"/>
      <c r="C53" s="45"/>
      <c r="D53" s="45"/>
      <c r="E53" s="46"/>
    </row>
    <row r="54" spans="1:5" x14ac:dyDescent="0.2">
      <c r="A54" s="63" t="s">
        <v>473</v>
      </c>
      <c r="B54" s="82">
        <v>609</v>
      </c>
      <c r="C54" s="82">
        <v>27396</v>
      </c>
      <c r="D54" s="11">
        <v>913</v>
      </c>
      <c r="E54" s="12">
        <v>41094</v>
      </c>
    </row>
    <row r="55" spans="1:5" x14ac:dyDescent="0.2">
      <c r="A55" s="63" t="s">
        <v>474</v>
      </c>
      <c r="B55" s="11" t="s">
        <v>380</v>
      </c>
      <c r="C55" s="11" t="s">
        <v>380</v>
      </c>
      <c r="D55" s="45" t="s">
        <v>380</v>
      </c>
      <c r="E55" s="46" t="s">
        <v>380</v>
      </c>
    </row>
    <row r="56" spans="1:5" x14ac:dyDescent="0.2">
      <c r="A56" s="63" t="s">
        <v>475</v>
      </c>
      <c r="B56" s="11">
        <v>15</v>
      </c>
      <c r="C56" s="11">
        <v>230</v>
      </c>
      <c r="D56" s="45">
        <v>5</v>
      </c>
      <c r="E56" s="46">
        <v>60</v>
      </c>
    </row>
    <row r="57" spans="1:5" x14ac:dyDescent="0.2">
      <c r="A57" s="63" t="s">
        <v>476</v>
      </c>
      <c r="B57" s="11" t="s">
        <v>380</v>
      </c>
      <c r="C57" s="11" t="s">
        <v>380</v>
      </c>
      <c r="D57" s="11" t="s">
        <v>380</v>
      </c>
      <c r="E57" s="12" t="s">
        <v>380</v>
      </c>
    </row>
    <row r="58" spans="1:5" x14ac:dyDescent="0.2">
      <c r="A58" s="63" t="s">
        <v>477</v>
      </c>
      <c r="B58" s="11">
        <v>25</v>
      </c>
      <c r="C58" s="11">
        <v>562</v>
      </c>
      <c r="D58" s="11">
        <v>1</v>
      </c>
      <c r="E58" s="12">
        <v>23</v>
      </c>
    </row>
    <row r="59" spans="1:5" x14ac:dyDescent="0.2">
      <c r="A59" s="73" t="s">
        <v>551</v>
      </c>
      <c r="B59" s="74">
        <v>649</v>
      </c>
      <c r="C59" s="74">
        <v>28188</v>
      </c>
      <c r="D59" s="74">
        <v>919</v>
      </c>
      <c r="E59" s="75">
        <v>41177</v>
      </c>
    </row>
    <row r="60" spans="1:5" x14ac:dyDescent="0.2">
      <c r="A60" s="388"/>
      <c r="B60" s="45"/>
      <c r="C60" s="45"/>
      <c r="D60" s="45"/>
      <c r="E60" s="46"/>
    </row>
    <row r="61" spans="1:5" x14ac:dyDescent="0.2">
      <c r="A61" s="63" t="s">
        <v>479</v>
      </c>
      <c r="B61" s="11">
        <v>210</v>
      </c>
      <c r="C61" s="11">
        <v>6090</v>
      </c>
      <c r="D61" s="11">
        <v>823</v>
      </c>
      <c r="E61" s="12">
        <v>25288</v>
      </c>
    </row>
    <row r="62" spans="1:5" x14ac:dyDescent="0.2">
      <c r="A62" s="63" t="s">
        <v>480</v>
      </c>
      <c r="B62" s="11">
        <v>598</v>
      </c>
      <c r="C62" s="11">
        <v>13754</v>
      </c>
      <c r="D62" s="11">
        <v>33</v>
      </c>
      <c r="E62" s="12">
        <v>675</v>
      </c>
    </row>
    <row r="63" spans="1:5" x14ac:dyDescent="0.2">
      <c r="A63" s="63" t="s">
        <v>481</v>
      </c>
      <c r="B63" s="11">
        <v>293</v>
      </c>
      <c r="C63" s="11">
        <v>8497</v>
      </c>
      <c r="D63" s="11">
        <v>145</v>
      </c>
      <c r="E63" s="12">
        <v>4095</v>
      </c>
    </row>
    <row r="64" spans="1:5" x14ac:dyDescent="0.2">
      <c r="A64" s="73" t="s">
        <v>482</v>
      </c>
      <c r="B64" s="74">
        <v>1101</v>
      </c>
      <c r="C64" s="74">
        <v>28341</v>
      </c>
      <c r="D64" s="74">
        <v>1001</v>
      </c>
      <c r="E64" s="75">
        <v>30058</v>
      </c>
    </row>
    <row r="65" spans="1:5" x14ac:dyDescent="0.2">
      <c r="A65" s="63"/>
      <c r="B65" s="45"/>
      <c r="C65" s="45"/>
      <c r="D65" s="45"/>
      <c r="E65" s="46"/>
    </row>
    <row r="66" spans="1:5" x14ac:dyDescent="0.2">
      <c r="A66" s="73" t="s">
        <v>483</v>
      </c>
      <c r="B66" s="74">
        <v>2711</v>
      </c>
      <c r="C66" s="74">
        <v>63166</v>
      </c>
      <c r="D66" s="74">
        <v>12926</v>
      </c>
      <c r="E66" s="75">
        <v>329613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484</v>
      </c>
      <c r="B68" s="45">
        <v>3</v>
      </c>
      <c r="C68" s="11">
        <v>75</v>
      </c>
      <c r="D68" s="45" t="s">
        <v>380</v>
      </c>
      <c r="E68" s="12" t="s">
        <v>380</v>
      </c>
    </row>
    <row r="69" spans="1:5" x14ac:dyDescent="0.2">
      <c r="A69" s="63" t="s">
        <v>485</v>
      </c>
      <c r="B69" s="45">
        <v>2</v>
      </c>
      <c r="C69" s="11">
        <v>50</v>
      </c>
      <c r="D69" s="45" t="s">
        <v>380</v>
      </c>
      <c r="E69" s="12" t="s">
        <v>380</v>
      </c>
    </row>
    <row r="70" spans="1:5" x14ac:dyDescent="0.2">
      <c r="A70" s="73" t="s">
        <v>486</v>
      </c>
      <c r="B70" s="74">
        <v>5</v>
      </c>
      <c r="C70" s="74">
        <v>125</v>
      </c>
      <c r="D70" s="74" t="s">
        <v>380</v>
      </c>
      <c r="E70" s="75" t="s">
        <v>380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487</v>
      </c>
      <c r="B72" s="11">
        <v>363</v>
      </c>
      <c r="C72" s="11">
        <v>8037</v>
      </c>
      <c r="D72" s="11">
        <v>6900</v>
      </c>
      <c r="E72" s="12">
        <v>152704</v>
      </c>
    </row>
    <row r="73" spans="1:5" x14ac:dyDescent="0.2">
      <c r="A73" s="63" t="s">
        <v>488</v>
      </c>
      <c r="B73" s="11">
        <v>70</v>
      </c>
      <c r="C73" s="11">
        <v>2699</v>
      </c>
      <c r="D73" s="11">
        <v>10</v>
      </c>
      <c r="E73" s="12">
        <v>386</v>
      </c>
    </row>
    <row r="74" spans="1:5" x14ac:dyDescent="0.2">
      <c r="A74" s="63" t="s">
        <v>489</v>
      </c>
      <c r="B74" s="11">
        <v>118</v>
      </c>
      <c r="C74" s="11">
        <v>2938</v>
      </c>
      <c r="D74" s="11">
        <v>117</v>
      </c>
      <c r="E74" s="12">
        <v>2937</v>
      </c>
    </row>
    <row r="75" spans="1:5" x14ac:dyDescent="0.2">
      <c r="A75" s="63" t="s">
        <v>490</v>
      </c>
      <c r="B75" s="11">
        <v>1056</v>
      </c>
      <c r="C75" s="11">
        <v>27566</v>
      </c>
      <c r="D75" s="11">
        <v>2903</v>
      </c>
      <c r="E75" s="12">
        <v>85727</v>
      </c>
    </row>
    <row r="76" spans="1:5" x14ac:dyDescent="0.2">
      <c r="A76" s="63" t="s">
        <v>491</v>
      </c>
      <c r="B76" s="11">
        <v>135</v>
      </c>
      <c r="C76" s="11">
        <v>2430</v>
      </c>
      <c r="D76" s="11" t="s">
        <v>380</v>
      </c>
      <c r="E76" s="12" t="s">
        <v>380</v>
      </c>
    </row>
    <row r="77" spans="1:5" x14ac:dyDescent="0.2">
      <c r="A77" s="63" t="s">
        <v>492</v>
      </c>
      <c r="B77" s="11">
        <v>44</v>
      </c>
      <c r="C77" s="11">
        <v>1021</v>
      </c>
      <c r="D77" s="45" t="s">
        <v>380</v>
      </c>
      <c r="E77" s="46" t="s">
        <v>380</v>
      </c>
    </row>
    <row r="78" spans="1:5" x14ac:dyDescent="0.2">
      <c r="A78" s="63" t="s">
        <v>493</v>
      </c>
      <c r="B78" s="11">
        <v>164</v>
      </c>
      <c r="C78" s="11">
        <v>4230</v>
      </c>
      <c r="D78" s="11">
        <v>65</v>
      </c>
      <c r="E78" s="12">
        <v>1676</v>
      </c>
    </row>
    <row r="79" spans="1:5" x14ac:dyDescent="0.2">
      <c r="A79" s="63" t="s">
        <v>494</v>
      </c>
      <c r="B79" s="11">
        <v>92</v>
      </c>
      <c r="C79" s="11">
        <v>3282</v>
      </c>
      <c r="D79" s="82">
        <v>10</v>
      </c>
      <c r="E79" s="124">
        <v>355</v>
      </c>
    </row>
    <row r="80" spans="1:5" x14ac:dyDescent="0.2">
      <c r="A80" s="73" t="s">
        <v>495</v>
      </c>
      <c r="B80" s="74">
        <v>2042</v>
      </c>
      <c r="C80" s="74">
        <v>52203</v>
      </c>
      <c r="D80" s="74">
        <v>10005</v>
      </c>
      <c r="E80" s="75">
        <v>243785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496</v>
      </c>
      <c r="B82" s="82">
        <v>239</v>
      </c>
      <c r="C82" s="82">
        <v>7954</v>
      </c>
      <c r="D82" s="11" t="s">
        <v>380</v>
      </c>
      <c r="E82" s="12" t="s">
        <v>380</v>
      </c>
    </row>
    <row r="83" spans="1:5" x14ac:dyDescent="0.2">
      <c r="A83" s="63" t="s">
        <v>497</v>
      </c>
      <c r="B83" s="11">
        <v>68</v>
      </c>
      <c r="C83" s="11">
        <v>1373</v>
      </c>
      <c r="D83" s="11">
        <v>251</v>
      </c>
      <c r="E83" s="12">
        <v>5014</v>
      </c>
    </row>
    <row r="84" spans="1:5" x14ac:dyDescent="0.2">
      <c r="A84" s="73" t="s">
        <v>498</v>
      </c>
      <c r="B84" s="74">
        <v>307</v>
      </c>
      <c r="C84" s="74">
        <v>9327</v>
      </c>
      <c r="D84" s="74">
        <v>251</v>
      </c>
      <c r="E84" s="75">
        <v>5014</v>
      </c>
    </row>
    <row r="85" spans="1:5" x14ac:dyDescent="0.2">
      <c r="A85" s="63"/>
      <c r="B85" s="45"/>
      <c r="C85" s="45"/>
      <c r="D85" s="45"/>
      <c r="E85" s="46"/>
    </row>
    <row r="86" spans="1:5" ht="13.5" thickBot="1" x14ac:dyDescent="0.25">
      <c r="A86" s="66" t="s">
        <v>499</v>
      </c>
      <c r="B86" s="52">
        <v>8145</v>
      </c>
      <c r="C86" s="52">
        <v>217427</v>
      </c>
      <c r="D86" s="52">
        <v>27501</v>
      </c>
      <c r="E86" s="53">
        <v>712517</v>
      </c>
    </row>
  </sheetData>
  <mergeCells count="6">
    <mergeCell ref="A1:E1"/>
    <mergeCell ref="B6:C6"/>
    <mergeCell ref="D6:E6"/>
    <mergeCell ref="A3:E3"/>
    <mergeCell ref="A6:A8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theme="0"/>
    <pageSetUpPr fitToPage="1"/>
  </sheetPr>
  <dimension ref="A1:I20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7" width="22.28515625" customWidth="1"/>
    <col min="8" max="8" width="5.85546875" customWidth="1"/>
  </cols>
  <sheetData>
    <row r="1" spans="1:9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</row>
    <row r="2" spans="1:9" s="3" customFormat="1" ht="12.75" customHeight="1" x14ac:dyDescent="0.2"/>
    <row r="3" spans="1:9" s="3" customFormat="1" ht="29.25" customHeight="1" x14ac:dyDescent="0.2">
      <c r="A3" s="1733" t="s">
        <v>532</v>
      </c>
      <c r="B3" s="1733"/>
      <c r="C3" s="1733"/>
      <c r="D3" s="1733"/>
      <c r="E3" s="1733"/>
      <c r="F3" s="1733"/>
      <c r="G3" s="1733"/>
    </row>
    <row r="4" spans="1:9" s="3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x14ac:dyDescent="0.2">
      <c r="A5" s="1726" t="s">
        <v>359</v>
      </c>
      <c r="B5" s="89"/>
      <c r="C5" s="89"/>
      <c r="D5" s="89"/>
      <c r="E5" s="90"/>
      <c r="F5" s="90" t="s">
        <v>501</v>
      </c>
      <c r="G5" s="91"/>
    </row>
    <row r="6" spans="1:9" ht="14.25" x14ac:dyDescent="0.2">
      <c r="A6" s="1727"/>
      <c r="B6" s="92" t="s">
        <v>360</v>
      </c>
      <c r="C6" s="92" t="s">
        <v>367</v>
      </c>
      <c r="D6" s="92" t="s">
        <v>361</v>
      </c>
      <c r="E6" s="93" t="s">
        <v>431</v>
      </c>
      <c r="F6" s="92" t="s">
        <v>502</v>
      </c>
      <c r="G6" s="94" t="s">
        <v>503</v>
      </c>
    </row>
    <row r="7" spans="1:9" x14ac:dyDescent="0.2">
      <c r="A7" s="1727"/>
      <c r="B7" s="93" t="s">
        <v>363</v>
      </c>
      <c r="C7" s="92" t="s">
        <v>504</v>
      </c>
      <c r="D7" s="93" t="s">
        <v>364</v>
      </c>
      <c r="E7" s="93" t="s">
        <v>364</v>
      </c>
      <c r="F7" s="92" t="s">
        <v>505</v>
      </c>
      <c r="G7" s="94" t="s">
        <v>365</v>
      </c>
    </row>
    <row r="8" spans="1:9" ht="21.75" customHeight="1" thickBot="1" x14ac:dyDescent="0.25">
      <c r="A8" s="1728"/>
      <c r="B8" s="95"/>
      <c r="C8" s="95"/>
      <c r="D8" s="95"/>
      <c r="E8" s="96"/>
      <c r="F8" s="96" t="s">
        <v>533</v>
      </c>
      <c r="G8" s="97"/>
    </row>
    <row r="9" spans="1:9" x14ac:dyDescent="0.2">
      <c r="A9" s="1599">
        <v>2006</v>
      </c>
      <c r="B9" s="1209">
        <v>106.07299999999999</v>
      </c>
      <c r="C9" s="1210">
        <v>15.555042282201883</v>
      </c>
      <c r="D9" s="1209">
        <v>164.99700000000001</v>
      </c>
      <c r="E9" s="971" t="s">
        <v>380</v>
      </c>
      <c r="F9" s="971">
        <v>12.8</v>
      </c>
      <c r="G9" s="786">
        <v>21119.616000000002</v>
      </c>
      <c r="H9" s="103"/>
      <c r="I9" s="133"/>
    </row>
    <row r="10" spans="1:9" x14ac:dyDescent="0.2">
      <c r="A10" s="1599">
        <v>2007</v>
      </c>
      <c r="B10" s="1209">
        <v>111.744</v>
      </c>
      <c r="C10" s="1210">
        <v>23.389980670103093</v>
      </c>
      <c r="D10" s="1209">
        <v>261.36900000000003</v>
      </c>
      <c r="E10" s="971" t="s">
        <v>380</v>
      </c>
      <c r="F10" s="971">
        <v>17.79</v>
      </c>
      <c r="G10" s="786">
        <v>46497.545100000003</v>
      </c>
      <c r="H10" s="103"/>
      <c r="I10" s="133"/>
    </row>
    <row r="11" spans="1:9" x14ac:dyDescent="0.2">
      <c r="A11" s="1599">
        <v>2008</v>
      </c>
      <c r="B11" s="1209">
        <v>111.51300000000001</v>
      </c>
      <c r="C11" s="1210">
        <v>25.39721826154798</v>
      </c>
      <c r="D11" s="1209">
        <v>283.21199999999999</v>
      </c>
      <c r="E11" s="971" t="s">
        <v>380</v>
      </c>
      <c r="F11" s="971">
        <v>16.03</v>
      </c>
      <c r="G11" s="786">
        <v>45398.883600000001</v>
      </c>
      <c r="H11" s="103"/>
    </row>
    <row r="12" spans="1:9" x14ac:dyDescent="0.2">
      <c r="A12" s="1599">
        <v>2009</v>
      </c>
      <c r="B12" s="1209">
        <v>132.161</v>
      </c>
      <c r="C12" s="1210">
        <v>13.670144747694099</v>
      </c>
      <c r="D12" s="1209">
        <v>180.666</v>
      </c>
      <c r="E12" s="971" t="s">
        <v>380</v>
      </c>
      <c r="F12" s="971">
        <v>12.18</v>
      </c>
      <c r="G12" s="786">
        <v>22005.1188</v>
      </c>
      <c r="H12" s="103"/>
    </row>
    <row r="13" spans="1:9" x14ac:dyDescent="0.2">
      <c r="A13" s="1599">
        <v>2010</v>
      </c>
      <c r="B13" s="1209">
        <v>135.488</v>
      </c>
      <c r="C13" s="1210">
        <v>19.070323571091166</v>
      </c>
      <c r="D13" s="1209">
        <v>258.38</v>
      </c>
      <c r="E13" s="971" t="s">
        <v>380</v>
      </c>
      <c r="F13" s="971">
        <v>14.65</v>
      </c>
      <c r="G13" s="786">
        <v>37852.67</v>
      </c>
      <c r="H13" s="103"/>
    </row>
    <row r="14" spans="1:9" x14ac:dyDescent="0.2">
      <c r="A14" s="1599">
        <v>2011</v>
      </c>
      <c r="B14" s="1209">
        <v>149.321</v>
      </c>
      <c r="C14" s="1210">
        <v>24.248431232043718</v>
      </c>
      <c r="D14" s="1209">
        <v>362.08</v>
      </c>
      <c r="E14" s="971" t="s">
        <v>380</v>
      </c>
      <c r="F14" s="971">
        <v>18.36</v>
      </c>
      <c r="G14" s="786">
        <v>66477.887999999992</v>
      </c>
      <c r="H14" s="103"/>
    </row>
    <row r="15" spans="1:9" x14ac:dyDescent="0.2">
      <c r="A15" s="1599">
        <v>2012</v>
      </c>
      <c r="B15" s="1209">
        <v>161.702</v>
      </c>
      <c r="C15" s="1210">
        <v>15.873334900001236</v>
      </c>
      <c r="D15" s="1209">
        <v>256.67500000000001</v>
      </c>
      <c r="E15" s="971" t="s">
        <v>380</v>
      </c>
      <c r="F15" s="971">
        <v>21.92</v>
      </c>
      <c r="G15" s="786">
        <v>56263.16</v>
      </c>
      <c r="H15" s="103"/>
    </row>
    <row r="16" spans="1:9" x14ac:dyDescent="0.2">
      <c r="A16" s="1599">
        <v>2013</v>
      </c>
      <c r="B16" s="1209">
        <v>155.73400000000001</v>
      </c>
      <c r="C16" s="1210">
        <v>24.679196578781767</v>
      </c>
      <c r="D16" s="1209">
        <v>384.339</v>
      </c>
      <c r="E16" s="971" t="s">
        <v>380</v>
      </c>
      <c r="F16" s="971">
        <v>16.95</v>
      </c>
      <c r="G16" s="786">
        <v>65145.460500000001</v>
      </c>
      <c r="H16" s="103"/>
    </row>
    <row r="17" spans="1:8" x14ac:dyDescent="0.2">
      <c r="A17" s="1599">
        <v>2014</v>
      </c>
      <c r="B17" s="1209">
        <v>134.56299999999999</v>
      </c>
      <c r="C17" s="1210">
        <v>17.355588088850578</v>
      </c>
      <c r="D17" s="1209">
        <v>233.542</v>
      </c>
      <c r="E17" s="971" t="s">
        <v>380</v>
      </c>
      <c r="F17" s="1225">
        <v>15.14</v>
      </c>
      <c r="G17" s="787">
        <v>35358</v>
      </c>
      <c r="H17" s="103"/>
    </row>
    <row r="18" spans="1:8" x14ac:dyDescent="0.2">
      <c r="A18" s="1599">
        <v>2015</v>
      </c>
      <c r="B18" s="1373">
        <v>146.625</v>
      </c>
      <c r="C18" s="1365">
        <v>19.189497016197784</v>
      </c>
      <c r="D18" s="1373">
        <v>281.36599999999999</v>
      </c>
      <c r="E18" s="1378" t="s">
        <v>380</v>
      </c>
      <c r="F18" s="1379">
        <v>16.38</v>
      </c>
      <c r="G18" s="1376">
        <v>46088</v>
      </c>
      <c r="H18" s="103"/>
    </row>
    <row r="19" spans="1:8" ht="13.5" thickBot="1" x14ac:dyDescent="0.25">
      <c r="A19" s="1599">
        <v>2016</v>
      </c>
      <c r="B19" s="1226">
        <v>155.256</v>
      </c>
      <c r="C19" s="1227">
        <f>D19/B19*10</f>
        <v>24.305340856392025</v>
      </c>
      <c r="D19" s="1226">
        <v>377.35500000000002</v>
      </c>
      <c r="E19" s="971" t="s">
        <v>380</v>
      </c>
      <c r="F19" s="1548">
        <v>13.46</v>
      </c>
      <c r="G19" s="1546">
        <v>50792</v>
      </c>
      <c r="H19" s="103"/>
    </row>
    <row r="20" spans="1:8" ht="13.15" customHeight="1" x14ac:dyDescent="0.2">
      <c r="A20" s="1743" t="s">
        <v>507</v>
      </c>
      <c r="B20" s="1743"/>
      <c r="C20" s="1743"/>
      <c r="D20" s="106"/>
      <c r="E20" s="106"/>
      <c r="F20" s="106"/>
      <c r="G20" s="106"/>
    </row>
  </sheetData>
  <mergeCells count="4">
    <mergeCell ref="A1:G1"/>
    <mergeCell ref="A3:G3"/>
    <mergeCell ref="A5:A8"/>
    <mergeCell ref="A20:C2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theme="0"/>
    <pageSetUpPr fitToPage="1"/>
  </sheetPr>
  <dimension ref="B1:K21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11.42578125" style="343"/>
    <col min="2" max="4" width="18.7109375" style="343" customWidth="1"/>
    <col min="5" max="5" width="22.85546875" style="343" customWidth="1"/>
    <col min="6" max="7" width="18.7109375" style="343" customWidth="1"/>
    <col min="8" max="9" width="11.42578125" style="343"/>
    <col min="10" max="10" width="11.140625" style="343" customWidth="1"/>
    <col min="11" max="18" width="12" style="343" customWidth="1"/>
    <col min="19" max="16384" width="11.42578125" style="343"/>
  </cols>
  <sheetData>
    <row r="1" spans="2:11" s="373" customFormat="1" ht="18" x14ac:dyDescent="0.25">
      <c r="B1" s="1730" t="s">
        <v>356</v>
      </c>
      <c r="C1" s="1730"/>
      <c r="D1" s="1730"/>
      <c r="E1" s="1730"/>
      <c r="F1" s="1730"/>
      <c r="G1" s="1730"/>
    </row>
    <row r="2" spans="2:11" s="374" customFormat="1" ht="12.75" customHeight="1" x14ac:dyDescent="0.2"/>
    <row r="3" spans="2:11" s="374" customFormat="1" ht="15" x14ac:dyDescent="0.25">
      <c r="B3" s="1738" t="s">
        <v>957</v>
      </c>
      <c r="C3" s="1738"/>
      <c r="D3" s="1738"/>
      <c r="E3" s="1738"/>
      <c r="F3" s="1738"/>
      <c r="G3" s="1738"/>
      <c r="H3" s="218"/>
      <c r="I3" s="218"/>
      <c r="J3" s="218"/>
      <c r="K3" s="218"/>
    </row>
    <row r="4" spans="2:11" s="374" customFormat="1" ht="15" x14ac:dyDescent="0.25">
      <c r="B4" s="1738" t="s">
        <v>642</v>
      </c>
      <c r="C4" s="1738"/>
      <c r="D4" s="1738"/>
      <c r="E4" s="1738"/>
      <c r="F4" s="1738"/>
      <c r="G4" s="1738"/>
      <c r="H4" s="253"/>
      <c r="I4" s="253"/>
      <c r="J4" s="218"/>
      <c r="K4" s="218"/>
    </row>
    <row r="5" spans="2:11" s="374" customFormat="1" ht="13.5" customHeight="1" thickBot="1" x14ac:dyDescent="0.3">
      <c r="B5" s="375"/>
      <c r="C5" s="376"/>
      <c r="D5" s="376"/>
      <c r="E5" s="376"/>
      <c r="F5" s="376"/>
      <c r="G5" s="376"/>
    </row>
    <row r="6" spans="2:11" s="1091" customFormat="1" ht="24.75" customHeight="1" x14ac:dyDescent="0.2">
      <c r="B6" s="1739" t="s">
        <v>359</v>
      </c>
      <c r="C6" s="1040"/>
      <c r="D6" s="1040"/>
      <c r="E6" s="1040"/>
      <c r="F6" s="749" t="s">
        <v>501</v>
      </c>
      <c r="G6" s="676"/>
    </row>
    <row r="7" spans="2:11" s="1091" customFormat="1" ht="24.75" customHeight="1" x14ac:dyDescent="0.2">
      <c r="B7" s="1740"/>
      <c r="C7" s="712" t="s">
        <v>360</v>
      </c>
      <c r="D7" s="712" t="s">
        <v>367</v>
      </c>
      <c r="E7" s="712" t="s">
        <v>361</v>
      </c>
      <c r="F7" s="712" t="s">
        <v>502</v>
      </c>
      <c r="G7" s="728" t="s">
        <v>362</v>
      </c>
    </row>
    <row r="8" spans="2:11" s="1091" customFormat="1" ht="24.75" customHeight="1" x14ac:dyDescent="0.2">
      <c r="B8" s="1740"/>
      <c r="C8" s="712" t="s">
        <v>363</v>
      </c>
      <c r="D8" s="712" t="s">
        <v>504</v>
      </c>
      <c r="E8" s="1085" t="s">
        <v>364</v>
      </c>
      <c r="F8" s="712" t="s">
        <v>505</v>
      </c>
      <c r="G8" s="728" t="s">
        <v>365</v>
      </c>
    </row>
    <row r="9" spans="2:11" s="1091" customFormat="1" ht="24.75" customHeight="1" thickBot="1" x14ac:dyDescent="0.25">
      <c r="B9" s="1741"/>
      <c r="C9" s="680"/>
      <c r="D9" s="680"/>
      <c r="E9" s="680"/>
      <c r="F9" s="715" t="s">
        <v>506</v>
      </c>
      <c r="G9" s="933"/>
    </row>
    <row r="10" spans="2:11" x14ac:dyDescent="0.2">
      <c r="B10" s="1599">
        <v>2006</v>
      </c>
      <c r="C10" s="389">
        <v>2.855</v>
      </c>
      <c r="D10" s="82">
        <v>252.84413309982486</v>
      </c>
      <c r="E10" s="389">
        <v>72.186999999999998</v>
      </c>
      <c r="F10" s="390">
        <v>55.38</v>
      </c>
      <c r="G10" s="124">
        <v>39977.160600000003</v>
      </c>
    </row>
    <row r="11" spans="2:11" x14ac:dyDescent="0.2">
      <c r="B11" s="1599">
        <v>2007</v>
      </c>
      <c r="C11" s="389">
        <v>2.516</v>
      </c>
      <c r="D11" s="82">
        <v>253.12400635930047</v>
      </c>
      <c r="E11" s="389">
        <v>63.686</v>
      </c>
      <c r="F11" s="390">
        <v>55.35</v>
      </c>
      <c r="G11" s="124">
        <v>35250.201000000001</v>
      </c>
    </row>
    <row r="12" spans="2:11" x14ac:dyDescent="0.2">
      <c r="B12" s="1599">
        <v>2008</v>
      </c>
      <c r="C12" s="389">
        <v>2.3969999999999998</v>
      </c>
      <c r="D12" s="82">
        <v>258.18105965790573</v>
      </c>
      <c r="E12" s="389">
        <v>61.886000000000003</v>
      </c>
      <c r="F12" s="390">
        <v>49.34</v>
      </c>
      <c r="G12" s="124">
        <v>30534.5524</v>
      </c>
    </row>
    <row r="13" spans="2:11" x14ac:dyDescent="0.2">
      <c r="B13" s="1599">
        <v>2009</v>
      </c>
      <c r="C13" s="389">
        <v>2.492</v>
      </c>
      <c r="D13" s="82">
        <v>250</v>
      </c>
      <c r="E13" s="389">
        <v>62.3</v>
      </c>
      <c r="F13" s="390">
        <v>45.71</v>
      </c>
      <c r="G13" s="124">
        <v>28477.33</v>
      </c>
    </row>
    <row r="14" spans="2:11" x14ac:dyDescent="0.2">
      <c r="B14" s="1599">
        <v>2010</v>
      </c>
      <c r="C14" s="389">
        <v>2.3940000000000001</v>
      </c>
      <c r="D14" s="82">
        <v>249.80367585630742</v>
      </c>
      <c r="E14" s="389">
        <v>59.802999999999997</v>
      </c>
      <c r="F14" s="390">
        <v>54.13</v>
      </c>
      <c r="G14" s="124">
        <v>32371.3639</v>
      </c>
    </row>
    <row r="15" spans="2:11" x14ac:dyDescent="0.2">
      <c r="B15" s="1599">
        <v>2011</v>
      </c>
      <c r="C15" s="389">
        <v>2.4969999999999999</v>
      </c>
      <c r="D15" s="82">
        <v>243.23988786543853</v>
      </c>
      <c r="E15" s="389">
        <v>60.737000000000002</v>
      </c>
      <c r="F15" s="390">
        <v>50.09</v>
      </c>
      <c r="G15" s="124">
        <v>30423.1633</v>
      </c>
    </row>
    <row r="16" spans="2:11" x14ac:dyDescent="0.2">
      <c r="B16" s="1599">
        <v>2012</v>
      </c>
      <c r="C16" s="389">
        <v>2.3969999999999998</v>
      </c>
      <c r="D16" s="82">
        <v>245.96161869002924</v>
      </c>
      <c r="E16" s="389">
        <v>58.957000000000001</v>
      </c>
      <c r="F16" s="390">
        <v>50.1</v>
      </c>
      <c r="G16" s="124">
        <v>29537.456999999999</v>
      </c>
    </row>
    <row r="17" spans="2:7" x14ac:dyDescent="0.2">
      <c r="B17" s="1599">
        <v>2013</v>
      </c>
      <c r="C17" s="389">
        <v>2.2309999999999999</v>
      </c>
      <c r="D17" s="82">
        <v>263.05244285073957</v>
      </c>
      <c r="E17" s="389">
        <v>58.686999999999998</v>
      </c>
      <c r="F17" s="390">
        <v>48.8</v>
      </c>
      <c r="G17" s="124">
        <v>28639.255999999994</v>
      </c>
    </row>
    <row r="18" spans="2:7" x14ac:dyDescent="0.2">
      <c r="B18" s="1599">
        <v>2014</v>
      </c>
      <c r="C18" s="389">
        <v>2.4649999999999999</v>
      </c>
      <c r="D18" s="82">
        <v>282.43002028397564</v>
      </c>
      <c r="E18" s="389">
        <v>69.619</v>
      </c>
      <c r="F18" s="390">
        <v>50.38</v>
      </c>
      <c r="G18" s="124">
        <v>35074.052199999998</v>
      </c>
    </row>
    <row r="19" spans="2:7" x14ac:dyDescent="0.2">
      <c r="B19" s="1599">
        <v>2015</v>
      </c>
      <c r="C19" s="1456">
        <v>2.5910000000000002</v>
      </c>
      <c r="D19" s="1393">
        <v>246.55345426476262</v>
      </c>
      <c r="E19" s="1456">
        <v>63.881999999999998</v>
      </c>
      <c r="F19" s="1457">
        <v>54.58</v>
      </c>
      <c r="G19" s="1458">
        <v>34867</v>
      </c>
    </row>
    <row r="20" spans="2:7" ht="13.5" thickBot="1" x14ac:dyDescent="0.25">
      <c r="B20" s="1600">
        <v>2016</v>
      </c>
      <c r="C20" s="391">
        <v>2.226</v>
      </c>
      <c r="D20" s="392">
        <f>E20/C20*10</f>
        <v>268.97124887690927</v>
      </c>
      <c r="E20" s="391">
        <v>59.872999999999998</v>
      </c>
      <c r="F20" s="1566">
        <v>48.69</v>
      </c>
      <c r="G20" s="1567">
        <v>29152</v>
      </c>
    </row>
    <row r="21" spans="2:7" ht="13.15" customHeight="1" x14ac:dyDescent="0.2">
      <c r="B21" s="393" t="s">
        <v>1055</v>
      </c>
      <c r="C21" s="380"/>
      <c r="D21" s="380"/>
      <c r="E21" s="380"/>
      <c r="F21" s="380"/>
      <c r="G21" s="380"/>
    </row>
  </sheetData>
  <mergeCells count="4">
    <mergeCell ref="B1:G1"/>
    <mergeCell ref="B6:B9"/>
    <mergeCell ref="B4:G4"/>
    <mergeCell ref="B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7.425781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5">
      <c r="A2" s="346"/>
    </row>
    <row r="3" spans="1:11" s="88" customFormat="1" ht="15" x14ac:dyDescent="0.25">
      <c r="A3" s="1718" t="s">
        <v>1429</v>
      </c>
      <c r="B3" s="1718"/>
      <c r="C3" s="1718"/>
      <c r="D3" s="1718"/>
      <c r="E3" s="1718"/>
      <c r="F3" s="1718"/>
      <c r="G3" s="1718"/>
      <c r="H3" s="1718"/>
      <c r="I3" s="1718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9" customFormat="1" ht="25.5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1" s="669" customFormat="1" ht="25.5" customHeight="1" x14ac:dyDescent="0.2">
      <c r="A6" s="1722"/>
      <c r="B6" s="1713" t="s">
        <v>374</v>
      </c>
      <c r="C6" s="226" t="s">
        <v>375</v>
      </c>
      <c r="D6" s="227"/>
      <c r="E6" s="1713" t="s">
        <v>376</v>
      </c>
      <c r="F6" s="1713" t="s">
        <v>374</v>
      </c>
      <c r="G6" s="226" t="s">
        <v>375</v>
      </c>
      <c r="H6" s="228"/>
      <c r="I6" s="1716"/>
    </row>
    <row r="7" spans="1:11" s="669" customFormat="1" ht="25.5" customHeight="1" thickBot="1" x14ac:dyDescent="0.25">
      <c r="A7" s="1722"/>
      <c r="B7" s="1827"/>
      <c r="C7" s="1086" t="s">
        <v>857</v>
      </c>
      <c r="D7" s="1086" t="s">
        <v>858</v>
      </c>
      <c r="E7" s="1884"/>
      <c r="F7" s="1827"/>
      <c r="G7" s="1086" t="s">
        <v>857</v>
      </c>
      <c r="H7" s="1086" t="s">
        <v>858</v>
      </c>
      <c r="I7" s="1716"/>
    </row>
    <row r="8" spans="1:11" ht="21.75" customHeight="1" x14ac:dyDescent="0.2">
      <c r="A8" s="72" t="s">
        <v>439</v>
      </c>
      <c r="B8" s="122" t="s">
        <v>380</v>
      </c>
      <c r="C8" s="122" t="s">
        <v>380</v>
      </c>
      <c r="D8" s="42" t="s">
        <v>380</v>
      </c>
      <c r="E8" s="42" t="s">
        <v>380</v>
      </c>
      <c r="F8" s="122" t="s">
        <v>380</v>
      </c>
      <c r="G8" s="122" t="s">
        <v>380</v>
      </c>
      <c r="H8" s="42" t="s">
        <v>380</v>
      </c>
      <c r="I8" s="131" t="s">
        <v>380</v>
      </c>
      <c r="J8" s="212"/>
      <c r="K8" s="212"/>
    </row>
    <row r="9" spans="1:11" x14ac:dyDescent="0.2">
      <c r="A9" s="63" t="s">
        <v>440</v>
      </c>
      <c r="B9" s="11" t="s">
        <v>380</v>
      </c>
      <c r="C9" s="11" t="s">
        <v>380</v>
      </c>
      <c r="D9" s="45" t="s">
        <v>380</v>
      </c>
      <c r="E9" s="45" t="s">
        <v>380</v>
      </c>
      <c r="F9" s="11" t="s">
        <v>380</v>
      </c>
      <c r="G9" s="11" t="s">
        <v>380</v>
      </c>
      <c r="H9" s="45" t="s">
        <v>380</v>
      </c>
      <c r="I9" s="12" t="s">
        <v>380</v>
      </c>
      <c r="J9" s="212"/>
      <c r="K9" s="212"/>
    </row>
    <row r="10" spans="1:11" x14ac:dyDescent="0.2">
      <c r="A10" s="63" t="s">
        <v>441</v>
      </c>
      <c r="B10" s="45" t="s">
        <v>380</v>
      </c>
      <c r="C10" s="45" t="s">
        <v>380</v>
      </c>
      <c r="D10" s="45" t="s">
        <v>380</v>
      </c>
      <c r="E10" s="45" t="s">
        <v>380</v>
      </c>
      <c r="F10" s="11" t="s">
        <v>380</v>
      </c>
      <c r="G10" s="11" t="s">
        <v>380</v>
      </c>
      <c r="H10" s="45" t="s">
        <v>380</v>
      </c>
      <c r="I10" s="46" t="s">
        <v>380</v>
      </c>
      <c r="J10" s="212"/>
      <c r="K10" s="212"/>
    </row>
    <row r="11" spans="1:11" x14ac:dyDescent="0.2">
      <c r="A11" s="63" t="s">
        <v>442</v>
      </c>
      <c r="B11" s="11" t="s">
        <v>380</v>
      </c>
      <c r="C11" s="11" t="s">
        <v>380</v>
      </c>
      <c r="D11" s="45" t="s">
        <v>380</v>
      </c>
      <c r="E11" s="45" t="s">
        <v>380</v>
      </c>
      <c r="F11" s="11" t="s">
        <v>380</v>
      </c>
      <c r="G11" s="11" t="s">
        <v>380</v>
      </c>
      <c r="H11" s="45" t="s">
        <v>380</v>
      </c>
      <c r="I11" s="12" t="s">
        <v>380</v>
      </c>
      <c r="J11" s="212"/>
      <c r="K11" s="212"/>
    </row>
    <row r="12" spans="1:11" x14ac:dyDescent="0.2">
      <c r="A12" s="73" t="s">
        <v>443</v>
      </c>
      <c r="B12" s="74" t="s">
        <v>380</v>
      </c>
      <c r="C12" s="74" t="s">
        <v>380</v>
      </c>
      <c r="D12" s="74" t="s">
        <v>380</v>
      </c>
      <c r="E12" s="74" t="s">
        <v>380</v>
      </c>
      <c r="F12" s="78" t="s">
        <v>380</v>
      </c>
      <c r="G12" s="78" t="s">
        <v>380</v>
      </c>
      <c r="H12" s="74" t="s">
        <v>380</v>
      </c>
      <c r="I12" s="75" t="s">
        <v>380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4" t="s">
        <v>380</v>
      </c>
      <c r="C14" s="74" t="s">
        <v>380</v>
      </c>
      <c r="D14" s="74" t="s">
        <v>380</v>
      </c>
      <c r="E14" s="74" t="s">
        <v>380</v>
      </c>
      <c r="F14" s="78" t="s">
        <v>380</v>
      </c>
      <c r="G14" s="78" t="s">
        <v>380</v>
      </c>
      <c r="H14" s="74" t="s">
        <v>380</v>
      </c>
      <c r="I14" s="75" t="s">
        <v>380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>
        <v>1</v>
      </c>
      <c r="C16" s="74" t="s">
        <v>380</v>
      </c>
      <c r="D16" s="74" t="s">
        <v>380</v>
      </c>
      <c r="E16" s="74">
        <v>1</v>
      </c>
      <c r="F16" s="78">
        <v>15000</v>
      </c>
      <c r="G16" s="78" t="s">
        <v>380</v>
      </c>
      <c r="H16" s="74" t="s">
        <v>380</v>
      </c>
      <c r="I16" s="75">
        <v>15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524</v>
      </c>
      <c r="B18" s="11" t="s">
        <v>380</v>
      </c>
      <c r="C18" s="11">
        <v>4</v>
      </c>
      <c r="D18" s="45" t="s">
        <v>380</v>
      </c>
      <c r="E18" s="45">
        <v>4</v>
      </c>
      <c r="F18" s="11" t="s">
        <v>380</v>
      </c>
      <c r="G18" s="11">
        <v>22500</v>
      </c>
      <c r="H18" s="45" t="s">
        <v>380</v>
      </c>
      <c r="I18" s="12">
        <v>90</v>
      </c>
      <c r="J18" s="212"/>
      <c r="K18" s="212"/>
    </row>
    <row r="19" spans="1:11" x14ac:dyDescent="0.2">
      <c r="A19" s="63" t="s">
        <v>447</v>
      </c>
      <c r="B19" s="11">
        <v>5</v>
      </c>
      <c r="C19" s="82">
        <v>5</v>
      </c>
      <c r="D19" s="82">
        <v>1</v>
      </c>
      <c r="E19" s="45">
        <v>11</v>
      </c>
      <c r="F19" s="11">
        <v>18000</v>
      </c>
      <c r="G19" s="82">
        <v>26800</v>
      </c>
      <c r="H19" s="82">
        <v>42250</v>
      </c>
      <c r="I19" s="12">
        <v>266</v>
      </c>
      <c r="J19" s="212"/>
      <c r="K19" s="212"/>
    </row>
    <row r="20" spans="1:11" x14ac:dyDescent="0.2">
      <c r="A20" s="63" t="s">
        <v>448</v>
      </c>
      <c r="B20" s="11">
        <v>3</v>
      </c>
      <c r="C20" s="11">
        <v>8</v>
      </c>
      <c r="D20" s="82" t="s">
        <v>380</v>
      </c>
      <c r="E20" s="45">
        <v>11</v>
      </c>
      <c r="F20" s="11">
        <v>15000</v>
      </c>
      <c r="G20" s="11">
        <v>25800</v>
      </c>
      <c r="H20" s="82" t="s">
        <v>380</v>
      </c>
      <c r="I20" s="12">
        <v>251</v>
      </c>
      <c r="J20" s="212"/>
      <c r="K20" s="212"/>
    </row>
    <row r="21" spans="1:11" x14ac:dyDescent="0.2">
      <c r="A21" s="73" t="s">
        <v>449</v>
      </c>
      <c r="B21" s="74">
        <v>8</v>
      </c>
      <c r="C21" s="74">
        <v>17</v>
      </c>
      <c r="D21" s="74">
        <v>1</v>
      </c>
      <c r="E21" s="74">
        <v>26</v>
      </c>
      <c r="F21" s="78">
        <v>16875</v>
      </c>
      <c r="G21" s="78">
        <v>25318</v>
      </c>
      <c r="H21" s="74">
        <v>42250</v>
      </c>
      <c r="I21" s="75">
        <v>607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450</v>
      </c>
      <c r="B23" s="74" t="s">
        <v>380</v>
      </c>
      <c r="C23" s="74">
        <v>108</v>
      </c>
      <c r="D23" s="74">
        <v>4</v>
      </c>
      <c r="E23" s="74">
        <v>112</v>
      </c>
      <c r="F23" s="78" t="s">
        <v>380</v>
      </c>
      <c r="G23" s="78">
        <v>27600</v>
      </c>
      <c r="H23" s="74">
        <v>25600</v>
      </c>
      <c r="I23" s="75">
        <v>3032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451</v>
      </c>
      <c r="B25" s="74" t="s">
        <v>380</v>
      </c>
      <c r="C25" s="74">
        <v>11</v>
      </c>
      <c r="D25" s="74">
        <v>1</v>
      </c>
      <c r="E25" s="74">
        <v>12</v>
      </c>
      <c r="F25" s="78" t="s">
        <v>380</v>
      </c>
      <c r="G25" s="78">
        <v>26000</v>
      </c>
      <c r="H25" s="74">
        <v>35000</v>
      </c>
      <c r="I25" s="75">
        <v>321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452</v>
      </c>
      <c r="B27" s="45" t="s">
        <v>380</v>
      </c>
      <c r="C27" s="45">
        <v>2</v>
      </c>
      <c r="D27" s="45" t="s">
        <v>380</v>
      </c>
      <c r="E27" s="45">
        <v>2</v>
      </c>
      <c r="F27" s="45" t="s">
        <v>380</v>
      </c>
      <c r="G27" s="11">
        <v>26200</v>
      </c>
      <c r="H27" s="45" t="s">
        <v>380</v>
      </c>
      <c r="I27" s="46">
        <v>52</v>
      </c>
      <c r="J27" s="212"/>
      <c r="K27" s="212"/>
    </row>
    <row r="28" spans="1:11" x14ac:dyDescent="0.2">
      <c r="A28" s="63" t="s">
        <v>453</v>
      </c>
      <c r="B28" s="45" t="s">
        <v>380</v>
      </c>
      <c r="C28" s="45" t="s">
        <v>380</v>
      </c>
      <c r="D28" s="45" t="s">
        <v>380</v>
      </c>
      <c r="E28" s="45" t="s">
        <v>380</v>
      </c>
      <c r="F28" s="45" t="s">
        <v>380</v>
      </c>
      <c r="G28" s="11" t="s">
        <v>380</v>
      </c>
      <c r="H28" s="45" t="s">
        <v>380</v>
      </c>
      <c r="I28" s="46" t="s">
        <v>380</v>
      </c>
      <c r="J28" s="212"/>
      <c r="K28" s="212"/>
    </row>
    <row r="29" spans="1:11" x14ac:dyDescent="0.2">
      <c r="A29" s="63" t="s">
        <v>454</v>
      </c>
      <c r="B29" s="45" t="s">
        <v>380</v>
      </c>
      <c r="C29" s="11">
        <v>59</v>
      </c>
      <c r="D29" s="45" t="s">
        <v>380</v>
      </c>
      <c r="E29" s="45">
        <v>59</v>
      </c>
      <c r="F29" s="45" t="s">
        <v>380</v>
      </c>
      <c r="G29" s="11">
        <v>26492</v>
      </c>
      <c r="H29" s="45" t="s">
        <v>380</v>
      </c>
      <c r="I29" s="12">
        <v>1563</v>
      </c>
      <c r="J29" s="212"/>
      <c r="K29" s="212"/>
    </row>
    <row r="30" spans="1:11" x14ac:dyDescent="0.2">
      <c r="A30" s="73" t="s">
        <v>455</v>
      </c>
      <c r="B30" s="74" t="s">
        <v>380</v>
      </c>
      <c r="C30" s="74">
        <v>61</v>
      </c>
      <c r="D30" s="74" t="s">
        <v>380</v>
      </c>
      <c r="E30" s="74">
        <v>61</v>
      </c>
      <c r="F30" s="78" t="s">
        <v>380</v>
      </c>
      <c r="G30" s="78">
        <v>26482</v>
      </c>
      <c r="H30" s="74" t="s">
        <v>380</v>
      </c>
      <c r="I30" s="75">
        <v>1615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456</v>
      </c>
      <c r="B32" s="80" t="s">
        <v>380</v>
      </c>
      <c r="C32" s="80">
        <v>131</v>
      </c>
      <c r="D32" s="45" t="s">
        <v>380</v>
      </c>
      <c r="E32" s="45">
        <v>131</v>
      </c>
      <c r="F32" s="80" t="s">
        <v>380</v>
      </c>
      <c r="G32" s="80">
        <v>21624</v>
      </c>
      <c r="H32" s="45" t="s">
        <v>380</v>
      </c>
      <c r="I32" s="12">
        <v>2833</v>
      </c>
      <c r="J32" s="212"/>
      <c r="K32" s="212"/>
    </row>
    <row r="33" spans="1:11" x14ac:dyDescent="0.2">
      <c r="A33" s="63" t="s">
        <v>457</v>
      </c>
      <c r="B33" s="80" t="s">
        <v>380</v>
      </c>
      <c r="C33" s="80">
        <v>58</v>
      </c>
      <c r="D33" s="45" t="s">
        <v>380</v>
      </c>
      <c r="E33" s="45">
        <v>58</v>
      </c>
      <c r="F33" s="80" t="s">
        <v>380</v>
      </c>
      <c r="G33" s="80">
        <v>24845</v>
      </c>
      <c r="H33" s="45" t="s">
        <v>380</v>
      </c>
      <c r="I33" s="12">
        <v>1441</v>
      </c>
      <c r="J33" s="212"/>
      <c r="K33" s="212"/>
    </row>
    <row r="34" spans="1:11" x14ac:dyDescent="0.2">
      <c r="A34" s="63" t="s">
        <v>458</v>
      </c>
      <c r="B34" s="80" t="s">
        <v>380</v>
      </c>
      <c r="C34" s="80">
        <v>37</v>
      </c>
      <c r="D34" s="45" t="s">
        <v>380</v>
      </c>
      <c r="E34" s="45">
        <v>37</v>
      </c>
      <c r="F34" s="80" t="s">
        <v>380</v>
      </c>
      <c r="G34" s="80">
        <v>20926</v>
      </c>
      <c r="H34" s="45" t="s">
        <v>380</v>
      </c>
      <c r="I34" s="12">
        <v>774</v>
      </c>
      <c r="J34" s="212"/>
      <c r="K34" s="212"/>
    </row>
    <row r="35" spans="1:11" x14ac:dyDescent="0.2">
      <c r="A35" s="63" t="s">
        <v>459</v>
      </c>
      <c r="B35" s="80" t="s">
        <v>380</v>
      </c>
      <c r="C35" s="80">
        <v>116</v>
      </c>
      <c r="D35" s="45" t="s">
        <v>380</v>
      </c>
      <c r="E35" s="45">
        <v>116</v>
      </c>
      <c r="F35" s="80" t="s">
        <v>380</v>
      </c>
      <c r="G35" s="80">
        <v>25000</v>
      </c>
      <c r="H35" s="45" t="s">
        <v>380</v>
      </c>
      <c r="I35" s="12">
        <v>2900</v>
      </c>
      <c r="J35" s="212"/>
      <c r="K35" s="212"/>
    </row>
    <row r="36" spans="1:11" x14ac:dyDescent="0.2">
      <c r="A36" s="73" t="s">
        <v>460</v>
      </c>
      <c r="B36" s="74" t="s">
        <v>380</v>
      </c>
      <c r="C36" s="74">
        <v>342</v>
      </c>
      <c r="D36" s="74" t="s">
        <v>380</v>
      </c>
      <c r="E36" s="74">
        <v>342</v>
      </c>
      <c r="F36" s="78" t="s">
        <v>380</v>
      </c>
      <c r="G36" s="78">
        <v>23240</v>
      </c>
      <c r="H36" s="74" t="s">
        <v>380</v>
      </c>
      <c r="I36" s="75">
        <v>7948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461</v>
      </c>
      <c r="B38" s="74" t="s">
        <v>380</v>
      </c>
      <c r="C38" s="74">
        <v>16</v>
      </c>
      <c r="D38" s="74" t="s">
        <v>380</v>
      </c>
      <c r="E38" s="74">
        <v>16</v>
      </c>
      <c r="F38" s="78" t="s">
        <v>380</v>
      </c>
      <c r="G38" s="78">
        <v>18000</v>
      </c>
      <c r="H38" s="74" t="s">
        <v>380</v>
      </c>
      <c r="I38" s="75">
        <v>288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525</v>
      </c>
      <c r="B40" s="45" t="s">
        <v>380</v>
      </c>
      <c r="C40" s="11" t="s">
        <v>380</v>
      </c>
      <c r="D40" s="45" t="s">
        <v>380</v>
      </c>
      <c r="E40" s="45" t="s">
        <v>380</v>
      </c>
      <c r="F40" s="45" t="s">
        <v>380</v>
      </c>
      <c r="G40" s="11" t="s">
        <v>380</v>
      </c>
      <c r="H40" s="45" t="s">
        <v>380</v>
      </c>
      <c r="I40" s="12" t="s">
        <v>380</v>
      </c>
      <c r="J40" s="212"/>
      <c r="K40" s="212"/>
    </row>
    <row r="41" spans="1:11" x14ac:dyDescent="0.2">
      <c r="A41" s="63" t="s">
        <v>463</v>
      </c>
      <c r="B41" s="11" t="s">
        <v>380</v>
      </c>
      <c r="C41" s="11">
        <v>3</v>
      </c>
      <c r="D41" s="45" t="s">
        <v>380</v>
      </c>
      <c r="E41" s="45">
        <v>3</v>
      </c>
      <c r="F41" s="11" t="s">
        <v>380</v>
      </c>
      <c r="G41" s="11">
        <v>25000</v>
      </c>
      <c r="H41" s="45" t="s">
        <v>380</v>
      </c>
      <c r="I41" s="12">
        <v>75</v>
      </c>
      <c r="J41" s="212"/>
      <c r="K41" s="212"/>
    </row>
    <row r="42" spans="1:11" x14ac:dyDescent="0.2">
      <c r="A42" s="63" t="s">
        <v>464</v>
      </c>
      <c r="B42" s="11" t="s">
        <v>380</v>
      </c>
      <c r="C42" s="11">
        <v>12</v>
      </c>
      <c r="D42" s="82" t="s">
        <v>380</v>
      </c>
      <c r="E42" s="45">
        <v>12</v>
      </c>
      <c r="F42" s="11" t="s">
        <v>380</v>
      </c>
      <c r="G42" s="11">
        <v>12000</v>
      </c>
      <c r="H42" s="82" t="s">
        <v>380</v>
      </c>
      <c r="I42" s="12">
        <v>144</v>
      </c>
      <c r="J42" s="212"/>
      <c r="K42" s="212"/>
    </row>
    <row r="43" spans="1:11" x14ac:dyDescent="0.2">
      <c r="A43" s="63" t="s">
        <v>465</v>
      </c>
      <c r="B43" s="45" t="s">
        <v>380</v>
      </c>
      <c r="C43" s="11" t="s">
        <v>380</v>
      </c>
      <c r="D43" s="45" t="s">
        <v>380</v>
      </c>
      <c r="E43" s="45" t="s">
        <v>380</v>
      </c>
      <c r="F43" s="45" t="s">
        <v>380</v>
      </c>
      <c r="G43" s="11" t="s">
        <v>380</v>
      </c>
      <c r="H43" s="45" t="s">
        <v>380</v>
      </c>
      <c r="I43" s="12" t="s">
        <v>380</v>
      </c>
      <c r="J43" s="212"/>
      <c r="K43" s="212"/>
    </row>
    <row r="44" spans="1:11" x14ac:dyDescent="0.2">
      <c r="A44" s="63" t="s">
        <v>466</v>
      </c>
      <c r="B44" s="11" t="s">
        <v>380</v>
      </c>
      <c r="C44" s="11">
        <v>3</v>
      </c>
      <c r="D44" s="45" t="s">
        <v>380</v>
      </c>
      <c r="E44" s="45">
        <v>3</v>
      </c>
      <c r="F44" s="11" t="s">
        <v>380</v>
      </c>
      <c r="G44" s="11">
        <v>20000</v>
      </c>
      <c r="H44" s="45" t="s">
        <v>380</v>
      </c>
      <c r="I44" s="12">
        <v>60</v>
      </c>
      <c r="J44" s="212"/>
      <c r="K44" s="212"/>
    </row>
    <row r="45" spans="1:11" x14ac:dyDescent="0.2">
      <c r="A45" s="63" t="s">
        <v>467</v>
      </c>
      <c r="B45" s="45" t="s">
        <v>380</v>
      </c>
      <c r="C45" s="11">
        <v>9</v>
      </c>
      <c r="D45" s="45" t="s">
        <v>380</v>
      </c>
      <c r="E45" s="45">
        <v>9</v>
      </c>
      <c r="F45" s="45" t="s">
        <v>380</v>
      </c>
      <c r="G45" s="11">
        <v>15000</v>
      </c>
      <c r="H45" s="45" t="s">
        <v>380</v>
      </c>
      <c r="I45" s="12">
        <v>135</v>
      </c>
      <c r="J45" s="212"/>
      <c r="K45" s="212"/>
    </row>
    <row r="46" spans="1:11" x14ac:dyDescent="0.2">
      <c r="A46" s="63" t="s">
        <v>468</v>
      </c>
      <c r="B46" s="11" t="s">
        <v>380</v>
      </c>
      <c r="C46" s="11">
        <v>78</v>
      </c>
      <c r="D46" s="45">
        <v>39</v>
      </c>
      <c r="E46" s="45">
        <v>117</v>
      </c>
      <c r="F46" s="11" t="s">
        <v>380</v>
      </c>
      <c r="G46" s="11">
        <v>34000</v>
      </c>
      <c r="H46" s="45">
        <v>37000</v>
      </c>
      <c r="I46" s="12">
        <v>4095</v>
      </c>
      <c r="J46" s="212"/>
      <c r="K46" s="212"/>
    </row>
    <row r="47" spans="1:11" x14ac:dyDescent="0.2">
      <c r="A47" s="63" t="s">
        <v>469</v>
      </c>
      <c r="B47" s="45" t="s">
        <v>380</v>
      </c>
      <c r="C47" s="11" t="s">
        <v>380</v>
      </c>
      <c r="D47" s="45" t="s">
        <v>380</v>
      </c>
      <c r="E47" s="45" t="s">
        <v>380</v>
      </c>
      <c r="F47" s="45" t="s">
        <v>380</v>
      </c>
      <c r="G47" s="11" t="s">
        <v>380</v>
      </c>
      <c r="H47" s="45" t="s">
        <v>380</v>
      </c>
      <c r="I47" s="12" t="s">
        <v>380</v>
      </c>
      <c r="J47" s="212"/>
      <c r="K47" s="212"/>
    </row>
    <row r="48" spans="1:11" x14ac:dyDescent="0.2">
      <c r="A48" s="63" t="s">
        <v>470</v>
      </c>
      <c r="B48" s="11" t="s">
        <v>380</v>
      </c>
      <c r="C48" s="11">
        <v>5</v>
      </c>
      <c r="D48" s="45" t="s">
        <v>380</v>
      </c>
      <c r="E48" s="45">
        <v>5</v>
      </c>
      <c r="F48" s="11" t="s">
        <v>380</v>
      </c>
      <c r="G48" s="11">
        <v>25000</v>
      </c>
      <c r="H48" s="45" t="s">
        <v>380</v>
      </c>
      <c r="I48" s="12">
        <v>125</v>
      </c>
    </row>
    <row r="49" spans="1:9" x14ac:dyDescent="0.2">
      <c r="A49" s="73" t="s">
        <v>471</v>
      </c>
      <c r="B49" s="74" t="s">
        <v>380</v>
      </c>
      <c r="C49" s="74">
        <v>110</v>
      </c>
      <c r="D49" s="74">
        <v>39</v>
      </c>
      <c r="E49" s="74">
        <v>149</v>
      </c>
      <c r="F49" s="78" t="s">
        <v>380</v>
      </c>
      <c r="G49" s="78">
        <v>29009</v>
      </c>
      <c r="H49" s="74">
        <v>37000</v>
      </c>
      <c r="I49" s="75">
        <v>4634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9" x14ac:dyDescent="0.2">
      <c r="A51" s="73" t="s">
        <v>472</v>
      </c>
      <c r="B51" s="74" t="s">
        <v>380</v>
      </c>
      <c r="C51" s="74" t="s">
        <v>380</v>
      </c>
      <c r="D51" s="74" t="s">
        <v>380</v>
      </c>
      <c r="E51" s="74" t="s">
        <v>380</v>
      </c>
      <c r="F51" s="78" t="s">
        <v>380</v>
      </c>
      <c r="G51" s="78" t="s">
        <v>380</v>
      </c>
      <c r="H51" s="74" t="s">
        <v>380</v>
      </c>
      <c r="I51" s="75" t="s">
        <v>380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9" x14ac:dyDescent="0.2">
      <c r="A53" s="63" t="s">
        <v>473</v>
      </c>
      <c r="B53" s="45" t="s">
        <v>380</v>
      </c>
      <c r="C53" s="11" t="s">
        <v>380</v>
      </c>
      <c r="D53" s="45" t="s">
        <v>380</v>
      </c>
      <c r="E53" s="45" t="s">
        <v>380</v>
      </c>
      <c r="F53" s="45" t="s">
        <v>380</v>
      </c>
      <c r="G53" s="11" t="s">
        <v>380</v>
      </c>
      <c r="H53" s="45" t="s">
        <v>380</v>
      </c>
      <c r="I53" s="12" t="s">
        <v>380</v>
      </c>
    </row>
    <row r="54" spans="1:9" x14ac:dyDescent="0.2">
      <c r="A54" s="63" t="s">
        <v>474</v>
      </c>
      <c r="B54" s="45" t="s">
        <v>380</v>
      </c>
      <c r="C54" s="11" t="s">
        <v>380</v>
      </c>
      <c r="D54" s="45" t="s">
        <v>380</v>
      </c>
      <c r="E54" s="45" t="s">
        <v>380</v>
      </c>
      <c r="F54" s="45" t="s">
        <v>380</v>
      </c>
      <c r="G54" s="11" t="s">
        <v>380</v>
      </c>
      <c r="H54" s="45" t="s">
        <v>380</v>
      </c>
      <c r="I54" s="12" t="s">
        <v>380</v>
      </c>
    </row>
    <row r="55" spans="1:9" x14ac:dyDescent="0.2">
      <c r="A55" s="63" t="s">
        <v>475</v>
      </c>
      <c r="B55" s="45" t="s">
        <v>380</v>
      </c>
      <c r="C55" s="11" t="s">
        <v>380</v>
      </c>
      <c r="D55" s="45" t="s">
        <v>380</v>
      </c>
      <c r="E55" s="45" t="s">
        <v>380</v>
      </c>
      <c r="F55" s="45" t="s">
        <v>380</v>
      </c>
      <c r="G55" s="11" t="s">
        <v>380</v>
      </c>
      <c r="H55" s="45" t="s">
        <v>380</v>
      </c>
      <c r="I55" s="12" t="s">
        <v>380</v>
      </c>
    </row>
    <row r="56" spans="1:9" x14ac:dyDescent="0.2">
      <c r="A56" s="63" t="s">
        <v>476</v>
      </c>
      <c r="B56" s="45" t="s">
        <v>380</v>
      </c>
      <c r="C56" s="11" t="s">
        <v>380</v>
      </c>
      <c r="D56" s="45" t="s">
        <v>380</v>
      </c>
      <c r="E56" s="45" t="s">
        <v>380</v>
      </c>
      <c r="F56" s="45" t="s">
        <v>380</v>
      </c>
      <c r="G56" s="11" t="s">
        <v>380</v>
      </c>
      <c r="H56" s="45" t="s">
        <v>380</v>
      </c>
      <c r="I56" s="12" t="s">
        <v>380</v>
      </c>
    </row>
    <row r="57" spans="1:9" x14ac:dyDescent="0.2">
      <c r="A57" s="63" t="s">
        <v>477</v>
      </c>
      <c r="B57" s="45" t="s">
        <v>380</v>
      </c>
      <c r="C57" s="11">
        <v>14</v>
      </c>
      <c r="D57" s="45" t="s">
        <v>380</v>
      </c>
      <c r="E57" s="45">
        <v>14</v>
      </c>
      <c r="F57" s="45" t="s">
        <v>380</v>
      </c>
      <c r="G57" s="11">
        <v>21500</v>
      </c>
      <c r="H57" s="45" t="s">
        <v>380</v>
      </c>
      <c r="I57" s="12">
        <v>301</v>
      </c>
    </row>
    <row r="58" spans="1:9" x14ac:dyDescent="0.2">
      <c r="A58" s="73" t="s">
        <v>551</v>
      </c>
      <c r="B58" s="74" t="s">
        <v>380</v>
      </c>
      <c r="C58" s="74">
        <v>14</v>
      </c>
      <c r="D58" s="74" t="s">
        <v>380</v>
      </c>
      <c r="E58" s="74">
        <v>14</v>
      </c>
      <c r="F58" s="78" t="s">
        <v>380</v>
      </c>
      <c r="G58" s="78">
        <v>21500</v>
      </c>
      <c r="H58" s="74" t="s">
        <v>380</v>
      </c>
      <c r="I58" s="75">
        <v>301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9" x14ac:dyDescent="0.2">
      <c r="A60" s="63" t="s">
        <v>479</v>
      </c>
      <c r="B60" s="45" t="s">
        <v>380</v>
      </c>
      <c r="C60" s="11">
        <v>209</v>
      </c>
      <c r="D60" s="11" t="s">
        <v>380</v>
      </c>
      <c r="E60" s="45">
        <v>209</v>
      </c>
      <c r="F60" s="45" t="s">
        <v>380</v>
      </c>
      <c r="G60" s="11">
        <v>28000</v>
      </c>
      <c r="H60" s="11" t="s">
        <v>380</v>
      </c>
      <c r="I60" s="12">
        <v>5852</v>
      </c>
    </row>
    <row r="61" spans="1:9" x14ac:dyDescent="0.2">
      <c r="A61" s="63" t="s">
        <v>480</v>
      </c>
      <c r="B61" s="11" t="s">
        <v>380</v>
      </c>
      <c r="C61" s="11">
        <v>69</v>
      </c>
      <c r="D61" s="45" t="s">
        <v>380</v>
      </c>
      <c r="E61" s="45">
        <v>69</v>
      </c>
      <c r="F61" s="11" t="s">
        <v>380</v>
      </c>
      <c r="G61" s="11">
        <v>25000</v>
      </c>
      <c r="H61" s="45" t="s">
        <v>380</v>
      </c>
      <c r="I61" s="12">
        <v>1725</v>
      </c>
    </row>
    <row r="62" spans="1:9" x14ac:dyDescent="0.2">
      <c r="A62" s="63" t="s">
        <v>481</v>
      </c>
      <c r="B62" s="45" t="s">
        <v>380</v>
      </c>
      <c r="C62" s="11">
        <v>100</v>
      </c>
      <c r="D62" s="45" t="s">
        <v>380</v>
      </c>
      <c r="E62" s="45">
        <v>100</v>
      </c>
      <c r="F62" s="45" t="s">
        <v>380</v>
      </c>
      <c r="G62" s="11">
        <v>30000</v>
      </c>
      <c r="H62" s="45" t="s">
        <v>380</v>
      </c>
      <c r="I62" s="12">
        <v>3000</v>
      </c>
    </row>
    <row r="63" spans="1:9" x14ac:dyDescent="0.2">
      <c r="A63" s="73" t="s">
        <v>482</v>
      </c>
      <c r="B63" s="74" t="s">
        <v>380</v>
      </c>
      <c r="C63" s="74">
        <v>378</v>
      </c>
      <c r="D63" s="74" t="s">
        <v>380</v>
      </c>
      <c r="E63" s="74">
        <v>378</v>
      </c>
      <c r="F63" s="78" t="s">
        <v>380</v>
      </c>
      <c r="G63" s="78">
        <v>27981</v>
      </c>
      <c r="H63" s="74" t="s">
        <v>380</v>
      </c>
      <c r="I63" s="75">
        <v>10577</v>
      </c>
    </row>
    <row r="64" spans="1:9" x14ac:dyDescent="0.2">
      <c r="A64" s="63"/>
      <c r="B64" s="45"/>
      <c r="C64" s="45"/>
      <c r="D64" s="45"/>
      <c r="E64" s="45"/>
      <c r="F64" s="11"/>
      <c r="G64" s="11"/>
      <c r="H64" s="11"/>
      <c r="I64" s="46"/>
    </row>
    <row r="65" spans="1:9" x14ac:dyDescent="0.2">
      <c r="A65" s="73" t="s">
        <v>483</v>
      </c>
      <c r="B65" s="74" t="s">
        <v>380</v>
      </c>
      <c r="C65" s="74">
        <v>428</v>
      </c>
      <c r="D65" s="74" t="s">
        <v>380</v>
      </c>
      <c r="E65" s="74">
        <v>428</v>
      </c>
      <c r="F65" s="78" t="s">
        <v>380</v>
      </c>
      <c r="G65" s="78">
        <v>22500</v>
      </c>
      <c r="H65" s="74" t="s">
        <v>380</v>
      </c>
      <c r="I65" s="75">
        <v>9630</v>
      </c>
    </row>
    <row r="66" spans="1:9" x14ac:dyDescent="0.2">
      <c r="A66" s="63"/>
      <c r="B66" s="45"/>
      <c r="C66" s="45"/>
      <c r="D66" s="45"/>
      <c r="E66" s="45"/>
      <c r="F66" s="11"/>
      <c r="G66" s="11"/>
      <c r="H66" s="11"/>
      <c r="I66" s="46"/>
    </row>
    <row r="67" spans="1:9" x14ac:dyDescent="0.2">
      <c r="A67" s="63" t="s">
        <v>484</v>
      </c>
      <c r="B67" s="45" t="s">
        <v>380</v>
      </c>
      <c r="C67" s="11">
        <v>1</v>
      </c>
      <c r="D67" s="45" t="s">
        <v>380</v>
      </c>
      <c r="E67" s="45">
        <v>1</v>
      </c>
      <c r="F67" s="45" t="s">
        <v>380</v>
      </c>
      <c r="G67" s="11">
        <v>28000</v>
      </c>
      <c r="H67" s="45" t="s">
        <v>380</v>
      </c>
      <c r="I67" s="12">
        <v>28</v>
      </c>
    </row>
    <row r="68" spans="1:9" x14ac:dyDescent="0.2">
      <c r="A68" s="63" t="s">
        <v>485</v>
      </c>
      <c r="B68" s="45" t="s">
        <v>380</v>
      </c>
      <c r="C68" s="11" t="s">
        <v>380</v>
      </c>
      <c r="D68" s="45" t="s">
        <v>380</v>
      </c>
      <c r="E68" s="45" t="s">
        <v>380</v>
      </c>
      <c r="F68" s="45" t="s">
        <v>380</v>
      </c>
      <c r="G68" s="11" t="s">
        <v>380</v>
      </c>
      <c r="H68" s="45" t="s">
        <v>380</v>
      </c>
      <c r="I68" s="12" t="s">
        <v>380</v>
      </c>
    </row>
    <row r="69" spans="1:9" x14ac:dyDescent="0.2">
      <c r="A69" s="73" t="s">
        <v>486</v>
      </c>
      <c r="B69" s="74" t="s">
        <v>380</v>
      </c>
      <c r="C69" s="74">
        <v>1</v>
      </c>
      <c r="D69" s="74" t="s">
        <v>380</v>
      </c>
      <c r="E69" s="74">
        <v>1</v>
      </c>
      <c r="F69" s="78" t="s">
        <v>380</v>
      </c>
      <c r="G69" s="78">
        <v>28000</v>
      </c>
      <c r="H69" s="74" t="s">
        <v>380</v>
      </c>
      <c r="I69" s="75">
        <v>28</v>
      </c>
    </row>
    <row r="70" spans="1:9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9" x14ac:dyDescent="0.2">
      <c r="A71" s="63" t="s">
        <v>487</v>
      </c>
      <c r="B71" s="45" t="s">
        <v>380</v>
      </c>
      <c r="C71" s="11">
        <v>186</v>
      </c>
      <c r="D71" s="11" t="s">
        <v>380</v>
      </c>
      <c r="E71" s="45">
        <v>186</v>
      </c>
      <c r="F71" s="45" t="s">
        <v>380</v>
      </c>
      <c r="G71" s="11">
        <v>35815</v>
      </c>
      <c r="H71" s="11" t="s">
        <v>380</v>
      </c>
      <c r="I71" s="12">
        <v>6662</v>
      </c>
    </row>
    <row r="72" spans="1:9" x14ac:dyDescent="0.2">
      <c r="A72" s="63" t="s">
        <v>488</v>
      </c>
      <c r="B72" s="45" t="s">
        <v>380</v>
      </c>
      <c r="C72" s="11">
        <v>6</v>
      </c>
      <c r="D72" s="45" t="s">
        <v>380</v>
      </c>
      <c r="E72" s="45">
        <v>6</v>
      </c>
      <c r="F72" s="45" t="s">
        <v>380</v>
      </c>
      <c r="G72" s="11">
        <v>15000</v>
      </c>
      <c r="H72" s="45" t="s">
        <v>380</v>
      </c>
      <c r="I72" s="12">
        <v>90</v>
      </c>
    </row>
    <row r="73" spans="1:9" x14ac:dyDescent="0.2">
      <c r="A73" s="63" t="s">
        <v>489</v>
      </c>
      <c r="B73" s="11" t="s">
        <v>380</v>
      </c>
      <c r="C73" s="11">
        <v>24</v>
      </c>
      <c r="D73" s="45" t="s">
        <v>380</v>
      </c>
      <c r="E73" s="45">
        <v>24</v>
      </c>
      <c r="F73" s="11" t="s">
        <v>380</v>
      </c>
      <c r="G73" s="11">
        <v>20000</v>
      </c>
      <c r="H73" s="45" t="s">
        <v>380</v>
      </c>
      <c r="I73" s="12">
        <v>480</v>
      </c>
    </row>
    <row r="74" spans="1:9" x14ac:dyDescent="0.2">
      <c r="A74" s="63" t="s">
        <v>490</v>
      </c>
      <c r="B74" s="45" t="s">
        <v>380</v>
      </c>
      <c r="C74" s="11">
        <v>399</v>
      </c>
      <c r="D74" s="45" t="s">
        <v>380</v>
      </c>
      <c r="E74" s="45">
        <v>399</v>
      </c>
      <c r="F74" s="45" t="s">
        <v>380</v>
      </c>
      <c r="G74" s="11">
        <v>30425</v>
      </c>
      <c r="H74" s="45" t="s">
        <v>380</v>
      </c>
      <c r="I74" s="12">
        <v>12140</v>
      </c>
    </row>
    <row r="75" spans="1:9" x14ac:dyDescent="0.2">
      <c r="A75" s="63" t="s">
        <v>491</v>
      </c>
      <c r="B75" s="11" t="s">
        <v>380</v>
      </c>
      <c r="C75" s="11" t="s">
        <v>380</v>
      </c>
      <c r="D75" s="45" t="s">
        <v>380</v>
      </c>
      <c r="E75" s="45" t="s">
        <v>380</v>
      </c>
      <c r="F75" s="11" t="s">
        <v>380</v>
      </c>
      <c r="G75" s="11" t="s">
        <v>380</v>
      </c>
      <c r="H75" s="45" t="s">
        <v>380</v>
      </c>
      <c r="I75" s="12" t="s">
        <v>380</v>
      </c>
    </row>
    <row r="76" spans="1:9" x14ac:dyDescent="0.2">
      <c r="A76" s="63" t="s">
        <v>492</v>
      </c>
      <c r="B76" s="11" t="s">
        <v>380</v>
      </c>
      <c r="C76" s="11">
        <v>5</v>
      </c>
      <c r="D76" s="45" t="s">
        <v>380</v>
      </c>
      <c r="E76" s="45">
        <v>5</v>
      </c>
      <c r="F76" s="11" t="s">
        <v>380</v>
      </c>
      <c r="G76" s="11">
        <v>20000</v>
      </c>
      <c r="H76" s="45" t="s">
        <v>380</v>
      </c>
      <c r="I76" s="12">
        <v>100</v>
      </c>
    </row>
    <row r="77" spans="1:9" x14ac:dyDescent="0.2">
      <c r="A77" s="63" t="s">
        <v>493</v>
      </c>
      <c r="B77" s="45" t="s">
        <v>380</v>
      </c>
      <c r="C77" s="11">
        <v>10</v>
      </c>
      <c r="D77" s="45" t="s">
        <v>380</v>
      </c>
      <c r="E77" s="45">
        <v>10</v>
      </c>
      <c r="F77" s="45" t="s">
        <v>380</v>
      </c>
      <c r="G77" s="11">
        <v>25000</v>
      </c>
      <c r="H77" s="45" t="s">
        <v>380</v>
      </c>
      <c r="I77" s="12">
        <v>250</v>
      </c>
    </row>
    <row r="78" spans="1:9" x14ac:dyDescent="0.2">
      <c r="A78" s="63" t="s">
        <v>494</v>
      </c>
      <c r="B78" s="45" t="s">
        <v>380</v>
      </c>
      <c r="C78" s="11">
        <v>2</v>
      </c>
      <c r="D78" s="45" t="s">
        <v>380</v>
      </c>
      <c r="E78" s="45">
        <v>2</v>
      </c>
      <c r="F78" s="45" t="s">
        <v>380</v>
      </c>
      <c r="G78" s="11">
        <v>20000</v>
      </c>
      <c r="H78" s="45" t="s">
        <v>380</v>
      </c>
      <c r="I78" s="12">
        <v>40</v>
      </c>
    </row>
    <row r="79" spans="1:9" x14ac:dyDescent="0.2">
      <c r="A79" s="73" t="s">
        <v>495</v>
      </c>
      <c r="B79" s="74" t="s">
        <v>380</v>
      </c>
      <c r="C79" s="74">
        <v>632</v>
      </c>
      <c r="D79" s="74" t="s">
        <v>380</v>
      </c>
      <c r="E79" s="74">
        <v>632</v>
      </c>
      <c r="F79" s="78" t="s">
        <v>380</v>
      </c>
      <c r="G79" s="78">
        <v>31268</v>
      </c>
      <c r="H79" s="74" t="s">
        <v>380</v>
      </c>
      <c r="I79" s="75">
        <v>19762</v>
      </c>
    </row>
    <row r="80" spans="1:9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496</v>
      </c>
      <c r="B81" s="45" t="s">
        <v>380</v>
      </c>
      <c r="C81" s="11">
        <v>54</v>
      </c>
      <c r="D81" s="45" t="s">
        <v>380</v>
      </c>
      <c r="E81" s="45">
        <v>54</v>
      </c>
      <c r="F81" s="45" t="s">
        <v>380</v>
      </c>
      <c r="G81" s="11">
        <v>20648</v>
      </c>
      <c r="H81" s="45" t="s">
        <v>380</v>
      </c>
      <c r="I81" s="12">
        <v>1115</v>
      </c>
    </row>
    <row r="82" spans="1:9" x14ac:dyDescent="0.2">
      <c r="A82" s="63" t="s">
        <v>497</v>
      </c>
      <c r="B82" s="11" t="s">
        <v>380</v>
      </c>
      <c r="C82" s="11" t="s">
        <v>380</v>
      </c>
      <c r="D82" s="45" t="s">
        <v>380</v>
      </c>
      <c r="E82" s="45" t="s">
        <v>380</v>
      </c>
      <c r="F82" s="11" t="s">
        <v>380</v>
      </c>
      <c r="G82" s="11" t="s">
        <v>380</v>
      </c>
      <c r="H82" s="45" t="s">
        <v>380</v>
      </c>
      <c r="I82" s="12" t="s">
        <v>380</v>
      </c>
    </row>
    <row r="83" spans="1:9" x14ac:dyDescent="0.2">
      <c r="A83" s="73" t="s">
        <v>498</v>
      </c>
      <c r="B83" s="74" t="s">
        <v>380</v>
      </c>
      <c r="C83" s="74">
        <v>54</v>
      </c>
      <c r="D83" s="74" t="s">
        <v>380</v>
      </c>
      <c r="E83" s="74">
        <v>54</v>
      </c>
      <c r="F83" s="78" t="s">
        <v>380</v>
      </c>
      <c r="G83" s="78">
        <v>20648</v>
      </c>
      <c r="H83" s="74" t="s">
        <v>380</v>
      </c>
      <c r="I83" s="75">
        <v>1115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499</v>
      </c>
      <c r="B85" s="52">
        <v>9</v>
      </c>
      <c r="C85" s="52">
        <v>2172</v>
      </c>
      <c r="D85" s="52">
        <v>45</v>
      </c>
      <c r="E85" s="52">
        <v>2226</v>
      </c>
      <c r="F85" s="172">
        <v>16667</v>
      </c>
      <c r="G85" s="172">
        <v>26773</v>
      </c>
      <c r="H85" s="172">
        <v>36059</v>
      </c>
      <c r="I85" s="53">
        <v>59873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4">
    <tabColor theme="0"/>
    <pageSetUpPr fitToPage="1"/>
  </sheetPr>
  <dimension ref="A1:J20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6" width="20.85546875" style="343" customWidth="1"/>
    <col min="7" max="7" width="11.140625" style="343" customWidth="1"/>
    <col min="8" max="15" width="12" style="343" customWidth="1"/>
    <col min="16" max="16384" width="11.42578125" style="343"/>
  </cols>
  <sheetData>
    <row r="1" spans="1:10" s="373" customFormat="1" ht="18" x14ac:dyDescent="0.25">
      <c r="A1" s="1730" t="s">
        <v>356</v>
      </c>
      <c r="B1" s="1730"/>
      <c r="C1" s="1730"/>
      <c r="D1" s="1730"/>
      <c r="E1" s="1730"/>
      <c r="F1" s="1730"/>
    </row>
    <row r="2" spans="1:10" s="374" customFormat="1" ht="12.75" customHeight="1" x14ac:dyDescent="0.2"/>
    <row r="3" spans="1:10" s="374" customFormat="1" ht="15" x14ac:dyDescent="0.25">
      <c r="A3" s="1738" t="s">
        <v>958</v>
      </c>
      <c r="B3" s="1738"/>
      <c r="C3" s="1738"/>
      <c r="D3" s="1738"/>
      <c r="E3" s="1738"/>
      <c r="F3" s="1738"/>
      <c r="G3" s="218"/>
      <c r="H3" s="218"/>
      <c r="I3" s="218"/>
      <c r="J3" s="218"/>
    </row>
    <row r="4" spans="1:10" s="374" customFormat="1" ht="15" x14ac:dyDescent="0.25">
      <c r="A4" s="1738" t="s">
        <v>644</v>
      </c>
      <c r="B4" s="1738"/>
      <c r="C4" s="1738"/>
      <c r="D4" s="1738"/>
      <c r="E4" s="1738"/>
      <c r="F4" s="1738"/>
      <c r="G4" s="253"/>
      <c r="H4" s="253"/>
      <c r="I4" s="218"/>
      <c r="J4" s="218"/>
    </row>
    <row r="5" spans="1:10" s="374" customFormat="1" ht="13.5" customHeight="1" thickBot="1" x14ac:dyDescent="0.3">
      <c r="A5" s="375"/>
      <c r="B5" s="376"/>
      <c r="C5" s="376"/>
      <c r="D5" s="376"/>
      <c r="E5" s="376"/>
      <c r="F5" s="376"/>
    </row>
    <row r="6" spans="1:10" ht="29.25" customHeight="1" x14ac:dyDescent="0.2">
      <c r="A6" s="1739" t="s">
        <v>359</v>
      </c>
      <c r="B6" s="1040"/>
      <c r="C6" s="1040"/>
      <c r="D6" s="1040"/>
      <c r="E6" s="749" t="s">
        <v>501</v>
      </c>
      <c r="F6" s="676"/>
    </row>
    <row r="7" spans="1:10" ht="9.75" customHeight="1" x14ac:dyDescent="0.2">
      <c r="A7" s="1740"/>
      <c r="B7" s="712" t="s">
        <v>360</v>
      </c>
      <c r="C7" s="712" t="s">
        <v>367</v>
      </c>
      <c r="D7" s="712" t="s">
        <v>361</v>
      </c>
      <c r="E7" s="712" t="s">
        <v>502</v>
      </c>
      <c r="F7" s="728" t="s">
        <v>362</v>
      </c>
    </row>
    <row r="8" spans="1:10" x14ac:dyDescent="0.2">
      <c r="A8" s="1740"/>
      <c r="B8" s="712" t="s">
        <v>363</v>
      </c>
      <c r="C8" s="712" t="s">
        <v>504</v>
      </c>
      <c r="D8" s="1085" t="s">
        <v>364</v>
      </c>
      <c r="E8" s="712" t="s">
        <v>505</v>
      </c>
      <c r="F8" s="728" t="s">
        <v>365</v>
      </c>
    </row>
    <row r="9" spans="1:10" ht="21" customHeight="1" thickBot="1" x14ac:dyDescent="0.25">
      <c r="A9" s="1741"/>
      <c r="B9" s="680"/>
      <c r="C9" s="680"/>
      <c r="D9" s="680"/>
      <c r="E9" s="715" t="s">
        <v>506</v>
      </c>
      <c r="F9" s="933"/>
    </row>
    <row r="10" spans="1:10" x14ac:dyDescent="0.2">
      <c r="A10" s="1599">
        <v>2006</v>
      </c>
      <c r="B10" s="389">
        <v>3.367</v>
      </c>
      <c r="C10" s="82">
        <v>193.13929313929316</v>
      </c>
      <c r="D10" s="389">
        <v>65.03</v>
      </c>
      <c r="E10" s="390">
        <v>60.47</v>
      </c>
      <c r="F10" s="124">
        <v>39323.640999999996</v>
      </c>
    </row>
    <row r="11" spans="1:10" x14ac:dyDescent="0.2">
      <c r="A11" s="1599">
        <v>2007</v>
      </c>
      <c r="B11" s="389">
        <v>3.2250000000000001</v>
      </c>
      <c r="C11" s="82">
        <v>208.26976744186049</v>
      </c>
      <c r="D11" s="389">
        <v>67.167000000000002</v>
      </c>
      <c r="E11" s="390">
        <v>67.459999999999994</v>
      </c>
      <c r="F11" s="124">
        <v>45310.858199999995</v>
      </c>
    </row>
    <row r="12" spans="1:10" x14ac:dyDescent="0.2">
      <c r="A12" s="1599">
        <v>2008</v>
      </c>
      <c r="B12" s="389">
        <v>2.919</v>
      </c>
      <c r="C12" s="82">
        <v>203.75471051730045</v>
      </c>
      <c r="D12" s="389">
        <v>59.475999999999999</v>
      </c>
      <c r="E12" s="390">
        <v>69.819999999999993</v>
      </c>
      <c r="F12" s="124">
        <v>41526.143199999999</v>
      </c>
    </row>
    <row r="13" spans="1:10" x14ac:dyDescent="0.2">
      <c r="A13" s="1599">
        <v>2009</v>
      </c>
      <c r="B13" s="389">
        <v>2.4409999999999998</v>
      </c>
      <c r="C13" s="82">
        <v>196.57107742728388</v>
      </c>
      <c r="D13" s="389">
        <v>47.982999999999997</v>
      </c>
      <c r="E13" s="390">
        <v>73.55</v>
      </c>
      <c r="F13" s="124">
        <v>35291.496500000001</v>
      </c>
    </row>
    <row r="14" spans="1:10" x14ac:dyDescent="0.2">
      <c r="A14" s="1599">
        <v>2010</v>
      </c>
      <c r="B14" s="389">
        <v>3.0489999999999999</v>
      </c>
      <c r="C14" s="82">
        <v>194.82781239750739</v>
      </c>
      <c r="D14" s="389">
        <v>59.402999999999999</v>
      </c>
      <c r="E14" s="390">
        <v>59.18</v>
      </c>
      <c r="F14" s="124">
        <v>35154.695399999997</v>
      </c>
    </row>
    <row r="15" spans="1:10" x14ac:dyDescent="0.2">
      <c r="A15" s="1599">
        <v>2011</v>
      </c>
      <c r="B15" s="389">
        <v>3.6469999999999998</v>
      </c>
      <c r="C15" s="82">
        <v>193.50425006854948</v>
      </c>
      <c r="D15" s="389">
        <v>70.570999999999998</v>
      </c>
      <c r="E15" s="390">
        <v>50.87</v>
      </c>
      <c r="F15" s="124">
        <v>35899.467699999994</v>
      </c>
    </row>
    <row r="16" spans="1:10" x14ac:dyDescent="0.2">
      <c r="A16" s="1599">
        <v>2012</v>
      </c>
      <c r="B16" s="389">
        <v>3.2890000000000001</v>
      </c>
      <c r="C16" s="82">
        <v>187.94162359379752</v>
      </c>
      <c r="D16" s="389">
        <v>61.814</v>
      </c>
      <c r="E16" s="390">
        <v>49.83</v>
      </c>
      <c r="F16" s="124">
        <v>30801.9162</v>
      </c>
    </row>
    <row r="17" spans="1:6" x14ac:dyDescent="0.2">
      <c r="A17" s="1599">
        <v>2013</v>
      </c>
      <c r="B17" s="389">
        <v>2.9079999999999999</v>
      </c>
      <c r="C17" s="82">
        <v>189.5116918844567</v>
      </c>
      <c r="D17" s="389">
        <v>55.11</v>
      </c>
      <c r="E17" s="390">
        <v>50.72</v>
      </c>
      <c r="F17" s="124">
        <v>27951.792000000001</v>
      </c>
    </row>
    <row r="18" spans="1:6" x14ac:dyDescent="0.2">
      <c r="A18" s="1599">
        <v>2014</v>
      </c>
      <c r="B18" s="389">
        <v>3.335</v>
      </c>
      <c r="C18" s="82">
        <v>189.99700149925036</v>
      </c>
      <c r="D18" s="389">
        <v>63.363999999999997</v>
      </c>
      <c r="E18" s="390">
        <v>54.54</v>
      </c>
      <c r="F18" s="124">
        <v>34558.725599999998</v>
      </c>
    </row>
    <row r="19" spans="1:6" x14ac:dyDescent="0.2">
      <c r="A19" s="1599">
        <v>2015</v>
      </c>
      <c r="B19" s="1456">
        <v>3.7170000000000001</v>
      </c>
      <c r="C19" s="1393">
        <v>180.22329835889161</v>
      </c>
      <c r="D19" s="1456">
        <v>66.989000000000004</v>
      </c>
      <c r="E19" s="1457">
        <v>60.46</v>
      </c>
      <c r="F19" s="1458">
        <v>40502</v>
      </c>
    </row>
    <row r="20" spans="1:6" ht="13.5" thickBot="1" x14ac:dyDescent="0.25">
      <c r="A20" s="1600">
        <v>2016</v>
      </c>
      <c r="B20" s="391">
        <v>5.1079999999999997</v>
      </c>
      <c r="C20" s="392">
        <f>D20/B20*10</f>
        <v>170.30148786217697</v>
      </c>
      <c r="D20" s="391">
        <v>86.99</v>
      </c>
      <c r="E20" s="1566">
        <v>48.69</v>
      </c>
      <c r="F20" s="1567">
        <v>42355</v>
      </c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>
    <tabColor theme="0"/>
    <pageSetUpPr fitToPage="1"/>
  </sheetPr>
  <dimension ref="A1:K85"/>
  <sheetViews>
    <sheetView tabSelected="1" zoomScale="70" zoomScaleNormal="70" zoomScaleSheetLayoutView="75" workbookViewId="0">
      <selection activeCell="J22" sqref="J22"/>
    </sheetView>
  </sheetViews>
  <sheetFormatPr baseColWidth="10" defaultRowHeight="12.75" x14ac:dyDescent="0.2"/>
  <cols>
    <col min="1" max="1" width="37.28515625" style="205" customWidth="1"/>
    <col min="2" max="9" width="14.855468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5">
      <c r="A2" s="346"/>
    </row>
    <row r="3" spans="1:11" s="88" customFormat="1" ht="15" x14ac:dyDescent="0.25">
      <c r="A3" s="1718" t="s">
        <v>1430</v>
      </c>
      <c r="B3" s="1718"/>
      <c r="C3" s="1718"/>
      <c r="D3" s="1718"/>
      <c r="E3" s="1718"/>
      <c r="F3" s="1718"/>
      <c r="G3" s="1718"/>
      <c r="H3" s="1718"/>
      <c r="I3" s="1718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9" customFormat="1" ht="24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1" s="669" customFormat="1" ht="24" customHeight="1" x14ac:dyDescent="0.2">
      <c r="A6" s="1722"/>
      <c r="B6" s="1713" t="s">
        <v>374</v>
      </c>
      <c r="C6" s="226" t="s">
        <v>375</v>
      </c>
      <c r="D6" s="227"/>
      <c r="E6" s="1713" t="s">
        <v>376</v>
      </c>
      <c r="F6" s="1713" t="s">
        <v>374</v>
      </c>
      <c r="G6" s="226" t="s">
        <v>375</v>
      </c>
      <c r="H6" s="228"/>
      <c r="I6" s="1716"/>
    </row>
    <row r="7" spans="1:11" s="669" customFormat="1" ht="25.5" customHeight="1" thickBot="1" x14ac:dyDescent="0.25">
      <c r="A7" s="1722"/>
      <c r="B7" s="1827"/>
      <c r="C7" s="1086" t="s">
        <v>857</v>
      </c>
      <c r="D7" s="1086" t="s">
        <v>858</v>
      </c>
      <c r="E7" s="1884"/>
      <c r="F7" s="1827"/>
      <c r="G7" s="1086" t="s">
        <v>857</v>
      </c>
      <c r="H7" s="1086" t="s">
        <v>858</v>
      </c>
      <c r="I7" s="1716"/>
    </row>
    <row r="8" spans="1:11" ht="18" customHeight="1" x14ac:dyDescent="0.2">
      <c r="A8" s="72" t="s">
        <v>439</v>
      </c>
      <c r="B8" s="122" t="s">
        <v>380</v>
      </c>
      <c r="C8" s="122">
        <v>1</v>
      </c>
      <c r="D8" s="197" t="s">
        <v>380</v>
      </c>
      <c r="E8" s="42">
        <v>1</v>
      </c>
      <c r="F8" s="122" t="s">
        <v>380</v>
      </c>
      <c r="G8" s="122">
        <v>24200</v>
      </c>
      <c r="H8" s="197" t="s">
        <v>380</v>
      </c>
      <c r="I8" s="131">
        <v>24</v>
      </c>
      <c r="J8" s="212"/>
      <c r="K8" s="212"/>
    </row>
    <row r="9" spans="1:11" x14ac:dyDescent="0.2">
      <c r="A9" s="63" t="s">
        <v>440</v>
      </c>
      <c r="B9" s="11" t="s">
        <v>380</v>
      </c>
      <c r="C9" s="11" t="s">
        <v>380</v>
      </c>
      <c r="D9" s="45" t="s">
        <v>380</v>
      </c>
      <c r="E9" s="45" t="s">
        <v>380</v>
      </c>
      <c r="F9" s="11" t="s">
        <v>380</v>
      </c>
      <c r="G9" s="11" t="s">
        <v>380</v>
      </c>
      <c r="H9" s="45" t="s">
        <v>380</v>
      </c>
      <c r="I9" s="12" t="s">
        <v>380</v>
      </c>
      <c r="J9" s="212"/>
      <c r="K9" s="212"/>
    </row>
    <row r="10" spans="1:11" x14ac:dyDescent="0.2">
      <c r="A10" s="63" t="s">
        <v>441</v>
      </c>
      <c r="B10" s="45" t="s">
        <v>380</v>
      </c>
      <c r="C10" s="45" t="s">
        <v>380</v>
      </c>
      <c r="D10" s="45" t="s">
        <v>380</v>
      </c>
      <c r="E10" s="45" t="s">
        <v>380</v>
      </c>
      <c r="F10" s="11" t="s">
        <v>380</v>
      </c>
      <c r="G10" s="11" t="s">
        <v>380</v>
      </c>
      <c r="H10" s="45" t="s">
        <v>380</v>
      </c>
      <c r="I10" s="46" t="s">
        <v>380</v>
      </c>
      <c r="K10" s="212"/>
    </row>
    <row r="11" spans="1:11" x14ac:dyDescent="0.2">
      <c r="A11" s="63" t="s">
        <v>442</v>
      </c>
      <c r="B11" s="11" t="s">
        <v>380</v>
      </c>
      <c r="C11" s="11">
        <v>2</v>
      </c>
      <c r="D11" s="45" t="s">
        <v>380</v>
      </c>
      <c r="E11" s="45">
        <v>2</v>
      </c>
      <c r="F11" s="11" t="s">
        <v>380</v>
      </c>
      <c r="G11" s="11">
        <v>21810</v>
      </c>
      <c r="H11" s="45" t="s">
        <v>380</v>
      </c>
      <c r="I11" s="12">
        <v>44</v>
      </c>
      <c r="J11" s="212"/>
      <c r="K11" s="212"/>
    </row>
    <row r="12" spans="1:11" x14ac:dyDescent="0.2">
      <c r="A12" s="73" t="s">
        <v>443</v>
      </c>
      <c r="B12" s="74" t="s">
        <v>380</v>
      </c>
      <c r="C12" s="74">
        <v>3</v>
      </c>
      <c r="D12" s="285" t="s">
        <v>380</v>
      </c>
      <c r="E12" s="74">
        <v>3</v>
      </c>
      <c r="F12" s="78" t="s">
        <v>380</v>
      </c>
      <c r="G12" s="78">
        <v>22607</v>
      </c>
      <c r="H12" s="285" t="s">
        <v>380</v>
      </c>
      <c r="I12" s="75">
        <v>68</v>
      </c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8">
        <v>1</v>
      </c>
      <c r="C14" s="74" t="s">
        <v>380</v>
      </c>
      <c r="D14" s="74" t="s">
        <v>380</v>
      </c>
      <c r="E14" s="74">
        <v>1</v>
      </c>
      <c r="F14" s="78">
        <v>10000</v>
      </c>
      <c r="G14" s="74" t="s">
        <v>380</v>
      </c>
      <c r="H14" s="74" t="s">
        <v>380</v>
      </c>
      <c r="I14" s="79">
        <v>10</v>
      </c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>
        <v>3</v>
      </c>
      <c r="C16" s="74" t="s">
        <v>380</v>
      </c>
      <c r="D16" s="74" t="s">
        <v>380</v>
      </c>
      <c r="E16" s="74">
        <v>3</v>
      </c>
      <c r="F16" s="78">
        <v>12000</v>
      </c>
      <c r="G16" s="78" t="s">
        <v>380</v>
      </c>
      <c r="H16" s="74" t="s">
        <v>380</v>
      </c>
      <c r="I16" s="75">
        <v>42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524</v>
      </c>
      <c r="B18" s="11" t="s">
        <v>380</v>
      </c>
      <c r="C18" s="11">
        <v>31</v>
      </c>
      <c r="D18" s="45" t="s">
        <v>380</v>
      </c>
      <c r="E18" s="45">
        <v>31</v>
      </c>
      <c r="F18" s="11" t="s">
        <v>380</v>
      </c>
      <c r="G18" s="11">
        <v>12300</v>
      </c>
      <c r="H18" s="45" t="s">
        <v>380</v>
      </c>
      <c r="I18" s="12">
        <v>381</v>
      </c>
      <c r="J18" s="212"/>
      <c r="K18" s="212"/>
    </row>
    <row r="19" spans="1:11" x14ac:dyDescent="0.2">
      <c r="A19" s="63" t="s">
        <v>447</v>
      </c>
      <c r="B19" s="11">
        <v>1</v>
      </c>
      <c r="C19" s="82">
        <v>1</v>
      </c>
      <c r="D19" s="45" t="s">
        <v>380</v>
      </c>
      <c r="E19" s="45">
        <v>2</v>
      </c>
      <c r="F19" s="11">
        <v>11500</v>
      </c>
      <c r="G19" s="82">
        <v>19200</v>
      </c>
      <c r="H19" s="45" t="s">
        <v>380</v>
      </c>
      <c r="I19" s="12">
        <v>31</v>
      </c>
      <c r="K19" s="212"/>
    </row>
    <row r="20" spans="1:11" x14ac:dyDescent="0.2">
      <c r="A20" s="63" t="s">
        <v>448</v>
      </c>
      <c r="B20" s="11">
        <v>1</v>
      </c>
      <c r="C20" s="11">
        <v>1</v>
      </c>
      <c r="D20" s="45">
        <v>1</v>
      </c>
      <c r="E20" s="45">
        <v>3</v>
      </c>
      <c r="F20" s="11">
        <v>11450</v>
      </c>
      <c r="G20" s="11">
        <v>20000</v>
      </c>
      <c r="H20" s="45">
        <v>35400</v>
      </c>
      <c r="I20" s="12">
        <v>67</v>
      </c>
      <c r="J20" s="212"/>
      <c r="K20" s="212"/>
    </row>
    <row r="21" spans="1:11" x14ac:dyDescent="0.2">
      <c r="A21" s="73" t="s">
        <v>449</v>
      </c>
      <c r="B21" s="74">
        <v>2</v>
      </c>
      <c r="C21" s="74">
        <v>33</v>
      </c>
      <c r="D21" s="74">
        <v>1</v>
      </c>
      <c r="E21" s="74">
        <v>36</v>
      </c>
      <c r="F21" s="78">
        <v>11475</v>
      </c>
      <c r="G21" s="78">
        <v>12742</v>
      </c>
      <c r="H21" s="74">
        <v>35400</v>
      </c>
      <c r="I21" s="75">
        <v>479</v>
      </c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450</v>
      </c>
      <c r="B23" s="74" t="s">
        <v>380</v>
      </c>
      <c r="C23" s="78">
        <v>694</v>
      </c>
      <c r="D23" s="285">
        <v>174</v>
      </c>
      <c r="E23" s="74">
        <v>868</v>
      </c>
      <c r="F23" s="74" t="s">
        <v>380</v>
      </c>
      <c r="G23" s="78">
        <v>27000</v>
      </c>
      <c r="H23" s="285">
        <v>6050</v>
      </c>
      <c r="I23" s="79">
        <v>19791</v>
      </c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451</v>
      </c>
      <c r="B25" s="74" t="s">
        <v>380</v>
      </c>
      <c r="C25" s="78">
        <v>8</v>
      </c>
      <c r="D25" s="74" t="s">
        <v>380</v>
      </c>
      <c r="E25" s="74">
        <v>8</v>
      </c>
      <c r="F25" s="74" t="s">
        <v>380</v>
      </c>
      <c r="G25" s="78">
        <v>22000</v>
      </c>
      <c r="H25" s="74" t="s">
        <v>380</v>
      </c>
      <c r="I25" s="79">
        <v>176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K26" s="212"/>
    </row>
    <row r="27" spans="1:11" x14ac:dyDescent="0.2">
      <c r="A27" s="63" t="s">
        <v>452</v>
      </c>
      <c r="B27" s="45">
        <v>1</v>
      </c>
      <c r="C27" s="45">
        <v>121</v>
      </c>
      <c r="D27" s="45" t="s">
        <v>380</v>
      </c>
      <c r="E27" s="45">
        <v>122</v>
      </c>
      <c r="F27" s="45">
        <v>9500</v>
      </c>
      <c r="G27" s="11">
        <v>23500</v>
      </c>
      <c r="H27" s="45" t="s">
        <v>380</v>
      </c>
      <c r="I27" s="46">
        <v>2853</v>
      </c>
      <c r="J27" s="212"/>
      <c r="K27" s="212"/>
    </row>
    <row r="28" spans="1:11" x14ac:dyDescent="0.2">
      <c r="A28" s="63" t="s">
        <v>453</v>
      </c>
      <c r="B28" s="45" t="s">
        <v>380</v>
      </c>
      <c r="C28" s="45" t="s">
        <v>380</v>
      </c>
      <c r="D28" s="45" t="s">
        <v>380</v>
      </c>
      <c r="E28" s="45" t="s">
        <v>380</v>
      </c>
      <c r="F28" s="45" t="s">
        <v>380</v>
      </c>
      <c r="G28" s="11" t="s">
        <v>380</v>
      </c>
      <c r="H28" s="45" t="s">
        <v>380</v>
      </c>
      <c r="I28" s="46" t="s">
        <v>380</v>
      </c>
      <c r="J28" s="212"/>
      <c r="K28" s="212"/>
    </row>
    <row r="29" spans="1:11" x14ac:dyDescent="0.2">
      <c r="A29" s="63" t="s">
        <v>454</v>
      </c>
      <c r="B29" s="45" t="s">
        <v>380</v>
      </c>
      <c r="C29" s="11">
        <v>81</v>
      </c>
      <c r="D29" s="45" t="s">
        <v>380</v>
      </c>
      <c r="E29" s="45">
        <v>81</v>
      </c>
      <c r="F29" s="45" t="s">
        <v>380</v>
      </c>
      <c r="G29" s="11">
        <v>22469</v>
      </c>
      <c r="H29" s="45" t="s">
        <v>380</v>
      </c>
      <c r="I29" s="12">
        <v>1820</v>
      </c>
      <c r="J29" s="212"/>
      <c r="K29" s="212"/>
    </row>
    <row r="30" spans="1:11" x14ac:dyDescent="0.2">
      <c r="A30" s="73" t="s">
        <v>455</v>
      </c>
      <c r="B30" s="74">
        <v>1</v>
      </c>
      <c r="C30" s="74">
        <v>202</v>
      </c>
      <c r="D30" s="74" t="s">
        <v>380</v>
      </c>
      <c r="E30" s="74">
        <v>203</v>
      </c>
      <c r="F30" s="74">
        <v>9500</v>
      </c>
      <c r="G30" s="78">
        <v>23087</v>
      </c>
      <c r="H30" s="74" t="s">
        <v>380</v>
      </c>
      <c r="I30" s="75">
        <v>4673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456</v>
      </c>
      <c r="B32" s="80" t="s">
        <v>380</v>
      </c>
      <c r="C32" s="80">
        <v>114</v>
      </c>
      <c r="D32" s="45" t="s">
        <v>380</v>
      </c>
      <c r="E32" s="45">
        <v>114</v>
      </c>
      <c r="F32" s="80" t="s">
        <v>380</v>
      </c>
      <c r="G32" s="80">
        <v>10181</v>
      </c>
      <c r="H32" s="45" t="s">
        <v>380</v>
      </c>
      <c r="I32" s="12">
        <v>1161</v>
      </c>
      <c r="K32" s="212"/>
    </row>
    <row r="33" spans="1:11" x14ac:dyDescent="0.2">
      <c r="A33" s="63" t="s">
        <v>457</v>
      </c>
      <c r="B33" s="80" t="s">
        <v>380</v>
      </c>
      <c r="C33" s="80">
        <v>13</v>
      </c>
      <c r="D33" s="45" t="s">
        <v>380</v>
      </c>
      <c r="E33" s="45">
        <v>13</v>
      </c>
      <c r="F33" s="80" t="s">
        <v>380</v>
      </c>
      <c r="G33" s="80">
        <v>15654</v>
      </c>
      <c r="H33" s="45" t="s">
        <v>380</v>
      </c>
      <c r="I33" s="12">
        <v>204</v>
      </c>
      <c r="J33" s="212"/>
      <c r="K33" s="212"/>
    </row>
    <row r="34" spans="1:11" x14ac:dyDescent="0.2">
      <c r="A34" s="63" t="s">
        <v>458</v>
      </c>
      <c r="B34" s="80" t="s">
        <v>380</v>
      </c>
      <c r="C34" s="80">
        <v>23</v>
      </c>
      <c r="D34" s="45" t="s">
        <v>380</v>
      </c>
      <c r="E34" s="45">
        <v>23</v>
      </c>
      <c r="F34" s="80" t="s">
        <v>380</v>
      </c>
      <c r="G34" s="80">
        <v>14976</v>
      </c>
      <c r="H34" s="45" t="s">
        <v>380</v>
      </c>
      <c r="I34" s="12">
        <v>344</v>
      </c>
      <c r="K34" s="212"/>
    </row>
    <row r="35" spans="1:11" x14ac:dyDescent="0.2">
      <c r="A35" s="63" t="s">
        <v>459</v>
      </c>
      <c r="B35" s="80" t="s">
        <v>380</v>
      </c>
      <c r="C35" s="80">
        <v>58</v>
      </c>
      <c r="D35" s="45" t="s">
        <v>380</v>
      </c>
      <c r="E35" s="45">
        <v>58</v>
      </c>
      <c r="F35" s="80" t="s">
        <v>380</v>
      </c>
      <c r="G35" s="80">
        <v>12000</v>
      </c>
      <c r="H35" s="45" t="s">
        <v>380</v>
      </c>
      <c r="I35" s="12">
        <v>696</v>
      </c>
      <c r="J35" s="212"/>
      <c r="K35" s="212"/>
    </row>
    <row r="36" spans="1:11" x14ac:dyDescent="0.2">
      <c r="A36" s="73" t="s">
        <v>460</v>
      </c>
      <c r="B36" s="74" t="s">
        <v>380</v>
      </c>
      <c r="C36" s="74">
        <v>208</v>
      </c>
      <c r="D36" s="74" t="s">
        <v>380</v>
      </c>
      <c r="E36" s="74">
        <v>208</v>
      </c>
      <c r="F36" s="78" t="s">
        <v>380</v>
      </c>
      <c r="G36" s="78">
        <v>11561</v>
      </c>
      <c r="H36" s="74" t="s">
        <v>380</v>
      </c>
      <c r="I36" s="75">
        <v>2405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461</v>
      </c>
      <c r="B38" s="78" t="s">
        <v>380</v>
      </c>
      <c r="C38" s="78">
        <v>14</v>
      </c>
      <c r="D38" s="74" t="s">
        <v>380</v>
      </c>
      <c r="E38" s="74">
        <v>14</v>
      </c>
      <c r="F38" s="78" t="s">
        <v>380</v>
      </c>
      <c r="G38" s="78">
        <v>18550</v>
      </c>
      <c r="H38" s="74" t="s">
        <v>380</v>
      </c>
      <c r="I38" s="79">
        <v>260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525</v>
      </c>
      <c r="B40" s="45" t="s">
        <v>380</v>
      </c>
      <c r="C40" s="11">
        <v>98</v>
      </c>
      <c r="D40" s="45" t="s">
        <v>380</v>
      </c>
      <c r="E40" s="45">
        <v>98</v>
      </c>
      <c r="F40" s="45" t="s">
        <v>380</v>
      </c>
      <c r="G40" s="11">
        <v>20000</v>
      </c>
      <c r="H40" s="45" t="s">
        <v>380</v>
      </c>
      <c r="I40" s="12">
        <v>1960</v>
      </c>
      <c r="J40" s="212"/>
      <c r="K40" s="212"/>
    </row>
    <row r="41" spans="1:11" x14ac:dyDescent="0.2">
      <c r="A41" s="63" t="s">
        <v>463</v>
      </c>
      <c r="B41" s="11" t="s">
        <v>380</v>
      </c>
      <c r="C41" s="11" t="s">
        <v>380</v>
      </c>
      <c r="D41" s="45" t="s">
        <v>380</v>
      </c>
      <c r="E41" s="45" t="s">
        <v>380</v>
      </c>
      <c r="F41" s="11" t="s">
        <v>380</v>
      </c>
      <c r="G41" s="11" t="s">
        <v>380</v>
      </c>
      <c r="H41" s="45" t="s">
        <v>380</v>
      </c>
      <c r="I41" s="12" t="s">
        <v>380</v>
      </c>
      <c r="K41" s="212"/>
    </row>
    <row r="42" spans="1:11" x14ac:dyDescent="0.2">
      <c r="A42" s="63" t="s">
        <v>464</v>
      </c>
      <c r="B42" s="11" t="s">
        <v>380</v>
      </c>
      <c r="C42" s="11">
        <v>75</v>
      </c>
      <c r="D42" s="45" t="s">
        <v>380</v>
      </c>
      <c r="E42" s="45">
        <v>75</v>
      </c>
      <c r="F42" s="11" t="s">
        <v>380</v>
      </c>
      <c r="G42" s="11">
        <v>12000</v>
      </c>
      <c r="H42" s="45" t="s">
        <v>380</v>
      </c>
      <c r="I42" s="12">
        <v>900</v>
      </c>
      <c r="J42" s="212"/>
      <c r="K42" s="212"/>
    </row>
    <row r="43" spans="1:11" x14ac:dyDescent="0.2">
      <c r="A43" s="63" t="s">
        <v>465</v>
      </c>
      <c r="B43" s="45" t="s">
        <v>380</v>
      </c>
      <c r="C43" s="11" t="s">
        <v>380</v>
      </c>
      <c r="D43" s="45" t="s">
        <v>380</v>
      </c>
      <c r="E43" s="45" t="s">
        <v>380</v>
      </c>
      <c r="F43" s="45" t="s">
        <v>380</v>
      </c>
      <c r="G43" s="11" t="s">
        <v>380</v>
      </c>
      <c r="H43" s="45" t="s">
        <v>380</v>
      </c>
      <c r="I43" s="12" t="s">
        <v>380</v>
      </c>
      <c r="J43" s="212"/>
      <c r="K43" s="212"/>
    </row>
    <row r="44" spans="1:11" x14ac:dyDescent="0.2">
      <c r="A44" s="63" t="s">
        <v>466</v>
      </c>
      <c r="B44" s="11" t="s">
        <v>380</v>
      </c>
      <c r="C44" s="11">
        <v>5</v>
      </c>
      <c r="D44" s="45" t="s">
        <v>380</v>
      </c>
      <c r="E44" s="45">
        <v>5</v>
      </c>
      <c r="F44" s="11" t="s">
        <v>380</v>
      </c>
      <c r="G44" s="11">
        <v>25000</v>
      </c>
      <c r="H44" s="45" t="s">
        <v>380</v>
      </c>
      <c r="I44" s="12">
        <v>125</v>
      </c>
      <c r="J44" s="212"/>
      <c r="K44" s="212"/>
    </row>
    <row r="45" spans="1:11" x14ac:dyDescent="0.2">
      <c r="A45" s="63" t="s">
        <v>467</v>
      </c>
      <c r="B45" s="45" t="s">
        <v>380</v>
      </c>
      <c r="C45" s="11">
        <v>39</v>
      </c>
      <c r="D45" s="45" t="s">
        <v>380</v>
      </c>
      <c r="E45" s="45">
        <v>39</v>
      </c>
      <c r="F45" s="45" t="s">
        <v>380</v>
      </c>
      <c r="G45" s="11">
        <v>15000</v>
      </c>
      <c r="H45" s="45" t="s">
        <v>380</v>
      </c>
      <c r="I45" s="12">
        <v>585</v>
      </c>
      <c r="J45" s="212"/>
      <c r="K45" s="212"/>
    </row>
    <row r="46" spans="1:11" x14ac:dyDescent="0.2">
      <c r="A46" s="63" t="s">
        <v>468</v>
      </c>
      <c r="B46" s="11" t="s">
        <v>380</v>
      </c>
      <c r="C46" s="11" t="s">
        <v>380</v>
      </c>
      <c r="D46" s="45" t="s">
        <v>380</v>
      </c>
      <c r="E46" s="45" t="s">
        <v>380</v>
      </c>
      <c r="F46" s="11" t="s">
        <v>380</v>
      </c>
      <c r="G46" s="11" t="s">
        <v>380</v>
      </c>
      <c r="H46" s="45" t="s">
        <v>380</v>
      </c>
      <c r="I46" s="12" t="s">
        <v>380</v>
      </c>
      <c r="J46" s="212"/>
      <c r="K46" s="212"/>
    </row>
    <row r="47" spans="1:11" x14ac:dyDescent="0.2">
      <c r="A47" s="63" t="s">
        <v>469</v>
      </c>
      <c r="B47" s="45" t="s">
        <v>380</v>
      </c>
      <c r="C47" s="11">
        <v>163</v>
      </c>
      <c r="D47" s="45" t="s">
        <v>380</v>
      </c>
      <c r="E47" s="45">
        <v>163</v>
      </c>
      <c r="F47" s="45" t="s">
        <v>380</v>
      </c>
      <c r="G47" s="11">
        <v>22000</v>
      </c>
      <c r="H47" s="45" t="s">
        <v>380</v>
      </c>
      <c r="I47" s="12">
        <v>3586</v>
      </c>
      <c r="K47" s="212"/>
    </row>
    <row r="48" spans="1:11" x14ac:dyDescent="0.2">
      <c r="A48" s="63" t="s">
        <v>470</v>
      </c>
      <c r="B48" s="11" t="s">
        <v>380</v>
      </c>
      <c r="C48" s="11" t="s">
        <v>380</v>
      </c>
      <c r="D48" s="45" t="s">
        <v>380</v>
      </c>
      <c r="E48" s="45" t="s">
        <v>380</v>
      </c>
      <c r="F48" s="11" t="s">
        <v>380</v>
      </c>
      <c r="G48" s="11" t="s">
        <v>380</v>
      </c>
      <c r="H48" s="45" t="s">
        <v>380</v>
      </c>
      <c r="I48" s="12" t="s">
        <v>380</v>
      </c>
      <c r="J48" s="212"/>
      <c r="K48" s="212"/>
    </row>
    <row r="49" spans="1:11" x14ac:dyDescent="0.2">
      <c r="A49" s="73" t="s">
        <v>471</v>
      </c>
      <c r="B49" s="78" t="s">
        <v>380</v>
      </c>
      <c r="C49" s="78">
        <v>380</v>
      </c>
      <c r="D49" s="74" t="s">
        <v>380</v>
      </c>
      <c r="E49" s="74">
        <v>380</v>
      </c>
      <c r="F49" s="78" t="s">
        <v>380</v>
      </c>
      <c r="G49" s="78">
        <v>18832</v>
      </c>
      <c r="H49" s="74" t="s">
        <v>380</v>
      </c>
      <c r="I49" s="79">
        <v>7156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472</v>
      </c>
      <c r="B51" s="78" t="s">
        <v>380</v>
      </c>
      <c r="C51" s="78">
        <v>2</v>
      </c>
      <c r="D51" s="74" t="s">
        <v>380</v>
      </c>
      <c r="E51" s="74">
        <v>2</v>
      </c>
      <c r="F51" s="78" t="s">
        <v>380</v>
      </c>
      <c r="G51" s="78">
        <v>19000</v>
      </c>
      <c r="H51" s="74" t="s">
        <v>380</v>
      </c>
      <c r="I51" s="79">
        <v>38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K52" s="212"/>
    </row>
    <row r="53" spans="1:11" x14ac:dyDescent="0.2">
      <c r="A53" s="63" t="s">
        <v>473</v>
      </c>
      <c r="B53" s="45" t="s">
        <v>380</v>
      </c>
      <c r="C53" s="11">
        <v>246</v>
      </c>
      <c r="D53" s="45" t="s">
        <v>380</v>
      </c>
      <c r="E53" s="45">
        <v>246</v>
      </c>
      <c r="F53" s="45" t="s">
        <v>380</v>
      </c>
      <c r="G53" s="11">
        <v>25000</v>
      </c>
      <c r="H53" s="45" t="s">
        <v>380</v>
      </c>
      <c r="I53" s="12">
        <v>6150</v>
      </c>
      <c r="J53" s="212"/>
      <c r="K53" s="212"/>
    </row>
    <row r="54" spans="1:11" x14ac:dyDescent="0.2">
      <c r="A54" s="63" t="s">
        <v>474</v>
      </c>
      <c r="B54" s="45" t="s">
        <v>380</v>
      </c>
      <c r="C54" s="11">
        <v>4</v>
      </c>
      <c r="D54" s="45" t="s">
        <v>380</v>
      </c>
      <c r="E54" s="45">
        <v>4</v>
      </c>
      <c r="F54" s="45" t="s">
        <v>380</v>
      </c>
      <c r="G54" s="11">
        <v>16250</v>
      </c>
      <c r="H54" s="45" t="s">
        <v>380</v>
      </c>
      <c r="I54" s="12">
        <v>65</v>
      </c>
      <c r="K54" s="212"/>
    </row>
    <row r="55" spans="1:11" x14ac:dyDescent="0.2">
      <c r="A55" s="63" t="s">
        <v>475</v>
      </c>
      <c r="B55" s="45" t="s">
        <v>380</v>
      </c>
      <c r="C55" s="11" t="s">
        <v>380</v>
      </c>
      <c r="D55" s="45" t="s">
        <v>380</v>
      </c>
      <c r="E55" s="45" t="s">
        <v>380</v>
      </c>
      <c r="F55" s="45" t="s">
        <v>380</v>
      </c>
      <c r="G55" s="11" t="s">
        <v>380</v>
      </c>
      <c r="H55" s="45" t="s">
        <v>380</v>
      </c>
      <c r="I55" s="12" t="s">
        <v>380</v>
      </c>
      <c r="J55" s="212"/>
      <c r="K55" s="212"/>
    </row>
    <row r="56" spans="1:11" x14ac:dyDescent="0.2">
      <c r="A56" s="63" t="s">
        <v>476</v>
      </c>
      <c r="B56" s="45" t="s">
        <v>380</v>
      </c>
      <c r="C56" s="11" t="s">
        <v>380</v>
      </c>
      <c r="D56" s="45" t="s">
        <v>380</v>
      </c>
      <c r="E56" s="45" t="s">
        <v>380</v>
      </c>
      <c r="F56" s="45" t="s">
        <v>380</v>
      </c>
      <c r="G56" s="11" t="s">
        <v>380</v>
      </c>
      <c r="H56" s="45" t="s">
        <v>380</v>
      </c>
      <c r="I56" s="12" t="s">
        <v>380</v>
      </c>
      <c r="J56" s="212"/>
      <c r="K56" s="212"/>
    </row>
    <row r="57" spans="1:11" x14ac:dyDescent="0.2">
      <c r="A57" s="63" t="s">
        <v>477</v>
      </c>
      <c r="B57" s="45" t="s">
        <v>380</v>
      </c>
      <c r="C57" s="11">
        <v>2</v>
      </c>
      <c r="D57" s="45" t="s">
        <v>380</v>
      </c>
      <c r="E57" s="45">
        <v>2</v>
      </c>
      <c r="F57" s="45" t="s">
        <v>380</v>
      </c>
      <c r="G57" s="11">
        <v>17500</v>
      </c>
      <c r="H57" s="45" t="s">
        <v>380</v>
      </c>
      <c r="I57" s="12">
        <v>35</v>
      </c>
      <c r="J57" s="212"/>
      <c r="K57" s="212"/>
    </row>
    <row r="58" spans="1:11" x14ac:dyDescent="0.2">
      <c r="A58" s="73" t="s">
        <v>551</v>
      </c>
      <c r="B58" s="78" t="s">
        <v>380</v>
      </c>
      <c r="C58" s="78">
        <v>252</v>
      </c>
      <c r="D58" s="74" t="s">
        <v>380</v>
      </c>
      <c r="E58" s="74">
        <v>252</v>
      </c>
      <c r="F58" s="78" t="s">
        <v>380</v>
      </c>
      <c r="G58" s="78">
        <v>24802</v>
      </c>
      <c r="H58" s="74" t="s">
        <v>380</v>
      </c>
      <c r="I58" s="79">
        <v>6250</v>
      </c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479</v>
      </c>
      <c r="B60" s="45" t="s">
        <v>380</v>
      </c>
      <c r="C60" s="11">
        <v>302</v>
      </c>
      <c r="D60" s="11" t="s">
        <v>380</v>
      </c>
      <c r="E60" s="45">
        <v>302</v>
      </c>
      <c r="F60" s="45" t="s">
        <v>380</v>
      </c>
      <c r="G60" s="11">
        <v>20000</v>
      </c>
      <c r="H60" s="11" t="s">
        <v>380</v>
      </c>
      <c r="I60" s="12">
        <v>6040</v>
      </c>
      <c r="J60" s="212"/>
      <c r="K60" s="212"/>
    </row>
    <row r="61" spans="1:11" x14ac:dyDescent="0.2">
      <c r="A61" s="63" t="s">
        <v>480</v>
      </c>
      <c r="B61" s="11" t="s">
        <v>380</v>
      </c>
      <c r="C61" s="11">
        <v>21</v>
      </c>
      <c r="D61" s="45" t="s">
        <v>380</v>
      </c>
      <c r="E61" s="45">
        <v>21</v>
      </c>
      <c r="F61" s="11" t="s">
        <v>380</v>
      </c>
      <c r="G61" s="11">
        <v>22500</v>
      </c>
      <c r="H61" s="45" t="s">
        <v>380</v>
      </c>
      <c r="I61" s="12">
        <v>473</v>
      </c>
      <c r="J61" s="212"/>
      <c r="K61" s="212"/>
    </row>
    <row r="62" spans="1:11" x14ac:dyDescent="0.2">
      <c r="A62" s="63" t="s">
        <v>481</v>
      </c>
      <c r="B62" s="45" t="s">
        <v>380</v>
      </c>
      <c r="C62" s="11">
        <v>193</v>
      </c>
      <c r="D62" s="45" t="s">
        <v>380</v>
      </c>
      <c r="E62" s="45">
        <v>193</v>
      </c>
      <c r="F62" s="45" t="s">
        <v>380</v>
      </c>
      <c r="G62" s="11">
        <v>14150</v>
      </c>
      <c r="H62" s="45" t="s">
        <v>380</v>
      </c>
      <c r="I62" s="12">
        <v>2731</v>
      </c>
      <c r="J62" s="212"/>
      <c r="K62" s="212"/>
    </row>
    <row r="63" spans="1:11" x14ac:dyDescent="0.2">
      <c r="A63" s="73" t="s">
        <v>482</v>
      </c>
      <c r="B63" s="78" t="s">
        <v>380</v>
      </c>
      <c r="C63" s="78">
        <v>516</v>
      </c>
      <c r="D63" s="74" t="s">
        <v>380</v>
      </c>
      <c r="E63" s="74">
        <v>516</v>
      </c>
      <c r="F63" s="78" t="s">
        <v>380</v>
      </c>
      <c r="G63" s="78">
        <v>17914</v>
      </c>
      <c r="H63" s="74" t="s">
        <v>380</v>
      </c>
      <c r="I63" s="79">
        <v>9244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483</v>
      </c>
      <c r="B65" s="78" t="s">
        <v>380</v>
      </c>
      <c r="C65" s="78">
        <v>930</v>
      </c>
      <c r="D65" s="74" t="s">
        <v>380</v>
      </c>
      <c r="E65" s="74">
        <v>930</v>
      </c>
      <c r="F65" s="78" t="s">
        <v>380</v>
      </c>
      <c r="G65" s="78">
        <v>11500</v>
      </c>
      <c r="H65" s="74" t="s">
        <v>380</v>
      </c>
      <c r="I65" s="79">
        <v>10695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</row>
    <row r="67" spans="1:11" x14ac:dyDescent="0.2">
      <c r="A67" s="63" t="s">
        <v>484</v>
      </c>
      <c r="B67" s="45" t="s">
        <v>380</v>
      </c>
      <c r="C67" s="11">
        <v>385</v>
      </c>
      <c r="D67" s="45" t="s">
        <v>380</v>
      </c>
      <c r="E67" s="45">
        <v>385</v>
      </c>
      <c r="F67" s="45" t="s">
        <v>380</v>
      </c>
      <c r="G67" s="11">
        <v>15160</v>
      </c>
      <c r="H67" s="45" t="s">
        <v>380</v>
      </c>
      <c r="I67" s="12">
        <v>5837</v>
      </c>
    </row>
    <row r="68" spans="1:11" x14ac:dyDescent="0.2">
      <c r="A68" s="63" t="s">
        <v>485</v>
      </c>
      <c r="B68" s="45" t="s">
        <v>380</v>
      </c>
      <c r="C68" s="11" t="s">
        <v>380</v>
      </c>
      <c r="D68" s="45" t="s">
        <v>380</v>
      </c>
      <c r="E68" s="45" t="s">
        <v>380</v>
      </c>
      <c r="F68" s="45" t="s">
        <v>380</v>
      </c>
      <c r="G68" s="11" t="s">
        <v>380</v>
      </c>
      <c r="H68" s="45" t="s">
        <v>380</v>
      </c>
      <c r="I68" s="12" t="s">
        <v>380</v>
      </c>
    </row>
    <row r="69" spans="1:11" x14ac:dyDescent="0.2">
      <c r="A69" s="73" t="s">
        <v>486</v>
      </c>
      <c r="B69" s="78" t="s">
        <v>380</v>
      </c>
      <c r="C69" s="78">
        <v>385</v>
      </c>
      <c r="D69" s="74" t="s">
        <v>380</v>
      </c>
      <c r="E69" s="74">
        <v>385</v>
      </c>
      <c r="F69" s="78" t="s">
        <v>380</v>
      </c>
      <c r="G69" s="78">
        <v>15160</v>
      </c>
      <c r="H69" s="74" t="s">
        <v>380</v>
      </c>
      <c r="I69" s="79">
        <v>5837</v>
      </c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11" x14ac:dyDescent="0.2">
      <c r="A71" s="63" t="s">
        <v>487</v>
      </c>
      <c r="B71" s="45" t="s">
        <v>380</v>
      </c>
      <c r="C71" s="11">
        <v>405</v>
      </c>
      <c r="D71" s="11" t="s">
        <v>380</v>
      </c>
      <c r="E71" s="45">
        <v>405</v>
      </c>
      <c r="F71" s="45" t="s">
        <v>380</v>
      </c>
      <c r="G71" s="11">
        <v>10778</v>
      </c>
      <c r="H71" s="11" t="s">
        <v>380</v>
      </c>
      <c r="I71" s="12">
        <v>4365</v>
      </c>
    </row>
    <row r="72" spans="1:11" x14ac:dyDescent="0.2">
      <c r="A72" s="63" t="s">
        <v>488</v>
      </c>
      <c r="B72" s="45" t="s">
        <v>380</v>
      </c>
      <c r="C72" s="11">
        <v>50</v>
      </c>
      <c r="D72" s="45" t="s">
        <v>380</v>
      </c>
      <c r="E72" s="45">
        <v>50</v>
      </c>
      <c r="F72" s="45" t="s">
        <v>380</v>
      </c>
      <c r="G72" s="11">
        <v>18000</v>
      </c>
      <c r="H72" s="45" t="s">
        <v>380</v>
      </c>
      <c r="I72" s="12">
        <v>900</v>
      </c>
    </row>
    <row r="73" spans="1:11" x14ac:dyDescent="0.2">
      <c r="A73" s="63" t="s">
        <v>489</v>
      </c>
      <c r="B73" s="11" t="s">
        <v>380</v>
      </c>
      <c r="C73" s="11">
        <v>94</v>
      </c>
      <c r="D73" s="45" t="s">
        <v>380</v>
      </c>
      <c r="E73" s="45">
        <v>94</v>
      </c>
      <c r="F73" s="11" t="s">
        <v>380</v>
      </c>
      <c r="G73" s="11">
        <v>20000</v>
      </c>
      <c r="H73" s="45" t="s">
        <v>380</v>
      </c>
      <c r="I73" s="12">
        <v>1880</v>
      </c>
    </row>
    <row r="74" spans="1:11" x14ac:dyDescent="0.2">
      <c r="A74" s="63" t="s">
        <v>490</v>
      </c>
      <c r="B74" s="45" t="s">
        <v>380</v>
      </c>
      <c r="C74" s="11">
        <v>146</v>
      </c>
      <c r="D74" s="45" t="s">
        <v>380</v>
      </c>
      <c r="E74" s="45">
        <v>146</v>
      </c>
      <c r="F74" s="45" t="s">
        <v>380</v>
      </c>
      <c r="G74" s="11">
        <v>12934</v>
      </c>
      <c r="H74" s="45" t="s">
        <v>380</v>
      </c>
      <c r="I74" s="12">
        <v>1888</v>
      </c>
    </row>
    <row r="75" spans="1:11" x14ac:dyDescent="0.2">
      <c r="A75" s="63" t="s">
        <v>491</v>
      </c>
      <c r="B75" s="11" t="s">
        <v>380</v>
      </c>
      <c r="C75" s="11" t="s">
        <v>380</v>
      </c>
      <c r="D75" s="45" t="s">
        <v>380</v>
      </c>
      <c r="E75" s="45" t="s">
        <v>380</v>
      </c>
      <c r="F75" s="11" t="s">
        <v>380</v>
      </c>
      <c r="G75" s="11" t="s">
        <v>380</v>
      </c>
      <c r="H75" s="45" t="s">
        <v>380</v>
      </c>
      <c r="I75" s="12" t="s">
        <v>380</v>
      </c>
    </row>
    <row r="76" spans="1:11" x14ac:dyDescent="0.2">
      <c r="A76" s="63" t="s">
        <v>492</v>
      </c>
      <c r="B76" s="11" t="s">
        <v>380</v>
      </c>
      <c r="C76" s="11">
        <v>20</v>
      </c>
      <c r="D76" s="45" t="s">
        <v>380</v>
      </c>
      <c r="E76" s="45">
        <v>20</v>
      </c>
      <c r="F76" s="11" t="s">
        <v>380</v>
      </c>
      <c r="G76" s="11">
        <v>12000</v>
      </c>
      <c r="H76" s="45" t="s">
        <v>380</v>
      </c>
      <c r="I76" s="12">
        <v>240</v>
      </c>
    </row>
    <row r="77" spans="1:11" x14ac:dyDescent="0.2">
      <c r="A77" s="63" t="s">
        <v>493</v>
      </c>
      <c r="B77" s="45" t="s">
        <v>380</v>
      </c>
      <c r="C77" s="11">
        <v>18</v>
      </c>
      <c r="D77" s="45" t="s">
        <v>380</v>
      </c>
      <c r="E77" s="45">
        <v>18</v>
      </c>
      <c r="F77" s="45" t="s">
        <v>380</v>
      </c>
      <c r="G77" s="11">
        <v>19000</v>
      </c>
      <c r="H77" s="45" t="s">
        <v>380</v>
      </c>
      <c r="I77" s="12">
        <v>342</v>
      </c>
    </row>
    <row r="78" spans="1:11" x14ac:dyDescent="0.2">
      <c r="A78" s="63" t="s">
        <v>494</v>
      </c>
      <c r="B78" s="45" t="s">
        <v>380</v>
      </c>
      <c r="C78" s="11">
        <v>507</v>
      </c>
      <c r="D78" s="45" t="s">
        <v>380</v>
      </c>
      <c r="E78" s="45">
        <v>507</v>
      </c>
      <c r="F78" s="45" t="s">
        <v>380</v>
      </c>
      <c r="G78" s="11">
        <v>18000</v>
      </c>
      <c r="H78" s="45" t="s">
        <v>380</v>
      </c>
      <c r="I78" s="12">
        <v>9119</v>
      </c>
    </row>
    <row r="79" spans="1:11" x14ac:dyDescent="0.2">
      <c r="A79" s="73" t="s">
        <v>495</v>
      </c>
      <c r="B79" s="78" t="s">
        <v>380</v>
      </c>
      <c r="C79" s="78">
        <v>1240</v>
      </c>
      <c r="D79" s="74" t="s">
        <v>380</v>
      </c>
      <c r="E79" s="74">
        <v>1240</v>
      </c>
      <c r="F79" s="78" t="s">
        <v>380</v>
      </c>
      <c r="G79" s="78">
        <v>15114</v>
      </c>
      <c r="H79" s="74" t="s">
        <v>380</v>
      </c>
      <c r="I79" s="79">
        <v>18734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496</v>
      </c>
      <c r="B81" s="45" t="s">
        <v>380</v>
      </c>
      <c r="C81" s="11">
        <v>24</v>
      </c>
      <c r="D81" s="45" t="s">
        <v>380</v>
      </c>
      <c r="E81" s="45">
        <v>24</v>
      </c>
      <c r="F81" s="45" t="s">
        <v>380</v>
      </c>
      <c r="G81" s="11">
        <v>18567</v>
      </c>
      <c r="H81" s="45" t="s">
        <v>380</v>
      </c>
      <c r="I81" s="12">
        <v>446</v>
      </c>
    </row>
    <row r="82" spans="1:9" x14ac:dyDescent="0.2">
      <c r="A82" s="63" t="s">
        <v>497</v>
      </c>
      <c r="B82" s="11" t="s">
        <v>380</v>
      </c>
      <c r="C82" s="11">
        <v>27</v>
      </c>
      <c r="D82" s="82">
        <v>8</v>
      </c>
      <c r="E82" s="45">
        <v>35</v>
      </c>
      <c r="F82" s="11" t="s">
        <v>380</v>
      </c>
      <c r="G82" s="11">
        <v>18000</v>
      </c>
      <c r="H82" s="82">
        <v>25000</v>
      </c>
      <c r="I82" s="12">
        <v>686</v>
      </c>
    </row>
    <row r="83" spans="1:9" x14ac:dyDescent="0.2">
      <c r="A83" s="73" t="s">
        <v>498</v>
      </c>
      <c r="B83" s="78" t="s">
        <v>380</v>
      </c>
      <c r="C83" s="78">
        <v>51</v>
      </c>
      <c r="D83" s="74">
        <v>8</v>
      </c>
      <c r="E83" s="74">
        <v>59</v>
      </c>
      <c r="F83" s="78" t="s">
        <v>380</v>
      </c>
      <c r="G83" s="78">
        <v>18267</v>
      </c>
      <c r="H83" s="74">
        <v>25000</v>
      </c>
      <c r="I83" s="79">
        <v>1132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499</v>
      </c>
      <c r="B85" s="52">
        <v>7</v>
      </c>
      <c r="C85" s="52">
        <v>4918</v>
      </c>
      <c r="D85" s="52">
        <v>183</v>
      </c>
      <c r="E85" s="52">
        <v>5108</v>
      </c>
      <c r="F85" s="172">
        <v>11207</v>
      </c>
      <c r="G85" s="172">
        <v>17410</v>
      </c>
      <c r="H85" s="172">
        <v>7039</v>
      </c>
      <c r="I85" s="53">
        <v>86990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>
    <tabColor theme="0"/>
    <pageSetUpPr fitToPage="1"/>
  </sheetPr>
  <dimension ref="A1:H20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6" width="18.5703125" style="343" customWidth="1"/>
    <col min="7" max="8" width="13.5703125" style="343" customWidth="1"/>
    <col min="9" max="10" width="11.42578125" style="343"/>
    <col min="11" max="11" width="11.140625" style="343" customWidth="1"/>
    <col min="12" max="19" width="12" style="343" customWidth="1"/>
    <col min="20" max="16384" width="11.42578125" style="343"/>
  </cols>
  <sheetData>
    <row r="1" spans="1:8" s="373" customFormat="1" ht="18" x14ac:dyDescent="0.25">
      <c r="A1" s="1730" t="s">
        <v>356</v>
      </c>
      <c r="B1" s="1730"/>
      <c r="C1" s="1730"/>
      <c r="D1" s="1730"/>
      <c r="E1" s="1730"/>
      <c r="F1" s="1730"/>
      <c r="G1" s="252"/>
      <c r="H1" s="252"/>
    </row>
    <row r="2" spans="1:8" s="374" customFormat="1" ht="12.75" customHeight="1" x14ac:dyDescent="0.2"/>
    <row r="3" spans="1:8" s="374" customFormat="1" ht="15" x14ac:dyDescent="0.25">
      <c r="A3" s="1738" t="s">
        <v>959</v>
      </c>
      <c r="B3" s="1738"/>
      <c r="C3" s="1738"/>
      <c r="D3" s="1738"/>
      <c r="E3" s="1738"/>
      <c r="F3" s="1738"/>
    </row>
    <row r="4" spans="1:8" s="374" customFormat="1" ht="15" x14ac:dyDescent="0.25">
      <c r="A4" s="1738" t="s">
        <v>615</v>
      </c>
      <c r="B4" s="1738"/>
      <c r="C4" s="1738"/>
      <c r="D4" s="1738"/>
      <c r="E4" s="1738"/>
      <c r="F4" s="1738"/>
    </row>
    <row r="5" spans="1:8" s="374" customFormat="1" ht="13.5" customHeight="1" thickBot="1" x14ac:dyDescent="0.3">
      <c r="A5" s="375"/>
      <c r="B5" s="376"/>
      <c r="C5" s="376"/>
      <c r="D5" s="376"/>
      <c r="E5" s="376"/>
      <c r="F5" s="376"/>
    </row>
    <row r="6" spans="1:8" ht="25.5" customHeight="1" x14ac:dyDescent="0.2">
      <c r="A6" s="1739" t="s">
        <v>359</v>
      </c>
      <c r="B6" s="1040"/>
      <c r="C6" s="1040"/>
      <c r="D6" s="1040"/>
      <c r="E6" s="749" t="s">
        <v>501</v>
      </c>
      <c r="F6" s="676"/>
    </row>
    <row r="7" spans="1:8" ht="21.75" customHeight="1" x14ac:dyDescent="0.2">
      <c r="A7" s="1740"/>
      <c r="B7" s="712" t="s">
        <v>360</v>
      </c>
      <c r="C7" s="712" t="s">
        <v>367</v>
      </c>
      <c r="D7" s="712" t="s">
        <v>361</v>
      </c>
      <c r="E7" s="712" t="s">
        <v>502</v>
      </c>
      <c r="F7" s="728" t="s">
        <v>362</v>
      </c>
    </row>
    <row r="8" spans="1:8" ht="24" customHeight="1" x14ac:dyDescent="0.2">
      <c r="A8" s="1740"/>
      <c r="B8" s="712" t="s">
        <v>803</v>
      </c>
      <c r="C8" s="712" t="s">
        <v>504</v>
      </c>
      <c r="D8" s="1092" t="s">
        <v>720</v>
      </c>
      <c r="E8" s="712" t="s">
        <v>505</v>
      </c>
      <c r="F8" s="728" t="s">
        <v>365</v>
      </c>
    </row>
    <row r="9" spans="1:8" ht="27.75" customHeight="1" thickBot="1" x14ac:dyDescent="0.25">
      <c r="A9" s="1741"/>
      <c r="B9" s="680"/>
      <c r="C9" s="680"/>
      <c r="D9" s="680"/>
      <c r="E9" s="715" t="s">
        <v>506</v>
      </c>
      <c r="F9" s="933"/>
    </row>
    <row r="10" spans="1:8" x14ac:dyDescent="0.2">
      <c r="A10" s="1599">
        <v>2006</v>
      </c>
      <c r="B10" s="389">
        <v>2.4089999999999998</v>
      </c>
      <c r="C10" s="82">
        <v>265.450394354504</v>
      </c>
      <c r="D10" s="389">
        <v>63.947000000000003</v>
      </c>
      <c r="E10" s="390">
        <v>46.75</v>
      </c>
      <c r="F10" s="394">
        <v>29895.2225</v>
      </c>
    </row>
    <row r="11" spans="1:8" x14ac:dyDescent="0.2">
      <c r="A11" s="1599">
        <v>2007</v>
      </c>
      <c r="B11" s="389">
        <v>2.4430000000000001</v>
      </c>
      <c r="C11" s="82">
        <v>274.90790012279979</v>
      </c>
      <c r="D11" s="389">
        <v>67.16</v>
      </c>
      <c r="E11" s="390">
        <v>51.63</v>
      </c>
      <c r="F11" s="394">
        <v>34674.707999999999</v>
      </c>
    </row>
    <row r="12" spans="1:8" x14ac:dyDescent="0.2">
      <c r="A12" s="1599">
        <v>2008</v>
      </c>
      <c r="B12" s="389">
        <v>2.3079999999999998</v>
      </c>
      <c r="C12" s="82">
        <v>280.48093587521669</v>
      </c>
      <c r="D12" s="389">
        <v>64.734999999999999</v>
      </c>
      <c r="E12" s="390">
        <v>46.56</v>
      </c>
      <c r="F12" s="394">
        <v>30140.616000000002</v>
      </c>
    </row>
    <row r="13" spans="1:8" x14ac:dyDescent="0.2">
      <c r="A13" s="1599">
        <v>2009</v>
      </c>
      <c r="B13" s="389">
        <v>2.13</v>
      </c>
      <c r="C13" s="82">
        <v>312.18309859154931</v>
      </c>
      <c r="D13" s="389">
        <v>66.495000000000005</v>
      </c>
      <c r="E13" s="390">
        <v>40.72</v>
      </c>
      <c r="F13" s="394">
        <v>27076.764000000003</v>
      </c>
    </row>
    <row r="14" spans="1:8" x14ac:dyDescent="0.2">
      <c r="A14" s="1599">
        <v>2010</v>
      </c>
      <c r="B14" s="389">
        <v>2.1869999999999998</v>
      </c>
      <c r="C14" s="82">
        <v>271.54092363968908</v>
      </c>
      <c r="D14" s="389">
        <v>59.386000000000003</v>
      </c>
      <c r="E14" s="390">
        <v>42.03</v>
      </c>
      <c r="F14" s="394">
        <v>24959.935800000003</v>
      </c>
    </row>
    <row r="15" spans="1:8" x14ac:dyDescent="0.2">
      <c r="A15" s="1599">
        <v>2011</v>
      </c>
      <c r="B15" s="389">
        <v>2.0640000000000001</v>
      </c>
      <c r="C15" s="82">
        <v>285.68313953488376</v>
      </c>
      <c r="D15" s="389">
        <v>58.965000000000003</v>
      </c>
      <c r="E15" s="390">
        <v>37.01</v>
      </c>
      <c r="F15" s="394">
        <v>21822.946499999998</v>
      </c>
    </row>
    <row r="16" spans="1:8" x14ac:dyDescent="0.2">
      <c r="A16" s="1599">
        <v>2012</v>
      </c>
      <c r="B16" s="389">
        <v>2.327</v>
      </c>
      <c r="C16" s="82">
        <v>264.88182208852601</v>
      </c>
      <c r="D16" s="389">
        <v>61.637999999999998</v>
      </c>
      <c r="E16" s="390">
        <v>40.35</v>
      </c>
      <c r="F16" s="394">
        <v>24870.933000000001</v>
      </c>
    </row>
    <row r="17" spans="1:6" x14ac:dyDescent="0.2">
      <c r="A17" s="1599">
        <v>2013</v>
      </c>
      <c r="B17" s="389">
        <v>2.0550000000000002</v>
      </c>
      <c r="C17" s="82">
        <v>281.13381995133818</v>
      </c>
      <c r="D17" s="389">
        <v>57.773000000000003</v>
      </c>
      <c r="E17" s="390">
        <v>39.28</v>
      </c>
      <c r="F17" s="394">
        <v>22693.234400000001</v>
      </c>
    </row>
    <row r="18" spans="1:6" x14ac:dyDescent="0.2">
      <c r="A18" s="1599">
        <v>2014</v>
      </c>
      <c r="B18" s="389">
        <v>2.0840000000000001</v>
      </c>
      <c r="C18" s="82">
        <v>276.48272552783106</v>
      </c>
      <c r="D18" s="389">
        <v>57.619</v>
      </c>
      <c r="E18" s="395">
        <v>38.78</v>
      </c>
      <c r="F18" s="394">
        <v>22344.648200000003</v>
      </c>
    </row>
    <row r="19" spans="1:6" x14ac:dyDescent="0.2">
      <c r="A19" s="1599">
        <v>2015</v>
      </c>
      <c r="B19" s="1456">
        <v>2.1309999999999998</v>
      </c>
      <c r="C19" s="1393">
        <v>268.26841858282501</v>
      </c>
      <c r="D19" s="1456">
        <v>57.167999999999999</v>
      </c>
      <c r="E19" s="1459">
        <v>49.83</v>
      </c>
      <c r="F19" s="1460">
        <v>28487</v>
      </c>
    </row>
    <row r="20" spans="1:6" ht="13.5" thickBot="1" x14ac:dyDescent="0.25">
      <c r="A20" s="1600">
        <v>2016</v>
      </c>
      <c r="B20" s="391">
        <v>2.7709999999999999</v>
      </c>
      <c r="C20" s="392">
        <f>D20/B20*10</f>
        <v>210.57019126669073</v>
      </c>
      <c r="D20" s="391">
        <v>58.348999999999997</v>
      </c>
      <c r="E20" s="1566">
        <v>45.67</v>
      </c>
      <c r="F20" s="1567">
        <v>26648</v>
      </c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theme="0"/>
    <pageSetUpPr fitToPage="1"/>
  </sheetPr>
  <dimension ref="A1:K85"/>
  <sheetViews>
    <sheetView tabSelected="1" zoomScale="70" zoomScaleNormal="70" zoomScaleSheetLayoutView="75" workbookViewId="0">
      <selection activeCell="J22" sqref="J22"/>
    </sheetView>
  </sheetViews>
  <sheetFormatPr baseColWidth="10" defaultRowHeight="12.75" x14ac:dyDescent="0.2"/>
  <cols>
    <col min="1" max="1" width="45.7109375" style="205" customWidth="1"/>
    <col min="2" max="9" width="18.570312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5">
      <c r="A2" s="346"/>
    </row>
    <row r="3" spans="1:11" s="88" customFormat="1" ht="15" x14ac:dyDescent="0.25">
      <c r="A3" s="1718" t="s">
        <v>1431</v>
      </c>
      <c r="B3" s="1718"/>
      <c r="C3" s="1718"/>
      <c r="D3" s="1718"/>
      <c r="E3" s="1718"/>
      <c r="F3" s="1718"/>
      <c r="G3" s="1718"/>
      <c r="H3" s="1718"/>
      <c r="I3" s="1718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9" customFormat="1" ht="24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1" s="669" customFormat="1" ht="24" customHeight="1" x14ac:dyDescent="0.2">
      <c r="A6" s="1722"/>
      <c r="B6" s="1713" t="s">
        <v>374</v>
      </c>
      <c r="C6" s="226" t="s">
        <v>375</v>
      </c>
      <c r="D6" s="227"/>
      <c r="E6" s="1713" t="s">
        <v>376</v>
      </c>
      <c r="F6" s="1713" t="s">
        <v>374</v>
      </c>
      <c r="G6" s="226" t="s">
        <v>375</v>
      </c>
      <c r="H6" s="228"/>
      <c r="I6" s="1716"/>
    </row>
    <row r="7" spans="1:11" s="669" customFormat="1" ht="24" customHeight="1" thickBot="1" x14ac:dyDescent="0.25">
      <c r="A7" s="1722"/>
      <c r="B7" s="1827"/>
      <c r="C7" s="1093" t="s">
        <v>857</v>
      </c>
      <c r="D7" s="1093" t="s">
        <v>858</v>
      </c>
      <c r="E7" s="1884"/>
      <c r="F7" s="1827"/>
      <c r="G7" s="1093" t="s">
        <v>857</v>
      </c>
      <c r="H7" s="1093" t="s">
        <v>858</v>
      </c>
      <c r="I7" s="1716"/>
      <c r="J7" s="396"/>
    </row>
    <row r="8" spans="1:11" ht="24" customHeight="1" x14ac:dyDescent="0.2">
      <c r="A8" s="72" t="s">
        <v>439</v>
      </c>
      <c r="B8" s="122" t="s">
        <v>380</v>
      </c>
      <c r="C8" s="122">
        <v>28</v>
      </c>
      <c r="D8" s="197">
        <v>5</v>
      </c>
      <c r="E8" s="42">
        <v>33</v>
      </c>
      <c r="F8" s="122" t="s">
        <v>380</v>
      </c>
      <c r="G8" s="122">
        <v>68360</v>
      </c>
      <c r="H8" s="197">
        <v>69150</v>
      </c>
      <c r="I8" s="131">
        <v>2260</v>
      </c>
      <c r="J8" s="212"/>
      <c r="K8" s="212"/>
    </row>
    <row r="9" spans="1:11" x14ac:dyDescent="0.2">
      <c r="A9" s="63" t="s">
        <v>440</v>
      </c>
      <c r="B9" s="11" t="s">
        <v>380</v>
      </c>
      <c r="C9" s="11">
        <v>18</v>
      </c>
      <c r="D9" s="82">
        <v>1</v>
      </c>
      <c r="E9" s="45">
        <v>19</v>
      </c>
      <c r="F9" s="11" t="s">
        <v>380</v>
      </c>
      <c r="G9" s="11">
        <v>60000</v>
      </c>
      <c r="H9" s="82">
        <v>62500</v>
      </c>
      <c r="I9" s="12">
        <v>1143</v>
      </c>
      <c r="J9" s="212"/>
      <c r="K9" s="212"/>
    </row>
    <row r="10" spans="1:11" x14ac:dyDescent="0.2">
      <c r="A10" s="63" t="s">
        <v>441</v>
      </c>
      <c r="B10" s="45" t="s">
        <v>380</v>
      </c>
      <c r="C10" s="45">
        <v>32</v>
      </c>
      <c r="D10" s="82">
        <v>2</v>
      </c>
      <c r="E10" s="45">
        <v>34</v>
      </c>
      <c r="F10" s="11" t="s">
        <v>380</v>
      </c>
      <c r="G10" s="11">
        <v>58320</v>
      </c>
      <c r="H10" s="82">
        <v>61190</v>
      </c>
      <c r="I10" s="46">
        <v>1989</v>
      </c>
      <c r="J10" s="212"/>
      <c r="K10" s="212"/>
    </row>
    <row r="11" spans="1:11" x14ac:dyDescent="0.2">
      <c r="A11" s="63" t="s">
        <v>442</v>
      </c>
      <c r="B11" s="11" t="s">
        <v>380</v>
      </c>
      <c r="C11" s="11">
        <v>30</v>
      </c>
      <c r="D11" s="82">
        <v>6</v>
      </c>
      <c r="E11" s="45">
        <v>36</v>
      </c>
      <c r="F11" s="11" t="s">
        <v>380</v>
      </c>
      <c r="G11" s="11">
        <v>52210</v>
      </c>
      <c r="H11" s="82">
        <v>53600</v>
      </c>
      <c r="I11" s="12">
        <v>1888</v>
      </c>
      <c r="J11" s="212"/>
      <c r="K11" s="212"/>
    </row>
    <row r="12" spans="1:11" x14ac:dyDescent="0.2">
      <c r="A12" s="73" t="s">
        <v>443</v>
      </c>
      <c r="B12" s="74" t="s">
        <v>380</v>
      </c>
      <c r="C12" s="74">
        <v>108</v>
      </c>
      <c r="D12" s="285">
        <v>14</v>
      </c>
      <c r="E12" s="74">
        <v>122</v>
      </c>
      <c r="F12" s="78" t="s">
        <v>380</v>
      </c>
      <c r="G12" s="78">
        <v>59506</v>
      </c>
      <c r="H12" s="285">
        <v>60874</v>
      </c>
      <c r="I12" s="75">
        <v>7280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4">
        <v>2</v>
      </c>
      <c r="C14" s="74" t="s">
        <v>380</v>
      </c>
      <c r="D14" s="285" t="s">
        <v>380</v>
      </c>
      <c r="E14" s="74">
        <v>2</v>
      </c>
      <c r="F14" s="78">
        <v>20000</v>
      </c>
      <c r="G14" s="78" t="s">
        <v>380</v>
      </c>
      <c r="H14" s="285" t="s">
        <v>380</v>
      </c>
      <c r="I14" s="75">
        <v>40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>
        <v>2</v>
      </c>
      <c r="C16" s="74" t="s">
        <v>380</v>
      </c>
      <c r="D16" s="285" t="s">
        <v>380</v>
      </c>
      <c r="E16" s="74">
        <v>2</v>
      </c>
      <c r="F16" s="78">
        <v>13000</v>
      </c>
      <c r="G16" s="78" t="s">
        <v>380</v>
      </c>
      <c r="H16" s="285" t="s">
        <v>380</v>
      </c>
      <c r="I16" s="75">
        <v>26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524</v>
      </c>
      <c r="B18" s="11" t="s">
        <v>380</v>
      </c>
      <c r="C18" s="11">
        <v>10</v>
      </c>
      <c r="D18" s="82">
        <v>2</v>
      </c>
      <c r="E18" s="45">
        <v>12</v>
      </c>
      <c r="F18" s="11" t="s">
        <v>380</v>
      </c>
      <c r="G18" s="11">
        <v>23200</v>
      </c>
      <c r="H18" s="82">
        <v>32100</v>
      </c>
      <c r="I18" s="12">
        <v>296</v>
      </c>
      <c r="J18" s="212"/>
      <c r="K18" s="212"/>
    </row>
    <row r="19" spans="1:11" x14ac:dyDescent="0.2">
      <c r="A19" s="63" t="s">
        <v>447</v>
      </c>
      <c r="B19" s="11">
        <v>14</v>
      </c>
      <c r="C19" s="82">
        <v>14</v>
      </c>
      <c r="D19" s="82">
        <v>3</v>
      </c>
      <c r="E19" s="45">
        <v>31</v>
      </c>
      <c r="F19" s="11">
        <v>16900</v>
      </c>
      <c r="G19" s="82">
        <v>24100</v>
      </c>
      <c r="H19" s="82">
        <v>38950</v>
      </c>
      <c r="I19" s="12">
        <v>691</v>
      </c>
      <c r="J19" s="212"/>
      <c r="K19" s="212"/>
    </row>
    <row r="20" spans="1:11" x14ac:dyDescent="0.2">
      <c r="A20" s="63" t="s">
        <v>448</v>
      </c>
      <c r="B20" s="11">
        <v>14</v>
      </c>
      <c r="C20" s="11">
        <v>45</v>
      </c>
      <c r="D20" s="82">
        <v>12</v>
      </c>
      <c r="E20" s="45">
        <v>71</v>
      </c>
      <c r="F20" s="11">
        <v>17050</v>
      </c>
      <c r="G20" s="11">
        <v>23300</v>
      </c>
      <c r="H20" s="82">
        <v>40400</v>
      </c>
      <c r="I20" s="12">
        <v>1772</v>
      </c>
      <c r="J20" s="212"/>
      <c r="K20" s="212"/>
    </row>
    <row r="21" spans="1:11" x14ac:dyDescent="0.2">
      <c r="A21" s="73" t="s">
        <v>449</v>
      </c>
      <c r="B21" s="74">
        <v>28</v>
      </c>
      <c r="C21" s="74">
        <v>69</v>
      </c>
      <c r="D21" s="285">
        <v>17</v>
      </c>
      <c r="E21" s="74">
        <v>114</v>
      </c>
      <c r="F21" s="78">
        <v>16975</v>
      </c>
      <c r="G21" s="78">
        <v>23448</v>
      </c>
      <c r="H21" s="285">
        <v>39168</v>
      </c>
      <c r="I21" s="75">
        <v>2759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450</v>
      </c>
      <c r="B23" s="74" t="s">
        <v>380</v>
      </c>
      <c r="C23" s="74">
        <v>141</v>
      </c>
      <c r="D23" s="285">
        <v>21</v>
      </c>
      <c r="E23" s="74">
        <v>162</v>
      </c>
      <c r="F23" s="78" t="s">
        <v>380</v>
      </c>
      <c r="G23" s="78">
        <v>20285</v>
      </c>
      <c r="H23" s="285">
        <v>8370</v>
      </c>
      <c r="I23" s="75">
        <v>3024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451</v>
      </c>
      <c r="B25" s="74" t="s">
        <v>380</v>
      </c>
      <c r="C25" s="74">
        <v>42</v>
      </c>
      <c r="D25" s="285">
        <v>9</v>
      </c>
      <c r="E25" s="74">
        <v>51</v>
      </c>
      <c r="F25" s="78" t="s">
        <v>380</v>
      </c>
      <c r="G25" s="78">
        <v>43000</v>
      </c>
      <c r="H25" s="285">
        <v>82000</v>
      </c>
      <c r="I25" s="75">
        <v>2544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452</v>
      </c>
      <c r="B27" s="45" t="s">
        <v>380</v>
      </c>
      <c r="C27" s="45">
        <v>2</v>
      </c>
      <c r="D27" s="45" t="s">
        <v>380</v>
      </c>
      <c r="E27" s="45">
        <v>2</v>
      </c>
      <c r="F27" s="45" t="s">
        <v>380</v>
      </c>
      <c r="G27" s="11">
        <v>25000</v>
      </c>
      <c r="H27" s="45" t="s">
        <v>380</v>
      </c>
      <c r="I27" s="46">
        <v>50</v>
      </c>
      <c r="J27" s="212"/>
      <c r="K27" s="212"/>
    </row>
    <row r="28" spans="1:11" x14ac:dyDescent="0.2">
      <c r="A28" s="63" t="s">
        <v>453</v>
      </c>
      <c r="B28" s="45" t="s">
        <v>380</v>
      </c>
      <c r="C28" s="45" t="s">
        <v>380</v>
      </c>
      <c r="D28" s="45" t="s">
        <v>380</v>
      </c>
      <c r="E28" s="45" t="s">
        <v>380</v>
      </c>
      <c r="F28" s="45" t="s">
        <v>380</v>
      </c>
      <c r="G28" s="11" t="s">
        <v>380</v>
      </c>
      <c r="H28" s="45" t="s">
        <v>380</v>
      </c>
      <c r="I28" s="46" t="s">
        <v>380</v>
      </c>
      <c r="J28" s="212"/>
      <c r="K28" s="212"/>
    </row>
    <row r="29" spans="1:11" x14ac:dyDescent="0.2">
      <c r="A29" s="63" t="s">
        <v>454</v>
      </c>
      <c r="B29" s="45" t="s">
        <v>380</v>
      </c>
      <c r="C29" s="11">
        <v>118</v>
      </c>
      <c r="D29" s="45" t="s">
        <v>380</v>
      </c>
      <c r="E29" s="45">
        <v>118</v>
      </c>
      <c r="F29" s="45" t="s">
        <v>380</v>
      </c>
      <c r="G29" s="11">
        <v>23407</v>
      </c>
      <c r="H29" s="45" t="s">
        <v>380</v>
      </c>
      <c r="I29" s="12">
        <v>2762</v>
      </c>
      <c r="J29" s="212"/>
      <c r="K29" s="212"/>
    </row>
    <row r="30" spans="1:11" x14ac:dyDescent="0.2">
      <c r="A30" s="73" t="s">
        <v>455</v>
      </c>
      <c r="B30" s="74" t="s">
        <v>380</v>
      </c>
      <c r="C30" s="74">
        <v>120</v>
      </c>
      <c r="D30" s="285" t="s">
        <v>380</v>
      </c>
      <c r="E30" s="74">
        <v>120</v>
      </c>
      <c r="F30" s="78" t="s">
        <v>380</v>
      </c>
      <c r="G30" s="78">
        <v>23434</v>
      </c>
      <c r="H30" s="285" t="s">
        <v>380</v>
      </c>
      <c r="I30" s="75">
        <v>2812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456</v>
      </c>
      <c r="B32" s="80">
        <v>1</v>
      </c>
      <c r="C32" s="80">
        <v>113</v>
      </c>
      <c r="D32" s="45" t="s">
        <v>380</v>
      </c>
      <c r="E32" s="45">
        <v>114</v>
      </c>
      <c r="F32" s="80">
        <v>7000</v>
      </c>
      <c r="G32" s="80">
        <v>19494</v>
      </c>
      <c r="H32" s="45" t="s">
        <v>380</v>
      </c>
      <c r="I32" s="12">
        <v>2210</v>
      </c>
      <c r="J32" s="212"/>
      <c r="K32" s="212"/>
    </row>
    <row r="33" spans="1:11" x14ac:dyDescent="0.2">
      <c r="A33" s="63" t="s">
        <v>457</v>
      </c>
      <c r="B33" s="80" t="s">
        <v>380</v>
      </c>
      <c r="C33" s="80">
        <v>31</v>
      </c>
      <c r="D33" s="45" t="s">
        <v>380</v>
      </c>
      <c r="E33" s="45">
        <v>31</v>
      </c>
      <c r="F33" s="80" t="s">
        <v>380</v>
      </c>
      <c r="G33" s="80">
        <v>22323</v>
      </c>
      <c r="H33" s="45" t="s">
        <v>380</v>
      </c>
      <c r="I33" s="12">
        <v>692</v>
      </c>
      <c r="J33" s="212"/>
      <c r="K33" s="212"/>
    </row>
    <row r="34" spans="1:11" x14ac:dyDescent="0.2">
      <c r="A34" s="63" t="s">
        <v>458</v>
      </c>
      <c r="B34" s="80" t="s">
        <v>380</v>
      </c>
      <c r="C34" s="80">
        <v>14</v>
      </c>
      <c r="D34" s="45" t="s">
        <v>380</v>
      </c>
      <c r="E34" s="45">
        <v>14</v>
      </c>
      <c r="F34" s="80" t="s">
        <v>380</v>
      </c>
      <c r="G34" s="80">
        <v>21776</v>
      </c>
      <c r="H34" s="45" t="s">
        <v>380</v>
      </c>
      <c r="I34" s="12">
        <v>305</v>
      </c>
      <c r="J34" s="212"/>
      <c r="K34" s="212"/>
    </row>
    <row r="35" spans="1:11" x14ac:dyDescent="0.2">
      <c r="A35" s="63" t="s">
        <v>459</v>
      </c>
      <c r="B35" s="80" t="s">
        <v>380</v>
      </c>
      <c r="C35" s="80">
        <v>69</v>
      </c>
      <c r="D35" s="45" t="s">
        <v>380</v>
      </c>
      <c r="E35" s="45">
        <v>69</v>
      </c>
      <c r="F35" s="80" t="s">
        <v>380</v>
      </c>
      <c r="G35" s="80">
        <v>11971</v>
      </c>
      <c r="H35" s="45" t="s">
        <v>380</v>
      </c>
      <c r="I35" s="12">
        <v>826</v>
      </c>
      <c r="J35" s="212"/>
      <c r="K35" s="212"/>
    </row>
    <row r="36" spans="1:11" x14ac:dyDescent="0.2">
      <c r="A36" s="73" t="s">
        <v>460</v>
      </c>
      <c r="B36" s="74">
        <v>1</v>
      </c>
      <c r="C36" s="74">
        <v>227</v>
      </c>
      <c r="D36" s="285" t="s">
        <v>380</v>
      </c>
      <c r="E36" s="74">
        <v>228</v>
      </c>
      <c r="F36" s="78">
        <v>7000</v>
      </c>
      <c r="G36" s="78">
        <v>17734</v>
      </c>
      <c r="H36" s="285" t="s">
        <v>380</v>
      </c>
      <c r="I36" s="75">
        <v>4033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461</v>
      </c>
      <c r="B38" s="74" t="s">
        <v>380</v>
      </c>
      <c r="C38" s="74">
        <v>11</v>
      </c>
      <c r="D38" s="285" t="s">
        <v>380</v>
      </c>
      <c r="E38" s="74">
        <v>11</v>
      </c>
      <c r="F38" s="78" t="s">
        <v>380</v>
      </c>
      <c r="G38" s="78">
        <v>16450</v>
      </c>
      <c r="H38" s="285" t="s">
        <v>380</v>
      </c>
      <c r="I38" s="75">
        <v>181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525</v>
      </c>
      <c r="B40" s="45" t="s">
        <v>380</v>
      </c>
      <c r="C40" s="11" t="s">
        <v>380</v>
      </c>
      <c r="D40" s="45" t="s">
        <v>380</v>
      </c>
      <c r="E40" s="45" t="s">
        <v>380</v>
      </c>
      <c r="F40" s="45" t="s">
        <v>380</v>
      </c>
      <c r="G40" s="11" t="s">
        <v>380</v>
      </c>
      <c r="H40" s="45" t="s">
        <v>380</v>
      </c>
      <c r="I40" s="12" t="s">
        <v>380</v>
      </c>
      <c r="J40" s="212"/>
      <c r="K40" s="212"/>
    </row>
    <row r="41" spans="1:11" x14ac:dyDescent="0.2">
      <c r="A41" s="63" t="s">
        <v>463</v>
      </c>
      <c r="B41" s="11" t="s">
        <v>380</v>
      </c>
      <c r="C41" s="11" t="s">
        <v>380</v>
      </c>
      <c r="D41" s="45" t="s">
        <v>380</v>
      </c>
      <c r="E41" s="45" t="s">
        <v>380</v>
      </c>
      <c r="F41" s="11" t="s">
        <v>380</v>
      </c>
      <c r="G41" s="11" t="s">
        <v>380</v>
      </c>
      <c r="H41" s="45" t="s">
        <v>380</v>
      </c>
      <c r="I41" s="12" t="s">
        <v>380</v>
      </c>
      <c r="J41" s="212"/>
      <c r="K41" s="212"/>
    </row>
    <row r="42" spans="1:11" x14ac:dyDescent="0.2">
      <c r="A42" s="63" t="s">
        <v>464</v>
      </c>
      <c r="B42" s="11" t="s">
        <v>380</v>
      </c>
      <c r="C42" s="11">
        <v>2</v>
      </c>
      <c r="D42" s="82">
        <v>1</v>
      </c>
      <c r="E42" s="45">
        <v>3</v>
      </c>
      <c r="F42" s="11" t="s">
        <v>380</v>
      </c>
      <c r="G42" s="11">
        <v>18000</v>
      </c>
      <c r="H42" s="82">
        <v>24000</v>
      </c>
      <c r="I42" s="12">
        <v>60</v>
      </c>
      <c r="J42" s="212"/>
      <c r="K42" s="212"/>
    </row>
    <row r="43" spans="1:11" x14ac:dyDescent="0.2">
      <c r="A43" s="63" t="s">
        <v>465</v>
      </c>
      <c r="B43" s="45" t="s">
        <v>380</v>
      </c>
      <c r="C43" s="11" t="s">
        <v>380</v>
      </c>
      <c r="D43" s="45" t="s">
        <v>380</v>
      </c>
      <c r="E43" s="45" t="s">
        <v>380</v>
      </c>
      <c r="F43" s="45" t="s">
        <v>380</v>
      </c>
      <c r="G43" s="11" t="s">
        <v>380</v>
      </c>
      <c r="H43" s="45" t="s">
        <v>380</v>
      </c>
      <c r="I43" s="12" t="s">
        <v>380</v>
      </c>
      <c r="J43" s="212"/>
      <c r="K43" s="212"/>
    </row>
    <row r="44" spans="1:11" x14ac:dyDescent="0.2">
      <c r="A44" s="63" t="s">
        <v>466</v>
      </c>
      <c r="B44" s="11" t="s">
        <v>380</v>
      </c>
      <c r="C44" s="11">
        <v>8</v>
      </c>
      <c r="D44" s="45" t="s">
        <v>380</v>
      </c>
      <c r="E44" s="45">
        <v>8</v>
      </c>
      <c r="F44" s="11" t="s">
        <v>380</v>
      </c>
      <c r="G44" s="11">
        <v>22000</v>
      </c>
      <c r="H44" s="45" t="s">
        <v>380</v>
      </c>
      <c r="I44" s="12">
        <v>176</v>
      </c>
      <c r="J44" s="212"/>
      <c r="K44" s="212"/>
    </row>
    <row r="45" spans="1:11" x14ac:dyDescent="0.2">
      <c r="A45" s="63" t="s">
        <v>467</v>
      </c>
      <c r="B45" s="45" t="s">
        <v>380</v>
      </c>
      <c r="C45" s="11">
        <v>3</v>
      </c>
      <c r="D45" s="45" t="s">
        <v>380</v>
      </c>
      <c r="E45" s="45">
        <v>3</v>
      </c>
      <c r="F45" s="45" t="s">
        <v>380</v>
      </c>
      <c r="G45" s="11">
        <v>30000</v>
      </c>
      <c r="H45" s="45" t="s">
        <v>380</v>
      </c>
      <c r="I45" s="12">
        <v>90</v>
      </c>
      <c r="J45" s="212"/>
      <c r="K45" s="212"/>
    </row>
    <row r="46" spans="1:11" x14ac:dyDescent="0.2">
      <c r="A46" s="63" t="s">
        <v>468</v>
      </c>
      <c r="B46" s="11" t="s">
        <v>380</v>
      </c>
      <c r="C46" s="11" t="s">
        <v>380</v>
      </c>
      <c r="D46" s="45">
        <v>8</v>
      </c>
      <c r="E46" s="45">
        <v>8</v>
      </c>
      <c r="F46" s="11" t="s">
        <v>380</v>
      </c>
      <c r="G46" s="11" t="s">
        <v>380</v>
      </c>
      <c r="H46" s="45">
        <v>20000</v>
      </c>
      <c r="I46" s="12">
        <v>160</v>
      </c>
      <c r="J46" s="212"/>
      <c r="K46" s="212"/>
    </row>
    <row r="47" spans="1:11" x14ac:dyDescent="0.2">
      <c r="A47" s="63" t="s">
        <v>469</v>
      </c>
      <c r="B47" s="45" t="s">
        <v>380</v>
      </c>
      <c r="C47" s="11" t="s">
        <v>380</v>
      </c>
      <c r="D47" s="45" t="s">
        <v>380</v>
      </c>
      <c r="E47" s="45" t="s">
        <v>380</v>
      </c>
      <c r="F47" s="45" t="s">
        <v>380</v>
      </c>
      <c r="G47" s="11" t="s">
        <v>380</v>
      </c>
      <c r="H47" s="45" t="s">
        <v>380</v>
      </c>
      <c r="I47" s="12" t="s">
        <v>380</v>
      </c>
      <c r="J47" s="212"/>
      <c r="K47" s="212"/>
    </row>
    <row r="48" spans="1:11" x14ac:dyDescent="0.2">
      <c r="A48" s="63" t="s">
        <v>470</v>
      </c>
      <c r="B48" s="11" t="s">
        <v>380</v>
      </c>
      <c r="C48" s="11">
        <v>37</v>
      </c>
      <c r="D48" s="45" t="s">
        <v>380</v>
      </c>
      <c r="E48" s="45">
        <v>37</v>
      </c>
      <c r="F48" s="11" t="s">
        <v>380</v>
      </c>
      <c r="G48" s="11">
        <v>28000</v>
      </c>
      <c r="H48" s="45" t="s">
        <v>380</v>
      </c>
      <c r="I48" s="12">
        <v>1036</v>
      </c>
      <c r="J48" s="212"/>
      <c r="K48" s="212"/>
    </row>
    <row r="49" spans="1:11" x14ac:dyDescent="0.2">
      <c r="A49" s="73" t="s">
        <v>471</v>
      </c>
      <c r="B49" s="74" t="s">
        <v>380</v>
      </c>
      <c r="C49" s="74">
        <v>50</v>
      </c>
      <c r="D49" s="285">
        <v>9</v>
      </c>
      <c r="E49" s="74">
        <v>59</v>
      </c>
      <c r="F49" s="78" t="s">
        <v>380</v>
      </c>
      <c r="G49" s="78">
        <v>26760</v>
      </c>
      <c r="H49" s="285">
        <v>20444</v>
      </c>
      <c r="I49" s="75">
        <v>1522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472</v>
      </c>
      <c r="B51" s="74" t="s">
        <v>380</v>
      </c>
      <c r="C51" s="74">
        <v>80</v>
      </c>
      <c r="D51" s="285">
        <v>100</v>
      </c>
      <c r="E51" s="74">
        <v>180</v>
      </c>
      <c r="F51" s="78" t="s">
        <v>380</v>
      </c>
      <c r="G51" s="78">
        <v>21000</v>
      </c>
      <c r="H51" s="285">
        <v>25000</v>
      </c>
      <c r="I51" s="75">
        <v>4180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473</v>
      </c>
      <c r="B53" s="45" t="s">
        <v>380</v>
      </c>
      <c r="C53" s="11">
        <v>10</v>
      </c>
      <c r="D53" s="45" t="s">
        <v>380</v>
      </c>
      <c r="E53" s="45">
        <v>10</v>
      </c>
      <c r="F53" s="45" t="s">
        <v>380</v>
      </c>
      <c r="G53" s="11">
        <v>16500</v>
      </c>
      <c r="H53" s="45" t="s">
        <v>380</v>
      </c>
      <c r="I53" s="12">
        <v>165</v>
      </c>
      <c r="J53" s="212"/>
      <c r="K53" s="212"/>
    </row>
    <row r="54" spans="1:11" x14ac:dyDescent="0.2">
      <c r="A54" s="63" t="s">
        <v>474</v>
      </c>
      <c r="B54" s="45" t="s">
        <v>380</v>
      </c>
      <c r="C54" s="11">
        <v>3</v>
      </c>
      <c r="D54" s="45" t="s">
        <v>380</v>
      </c>
      <c r="E54" s="45">
        <v>3</v>
      </c>
      <c r="F54" s="45" t="s">
        <v>380</v>
      </c>
      <c r="G54" s="11">
        <v>15000</v>
      </c>
      <c r="H54" s="45" t="s">
        <v>380</v>
      </c>
      <c r="I54" s="12">
        <v>45</v>
      </c>
      <c r="J54" s="212"/>
      <c r="K54" s="212"/>
    </row>
    <row r="55" spans="1:11" x14ac:dyDescent="0.2">
      <c r="A55" s="63" t="s">
        <v>475</v>
      </c>
      <c r="B55" s="45" t="s">
        <v>380</v>
      </c>
      <c r="C55" s="11" t="s">
        <v>380</v>
      </c>
      <c r="D55" s="45" t="s">
        <v>380</v>
      </c>
      <c r="E55" s="45" t="s">
        <v>380</v>
      </c>
      <c r="F55" s="45" t="s">
        <v>380</v>
      </c>
      <c r="G55" s="11" t="s">
        <v>380</v>
      </c>
      <c r="H55" s="45" t="s">
        <v>380</v>
      </c>
      <c r="I55" s="12" t="s">
        <v>380</v>
      </c>
      <c r="J55" s="212"/>
      <c r="K55" s="212"/>
    </row>
    <row r="56" spans="1:11" x14ac:dyDescent="0.2">
      <c r="A56" s="63" t="s">
        <v>476</v>
      </c>
      <c r="B56" s="45" t="s">
        <v>380</v>
      </c>
      <c r="C56" s="11" t="s">
        <v>380</v>
      </c>
      <c r="D56" s="45" t="s">
        <v>380</v>
      </c>
      <c r="E56" s="45" t="s">
        <v>380</v>
      </c>
      <c r="F56" s="45" t="s">
        <v>380</v>
      </c>
      <c r="G56" s="11" t="s">
        <v>380</v>
      </c>
      <c r="H56" s="45" t="s">
        <v>380</v>
      </c>
      <c r="I56" s="12" t="s">
        <v>380</v>
      </c>
      <c r="J56" s="212"/>
      <c r="K56" s="212"/>
    </row>
    <row r="57" spans="1:11" x14ac:dyDescent="0.2">
      <c r="A57" s="63" t="s">
        <v>477</v>
      </c>
      <c r="B57" s="45" t="s">
        <v>380</v>
      </c>
      <c r="C57" s="11">
        <v>5</v>
      </c>
      <c r="D57" s="45" t="s">
        <v>380</v>
      </c>
      <c r="E57" s="45">
        <v>5</v>
      </c>
      <c r="F57" s="45" t="s">
        <v>380</v>
      </c>
      <c r="G57" s="11">
        <v>22000</v>
      </c>
      <c r="H57" s="45" t="s">
        <v>380</v>
      </c>
      <c r="I57" s="12">
        <v>110</v>
      </c>
      <c r="J57" s="212"/>
      <c r="K57" s="212"/>
    </row>
    <row r="58" spans="1:11" x14ac:dyDescent="0.2">
      <c r="A58" s="73" t="s">
        <v>551</v>
      </c>
      <c r="B58" s="74" t="s">
        <v>380</v>
      </c>
      <c r="C58" s="74">
        <v>18</v>
      </c>
      <c r="D58" s="285" t="s">
        <v>380</v>
      </c>
      <c r="E58" s="74">
        <v>18</v>
      </c>
      <c r="F58" s="78" t="s">
        <v>380</v>
      </c>
      <c r="G58" s="78">
        <v>17778</v>
      </c>
      <c r="H58" s="285" t="s">
        <v>380</v>
      </c>
      <c r="I58" s="75">
        <v>320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479</v>
      </c>
      <c r="B60" s="45" t="s">
        <v>380</v>
      </c>
      <c r="C60" s="11">
        <v>169</v>
      </c>
      <c r="D60" s="11" t="s">
        <v>380</v>
      </c>
      <c r="E60" s="45">
        <v>169</v>
      </c>
      <c r="F60" s="45" t="s">
        <v>380</v>
      </c>
      <c r="G60" s="11">
        <v>30000</v>
      </c>
      <c r="H60" s="11" t="s">
        <v>380</v>
      </c>
      <c r="I60" s="12">
        <v>5070</v>
      </c>
      <c r="J60" s="212"/>
      <c r="K60" s="212"/>
    </row>
    <row r="61" spans="1:11" x14ac:dyDescent="0.2">
      <c r="A61" s="63" t="s">
        <v>480</v>
      </c>
      <c r="B61" s="11" t="s">
        <v>380</v>
      </c>
      <c r="C61" s="11">
        <v>75</v>
      </c>
      <c r="D61" s="45" t="s">
        <v>380</v>
      </c>
      <c r="E61" s="45">
        <v>75</v>
      </c>
      <c r="F61" s="11" t="s">
        <v>380</v>
      </c>
      <c r="G61" s="11">
        <v>27500</v>
      </c>
      <c r="H61" s="45" t="s">
        <v>380</v>
      </c>
      <c r="I61" s="12">
        <v>2063</v>
      </c>
      <c r="J61" s="212"/>
      <c r="K61" s="212"/>
    </row>
    <row r="62" spans="1:11" x14ac:dyDescent="0.2">
      <c r="A62" s="63" t="s">
        <v>481</v>
      </c>
      <c r="B62" s="45" t="s">
        <v>380</v>
      </c>
      <c r="C62" s="11">
        <v>176</v>
      </c>
      <c r="D62" s="45" t="s">
        <v>380</v>
      </c>
      <c r="E62" s="45">
        <v>176</v>
      </c>
      <c r="F62" s="45" t="s">
        <v>380</v>
      </c>
      <c r="G62" s="11">
        <v>21000</v>
      </c>
      <c r="H62" s="45" t="s">
        <v>380</v>
      </c>
      <c r="I62" s="12">
        <v>3696</v>
      </c>
      <c r="J62" s="212"/>
      <c r="K62" s="212"/>
    </row>
    <row r="63" spans="1:11" x14ac:dyDescent="0.2">
      <c r="A63" s="73" t="s">
        <v>482</v>
      </c>
      <c r="B63" s="74" t="s">
        <v>380</v>
      </c>
      <c r="C63" s="74">
        <v>420</v>
      </c>
      <c r="D63" s="285" t="s">
        <v>380</v>
      </c>
      <c r="E63" s="74">
        <v>420</v>
      </c>
      <c r="F63" s="78" t="s">
        <v>380</v>
      </c>
      <c r="G63" s="78">
        <v>25782</v>
      </c>
      <c r="H63" s="285" t="s">
        <v>380</v>
      </c>
      <c r="I63" s="75">
        <v>10829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483</v>
      </c>
      <c r="B65" s="74" t="s">
        <v>380</v>
      </c>
      <c r="C65" s="74">
        <v>144</v>
      </c>
      <c r="D65" s="285" t="s">
        <v>380</v>
      </c>
      <c r="E65" s="74">
        <v>144</v>
      </c>
      <c r="F65" s="78" t="s">
        <v>380</v>
      </c>
      <c r="G65" s="78">
        <v>24900</v>
      </c>
      <c r="H65" s="285" t="s">
        <v>380</v>
      </c>
      <c r="I65" s="75">
        <v>3586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484</v>
      </c>
      <c r="B67" s="45" t="s">
        <v>380</v>
      </c>
      <c r="C67" s="11">
        <v>74</v>
      </c>
      <c r="D67" s="45" t="s">
        <v>380</v>
      </c>
      <c r="E67" s="45">
        <v>74</v>
      </c>
      <c r="F67" s="45" t="s">
        <v>380</v>
      </c>
      <c r="G67" s="11">
        <v>16000</v>
      </c>
      <c r="H67" s="45" t="s">
        <v>380</v>
      </c>
      <c r="I67" s="12">
        <v>1184</v>
      </c>
      <c r="J67" s="212"/>
      <c r="K67" s="212"/>
    </row>
    <row r="68" spans="1:11" x14ac:dyDescent="0.2">
      <c r="A68" s="63" t="s">
        <v>485</v>
      </c>
      <c r="B68" s="45" t="s">
        <v>380</v>
      </c>
      <c r="C68" s="11" t="s">
        <v>380</v>
      </c>
      <c r="D68" s="45" t="s">
        <v>380</v>
      </c>
      <c r="E68" s="45" t="s">
        <v>380</v>
      </c>
      <c r="F68" s="45" t="s">
        <v>380</v>
      </c>
      <c r="G68" s="11" t="s">
        <v>380</v>
      </c>
      <c r="H68" s="45" t="s">
        <v>380</v>
      </c>
      <c r="I68" s="12" t="s">
        <v>380</v>
      </c>
      <c r="J68" s="212"/>
      <c r="K68" s="212"/>
    </row>
    <row r="69" spans="1:11" x14ac:dyDescent="0.2">
      <c r="A69" s="73" t="s">
        <v>486</v>
      </c>
      <c r="B69" s="74" t="s">
        <v>380</v>
      </c>
      <c r="C69" s="74">
        <v>74</v>
      </c>
      <c r="D69" s="285" t="s">
        <v>380</v>
      </c>
      <c r="E69" s="74">
        <v>74</v>
      </c>
      <c r="F69" s="78" t="s">
        <v>380</v>
      </c>
      <c r="G69" s="78">
        <v>16000</v>
      </c>
      <c r="H69" s="285" t="s">
        <v>380</v>
      </c>
      <c r="I69" s="75">
        <v>1184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487</v>
      </c>
      <c r="B71" s="45" t="s">
        <v>380</v>
      </c>
      <c r="C71" s="11">
        <v>48</v>
      </c>
      <c r="D71" s="11" t="s">
        <v>380</v>
      </c>
      <c r="E71" s="45">
        <v>48</v>
      </c>
      <c r="F71" s="45" t="s">
        <v>380</v>
      </c>
      <c r="G71" s="11">
        <v>13000</v>
      </c>
      <c r="H71" s="11" t="s">
        <v>380</v>
      </c>
      <c r="I71" s="12">
        <v>624</v>
      </c>
    </row>
    <row r="72" spans="1:11" x14ac:dyDescent="0.2">
      <c r="A72" s="63" t="s">
        <v>488</v>
      </c>
      <c r="B72" s="45" t="s">
        <v>380</v>
      </c>
      <c r="C72" s="11">
        <v>253</v>
      </c>
      <c r="D72" s="45" t="s">
        <v>380</v>
      </c>
      <c r="E72" s="45">
        <v>253</v>
      </c>
      <c r="F72" s="45" t="s">
        <v>380</v>
      </c>
      <c r="G72" s="11">
        <v>30000</v>
      </c>
      <c r="H72" s="45" t="s">
        <v>380</v>
      </c>
      <c r="I72" s="12">
        <v>7590</v>
      </c>
    </row>
    <row r="73" spans="1:11" x14ac:dyDescent="0.2">
      <c r="A73" s="63" t="s">
        <v>489</v>
      </c>
      <c r="B73" s="11" t="s">
        <v>380</v>
      </c>
      <c r="C73" s="11">
        <v>55</v>
      </c>
      <c r="D73" s="45" t="s">
        <v>380</v>
      </c>
      <c r="E73" s="45">
        <v>55</v>
      </c>
      <c r="F73" s="11" t="s">
        <v>380</v>
      </c>
      <c r="G73" s="11">
        <v>25000</v>
      </c>
      <c r="H73" s="45" t="s">
        <v>380</v>
      </c>
      <c r="I73" s="12">
        <v>1375</v>
      </c>
    </row>
    <row r="74" spans="1:11" x14ac:dyDescent="0.2">
      <c r="A74" s="63" t="s">
        <v>490</v>
      </c>
      <c r="B74" s="45" t="s">
        <v>380</v>
      </c>
      <c r="C74" s="11">
        <v>40</v>
      </c>
      <c r="D74" s="45" t="s">
        <v>380</v>
      </c>
      <c r="E74" s="45">
        <v>40</v>
      </c>
      <c r="F74" s="45" t="s">
        <v>380</v>
      </c>
      <c r="G74" s="11">
        <v>19264</v>
      </c>
      <c r="H74" s="45" t="s">
        <v>380</v>
      </c>
      <c r="I74" s="12">
        <v>771</v>
      </c>
    </row>
    <row r="75" spans="1:11" x14ac:dyDescent="0.2">
      <c r="A75" s="63" t="s">
        <v>491</v>
      </c>
      <c r="B75" s="11" t="s">
        <v>380</v>
      </c>
      <c r="C75" s="11" t="s">
        <v>380</v>
      </c>
      <c r="D75" s="45" t="s">
        <v>380</v>
      </c>
      <c r="E75" s="45" t="s">
        <v>380</v>
      </c>
      <c r="F75" s="11" t="s">
        <v>380</v>
      </c>
      <c r="G75" s="11" t="s">
        <v>380</v>
      </c>
      <c r="H75" s="45" t="s">
        <v>380</v>
      </c>
      <c r="I75" s="12" t="s">
        <v>380</v>
      </c>
    </row>
    <row r="76" spans="1:11" x14ac:dyDescent="0.2">
      <c r="A76" s="63" t="s">
        <v>492</v>
      </c>
      <c r="B76" s="11" t="s">
        <v>380</v>
      </c>
      <c r="C76" s="11">
        <v>20</v>
      </c>
      <c r="D76" s="45" t="s">
        <v>380</v>
      </c>
      <c r="E76" s="45">
        <v>20</v>
      </c>
      <c r="F76" s="11" t="s">
        <v>380</v>
      </c>
      <c r="G76" s="11">
        <v>17000</v>
      </c>
      <c r="H76" s="45" t="s">
        <v>380</v>
      </c>
      <c r="I76" s="12">
        <v>340</v>
      </c>
    </row>
    <row r="77" spans="1:11" x14ac:dyDescent="0.2">
      <c r="A77" s="63" t="s">
        <v>493</v>
      </c>
      <c r="B77" s="45">
        <v>1</v>
      </c>
      <c r="C77" s="11">
        <v>81</v>
      </c>
      <c r="D77" s="45" t="s">
        <v>380</v>
      </c>
      <c r="E77" s="45">
        <v>82</v>
      </c>
      <c r="F77" s="45">
        <v>10000</v>
      </c>
      <c r="G77" s="11">
        <v>22000</v>
      </c>
      <c r="H77" s="45" t="s">
        <v>380</v>
      </c>
      <c r="I77" s="12">
        <v>1792</v>
      </c>
    </row>
    <row r="78" spans="1:11" x14ac:dyDescent="0.2">
      <c r="A78" s="63" t="s">
        <v>494</v>
      </c>
      <c r="B78" s="45" t="s">
        <v>380</v>
      </c>
      <c r="C78" s="11">
        <v>2</v>
      </c>
      <c r="D78" s="45" t="s">
        <v>380</v>
      </c>
      <c r="E78" s="45">
        <v>2</v>
      </c>
      <c r="F78" s="45" t="s">
        <v>380</v>
      </c>
      <c r="G78" s="11">
        <v>27000</v>
      </c>
      <c r="H78" s="45" t="s">
        <v>380</v>
      </c>
      <c r="I78" s="12">
        <v>65</v>
      </c>
    </row>
    <row r="79" spans="1:11" x14ac:dyDescent="0.2">
      <c r="A79" s="73" t="s">
        <v>495</v>
      </c>
      <c r="B79" s="74">
        <v>1</v>
      </c>
      <c r="C79" s="74">
        <v>499</v>
      </c>
      <c r="D79" s="285" t="s">
        <v>380</v>
      </c>
      <c r="E79" s="74">
        <v>500</v>
      </c>
      <c r="F79" s="78">
        <v>10000</v>
      </c>
      <c r="G79" s="78">
        <v>25121</v>
      </c>
      <c r="H79" s="285" t="s">
        <v>380</v>
      </c>
      <c r="I79" s="75">
        <v>12557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496</v>
      </c>
      <c r="B81" s="82" t="s">
        <v>380</v>
      </c>
      <c r="C81" s="11">
        <v>23</v>
      </c>
      <c r="D81" s="45" t="s">
        <v>380</v>
      </c>
      <c r="E81" s="45">
        <v>23</v>
      </c>
      <c r="F81" s="82" t="s">
        <v>380</v>
      </c>
      <c r="G81" s="11">
        <v>26609</v>
      </c>
      <c r="H81" s="45" t="s">
        <v>380</v>
      </c>
      <c r="I81" s="12">
        <v>612</v>
      </c>
    </row>
    <row r="82" spans="1:9" x14ac:dyDescent="0.2">
      <c r="A82" s="63" t="s">
        <v>497</v>
      </c>
      <c r="B82" s="11">
        <v>1</v>
      </c>
      <c r="C82" s="11">
        <v>34</v>
      </c>
      <c r="D82" s="82">
        <v>6</v>
      </c>
      <c r="E82" s="45">
        <v>41</v>
      </c>
      <c r="F82" s="11">
        <v>12000</v>
      </c>
      <c r="G82" s="11">
        <v>20000</v>
      </c>
      <c r="H82" s="82">
        <v>28000</v>
      </c>
      <c r="I82" s="12">
        <v>860</v>
      </c>
    </row>
    <row r="83" spans="1:9" x14ac:dyDescent="0.2">
      <c r="A83" s="73" t="s">
        <v>498</v>
      </c>
      <c r="B83" s="74">
        <v>1</v>
      </c>
      <c r="C83" s="74">
        <v>57</v>
      </c>
      <c r="D83" s="285">
        <v>6</v>
      </c>
      <c r="E83" s="74">
        <v>64</v>
      </c>
      <c r="F83" s="78">
        <v>12000</v>
      </c>
      <c r="G83" s="78">
        <v>22667</v>
      </c>
      <c r="H83" s="285">
        <v>28000</v>
      </c>
      <c r="I83" s="75">
        <v>1472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499</v>
      </c>
      <c r="B85" s="52">
        <v>35</v>
      </c>
      <c r="C85" s="52">
        <v>2060</v>
      </c>
      <c r="D85" s="52">
        <v>176</v>
      </c>
      <c r="E85" s="52">
        <v>2271</v>
      </c>
      <c r="F85" s="172">
        <v>16294</v>
      </c>
      <c r="G85" s="172">
        <v>25482</v>
      </c>
      <c r="H85" s="172">
        <v>30022</v>
      </c>
      <c r="I85" s="53">
        <v>58349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7">
    <tabColor theme="0"/>
    <pageSetUpPr fitToPage="1"/>
  </sheetPr>
  <dimension ref="A1:K85"/>
  <sheetViews>
    <sheetView tabSelected="1" zoomScale="70" zoomScaleNormal="70" zoomScaleSheetLayoutView="75" workbookViewId="0">
      <selection activeCell="J22" sqref="J22"/>
    </sheetView>
  </sheetViews>
  <sheetFormatPr baseColWidth="10" defaultRowHeight="12.75" x14ac:dyDescent="0.2"/>
  <cols>
    <col min="1" max="1" width="37.7109375" style="205" customWidth="1"/>
    <col min="2" max="9" width="17.2851562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5" x14ac:dyDescent="0.25">
      <c r="A2" s="346"/>
    </row>
    <row r="3" spans="1:11" s="88" customFormat="1" ht="15" x14ac:dyDescent="0.25">
      <c r="A3" s="1718" t="s">
        <v>1432</v>
      </c>
      <c r="B3" s="1718"/>
      <c r="C3" s="1718"/>
      <c r="D3" s="1718"/>
      <c r="E3" s="1718"/>
      <c r="F3" s="1718"/>
      <c r="G3" s="1718"/>
      <c r="H3" s="1718"/>
      <c r="I3" s="1718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9" customFormat="1" ht="21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1" s="669" customFormat="1" ht="21" customHeight="1" x14ac:dyDescent="0.2">
      <c r="A6" s="1722"/>
      <c r="B6" s="1713" t="s">
        <v>374</v>
      </c>
      <c r="C6" s="226" t="s">
        <v>375</v>
      </c>
      <c r="D6" s="227"/>
      <c r="E6" s="1713" t="s">
        <v>376</v>
      </c>
      <c r="F6" s="1713" t="s">
        <v>374</v>
      </c>
      <c r="G6" s="226" t="s">
        <v>375</v>
      </c>
      <c r="H6" s="228"/>
      <c r="I6" s="1716"/>
    </row>
    <row r="7" spans="1:11" s="669" customFormat="1" ht="21" customHeight="1" thickBot="1" x14ac:dyDescent="0.25">
      <c r="A7" s="1722"/>
      <c r="B7" s="1827"/>
      <c r="C7" s="1093" t="s">
        <v>857</v>
      </c>
      <c r="D7" s="1093" t="s">
        <v>858</v>
      </c>
      <c r="E7" s="1884"/>
      <c r="F7" s="1827"/>
      <c r="G7" s="1093" t="s">
        <v>857</v>
      </c>
      <c r="H7" s="1093" t="s">
        <v>858</v>
      </c>
      <c r="I7" s="1716"/>
    </row>
    <row r="8" spans="1:11" ht="24" customHeight="1" x14ac:dyDescent="0.2">
      <c r="A8" s="72" t="s">
        <v>439</v>
      </c>
      <c r="B8" s="122" t="s">
        <v>380</v>
      </c>
      <c r="C8" s="122" t="s">
        <v>380</v>
      </c>
      <c r="D8" s="42" t="s">
        <v>380</v>
      </c>
      <c r="E8" s="42" t="s">
        <v>380</v>
      </c>
      <c r="F8" s="122" t="s">
        <v>380</v>
      </c>
      <c r="G8" s="122" t="s">
        <v>380</v>
      </c>
      <c r="H8" s="42" t="s">
        <v>380</v>
      </c>
      <c r="I8" s="131" t="s">
        <v>380</v>
      </c>
      <c r="J8" s="212"/>
      <c r="K8" s="212"/>
    </row>
    <row r="9" spans="1:11" x14ac:dyDescent="0.2">
      <c r="A9" s="63" t="s">
        <v>440</v>
      </c>
      <c r="B9" s="11" t="s">
        <v>380</v>
      </c>
      <c r="C9" s="11" t="s">
        <v>380</v>
      </c>
      <c r="D9" s="45" t="s">
        <v>380</v>
      </c>
      <c r="E9" s="45" t="s">
        <v>380</v>
      </c>
      <c r="F9" s="11" t="s">
        <v>380</v>
      </c>
      <c r="G9" s="11" t="s">
        <v>380</v>
      </c>
      <c r="H9" s="45" t="s">
        <v>380</v>
      </c>
      <c r="I9" s="12" t="s">
        <v>380</v>
      </c>
      <c r="J9" s="212"/>
      <c r="K9" s="212"/>
    </row>
    <row r="10" spans="1:11" x14ac:dyDescent="0.2">
      <c r="A10" s="63" t="s">
        <v>441</v>
      </c>
      <c r="B10" s="45" t="s">
        <v>380</v>
      </c>
      <c r="C10" s="45" t="s">
        <v>380</v>
      </c>
      <c r="D10" s="45" t="s">
        <v>380</v>
      </c>
      <c r="E10" s="45" t="s">
        <v>380</v>
      </c>
      <c r="F10" s="11" t="s">
        <v>380</v>
      </c>
      <c r="G10" s="11" t="s">
        <v>380</v>
      </c>
      <c r="H10" s="45" t="s">
        <v>380</v>
      </c>
      <c r="I10" s="46" t="s">
        <v>380</v>
      </c>
      <c r="J10" s="212"/>
      <c r="K10" s="212"/>
    </row>
    <row r="11" spans="1:11" x14ac:dyDescent="0.2">
      <c r="A11" s="63" t="s">
        <v>442</v>
      </c>
      <c r="B11" s="11" t="s">
        <v>380</v>
      </c>
      <c r="C11" s="11" t="s">
        <v>380</v>
      </c>
      <c r="D11" s="45" t="s">
        <v>380</v>
      </c>
      <c r="E11" s="45" t="s">
        <v>380</v>
      </c>
      <c r="F11" s="11" t="s">
        <v>380</v>
      </c>
      <c r="G11" s="11" t="s">
        <v>380</v>
      </c>
      <c r="H11" s="45" t="s">
        <v>380</v>
      </c>
      <c r="I11" s="12" t="s">
        <v>380</v>
      </c>
      <c r="J11" s="212"/>
      <c r="K11" s="212"/>
    </row>
    <row r="12" spans="1:11" x14ac:dyDescent="0.2">
      <c r="A12" s="73" t="s">
        <v>443</v>
      </c>
      <c r="B12" s="74" t="s">
        <v>380</v>
      </c>
      <c r="C12" s="74" t="s">
        <v>380</v>
      </c>
      <c r="D12" s="74" t="s">
        <v>380</v>
      </c>
      <c r="E12" s="74" t="s">
        <v>380</v>
      </c>
      <c r="F12" s="78" t="s">
        <v>380</v>
      </c>
      <c r="G12" s="78" t="s">
        <v>380</v>
      </c>
      <c r="H12" s="74" t="s">
        <v>380</v>
      </c>
      <c r="I12" s="75" t="s">
        <v>380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4" t="s">
        <v>380</v>
      </c>
      <c r="C14" s="74" t="s">
        <v>380</v>
      </c>
      <c r="D14" s="74" t="s">
        <v>380</v>
      </c>
      <c r="E14" s="74" t="s">
        <v>380</v>
      </c>
      <c r="F14" s="78" t="s">
        <v>380</v>
      </c>
      <c r="G14" s="78" t="s">
        <v>380</v>
      </c>
      <c r="H14" s="74" t="s">
        <v>380</v>
      </c>
      <c r="I14" s="75" t="s">
        <v>380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8" t="s">
        <v>380</v>
      </c>
      <c r="G16" s="78" t="s">
        <v>380</v>
      </c>
      <c r="H16" s="74" t="s">
        <v>380</v>
      </c>
      <c r="I16" s="75" t="s">
        <v>380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524</v>
      </c>
      <c r="B18" s="11" t="s">
        <v>380</v>
      </c>
      <c r="C18" s="11">
        <v>1</v>
      </c>
      <c r="D18" s="45" t="s">
        <v>380</v>
      </c>
      <c r="E18" s="45">
        <v>1</v>
      </c>
      <c r="F18" s="11" t="s">
        <v>380</v>
      </c>
      <c r="G18" s="11">
        <v>25000</v>
      </c>
      <c r="H18" s="45" t="s">
        <v>380</v>
      </c>
      <c r="I18" s="12">
        <v>25</v>
      </c>
      <c r="J18" s="212"/>
      <c r="K18" s="212"/>
    </row>
    <row r="19" spans="1:11" x14ac:dyDescent="0.2">
      <c r="A19" s="63" t="s">
        <v>447</v>
      </c>
      <c r="B19" s="11" t="s">
        <v>380</v>
      </c>
      <c r="C19" s="45" t="s">
        <v>380</v>
      </c>
      <c r="D19" s="45" t="s">
        <v>380</v>
      </c>
      <c r="E19" s="45" t="s">
        <v>380</v>
      </c>
      <c r="F19" s="11" t="s">
        <v>380</v>
      </c>
      <c r="G19" s="45" t="s">
        <v>380</v>
      </c>
      <c r="H19" s="45" t="s">
        <v>380</v>
      </c>
      <c r="I19" s="12" t="s">
        <v>380</v>
      </c>
      <c r="J19" s="212"/>
      <c r="K19" s="212"/>
    </row>
    <row r="20" spans="1:11" x14ac:dyDescent="0.2">
      <c r="A20" s="63" t="s">
        <v>448</v>
      </c>
      <c r="B20" s="11">
        <v>1</v>
      </c>
      <c r="C20" s="11">
        <v>1</v>
      </c>
      <c r="D20" s="45" t="s">
        <v>380</v>
      </c>
      <c r="E20" s="45">
        <v>2</v>
      </c>
      <c r="F20" s="11">
        <v>11100</v>
      </c>
      <c r="G20" s="11">
        <v>23250</v>
      </c>
      <c r="H20" s="45" t="s">
        <v>380</v>
      </c>
      <c r="I20" s="12">
        <v>34</v>
      </c>
      <c r="J20" s="212"/>
      <c r="K20" s="212"/>
    </row>
    <row r="21" spans="1:11" x14ac:dyDescent="0.2">
      <c r="A21" s="73" t="s">
        <v>449</v>
      </c>
      <c r="B21" s="74">
        <v>1</v>
      </c>
      <c r="C21" s="74">
        <v>2</v>
      </c>
      <c r="D21" s="74" t="s">
        <v>380</v>
      </c>
      <c r="E21" s="74">
        <v>3</v>
      </c>
      <c r="F21" s="78">
        <v>11100</v>
      </c>
      <c r="G21" s="78">
        <v>24125</v>
      </c>
      <c r="H21" s="74" t="s">
        <v>380</v>
      </c>
      <c r="I21" s="75">
        <v>59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450</v>
      </c>
      <c r="B23" s="74" t="s">
        <v>380</v>
      </c>
      <c r="C23" s="74">
        <v>239</v>
      </c>
      <c r="D23" s="74" t="s">
        <v>380</v>
      </c>
      <c r="E23" s="74">
        <v>239</v>
      </c>
      <c r="F23" s="78" t="s">
        <v>380</v>
      </c>
      <c r="G23" s="78">
        <v>45000</v>
      </c>
      <c r="H23" s="74" t="s">
        <v>380</v>
      </c>
      <c r="I23" s="75">
        <v>10755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451</v>
      </c>
      <c r="B25" s="74" t="s">
        <v>380</v>
      </c>
      <c r="C25" s="74">
        <v>70</v>
      </c>
      <c r="D25" s="74" t="s">
        <v>380</v>
      </c>
      <c r="E25" s="74">
        <v>70</v>
      </c>
      <c r="F25" s="78" t="s">
        <v>380</v>
      </c>
      <c r="G25" s="78">
        <v>41000</v>
      </c>
      <c r="H25" s="74" t="s">
        <v>380</v>
      </c>
      <c r="I25" s="75">
        <v>2870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452</v>
      </c>
      <c r="B27" s="45" t="s">
        <v>380</v>
      </c>
      <c r="C27" s="45" t="s">
        <v>380</v>
      </c>
      <c r="D27" s="45" t="s">
        <v>380</v>
      </c>
      <c r="E27" s="45" t="s">
        <v>380</v>
      </c>
      <c r="F27" s="45" t="s">
        <v>380</v>
      </c>
      <c r="G27" s="11" t="s">
        <v>380</v>
      </c>
      <c r="H27" s="45" t="s">
        <v>380</v>
      </c>
      <c r="I27" s="46" t="s">
        <v>380</v>
      </c>
      <c r="J27" s="212"/>
      <c r="K27" s="212"/>
    </row>
    <row r="28" spans="1:11" x14ac:dyDescent="0.2">
      <c r="A28" s="63" t="s">
        <v>453</v>
      </c>
      <c r="B28" s="45" t="s">
        <v>380</v>
      </c>
      <c r="C28" s="45" t="s">
        <v>380</v>
      </c>
      <c r="D28" s="45" t="s">
        <v>380</v>
      </c>
      <c r="E28" s="45" t="s">
        <v>380</v>
      </c>
      <c r="F28" s="45" t="s">
        <v>380</v>
      </c>
      <c r="G28" s="11" t="s">
        <v>380</v>
      </c>
      <c r="H28" s="45" t="s">
        <v>380</v>
      </c>
      <c r="I28" s="46" t="s">
        <v>380</v>
      </c>
      <c r="J28" s="212"/>
      <c r="K28" s="212"/>
    </row>
    <row r="29" spans="1:11" x14ac:dyDescent="0.2">
      <c r="A29" s="63" t="s">
        <v>454</v>
      </c>
      <c r="B29" s="45" t="s">
        <v>380</v>
      </c>
      <c r="C29" s="11">
        <v>14</v>
      </c>
      <c r="D29" s="45" t="s">
        <v>380</v>
      </c>
      <c r="E29" s="45">
        <v>14</v>
      </c>
      <c r="F29" s="45" t="s">
        <v>380</v>
      </c>
      <c r="G29" s="11">
        <v>15000</v>
      </c>
      <c r="H29" s="45" t="s">
        <v>380</v>
      </c>
      <c r="I29" s="12">
        <v>210</v>
      </c>
      <c r="J29" s="212"/>
      <c r="K29" s="212"/>
    </row>
    <row r="30" spans="1:11" x14ac:dyDescent="0.2">
      <c r="A30" s="73" t="s">
        <v>455</v>
      </c>
      <c r="B30" s="74" t="s">
        <v>380</v>
      </c>
      <c r="C30" s="74">
        <v>14</v>
      </c>
      <c r="D30" s="74" t="s">
        <v>380</v>
      </c>
      <c r="E30" s="74">
        <v>14</v>
      </c>
      <c r="F30" s="78" t="s">
        <v>380</v>
      </c>
      <c r="G30" s="78">
        <v>15000</v>
      </c>
      <c r="H30" s="74" t="s">
        <v>380</v>
      </c>
      <c r="I30" s="75">
        <v>210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456</v>
      </c>
      <c r="B32" s="80" t="s">
        <v>380</v>
      </c>
      <c r="C32" s="80">
        <v>6</v>
      </c>
      <c r="D32" s="45" t="s">
        <v>380</v>
      </c>
      <c r="E32" s="45">
        <v>6</v>
      </c>
      <c r="F32" s="80" t="s">
        <v>380</v>
      </c>
      <c r="G32" s="80">
        <v>27000</v>
      </c>
      <c r="H32" s="45" t="s">
        <v>380</v>
      </c>
      <c r="I32" s="12">
        <v>162</v>
      </c>
      <c r="J32" s="212"/>
      <c r="K32" s="212"/>
    </row>
    <row r="33" spans="1:11" x14ac:dyDescent="0.2">
      <c r="A33" s="63" t="s">
        <v>457</v>
      </c>
      <c r="B33" s="80" t="s">
        <v>380</v>
      </c>
      <c r="C33" s="80" t="s">
        <v>380</v>
      </c>
      <c r="D33" s="45" t="s">
        <v>380</v>
      </c>
      <c r="E33" s="45" t="s">
        <v>380</v>
      </c>
      <c r="F33" s="80" t="s">
        <v>380</v>
      </c>
      <c r="G33" s="80" t="s">
        <v>380</v>
      </c>
      <c r="H33" s="45" t="s">
        <v>380</v>
      </c>
      <c r="I33" s="12" t="s">
        <v>380</v>
      </c>
      <c r="J33" s="212"/>
      <c r="K33" s="212"/>
    </row>
    <row r="34" spans="1:11" x14ac:dyDescent="0.2">
      <c r="A34" s="63" t="s">
        <v>458</v>
      </c>
      <c r="B34" s="80" t="s">
        <v>380</v>
      </c>
      <c r="C34" s="80" t="s">
        <v>380</v>
      </c>
      <c r="D34" s="45" t="s">
        <v>380</v>
      </c>
      <c r="E34" s="45" t="s">
        <v>380</v>
      </c>
      <c r="F34" s="80" t="s">
        <v>380</v>
      </c>
      <c r="G34" s="80" t="s">
        <v>380</v>
      </c>
      <c r="H34" s="45" t="s">
        <v>380</v>
      </c>
      <c r="I34" s="12" t="s">
        <v>380</v>
      </c>
      <c r="J34" s="212"/>
      <c r="K34" s="212"/>
    </row>
    <row r="35" spans="1:11" x14ac:dyDescent="0.2">
      <c r="A35" s="63" t="s">
        <v>459</v>
      </c>
      <c r="B35" s="80" t="s">
        <v>380</v>
      </c>
      <c r="C35" s="80">
        <v>2</v>
      </c>
      <c r="D35" s="45" t="s">
        <v>380</v>
      </c>
      <c r="E35" s="45">
        <v>2</v>
      </c>
      <c r="F35" s="80" t="s">
        <v>380</v>
      </c>
      <c r="G35" s="80">
        <v>25000</v>
      </c>
      <c r="H35" s="45" t="s">
        <v>380</v>
      </c>
      <c r="I35" s="12">
        <v>50</v>
      </c>
      <c r="J35" s="212"/>
      <c r="K35" s="212"/>
    </row>
    <row r="36" spans="1:11" x14ac:dyDescent="0.2">
      <c r="A36" s="73" t="s">
        <v>460</v>
      </c>
      <c r="B36" s="74" t="s">
        <v>380</v>
      </c>
      <c r="C36" s="74">
        <v>8</v>
      </c>
      <c r="D36" s="74" t="s">
        <v>380</v>
      </c>
      <c r="E36" s="74">
        <v>8</v>
      </c>
      <c r="F36" s="78" t="s">
        <v>380</v>
      </c>
      <c r="G36" s="78">
        <v>26500</v>
      </c>
      <c r="H36" s="74" t="s">
        <v>380</v>
      </c>
      <c r="I36" s="75">
        <v>212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</row>
    <row r="38" spans="1:11" x14ac:dyDescent="0.2">
      <c r="A38" s="73" t="s">
        <v>461</v>
      </c>
      <c r="B38" s="74" t="s">
        <v>380</v>
      </c>
      <c r="C38" s="74" t="s">
        <v>380</v>
      </c>
      <c r="D38" s="74" t="s">
        <v>380</v>
      </c>
      <c r="E38" s="74" t="s">
        <v>380</v>
      </c>
      <c r="F38" s="78" t="s">
        <v>380</v>
      </c>
      <c r="G38" s="78" t="s">
        <v>380</v>
      </c>
      <c r="H38" s="74" t="s">
        <v>380</v>
      </c>
      <c r="I38" s="75" t="s">
        <v>380</v>
      </c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</row>
    <row r="40" spans="1:11" x14ac:dyDescent="0.2">
      <c r="A40" s="63" t="s">
        <v>525</v>
      </c>
      <c r="B40" s="45" t="s">
        <v>380</v>
      </c>
      <c r="C40" s="11" t="s">
        <v>380</v>
      </c>
      <c r="D40" s="45" t="s">
        <v>380</v>
      </c>
      <c r="E40" s="45" t="s">
        <v>380</v>
      </c>
      <c r="F40" s="45" t="s">
        <v>380</v>
      </c>
      <c r="G40" s="11" t="s">
        <v>380</v>
      </c>
      <c r="H40" s="45" t="s">
        <v>380</v>
      </c>
      <c r="I40" s="12" t="s">
        <v>380</v>
      </c>
    </row>
    <row r="41" spans="1:11" x14ac:dyDescent="0.2">
      <c r="A41" s="63" t="s">
        <v>463</v>
      </c>
      <c r="B41" s="11" t="s">
        <v>380</v>
      </c>
      <c r="C41" s="11" t="s">
        <v>380</v>
      </c>
      <c r="D41" s="45" t="s">
        <v>380</v>
      </c>
      <c r="E41" s="45" t="s">
        <v>380</v>
      </c>
      <c r="F41" s="11" t="s">
        <v>380</v>
      </c>
      <c r="G41" s="11" t="s">
        <v>380</v>
      </c>
      <c r="H41" s="45" t="s">
        <v>380</v>
      </c>
      <c r="I41" s="12" t="s">
        <v>380</v>
      </c>
    </row>
    <row r="42" spans="1:11" x14ac:dyDescent="0.2">
      <c r="A42" s="63" t="s">
        <v>464</v>
      </c>
      <c r="B42" s="11" t="s">
        <v>380</v>
      </c>
      <c r="C42" s="11" t="s">
        <v>380</v>
      </c>
      <c r="D42" s="45" t="s">
        <v>380</v>
      </c>
      <c r="E42" s="45" t="s">
        <v>380</v>
      </c>
      <c r="F42" s="11" t="s">
        <v>380</v>
      </c>
      <c r="G42" s="11" t="s">
        <v>380</v>
      </c>
      <c r="H42" s="45" t="s">
        <v>380</v>
      </c>
      <c r="I42" s="12" t="s">
        <v>380</v>
      </c>
    </row>
    <row r="43" spans="1:11" x14ac:dyDescent="0.2">
      <c r="A43" s="63" t="s">
        <v>465</v>
      </c>
      <c r="B43" s="45" t="s">
        <v>380</v>
      </c>
      <c r="C43" s="11" t="s">
        <v>380</v>
      </c>
      <c r="D43" s="45" t="s">
        <v>380</v>
      </c>
      <c r="E43" s="45" t="s">
        <v>380</v>
      </c>
      <c r="F43" s="45" t="s">
        <v>380</v>
      </c>
      <c r="G43" s="11" t="s">
        <v>380</v>
      </c>
      <c r="H43" s="45" t="s">
        <v>380</v>
      </c>
      <c r="I43" s="12" t="s">
        <v>380</v>
      </c>
    </row>
    <row r="44" spans="1:11" x14ac:dyDescent="0.2">
      <c r="A44" s="63" t="s">
        <v>466</v>
      </c>
      <c r="B44" s="11" t="s">
        <v>380</v>
      </c>
      <c r="C44" s="11" t="s">
        <v>380</v>
      </c>
      <c r="D44" s="45" t="s">
        <v>380</v>
      </c>
      <c r="E44" s="45" t="s">
        <v>380</v>
      </c>
      <c r="F44" s="11" t="s">
        <v>380</v>
      </c>
      <c r="G44" s="11" t="s">
        <v>380</v>
      </c>
      <c r="H44" s="45" t="s">
        <v>380</v>
      </c>
      <c r="I44" s="12" t="s">
        <v>380</v>
      </c>
    </row>
    <row r="45" spans="1:11" x14ac:dyDescent="0.2">
      <c r="A45" s="63" t="s">
        <v>467</v>
      </c>
      <c r="B45" s="45" t="s">
        <v>380</v>
      </c>
      <c r="C45" s="11" t="s">
        <v>380</v>
      </c>
      <c r="D45" s="45" t="s">
        <v>380</v>
      </c>
      <c r="E45" s="45" t="s">
        <v>380</v>
      </c>
      <c r="F45" s="45" t="s">
        <v>380</v>
      </c>
      <c r="G45" s="11" t="s">
        <v>380</v>
      </c>
      <c r="H45" s="45" t="s">
        <v>380</v>
      </c>
      <c r="I45" s="12" t="s">
        <v>380</v>
      </c>
    </row>
    <row r="46" spans="1:11" x14ac:dyDescent="0.2">
      <c r="A46" s="63" t="s">
        <v>468</v>
      </c>
      <c r="B46" s="11" t="s">
        <v>380</v>
      </c>
      <c r="C46" s="11">
        <v>6</v>
      </c>
      <c r="D46" s="45" t="s">
        <v>380</v>
      </c>
      <c r="E46" s="45">
        <v>6</v>
      </c>
      <c r="F46" s="11" t="s">
        <v>380</v>
      </c>
      <c r="G46" s="11">
        <v>9000</v>
      </c>
      <c r="H46" s="45" t="s">
        <v>380</v>
      </c>
      <c r="I46" s="12">
        <v>54</v>
      </c>
    </row>
    <row r="47" spans="1:11" x14ac:dyDescent="0.2">
      <c r="A47" s="63" t="s">
        <v>469</v>
      </c>
      <c r="B47" s="45" t="s">
        <v>380</v>
      </c>
      <c r="C47" s="11" t="s">
        <v>380</v>
      </c>
      <c r="D47" s="45" t="s">
        <v>380</v>
      </c>
      <c r="E47" s="45" t="s">
        <v>380</v>
      </c>
      <c r="F47" s="45" t="s">
        <v>380</v>
      </c>
      <c r="G47" s="11" t="s">
        <v>380</v>
      </c>
      <c r="H47" s="45" t="s">
        <v>380</v>
      </c>
      <c r="I47" s="12" t="s">
        <v>380</v>
      </c>
    </row>
    <row r="48" spans="1:11" x14ac:dyDescent="0.2">
      <c r="A48" s="63" t="s">
        <v>470</v>
      </c>
      <c r="B48" s="11" t="s">
        <v>380</v>
      </c>
      <c r="C48" s="11" t="s">
        <v>380</v>
      </c>
      <c r="D48" s="45" t="s">
        <v>380</v>
      </c>
      <c r="E48" s="45" t="s">
        <v>380</v>
      </c>
      <c r="F48" s="11" t="s">
        <v>380</v>
      </c>
      <c r="G48" s="11" t="s">
        <v>380</v>
      </c>
      <c r="H48" s="45" t="s">
        <v>380</v>
      </c>
      <c r="I48" s="12" t="s">
        <v>380</v>
      </c>
    </row>
    <row r="49" spans="1:9" x14ac:dyDescent="0.2">
      <c r="A49" s="73" t="s">
        <v>471</v>
      </c>
      <c r="B49" s="74" t="s">
        <v>380</v>
      </c>
      <c r="C49" s="74">
        <v>6</v>
      </c>
      <c r="D49" s="74" t="s">
        <v>380</v>
      </c>
      <c r="E49" s="74">
        <v>6</v>
      </c>
      <c r="F49" s="78" t="s">
        <v>380</v>
      </c>
      <c r="G49" s="78">
        <v>9000</v>
      </c>
      <c r="H49" s="74" t="s">
        <v>380</v>
      </c>
      <c r="I49" s="75">
        <v>54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9" x14ac:dyDescent="0.2">
      <c r="A51" s="73" t="s">
        <v>472</v>
      </c>
      <c r="B51" s="74">
        <v>5</v>
      </c>
      <c r="C51" s="74" t="s">
        <v>380</v>
      </c>
      <c r="D51" s="74" t="s">
        <v>380</v>
      </c>
      <c r="E51" s="74">
        <v>5</v>
      </c>
      <c r="F51" s="78">
        <v>12000</v>
      </c>
      <c r="G51" s="78" t="s">
        <v>380</v>
      </c>
      <c r="H51" s="74" t="s">
        <v>380</v>
      </c>
      <c r="I51" s="75">
        <v>60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9" x14ac:dyDescent="0.2">
      <c r="A53" s="63" t="s">
        <v>473</v>
      </c>
      <c r="B53" s="45" t="s">
        <v>380</v>
      </c>
      <c r="C53" s="11" t="s">
        <v>380</v>
      </c>
      <c r="D53" s="45" t="s">
        <v>380</v>
      </c>
      <c r="E53" s="45" t="s">
        <v>380</v>
      </c>
      <c r="F53" s="45" t="s">
        <v>380</v>
      </c>
      <c r="G53" s="11" t="s">
        <v>380</v>
      </c>
      <c r="H53" s="45" t="s">
        <v>380</v>
      </c>
      <c r="I53" s="12" t="s">
        <v>380</v>
      </c>
    </row>
    <row r="54" spans="1:9" x14ac:dyDescent="0.2">
      <c r="A54" s="63" t="s">
        <v>474</v>
      </c>
      <c r="B54" s="45" t="s">
        <v>380</v>
      </c>
      <c r="C54" s="11" t="s">
        <v>380</v>
      </c>
      <c r="D54" s="45" t="s">
        <v>380</v>
      </c>
      <c r="E54" s="45" t="s">
        <v>380</v>
      </c>
      <c r="F54" s="45" t="s">
        <v>380</v>
      </c>
      <c r="G54" s="11" t="s">
        <v>380</v>
      </c>
      <c r="H54" s="45" t="s">
        <v>380</v>
      </c>
      <c r="I54" s="12" t="s">
        <v>380</v>
      </c>
    </row>
    <row r="55" spans="1:9" x14ac:dyDescent="0.2">
      <c r="A55" s="63" t="s">
        <v>475</v>
      </c>
      <c r="B55" s="45" t="s">
        <v>380</v>
      </c>
      <c r="C55" s="11" t="s">
        <v>380</v>
      </c>
      <c r="D55" s="45" t="s">
        <v>380</v>
      </c>
      <c r="E55" s="45" t="s">
        <v>380</v>
      </c>
      <c r="F55" s="45" t="s">
        <v>380</v>
      </c>
      <c r="G55" s="11" t="s">
        <v>380</v>
      </c>
      <c r="H55" s="45" t="s">
        <v>380</v>
      </c>
      <c r="I55" s="12" t="s">
        <v>380</v>
      </c>
    </row>
    <row r="56" spans="1:9" x14ac:dyDescent="0.2">
      <c r="A56" s="63" t="s">
        <v>476</v>
      </c>
      <c r="B56" s="45">
        <v>3</v>
      </c>
      <c r="C56" s="11" t="s">
        <v>380</v>
      </c>
      <c r="D56" s="45" t="s">
        <v>380</v>
      </c>
      <c r="E56" s="45">
        <v>3</v>
      </c>
      <c r="F56" s="45">
        <v>7000</v>
      </c>
      <c r="G56" s="11" t="s">
        <v>380</v>
      </c>
      <c r="H56" s="45" t="s">
        <v>380</v>
      </c>
      <c r="I56" s="12">
        <v>21</v>
      </c>
    </row>
    <row r="57" spans="1:9" x14ac:dyDescent="0.2">
      <c r="A57" s="63" t="s">
        <v>477</v>
      </c>
      <c r="B57" s="45" t="s">
        <v>380</v>
      </c>
      <c r="C57" s="11" t="s">
        <v>380</v>
      </c>
      <c r="D57" s="45" t="s">
        <v>380</v>
      </c>
      <c r="E57" s="45" t="s">
        <v>380</v>
      </c>
      <c r="F57" s="45" t="s">
        <v>380</v>
      </c>
      <c r="G57" s="11" t="s">
        <v>380</v>
      </c>
      <c r="H57" s="45" t="s">
        <v>380</v>
      </c>
      <c r="I57" s="12" t="s">
        <v>380</v>
      </c>
    </row>
    <row r="58" spans="1:9" x14ac:dyDescent="0.2">
      <c r="A58" s="73" t="s">
        <v>551</v>
      </c>
      <c r="B58" s="74">
        <v>3</v>
      </c>
      <c r="C58" s="74" t="s">
        <v>380</v>
      </c>
      <c r="D58" s="74" t="s">
        <v>380</v>
      </c>
      <c r="E58" s="74">
        <v>3</v>
      </c>
      <c r="F58" s="78">
        <v>7000</v>
      </c>
      <c r="G58" s="78" t="s">
        <v>380</v>
      </c>
      <c r="H58" s="74" t="s">
        <v>380</v>
      </c>
      <c r="I58" s="75">
        <v>21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9" x14ac:dyDescent="0.2">
      <c r="A60" s="63" t="s">
        <v>479</v>
      </c>
      <c r="B60" s="45" t="s">
        <v>380</v>
      </c>
      <c r="C60" s="11">
        <v>17</v>
      </c>
      <c r="D60" s="11" t="s">
        <v>380</v>
      </c>
      <c r="E60" s="45">
        <v>17</v>
      </c>
      <c r="F60" s="45" t="s">
        <v>380</v>
      </c>
      <c r="G60" s="11">
        <v>36000</v>
      </c>
      <c r="H60" s="11" t="s">
        <v>380</v>
      </c>
      <c r="I60" s="12">
        <v>612</v>
      </c>
    </row>
    <row r="61" spans="1:9" x14ac:dyDescent="0.2">
      <c r="A61" s="63" t="s">
        <v>480</v>
      </c>
      <c r="B61" s="11" t="s">
        <v>380</v>
      </c>
      <c r="C61" s="11">
        <v>10</v>
      </c>
      <c r="D61" s="45" t="s">
        <v>380</v>
      </c>
      <c r="E61" s="45">
        <v>10</v>
      </c>
      <c r="F61" s="11" t="s">
        <v>380</v>
      </c>
      <c r="G61" s="11">
        <v>25000</v>
      </c>
      <c r="H61" s="45" t="s">
        <v>380</v>
      </c>
      <c r="I61" s="12">
        <v>250</v>
      </c>
    </row>
    <row r="62" spans="1:9" x14ac:dyDescent="0.2">
      <c r="A62" s="63" t="s">
        <v>481</v>
      </c>
      <c r="B62" s="45" t="s">
        <v>380</v>
      </c>
      <c r="C62" s="11">
        <v>186</v>
      </c>
      <c r="D62" s="45" t="s">
        <v>380</v>
      </c>
      <c r="E62" s="45">
        <v>186</v>
      </c>
      <c r="F62" s="45" t="s">
        <v>380</v>
      </c>
      <c r="G62" s="11">
        <v>28500</v>
      </c>
      <c r="H62" s="45" t="s">
        <v>380</v>
      </c>
      <c r="I62" s="12">
        <v>5301</v>
      </c>
    </row>
    <row r="63" spans="1:9" x14ac:dyDescent="0.2">
      <c r="A63" s="73" t="s">
        <v>482</v>
      </c>
      <c r="B63" s="74" t="s">
        <v>380</v>
      </c>
      <c r="C63" s="74">
        <v>213</v>
      </c>
      <c r="D63" s="74" t="s">
        <v>380</v>
      </c>
      <c r="E63" s="74">
        <v>213</v>
      </c>
      <c r="F63" s="78" t="s">
        <v>380</v>
      </c>
      <c r="G63" s="78">
        <v>28934</v>
      </c>
      <c r="H63" s="74" t="s">
        <v>380</v>
      </c>
      <c r="I63" s="75">
        <v>6163</v>
      </c>
    </row>
    <row r="64" spans="1:9" x14ac:dyDescent="0.2">
      <c r="A64" s="63"/>
      <c r="B64" s="45"/>
      <c r="C64" s="45"/>
      <c r="D64" s="45"/>
      <c r="E64" s="45"/>
      <c r="F64" s="11"/>
      <c r="G64" s="11"/>
      <c r="H64" s="11"/>
      <c r="I64" s="46"/>
    </row>
    <row r="65" spans="1:9" x14ac:dyDescent="0.2">
      <c r="A65" s="73" t="s">
        <v>483</v>
      </c>
      <c r="B65" s="74" t="s">
        <v>380</v>
      </c>
      <c r="C65" s="74">
        <v>7</v>
      </c>
      <c r="D65" s="74" t="s">
        <v>380</v>
      </c>
      <c r="E65" s="74">
        <v>7</v>
      </c>
      <c r="F65" s="78" t="s">
        <v>380</v>
      </c>
      <c r="G65" s="78">
        <v>17000</v>
      </c>
      <c r="H65" s="74" t="s">
        <v>380</v>
      </c>
      <c r="I65" s="75">
        <v>119</v>
      </c>
    </row>
    <row r="66" spans="1:9" x14ac:dyDescent="0.2">
      <c r="A66" s="63"/>
      <c r="B66" s="45"/>
      <c r="C66" s="45"/>
      <c r="D66" s="45"/>
      <c r="E66" s="45"/>
      <c r="F66" s="11"/>
      <c r="G66" s="11"/>
      <c r="H66" s="11"/>
      <c r="I66" s="46"/>
    </row>
    <row r="67" spans="1:9" x14ac:dyDescent="0.2">
      <c r="A67" s="63" t="s">
        <v>484</v>
      </c>
      <c r="B67" s="45" t="s">
        <v>380</v>
      </c>
      <c r="C67" s="11" t="s">
        <v>380</v>
      </c>
      <c r="D67" s="45" t="s">
        <v>380</v>
      </c>
      <c r="E67" s="45" t="s">
        <v>380</v>
      </c>
      <c r="F67" s="45" t="s">
        <v>380</v>
      </c>
      <c r="G67" s="11" t="s">
        <v>380</v>
      </c>
      <c r="H67" s="45" t="s">
        <v>380</v>
      </c>
      <c r="I67" s="12" t="s">
        <v>380</v>
      </c>
    </row>
    <row r="68" spans="1:9" x14ac:dyDescent="0.2">
      <c r="A68" s="63" t="s">
        <v>485</v>
      </c>
      <c r="B68" s="45" t="s">
        <v>380</v>
      </c>
      <c r="C68" s="11" t="s">
        <v>380</v>
      </c>
      <c r="D68" s="45" t="s">
        <v>380</v>
      </c>
      <c r="E68" s="45" t="s">
        <v>380</v>
      </c>
      <c r="F68" s="45" t="s">
        <v>380</v>
      </c>
      <c r="G68" s="11" t="s">
        <v>380</v>
      </c>
      <c r="H68" s="45" t="s">
        <v>380</v>
      </c>
      <c r="I68" s="12" t="s">
        <v>380</v>
      </c>
    </row>
    <row r="69" spans="1:9" x14ac:dyDescent="0.2">
      <c r="A69" s="73" t="s">
        <v>486</v>
      </c>
      <c r="B69" s="74" t="s">
        <v>380</v>
      </c>
      <c r="C69" s="74" t="s">
        <v>380</v>
      </c>
      <c r="D69" s="74" t="s">
        <v>380</v>
      </c>
      <c r="E69" s="74" t="s">
        <v>380</v>
      </c>
      <c r="F69" s="78" t="s">
        <v>380</v>
      </c>
      <c r="G69" s="78" t="s">
        <v>380</v>
      </c>
      <c r="H69" s="74" t="s">
        <v>380</v>
      </c>
      <c r="I69" s="75" t="s">
        <v>380</v>
      </c>
    </row>
    <row r="70" spans="1:9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9" x14ac:dyDescent="0.2">
      <c r="A71" s="63" t="s">
        <v>487</v>
      </c>
      <c r="B71" s="45" t="s">
        <v>380</v>
      </c>
      <c r="C71" s="11" t="s">
        <v>380</v>
      </c>
      <c r="D71" s="11" t="s">
        <v>380</v>
      </c>
      <c r="E71" s="45" t="s">
        <v>380</v>
      </c>
      <c r="F71" s="45" t="s">
        <v>380</v>
      </c>
      <c r="G71" s="11" t="s">
        <v>380</v>
      </c>
      <c r="H71" s="11" t="s">
        <v>380</v>
      </c>
      <c r="I71" s="12" t="s">
        <v>380</v>
      </c>
    </row>
    <row r="72" spans="1:9" x14ac:dyDescent="0.2">
      <c r="A72" s="63" t="s">
        <v>488</v>
      </c>
      <c r="B72" s="45" t="s">
        <v>380</v>
      </c>
      <c r="C72" s="11">
        <v>7</v>
      </c>
      <c r="D72" s="45" t="s">
        <v>380</v>
      </c>
      <c r="E72" s="45">
        <v>7</v>
      </c>
      <c r="F72" s="45" t="s">
        <v>380</v>
      </c>
      <c r="G72" s="11">
        <v>24000</v>
      </c>
      <c r="H72" s="45" t="s">
        <v>380</v>
      </c>
      <c r="I72" s="12">
        <v>173</v>
      </c>
    </row>
    <row r="73" spans="1:9" x14ac:dyDescent="0.2">
      <c r="A73" s="63" t="s">
        <v>489</v>
      </c>
      <c r="B73" s="11" t="s">
        <v>380</v>
      </c>
      <c r="C73" s="11">
        <v>41</v>
      </c>
      <c r="D73" s="45" t="s">
        <v>380</v>
      </c>
      <c r="E73" s="45">
        <v>41</v>
      </c>
      <c r="F73" s="11" t="s">
        <v>380</v>
      </c>
      <c r="G73" s="11">
        <v>20000</v>
      </c>
      <c r="H73" s="45" t="s">
        <v>380</v>
      </c>
      <c r="I73" s="12">
        <v>820</v>
      </c>
    </row>
    <row r="74" spans="1:9" x14ac:dyDescent="0.2">
      <c r="A74" s="63" t="s">
        <v>490</v>
      </c>
      <c r="B74" s="45" t="s">
        <v>380</v>
      </c>
      <c r="C74" s="11">
        <v>1</v>
      </c>
      <c r="D74" s="45" t="s">
        <v>380</v>
      </c>
      <c r="E74" s="45">
        <v>1</v>
      </c>
      <c r="F74" s="45" t="s">
        <v>380</v>
      </c>
      <c r="G74" s="11">
        <v>23000</v>
      </c>
      <c r="H74" s="45" t="s">
        <v>380</v>
      </c>
      <c r="I74" s="12">
        <v>23</v>
      </c>
    </row>
    <row r="75" spans="1:9" x14ac:dyDescent="0.2">
      <c r="A75" s="63" t="s">
        <v>491</v>
      </c>
      <c r="B75" s="11" t="s">
        <v>380</v>
      </c>
      <c r="C75" s="11" t="s">
        <v>380</v>
      </c>
      <c r="D75" s="45" t="s">
        <v>380</v>
      </c>
      <c r="E75" s="45" t="s">
        <v>380</v>
      </c>
      <c r="F75" s="11" t="s">
        <v>380</v>
      </c>
      <c r="G75" s="11" t="s">
        <v>380</v>
      </c>
      <c r="H75" s="45" t="s">
        <v>380</v>
      </c>
      <c r="I75" s="12" t="s">
        <v>380</v>
      </c>
    </row>
    <row r="76" spans="1:9" x14ac:dyDescent="0.2">
      <c r="A76" s="63" t="s">
        <v>492</v>
      </c>
      <c r="B76" s="11" t="s">
        <v>380</v>
      </c>
      <c r="C76" s="11">
        <v>13</v>
      </c>
      <c r="D76" s="45" t="s">
        <v>380</v>
      </c>
      <c r="E76" s="45">
        <v>13</v>
      </c>
      <c r="F76" s="11" t="s">
        <v>380</v>
      </c>
      <c r="G76" s="11">
        <v>18000</v>
      </c>
      <c r="H76" s="45" t="s">
        <v>380</v>
      </c>
      <c r="I76" s="12">
        <v>234</v>
      </c>
    </row>
    <row r="77" spans="1:9" x14ac:dyDescent="0.2">
      <c r="A77" s="63" t="s">
        <v>493</v>
      </c>
      <c r="B77" s="45" t="s">
        <v>380</v>
      </c>
      <c r="C77" s="11">
        <v>6</v>
      </c>
      <c r="D77" s="45" t="s">
        <v>380</v>
      </c>
      <c r="E77" s="45">
        <v>6</v>
      </c>
      <c r="F77" s="45" t="s">
        <v>380</v>
      </c>
      <c r="G77" s="11">
        <v>20000</v>
      </c>
      <c r="H77" s="45" t="s">
        <v>380</v>
      </c>
      <c r="I77" s="12">
        <v>120</v>
      </c>
    </row>
    <row r="78" spans="1:9" x14ac:dyDescent="0.2">
      <c r="A78" s="63" t="s">
        <v>494</v>
      </c>
      <c r="B78" s="45" t="s">
        <v>380</v>
      </c>
      <c r="C78" s="11" t="s">
        <v>380</v>
      </c>
      <c r="D78" s="45" t="s">
        <v>380</v>
      </c>
      <c r="E78" s="45" t="s">
        <v>380</v>
      </c>
      <c r="F78" s="45" t="s">
        <v>380</v>
      </c>
      <c r="G78" s="11">
        <v>20000</v>
      </c>
      <c r="H78" s="45" t="s">
        <v>380</v>
      </c>
      <c r="I78" s="12">
        <v>7</v>
      </c>
    </row>
    <row r="79" spans="1:9" x14ac:dyDescent="0.2">
      <c r="A79" s="73" t="s">
        <v>495</v>
      </c>
      <c r="B79" s="74" t="s">
        <v>380</v>
      </c>
      <c r="C79" s="74">
        <v>68</v>
      </c>
      <c r="D79" s="74" t="s">
        <v>380</v>
      </c>
      <c r="E79" s="74">
        <v>68</v>
      </c>
      <c r="F79" s="78" t="s">
        <v>380</v>
      </c>
      <c r="G79" s="78">
        <v>20074</v>
      </c>
      <c r="H79" s="74" t="s">
        <v>380</v>
      </c>
      <c r="I79" s="75">
        <v>1377</v>
      </c>
    </row>
    <row r="80" spans="1:9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496</v>
      </c>
      <c r="B81" s="45" t="s">
        <v>380</v>
      </c>
      <c r="C81" s="11" t="s">
        <v>380</v>
      </c>
      <c r="D81" s="45" t="s">
        <v>380</v>
      </c>
      <c r="E81" s="45" t="s">
        <v>380</v>
      </c>
      <c r="F81" s="45" t="s">
        <v>380</v>
      </c>
      <c r="G81" s="11" t="s">
        <v>380</v>
      </c>
      <c r="H81" s="45" t="s">
        <v>380</v>
      </c>
      <c r="I81" s="12" t="s">
        <v>380</v>
      </c>
    </row>
    <row r="82" spans="1:9" x14ac:dyDescent="0.2">
      <c r="A82" s="63" t="s">
        <v>497</v>
      </c>
      <c r="B82" s="11" t="s">
        <v>380</v>
      </c>
      <c r="C82" s="11" t="s">
        <v>380</v>
      </c>
      <c r="D82" s="45" t="s">
        <v>380</v>
      </c>
      <c r="E82" s="45" t="s">
        <v>380</v>
      </c>
      <c r="F82" s="11" t="s">
        <v>380</v>
      </c>
      <c r="G82" s="11" t="s">
        <v>380</v>
      </c>
      <c r="H82" s="45" t="s">
        <v>380</v>
      </c>
      <c r="I82" s="12" t="s">
        <v>380</v>
      </c>
    </row>
    <row r="83" spans="1:9" x14ac:dyDescent="0.2">
      <c r="A83" s="73" t="s">
        <v>498</v>
      </c>
      <c r="B83" s="74" t="s">
        <v>380</v>
      </c>
      <c r="C83" s="74" t="s">
        <v>380</v>
      </c>
      <c r="D83" s="74" t="s">
        <v>380</v>
      </c>
      <c r="E83" s="74" t="s">
        <v>380</v>
      </c>
      <c r="F83" s="78" t="s">
        <v>380</v>
      </c>
      <c r="G83" s="78" t="s">
        <v>380</v>
      </c>
      <c r="H83" s="74" t="s">
        <v>380</v>
      </c>
      <c r="I83" s="75" t="s">
        <v>380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499</v>
      </c>
      <c r="B85" s="52">
        <v>9</v>
      </c>
      <c r="C85" s="52">
        <v>627</v>
      </c>
      <c r="D85" s="52" t="s">
        <v>380</v>
      </c>
      <c r="E85" s="52">
        <v>636</v>
      </c>
      <c r="F85" s="172">
        <v>10233</v>
      </c>
      <c r="G85" s="172">
        <v>34763</v>
      </c>
      <c r="H85" s="172" t="s">
        <v>380</v>
      </c>
      <c r="I85" s="53">
        <v>21900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8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6.425781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5" x14ac:dyDescent="0.25">
      <c r="A2" s="346"/>
    </row>
    <row r="3" spans="1:11" s="88" customFormat="1" ht="15" x14ac:dyDescent="0.25">
      <c r="A3" s="1718" t="s">
        <v>1433</v>
      </c>
      <c r="B3" s="1718"/>
      <c r="C3" s="1718"/>
      <c r="D3" s="1718"/>
      <c r="E3" s="1718"/>
      <c r="F3" s="1718"/>
      <c r="G3" s="1718"/>
      <c r="H3" s="1718"/>
      <c r="I3" s="1718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9" customFormat="1" ht="22.5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1" s="669" customFormat="1" ht="22.5" customHeight="1" x14ac:dyDescent="0.2">
      <c r="A6" s="1722"/>
      <c r="B6" s="1713" t="s">
        <v>374</v>
      </c>
      <c r="C6" s="226" t="s">
        <v>375</v>
      </c>
      <c r="D6" s="227"/>
      <c r="E6" s="1713" t="s">
        <v>376</v>
      </c>
      <c r="F6" s="1713" t="s">
        <v>374</v>
      </c>
      <c r="G6" s="226" t="s">
        <v>375</v>
      </c>
      <c r="H6" s="228"/>
      <c r="I6" s="1716"/>
    </row>
    <row r="7" spans="1:11" s="669" customFormat="1" ht="22.5" customHeight="1" thickBot="1" x14ac:dyDescent="0.25">
      <c r="A7" s="1723"/>
      <c r="B7" s="1714"/>
      <c r="C7" s="663" t="s">
        <v>857</v>
      </c>
      <c r="D7" s="663" t="s">
        <v>858</v>
      </c>
      <c r="E7" s="1812"/>
      <c r="F7" s="1714"/>
      <c r="G7" s="663" t="s">
        <v>857</v>
      </c>
      <c r="H7" s="663" t="s">
        <v>858</v>
      </c>
      <c r="I7" s="1717"/>
    </row>
    <row r="8" spans="1:11" ht="24" customHeight="1" x14ac:dyDescent="0.2">
      <c r="A8" s="72" t="s">
        <v>439</v>
      </c>
      <c r="B8" s="122" t="s">
        <v>380</v>
      </c>
      <c r="C8" s="122" t="s">
        <v>380</v>
      </c>
      <c r="D8" s="42" t="s">
        <v>380</v>
      </c>
      <c r="E8" s="42" t="s">
        <v>380</v>
      </c>
      <c r="F8" s="122" t="s">
        <v>380</v>
      </c>
      <c r="G8" s="122" t="s">
        <v>380</v>
      </c>
      <c r="H8" s="42" t="s">
        <v>380</v>
      </c>
      <c r="I8" s="131" t="s">
        <v>380</v>
      </c>
      <c r="J8" s="212"/>
      <c r="K8" s="212"/>
    </row>
    <row r="9" spans="1:11" x14ac:dyDescent="0.2">
      <c r="A9" s="63" t="s">
        <v>440</v>
      </c>
      <c r="B9" s="11" t="s">
        <v>380</v>
      </c>
      <c r="C9" s="45" t="s">
        <v>380</v>
      </c>
      <c r="D9" s="45" t="s">
        <v>380</v>
      </c>
      <c r="E9" s="45" t="s">
        <v>380</v>
      </c>
      <c r="F9" s="11" t="s">
        <v>380</v>
      </c>
      <c r="G9" s="45" t="s">
        <v>380</v>
      </c>
      <c r="H9" s="45" t="s">
        <v>380</v>
      </c>
      <c r="I9" s="12" t="s">
        <v>380</v>
      </c>
      <c r="J9" s="212"/>
      <c r="K9" s="212"/>
    </row>
    <row r="10" spans="1:11" x14ac:dyDescent="0.2">
      <c r="A10" s="63" t="s">
        <v>441</v>
      </c>
      <c r="B10" s="11" t="s">
        <v>380</v>
      </c>
      <c r="C10" s="11" t="s">
        <v>380</v>
      </c>
      <c r="D10" s="45" t="s">
        <v>380</v>
      </c>
      <c r="E10" s="45" t="s">
        <v>380</v>
      </c>
      <c r="F10" s="11" t="s">
        <v>380</v>
      </c>
      <c r="G10" s="11" t="s">
        <v>380</v>
      </c>
      <c r="H10" s="45" t="s">
        <v>380</v>
      </c>
      <c r="I10" s="12" t="s">
        <v>380</v>
      </c>
      <c r="J10" s="212"/>
      <c r="K10" s="212"/>
    </row>
    <row r="11" spans="1:11" x14ac:dyDescent="0.2">
      <c r="A11" s="63" t="s">
        <v>442</v>
      </c>
      <c r="B11" s="11" t="s">
        <v>380</v>
      </c>
      <c r="C11" s="11" t="s">
        <v>380</v>
      </c>
      <c r="D11" s="45" t="s">
        <v>380</v>
      </c>
      <c r="E11" s="45" t="s">
        <v>380</v>
      </c>
      <c r="F11" s="11" t="s">
        <v>380</v>
      </c>
      <c r="G11" s="11" t="s">
        <v>380</v>
      </c>
      <c r="H11" s="45" t="s">
        <v>380</v>
      </c>
      <c r="I11" s="12" t="s">
        <v>380</v>
      </c>
      <c r="J11" s="212"/>
      <c r="K11" s="212"/>
    </row>
    <row r="12" spans="1:11" x14ac:dyDescent="0.2">
      <c r="A12" s="73" t="s">
        <v>443</v>
      </c>
      <c r="B12" s="74" t="s">
        <v>380</v>
      </c>
      <c r="C12" s="74" t="s">
        <v>380</v>
      </c>
      <c r="D12" s="74" t="s">
        <v>380</v>
      </c>
      <c r="E12" s="74" t="s">
        <v>380</v>
      </c>
      <c r="F12" s="78" t="s">
        <v>380</v>
      </c>
      <c r="G12" s="78" t="s">
        <v>380</v>
      </c>
      <c r="H12" s="78" t="s">
        <v>380</v>
      </c>
      <c r="I12" s="75" t="s">
        <v>380</v>
      </c>
      <c r="J12" s="212"/>
      <c r="K12" s="212"/>
    </row>
    <row r="13" spans="1:11" x14ac:dyDescent="0.2">
      <c r="A13" s="63"/>
      <c r="B13" s="11"/>
      <c r="C13" s="11"/>
      <c r="D13" s="45"/>
      <c r="E13" s="45"/>
      <c r="F13" s="11"/>
      <c r="G13" s="11"/>
      <c r="H13" s="45"/>
      <c r="I13" s="12"/>
      <c r="J13" s="212"/>
      <c r="K13" s="212"/>
    </row>
    <row r="14" spans="1:11" x14ac:dyDescent="0.2">
      <c r="A14" s="73" t="s">
        <v>444</v>
      </c>
      <c r="B14" s="74" t="s">
        <v>380</v>
      </c>
      <c r="C14" s="74" t="s">
        <v>380</v>
      </c>
      <c r="D14" s="74" t="s">
        <v>380</v>
      </c>
      <c r="E14" s="74" t="s">
        <v>380</v>
      </c>
      <c r="F14" s="78" t="s">
        <v>380</v>
      </c>
      <c r="G14" s="78" t="s">
        <v>380</v>
      </c>
      <c r="H14" s="78" t="s">
        <v>380</v>
      </c>
      <c r="I14" s="75" t="s">
        <v>380</v>
      </c>
      <c r="J14" s="212"/>
      <c r="K14" s="212"/>
    </row>
    <row r="15" spans="1:11" x14ac:dyDescent="0.2">
      <c r="A15" s="63"/>
      <c r="B15" s="45"/>
      <c r="C15" s="11"/>
      <c r="D15" s="45"/>
      <c r="E15" s="45"/>
      <c r="F15" s="45"/>
      <c r="G15" s="11"/>
      <c r="H15" s="45"/>
      <c r="I15" s="12"/>
      <c r="J15" s="212"/>
      <c r="K15" s="212"/>
    </row>
    <row r="16" spans="1:11" x14ac:dyDescent="0.2">
      <c r="A16" s="73" t="s">
        <v>445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8" t="s">
        <v>380</v>
      </c>
      <c r="G16" s="78" t="s">
        <v>380</v>
      </c>
      <c r="H16" s="78" t="s">
        <v>380</v>
      </c>
      <c r="I16" s="75" t="s">
        <v>380</v>
      </c>
      <c r="J16" s="212"/>
      <c r="K16" s="212"/>
    </row>
    <row r="17" spans="1:11" x14ac:dyDescent="0.2">
      <c r="A17" s="63"/>
      <c r="B17" s="11"/>
      <c r="C17" s="11"/>
      <c r="D17" s="45"/>
      <c r="E17" s="45"/>
      <c r="F17" s="11"/>
      <c r="G17" s="11"/>
      <c r="H17" s="45"/>
      <c r="I17" s="12"/>
      <c r="J17" s="212"/>
      <c r="K17" s="212"/>
    </row>
    <row r="18" spans="1:11" x14ac:dyDescent="0.2">
      <c r="A18" s="63" t="s">
        <v>524</v>
      </c>
      <c r="B18" s="45" t="s">
        <v>380</v>
      </c>
      <c r="C18" s="11">
        <v>19</v>
      </c>
      <c r="D18" s="45" t="s">
        <v>380</v>
      </c>
      <c r="E18" s="45">
        <v>19</v>
      </c>
      <c r="F18" s="45" t="s">
        <v>380</v>
      </c>
      <c r="G18" s="11">
        <v>21000</v>
      </c>
      <c r="H18" s="45" t="s">
        <v>380</v>
      </c>
      <c r="I18" s="12">
        <v>399</v>
      </c>
    </row>
    <row r="19" spans="1:11" x14ac:dyDescent="0.2">
      <c r="A19" s="63" t="s">
        <v>447</v>
      </c>
      <c r="B19" s="11" t="s">
        <v>380</v>
      </c>
      <c r="C19" s="11" t="s">
        <v>380</v>
      </c>
      <c r="D19" s="45" t="s">
        <v>380</v>
      </c>
      <c r="E19" s="45" t="s">
        <v>380</v>
      </c>
      <c r="F19" s="11" t="s">
        <v>380</v>
      </c>
      <c r="G19" s="11" t="s">
        <v>380</v>
      </c>
      <c r="H19" s="45" t="s">
        <v>380</v>
      </c>
      <c r="I19" s="12" t="s">
        <v>380</v>
      </c>
    </row>
    <row r="20" spans="1:11" x14ac:dyDescent="0.2">
      <c r="A20" s="63" t="s">
        <v>448</v>
      </c>
      <c r="B20" s="45" t="s">
        <v>380</v>
      </c>
      <c r="C20" s="11" t="s">
        <v>380</v>
      </c>
      <c r="D20" s="45" t="s">
        <v>380</v>
      </c>
      <c r="E20" s="45" t="s">
        <v>380</v>
      </c>
      <c r="F20" s="45" t="s">
        <v>380</v>
      </c>
      <c r="G20" s="11" t="s">
        <v>380</v>
      </c>
      <c r="H20" s="45" t="s">
        <v>380</v>
      </c>
      <c r="I20" s="12" t="s">
        <v>380</v>
      </c>
    </row>
    <row r="21" spans="1:11" x14ac:dyDescent="0.2">
      <c r="A21" s="73" t="s">
        <v>449</v>
      </c>
      <c r="B21" s="74" t="s">
        <v>380</v>
      </c>
      <c r="C21" s="74">
        <v>19</v>
      </c>
      <c r="D21" s="74" t="s">
        <v>380</v>
      </c>
      <c r="E21" s="74">
        <v>19</v>
      </c>
      <c r="F21" s="78" t="s">
        <v>380</v>
      </c>
      <c r="G21" s="78">
        <v>21000</v>
      </c>
      <c r="H21" s="78" t="s">
        <v>380</v>
      </c>
      <c r="I21" s="75">
        <v>399</v>
      </c>
    </row>
    <row r="22" spans="1:11" x14ac:dyDescent="0.2">
      <c r="A22" s="63"/>
      <c r="B22" s="45"/>
      <c r="C22" s="11"/>
      <c r="D22" s="45"/>
      <c r="E22" s="45"/>
      <c r="F22" s="45"/>
      <c r="G22" s="11"/>
      <c r="H22" s="45"/>
      <c r="I22" s="12"/>
    </row>
    <row r="23" spans="1:11" x14ac:dyDescent="0.2">
      <c r="A23" s="73" t="s">
        <v>450</v>
      </c>
      <c r="B23" s="74" t="s">
        <v>380</v>
      </c>
      <c r="C23" s="74">
        <v>46</v>
      </c>
      <c r="D23" s="74">
        <v>8</v>
      </c>
      <c r="E23" s="74">
        <v>54</v>
      </c>
      <c r="F23" s="78" t="s">
        <v>380</v>
      </c>
      <c r="G23" s="78">
        <v>21900</v>
      </c>
      <c r="H23" s="78">
        <v>28000</v>
      </c>
      <c r="I23" s="75">
        <v>1231</v>
      </c>
    </row>
    <row r="24" spans="1:11" x14ac:dyDescent="0.2">
      <c r="A24" s="63"/>
      <c r="B24" s="11"/>
      <c r="C24" s="11"/>
      <c r="D24" s="45"/>
      <c r="E24" s="45"/>
      <c r="F24" s="11"/>
      <c r="G24" s="11"/>
      <c r="H24" s="45"/>
      <c r="I24" s="12"/>
      <c r="J24" s="212"/>
      <c r="K24" s="212"/>
    </row>
    <row r="25" spans="1:11" x14ac:dyDescent="0.2">
      <c r="A25" s="73" t="s">
        <v>451</v>
      </c>
      <c r="B25" s="74" t="s">
        <v>380</v>
      </c>
      <c r="C25" s="74" t="s">
        <v>380</v>
      </c>
      <c r="D25" s="74" t="s">
        <v>380</v>
      </c>
      <c r="E25" s="74" t="s">
        <v>380</v>
      </c>
      <c r="F25" s="78" t="s">
        <v>380</v>
      </c>
      <c r="G25" s="78" t="s">
        <v>380</v>
      </c>
      <c r="H25" s="78" t="s">
        <v>380</v>
      </c>
      <c r="I25" s="75" t="s">
        <v>380</v>
      </c>
    </row>
    <row r="26" spans="1:11" x14ac:dyDescent="0.2">
      <c r="A26" s="63"/>
      <c r="B26" s="45"/>
      <c r="C26" s="11"/>
      <c r="D26" s="11"/>
      <c r="E26" s="45"/>
      <c r="F26" s="45"/>
      <c r="G26" s="11"/>
      <c r="H26" s="11"/>
      <c r="I26" s="12"/>
    </row>
    <row r="27" spans="1:11" x14ac:dyDescent="0.2">
      <c r="A27" s="63" t="s">
        <v>452</v>
      </c>
      <c r="B27" s="45" t="s">
        <v>380</v>
      </c>
      <c r="C27" s="11" t="s">
        <v>380</v>
      </c>
      <c r="D27" s="45" t="s">
        <v>380</v>
      </c>
      <c r="E27" s="45" t="s">
        <v>380</v>
      </c>
      <c r="F27" s="45" t="s">
        <v>380</v>
      </c>
      <c r="G27" s="11" t="s">
        <v>380</v>
      </c>
      <c r="H27" s="45" t="s">
        <v>380</v>
      </c>
      <c r="I27" s="12" t="s">
        <v>380</v>
      </c>
    </row>
    <row r="28" spans="1:11" x14ac:dyDescent="0.2">
      <c r="A28" s="63" t="s">
        <v>453</v>
      </c>
      <c r="B28" s="11" t="s">
        <v>380</v>
      </c>
      <c r="C28" s="11" t="s">
        <v>380</v>
      </c>
      <c r="D28" s="45" t="s">
        <v>380</v>
      </c>
      <c r="E28" s="45" t="s">
        <v>380</v>
      </c>
      <c r="F28" s="11" t="s">
        <v>380</v>
      </c>
      <c r="G28" s="11" t="s">
        <v>380</v>
      </c>
      <c r="H28" s="45" t="s">
        <v>380</v>
      </c>
      <c r="I28" s="12" t="s">
        <v>380</v>
      </c>
    </row>
    <row r="29" spans="1:11" x14ac:dyDescent="0.2">
      <c r="A29" s="63" t="s">
        <v>454</v>
      </c>
      <c r="B29" s="45" t="s">
        <v>380</v>
      </c>
      <c r="C29" s="11" t="s">
        <v>380</v>
      </c>
      <c r="D29" s="45" t="s">
        <v>380</v>
      </c>
      <c r="E29" s="45" t="s">
        <v>380</v>
      </c>
      <c r="F29" s="45" t="s">
        <v>380</v>
      </c>
      <c r="G29" s="11" t="s">
        <v>380</v>
      </c>
      <c r="H29" s="45" t="s">
        <v>380</v>
      </c>
      <c r="I29" s="12" t="s">
        <v>380</v>
      </c>
    </row>
    <row r="30" spans="1:11" x14ac:dyDescent="0.2">
      <c r="A30" s="73" t="s">
        <v>455</v>
      </c>
      <c r="B30" s="74" t="s">
        <v>380</v>
      </c>
      <c r="C30" s="74" t="s">
        <v>380</v>
      </c>
      <c r="D30" s="74" t="s">
        <v>380</v>
      </c>
      <c r="E30" s="74" t="s">
        <v>380</v>
      </c>
      <c r="F30" s="78" t="s">
        <v>380</v>
      </c>
      <c r="G30" s="78" t="s">
        <v>380</v>
      </c>
      <c r="H30" s="78" t="s">
        <v>380</v>
      </c>
      <c r="I30" s="75" t="s">
        <v>380</v>
      </c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</row>
    <row r="32" spans="1:11" x14ac:dyDescent="0.2">
      <c r="A32" s="63" t="s">
        <v>456</v>
      </c>
      <c r="B32" s="45" t="s">
        <v>380</v>
      </c>
      <c r="C32" s="11" t="s">
        <v>380</v>
      </c>
      <c r="D32" s="45" t="s">
        <v>380</v>
      </c>
      <c r="E32" s="45" t="s">
        <v>380</v>
      </c>
      <c r="F32" s="45" t="s">
        <v>380</v>
      </c>
      <c r="G32" s="11" t="s">
        <v>380</v>
      </c>
      <c r="H32" s="45" t="s">
        <v>380</v>
      </c>
      <c r="I32" s="12" t="s">
        <v>380</v>
      </c>
    </row>
    <row r="33" spans="1:11" x14ac:dyDescent="0.2">
      <c r="A33" s="63" t="s">
        <v>457</v>
      </c>
      <c r="B33" s="45" t="s">
        <v>380</v>
      </c>
      <c r="C33" s="11">
        <v>3</v>
      </c>
      <c r="D33" s="45" t="s">
        <v>380</v>
      </c>
      <c r="E33" s="45">
        <v>3</v>
      </c>
      <c r="F33" s="45" t="s">
        <v>380</v>
      </c>
      <c r="G33" s="11">
        <v>12600</v>
      </c>
      <c r="H33" s="45" t="s">
        <v>380</v>
      </c>
      <c r="I33" s="12">
        <v>38</v>
      </c>
    </row>
    <row r="34" spans="1:11" x14ac:dyDescent="0.2">
      <c r="A34" s="63" t="s">
        <v>458</v>
      </c>
      <c r="B34" s="11" t="s">
        <v>380</v>
      </c>
      <c r="C34" s="11" t="s">
        <v>380</v>
      </c>
      <c r="D34" s="45" t="s">
        <v>380</v>
      </c>
      <c r="E34" s="45" t="s">
        <v>380</v>
      </c>
      <c r="F34" s="11" t="s">
        <v>380</v>
      </c>
      <c r="G34" s="11" t="s">
        <v>380</v>
      </c>
      <c r="H34" s="45" t="s">
        <v>380</v>
      </c>
      <c r="I34" s="12" t="s">
        <v>380</v>
      </c>
      <c r="J34" s="212"/>
      <c r="K34" s="212"/>
    </row>
    <row r="35" spans="1:11" x14ac:dyDescent="0.2">
      <c r="A35" s="63" t="s">
        <v>459</v>
      </c>
      <c r="B35" s="45" t="s">
        <v>380</v>
      </c>
      <c r="C35" s="45" t="s">
        <v>380</v>
      </c>
      <c r="D35" s="45" t="s">
        <v>380</v>
      </c>
      <c r="E35" s="45" t="s">
        <v>380</v>
      </c>
      <c r="F35" s="11" t="s">
        <v>380</v>
      </c>
      <c r="G35" s="11" t="s">
        <v>380</v>
      </c>
      <c r="H35" s="11" t="s">
        <v>380</v>
      </c>
      <c r="I35" s="12" t="s">
        <v>380</v>
      </c>
    </row>
    <row r="36" spans="1:11" x14ac:dyDescent="0.2">
      <c r="A36" s="73" t="s">
        <v>460</v>
      </c>
      <c r="B36" s="74" t="s">
        <v>380</v>
      </c>
      <c r="C36" s="74">
        <v>3</v>
      </c>
      <c r="D36" s="74" t="s">
        <v>380</v>
      </c>
      <c r="E36" s="74">
        <v>3</v>
      </c>
      <c r="F36" s="78" t="s">
        <v>380</v>
      </c>
      <c r="G36" s="78">
        <v>12600</v>
      </c>
      <c r="H36" s="78" t="s">
        <v>380</v>
      </c>
      <c r="I36" s="75">
        <v>38</v>
      </c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</row>
    <row r="38" spans="1:11" x14ac:dyDescent="0.2">
      <c r="A38" s="73" t="s">
        <v>461</v>
      </c>
      <c r="B38" s="74" t="s">
        <v>380</v>
      </c>
      <c r="C38" s="74" t="s">
        <v>380</v>
      </c>
      <c r="D38" s="74" t="s">
        <v>380</v>
      </c>
      <c r="E38" s="74" t="s">
        <v>380</v>
      </c>
      <c r="F38" s="78" t="s">
        <v>380</v>
      </c>
      <c r="G38" s="78" t="s">
        <v>380</v>
      </c>
      <c r="H38" s="78" t="s">
        <v>380</v>
      </c>
      <c r="I38" s="75" t="s">
        <v>380</v>
      </c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</row>
    <row r="40" spans="1:11" x14ac:dyDescent="0.2">
      <c r="A40" s="63" t="s">
        <v>525</v>
      </c>
      <c r="B40" s="45" t="s">
        <v>380</v>
      </c>
      <c r="C40" s="11" t="s">
        <v>380</v>
      </c>
      <c r="D40" s="45" t="s">
        <v>380</v>
      </c>
      <c r="E40" s="45" t="s">
        <v>380</v>
      </c>
      <c r="F40" s="45" t="s">
        <v>380</v>
      </c>
      <c r="G40" s="11" t="s">
        <v>380</v>
      </c>
      <c r="H40" s="45" t="s">
        <v>380</v>
      </c>
      <c r="I40" s="12" t="s">
        <v>380</v>
      </c>
    </row>
    <row r="41" spans="1:11" x14ac:dyDescent="0.2">
      <c r="A41" s="63" t="s">
        <v>463</v>
      </c>
      <c r="B41" s="45" t="s">
        <v>380</v>
      </c>
      <c r="C41" s="11" t="s">
        <v>380</v>
      </c>
      <c r="D41" s="45" t="s">
        <v>380</v>
      </c>
      <c r="E41" s="45" t="s">
        <v>380</v>
      </c>
      <c r="F41" s="45" t="s">
        <v>380</v>
      </c>
      <c r="G41" s="11" t="s">
        <v>380</v>
      </c>
      <c r="H41" s="45" t="s">
        <v>380</v>
      </c>
      <c r="I41" s="12" t="s">
        <v>380</v>
      </c>
    </row>
    <row r="42" spans="1:11" x14ac:dyDescent="0.2">
      <c r="A42" s="63" t="s">
        <v>464</v>
      </c>
      <c r="B42" s="45" t="s">
        <v>380</v>
      </c>
      <c r="C42" s="11" t="s">
        <v>380</v>
      </c>
      <c r="D42" s="45" t="s">
        <v>380</v>
      </c>
      <c r="E42" s="45" t="s">
        <v>380</v>
      </c>
      <c r="F42" s="45" t="s">
        <v>380</v>
      </c>
      <c r="G42" s="11" t="s">
        <v>380</v>
      </c>
      <c r="H42" s="45" t="s">
        <v>380</v>
      </c>
      <c r="I42" s="12" t="s">
        <v>380</v>
      </c>
    </row>
    <row r="43" spans="1:11" x14ac:dyDescent="0.2">
      <c r="A43" s="63" t="s">
        <v>465</v>
      </c>
      <c r="B43" s="45" t="s">
        <v>380</v>
      </c>
      <c r="C43" s="11" t="s">
        <v>380</v>
      </c>
      <c r="D43" s="45" t="s">
        <v>380</v>
      </c>
      <c r="E43" s="45" t="s">
        <v>380</v>
      </c>
      <c r="F43" s="45" t="s">
        <v>380</v>
      </c>
      <c r="G43" s="11" t="s">
        <v>380</v>
      </c>
      <c r="H43" s="45" t="s">
        <v>380</v>
      </c>
      <c r="I43" s="12" t="s">
        <v>380</v>
      </c>
    </row>
    <row r="44" spans="1:11" x14ac:dyDescent="0.2">
      <c r="A44" s="63" t="s">
        <v>466</v>
      </c>
      <c r="B44" s="45" t="s">
        <v>380</v>
      </c>
      <c r="C44" s="11" t="s">
        <v>380</v>
      </c>
      <c r="D44" s="45" t="s">
        <v>380</v>
      </c>
      <c r="E44" s="45" t="s">
        <v>380</v>
      </c>
      <c r="F44" s="45" t="s">
        <v>380</v>
      </c>
      <c r="G44" s="11" t="s">
        <v>380</v>
      </c>
      <c r="H44" s="45" t="s">
        <v>380</v>
      </c>
      <c r="I44" s="12" t="s">
        <v>380</v>
      </c>
    </row>
    <row r="45" spans="1:11" x14ac:dyDescent="0.2">
      <c r="A45" s="63" t="s">
        <v>467</v>
      </c>
      <c r="B45" s="45" t="s">
        <v>380</v>
      </c>
      <c r="C45" s="11" t="s">
        <v>380</v>
      </c>
      <c r="D45" s="45" t="s">
        <v>380</v>
      </c>
      <c r="E45" s="45" t="s">
        <v>380</v>
      </c>
      <c r="F45" s="45" t="s">
        <v>380</v>
      </c>
      <c r="G45" s="11" t="s">
        <v>380</v>
      </c>
      <c r="H45" s="45" t="s">
        <v>380</v>
      </c>
      <c r="I45" s="12" t="s">
        <v>380</v>
      </c>
    </row>
    <row r="46" spans="1:11" x14ac:dyDescent="0.2">
      <c r="A46" s="63" t="s">
        <v>468</v>
      </c>
      <c r="B46" s="45" t="s">
        <v>380</v>
      </c>
      <c r="C46" s="11" t="s">
        <v>380</v>
      </c>
      <c r="D46" s="45" t="s">
        <v>380</v>
      </c>
      <c r="E46" s="45" t="s">
        <v>380</v>
      </c>
      <c r="F46" s="45" t="s">
        <v>380</v>
      </c>
      <c r="G46" s="11" t="s">
        <v>380</v>
      </c>
      <c r="H46" s="45" t="s">
        <v>380</v>
      </c>
      <c r="I46" s="12" t="s">
        <v>380</v>
      </c>
    </row>
    <row r="47" spans="1:11" x14ac:dyDescent="0.2">
      <c r="A47" s="63" t="s">
        <v>469</v>
      </c>
      <c r="B47" s="45" t="s">
        <v>380</v>
      </c>
      <c r="C47" s="11" t="s">
        <v>380</v>
      </c>
      <c r="D47" s="45" t="s">
        <v>380</v>
      </c>
      <c r="E47" s="45" t="s">
        <v>380</v>
      </c>
      <c r="F47" s="45" t="s">
        <v>380</v>
      </c>
      <c r="G47" s="11" t="s">
        <v>380</v>
      </c>
      <c r="H47" s="45" t="s">
        <v>380</v>
      </c>
      <c r="I47" s="12" t="s">
        <v>380</v>
      </c>
    </row>
    <row r="48" spans="1:11" x14ac:dyDescent="0.2">
      <c r="A48" s="63" t="s">
        <v>470</v>
      </c>
      <c r="B48" s="45" t="s">
        <v>380</v>
      </c>
      <c r="C48" s="11" t="s">
        <v>380</v>
      </c>
      <c r="D48" s="45" t="s">
        <v>380</v>
      </c>
      <c r="E48" s="45" t="s">
        <v>380</v>
      </c>
      <c r="F48" s="45" t="s">
        <v>380</v>
      </c>
      <c r="G48" s="11" t="s">
        <v>380</v>
      </c>
      <c r="H48" s="45" t="s">
        <v>380</v>
      </c>
      <c r="I48" s="12" t="s">
        <v>380</v>
      </c>
    </row>
    <row r="49" spans="1:9" x14ac:dyDescent="0.2">
      <c r="A49" s="73" t="s">
        <v>471</v>
      </c>
      <c r="B49" s="74" t="s">
        <v>380</v>
      </c>
      <c r="C49" s="74" t="s">
        <v>380</v>
      </c>
      <c r="D49" s="74" t="s">
        <v>380</v>
      </c>
      <c r="E49" s="74" t="s">
        <v>380</v>
      </c>
      <c r="F49" s="78" t="s">
        <v>380</v>
      </c>
      <c r="G49" s="78" t="s">
        <v>380</v>
      </c>
      <c r="H49" s="78" t="s">
        <v>380</v>
      </c>
      <c r="I49" s="75" t="s">
        <v>380</v>
      </c>
    </row>
    <row r="50" spans="1:9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9" x14ac:dyDescent="0.2">
      <c r="A51" s="73" t="s">
        <v>472</v>
      </c>
      <c r="B51" s="74" t="s">
        <v>380</v>
      </c>
      <c r="C51" s="74" t="s">
        <v>380</v>
      </c>
      <c r="D51" s="74" t="s">
        <v>380</v>
      </c>
      <c r="E51" s="74" t="s">
        <v>380</v>
      </c>
      <c r="F51" s="78" t="s">
        <v>380</v>
      </c>
      <c r="G51" s="78" t="s">
        <v>380</v>
      </c>
      <c r="H51" s="78" t="s">
        <v>380</v>
      </c>
      <c r="I51" s="75" t="s">
        <v>380</v>
      </c>
    </row>
    <row r="52" spans="1:9" x14ac:dyDescent="0.2">
      <c r="A52" s="63"/>
      <c r="B52" s="45"/>
      <c r="C52" s="11"/>
      <c r="D52" s="45"/>
      <c r="E52" s="45"/>
      <c r="F52" s="45"/>
      <c r="G52" s="11"/>
      <c r="H52" s="45"/>
      <c r="I52" s="12"/>
    </row>
    <row r="53" spans="1:9" x14ac:dyDescent="0.2">
      <c r="A53" s="63" t="s">
        <v>473</v>
      </c>
      <c r="B53" s="45" t="s">
        <v>380</v>
      </c>
      <c r="C53" s="11" t="s">
        <v>380</v>
      </c>
      <c r="D53" s="45" t="s">
        <v>380</v>
      </c>
      <c r="E53" s="45" t="s">
        <v>380</v>
      </c>
      <c r="F53" s="45" t="s">
        <v>380</v>
      </c>
      <c r="G53" s="11" t="s">
        <v>380</v>
      </c>
      <c r="H53" s="45" t="s">
        <v>380</v>
      </c>
      <c r="I53" s="12" t="s">
        <v>380</v>
      </c>
    </row>
    <row r="54" spans="1:9" x14ac:dyDescent="0.2">
      <c r="A54" s="63" t="s">
        <v>474</v>
      </c>
      <c r="B54" s="45" t="s">
        <v>380</v>
      </c>
      <c r="C54" s="11" t="s">
        <v>380</v>
      </c>
      <c r="D54" s="45" t="s">
        <v>380</v>
      </c>
      <c r="E54" s="45" t="s">
        <v>380</v>
      </c>
      <c r="F54" s="45" t="s">
        <v>380</v>
      </c>
      <c r="G54" s="11" t="s">
        <v>380</v>
      </c>
      <c r="H54" s="45" t="s">
        <v>380</v>
      </c>
      <c r="I54" s="12" t="s">
        <v>380</v>
      </c>
    </row>
    <row r="55" spans="1:9" x14ac:dyDescent="0.2">
      <c r="A55" s="63" t="s">
        <v>475</v>
      </c>
      <c r="B55" s="45" t="s">
        <v>380</v>
      </c>
      <c r="C55" s="11" t="s">
        <v>380</v>
      </c>
      <c r="D55" s="45" t="s">
        <v>380</v>
      </c>
      <c r="E55" s="45" t="s">
        <v>380</v>
      </c>
      <c r="F55" s="45" t="s">
        <v>380</v>
      </c>
      <c r="G55" s="11" t="s">
        <v>380</v>
      </c>
      <c r="H55" s="45" t="s">
        <v>380</v>
      </c>
      <c r="I55" s="12" t="s">
        <v>380</v>
      </c>
    </row>
    <row r="56" spans="1:9" x14ac:dyDescent="0.2">
      <c r="A56" s="63" t="s">
        <v>476</v>
      </c>
      <c r="B56" s="45" t="s">
        <v>380</v>
      </c>
      <c r="C56" s="11" t="s">
        <v>380</v>
      </c>
      <c r="D56" s="45" t="s">
        <v>380</v>
      </c>
      <c r="E56" s="45" t="s">
        <v>380</v>
      </c>
      <c r="F56" s="45" t="s">
        <v>380</v>
      </c>
      <c r="G56" s="11" t="s">
        <v>380</v>
      </c>
      <c r="H56" s="45" t="s">
        <v>380</v>
      </c>
      <c r="I56" s="12" t="s">
        <v>380</v>
      </c>
    </row>
    <row r="57" spans="1:9" x14ac:dyDescent="0.2">
      <c r="A57" s="63" t="s">
        <v>477</v>
      </c>
      <c r="B57" s="45" t="s">
        <v>380</v>
      </c>
      <c r="C57" s="11" t="s">
        <v>380</v>
      </c>
      <c r="D57" s="45" t="s">
        <v>380</v>
      </c>
      <c r="E57" s="45" t="s">
        <v>380</v>
      </c>
      <c r="F57" s="45" t="s">
        <v>380</v>
      </c>
      <c r="G57" s="11" t="s">
        <v>380</v>
      </c>
      <c r="H57" s="45" t="s">
        <v>380</v>
      </c>
      <c r="I57" s="12" t="s">
        <v>380</v>
      </c>
    </row>
    <row r="58" spans="1:9" x14ac:dyDescent="0.2">
      <c r="A58" s="73" t="s">
        <v>551</v>
      </c>
      <c r="B58" s="74" t="s">
        <v>380</v>
      </c>
      <c r="C58" s="74" t="s">
        <v>380</v>
      </c>
      <c r="D58" s="74" t="s">
        <v>380</v>
      </c>
      <c r="E58" s="74" t="s">
        <v>380</v>
      </c>
      <c r="F58" s="78" t="s">
        <v>380</v>
      </c>
      <c r="G58" s="78" t="s">
        <v>380</v>
      </c>
      <c r="H58" s="78" t="s">
        <v>380</v>
      </c>
      <c r="I58" s="75" t="s">
        <v>380</v>
      </c>
    </row>
    <row r="59" spans="1:9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9" x14ac:dyDescent="0.2">
      <c r="A60" s="63" t="s">
        <v>479</v>
      </c>
      <c r="B60" s="45" t="s">
        <v>380</v>
      </c>
      <c r="C60" s="11" t="s">
        <v>380</v>
      </c>
      <c r="D60" s="45" t="s">
        <v>380</v>
      </c>
      <c r="E60" s="45" t="s">
        <v>380</v>
      </c>
      <c r="F60" s="45" t="s">
        <v>380</v>
      </c>
      <c r="G60" s="11" t="s">
        <v>380</v>
      </c>
      <c r="H60" s="45" t="s">
        <v>380</v>
      </c>
      <c r="I60" s="12" t="s">
        <v>380</v>
      </c>
    </row>
    <row r="61" spans="1:9" x14ac:dyDescent="0.2">
      <c r="A61" s="63" t="s">
        <v>480</v>
      </c>
      <c r="B61" s="45" t="s">
        <v>380</v>
      </c>
      <c r="C61" s="11" t="s">
        <v>380</v>
      </c>
      <c r="D61" s="45" t="s">
        <v>380</v>
      </c>
      <c r="E61" s="45" t="s">
        <v>380</v>
      </c>
      <c r="F61" s="45" t="s">
        <v>380</v>
      </c>
      <c r="G61" s="11" t="s">
        <v>380</v>
      </c>
      <c r="H61" s="45" t="s">
        <v>380</v>
      </c>
      <c r="I61" s="12" t="s">
        <v>380</v>
      </c>
    </row>
    <row r="62" spans="1:9" x14ac:dyDescent="0.2">
      <c r="A62" s="63" t="s">
        <v>481</v>
      </c>
      <c r="B62" s="45" t="s">
        <v>380</v>
      </c>
      <c r="C62" s="11" t="s">
        <v>380</v>
      </c>
      <c r="D62" s="45" t="s">
        <v>380</v>
      </c>
      <c r="E62" s="45" t="s">
        <v>380</v>
      </c>
      <c r="F62" s="45" t="s">
        <v>380</v>
      </c>
      <c r="G62" s="11" t="s">
        <v>380</v>
      </c>
      <c r="H62" s="45" t="s">
        <v>380</v>
      </c>
      <c r="I62" s="12" t="s">
        <v>380</v>
      </c>
    </row>
    <row r="63" spans="1:9" x14ac:dyDescent="0.2">
      <c r="A63" s="73" t="s">
        <v>482</v>
      </c>
      <c r="B63" s="74" t="s">
        <v>380</v>
      </c>
      <c r="C63" s="74" t="s">
        <v>380</v>
      </c>
      <c r="D63" s="74" t="s">
        <v>380</v>
      </c>
      <c r="E63" s="74" t="s">
        <v>380</v>
      </c>
      <c r="F63" s="78" t="s">
        <v>380</v>
      </c>
      <c r="G63" s="78" t="s">
        <v>380</v>
      </c>
      <c r="H63" s="78" t="s">
        <v>380</v>
      </c>
      <c r="I63" s="75" t="s">
        <v>380</v>
      </c>
    </row>
    <row r="64" spans="1:9" x14ac:dyDescent="0.2">
      <c r="A64" s="63"/>
      <c r="B64" s="45"/>
      <c r="C64" s="11"/>
      <c r="D64" s="45"/>
      <c r="E64" s="45"/>
      <c r="F64" s="45"/>
      <c r="G64" s="11"/>
      <c r="H64" s="45"/>
      <c r="I64" s="12"/>
    </row>
    <row r="65" spans="1:9" x14ac:dyDescent="0.2">
      <c r="A65" s="73" t="s">
        <v>483</v>
      </c>
      <c r="B65" s="74" t="s">
        <v>380</v>
      </c>
      <c r="C65" s="74" t="s">
        <v>380</v>
      </c>
      <c r="D65" s="74" t="s">
        <v>380</v>
      </c>
      <c r="E65" s="74" t="s">
        <v>380</v>
      </c>
      <c r="F65" s="78" t="s">
        <v>380</v>
      </c>
      <c r="G65" s="78" t="s">
        <v>380</v>
      </c>
      <c r="H65" s="78" t="s">
        <v>380</v>
      </c>
      <c r="I65" s="75" t="s">
        <v>380</v>
      </c>
    </row>
    <row r="66" spans="1:9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9" x14ac:dyDescent="0.2">
      <c r="A67" s="63" t="s">
        <v>484</v>
      </c>
      <c r="B67" s="45" t="s">
        <v>380</v>
      </c>
      <c r="C67" s="11" t="s">
        <v>380</v>
      </c>
      <c r="D67" s="45" t="s">
        <v>380</v>
      </c>
      <c r="E67" s="45" t="s">
        <v>380</v>
      </c>
      <c r="F67" s="45" t="s">
        <v>380</v>
      </c>
      <c r="G67" s="11" t="s">
        <v>380</v>
      </c>
      <c r="H67" s="45" t="s">
        <v>380</v>
      </c>
      <c r="I67" s="12" t="s">
        <v>380</v>
      </c>
    </row>
    <row r="68" spans="1:9" x14ac:dyDescent="0.2">
      <c r="A68" s="63" t="s">
        <v>485</v>
      </c>
      <c r="B68" s="45" t="s">
        <v>380</v>
      </c>
      <c r="C68" s="11" t="s">
        <v>380</v>
      </c>
      <c r="D68" s="45" t="s">
        <v>380</v>
      </c>
      <c r="E68" s="45" t="s">
        <v>380</v>
      </c>
      <c r="F68" s="45" t="s">
        <v>380</v>
      </c>
      <c r="G68" s="11" t="s">
        <v>380</v>
      </c>
      <c r="H68" s="45" t="s">
        <v>380</v>
      </c>
      <c r="I68" s="12" t="s">
        <v>380</v>
      </c>
    </row>
    <row r="69" spans="1:9" x14ac:dyDescent="0.2">
      <c r="A69" s="73" t="s">
        <v>486</v>
      </c>
      <c r="B69" s="74" t="s">
        <v>380</v>
      </c>
      <c r="C69" s="74" t="s">
        <v>380</v>
      </c>
      <c r="D69" s="74" t="s">
        <v>380</v>
      </c>
      <c r="E69" s="74" t="s">
        <v>380</v>
      </c>
      <c r="F69" s="78" t="s">
        <v>380</v>
      </c>
      <c r="G69" s="78" t="s">
        <v>380</v>
      </c>
      <c r="H69" s="78" t="s">
        <v>380</v>
      </c>
      <c r="I69" s="75" t="s">
        <v>380</v>
      </c>
    </row>
    <row r="70" spans="1:9" x14ac:dyDescent="0.2">
      <c r="A70" s="63"/>
      <c r="B70" s="45"/>
      <c r="C70" s="11"/>
      <c r="D70" s="45"/>
      <c r="E70" s="45"/>
      <c r="F70" s="45"/>
      <c r="G70" s="11"/>
      <c r="H70" s="45"/>
      <c r="I70" s="12"/>
    </row>
    <row r="71" spans="1:9" x14ac:dyDescent="0.2">
      <c r="A71" s="63" t="s">
        <v>487</v>
      </c>
      <c r="B71" s="45" t="s">
        <v>380</v>
      </c>
      <c r="C71" s="11">
        <v>4</v>
      </c>
      <c r="D71" s="45" t="s">
        <v>380</v>
      </c>
      <c r="E71" s="45">
        <v>4</v>
      </c>
      <c r="F71" s="45" t="s">
        <v>380</v>
      </c>
      <c r="G71" s="11">
        <v>12500</v>
      </c>
      <c r="H71" s="45" t="s">
        <v>380</v>
      </c>
      <c r="I71" s="12">
        <v>50</v>
      </c>
    </row>
    <row r="72" spans="1:9" x14ac:dyDescent="0.2">
      <c r="A72" s="63" t="s">
        <v>488</v>
      </c>
      <c r="B72" s="45" t="s">
        <v>380</v>
      </c>
      <c r="C72" s="11" t="s">
        <v>380</v>
      </c>
      <c r="D72" s="45" t="s">
        <v>380</v>
      </c>
      <c r="E72" s="45" t="s">
        <v>380</v>
      </c>
      <c r="F72" s="45" t="s">
        <v>380</v>
      </c>
      <c r="G72" s="11" t="s">
        <v>380</v>
      </c>
      <c r="H72" s="45" t="s">
        <v>380</v>
      </c>
      <c r="I72" s="12" t="s">
        <v>380</v>
      </c>
    </row>
    <row r="73" spans="1:9" x14ac:dyDescent="0.2">
      <c r="A73" s="63" t="s">
        <v>489</v>
      </c>
      <c r="B73" s="45" t="s">
        <v>380</v>
      </c>
      <c r="C73" s="11" t="s">
        <v>380</v>
      </c>
      <c r="D73" s="45" t="s">
        <v>380</v>
      </c>
      <c r="E73" s="45" t="s">
        <v>380</v>
      </c>
      <c r="F73" s="45" t="s">
        <v>380</v>
      </c>
      <c r="G73" s="11" t="s">
        <v>380</v>
      </c>
      <c r="H73" s="45" t="s">
        <v>380</v>
      </c>
      <c r="I73" s="12" t="s">
        <v>380</v>
      </c>
    </row>
    <row r="74" spans="1:9" x14ac:dyDescent="0.2">
      <c r="A74" s="63" t="s">
        <v>490</v>
      </c>
      <c r="B74" s="45" t="s">
        <v>380</v>
      </c>
      <c r="C74" s="11">
        <v>1</v>
      </c>
      <c r="D74" s="45" t="s">
        <v>380</v>
      </c>
      <c r="E74" s="45">
        <v>1</v>
      </c>
      <c r="F74" s="45" t="s">
        <v>380</v>
      </c>
      <c r="G74" s="11">
        <v>3000</v>
      </c>
      <c r="H74" s="45" t="s">
        <v>380</v>
      </c>
      <c r="I74" s="12">
        <v>3</v>
      </c>
    </row>
    <row r="75" spans="1:9" x14ac:dyDescent="0.2">
      <c r="A75" s="63" t="s">
        <v>491</v>
      </c>
      <c r="B75" s="45" t="s">
        <v>380</v>
      </c>
      <c r="C75" s="11" t="s">
        <v>380</v>
      </c>
      <c r="D75" s="45" t="s">
        <v>380</v>
      </c>
      <c r="E75" s="45" t="s">
        <v>380</v>
      </c>
      <c r="F75" s="45" t="s">
        <v>380</v>
      </c>
      <c r="G75" s="11" t="s">
        <v>380</v>
      </c>
      <c r="H75" s="45" t="s">
        <v>380</v>
      </c>
      <c r="I75" s="12" t="s">
        <v>380</v>
      </c>
    </row>
    <row r="76" spans="1:9" x14ac:dyDescent="0.2">
      <c r="A76" s="63" t="s">
        <v>492</v>
      </c>
      <c r="B76" s="45" t="s">
        <v>380</v>
      </c>
      <c r="C76" s="11">
        <v>3</v>
      </c>
      <c r="D76" s="45" t="s">
        <v>380</v>
      </c>
      <c r="E76" s="45">
        <v>3</v>
      </c>
      <c r="F76" s="45" t="s">
        <v>380</v>
      </c>
      <c r="G76" s="11">
        <v>20000</v>
      </c>
      <c r="H76" s="45" t="s">
        <v>380</v>
      </c>
      <c r="I76" s="12">
        <v>60</v>
      </c>
    </row>
    <row r="77" spans="1:9" x14ac:dyDescent="0.2">
      <c r="A77" s="63" t="s">
        <v>493</v>
      </c>
      <c r="B77" s="45" t="s">
        <v>380</v>
      </c>
      <c r="C77" s="11" t="s">
        <v>380</v>
      </c>
      <c r="D77" s="45" t="s">
        <v>380</v>
      </c>
      <c r="E77" s="45" t="s">
        <v>380</v>
      </c>
      <c r="F77" s="45" t="s">
        <v>380</v>
      </c>
      <c r="G77" s="11" t="s">
        <v>380</v>
      </c>
      <c r="H77" s="45" t="s">
        <v>380</v>
      </c>
      <c r="I77" s="12" t="s">
        <v>380</v>
      </c>
    </row>
    <row r="78" spans="1:9" x14ac:dyDescent="0.2">
      <c r="A78" s="63" t="s">
        <v>494</v>
      </c>
      <c r="B78" s="45" t="s">
        <v>380</v>
      </c>
      <c r="C78" s="11" t="s">
        <v>380</v>
      </c>
      <c r="D78" s="45" t="s">
        <v>380</v>
      </c>
      <c r="E78" s="45" t="s">
        <v>380</v>
      </c>
      <c r="F78" s="45" t="s">
        <v>380</v>
      </c>
      <c r="G78" s="11" t="s">
        <v>380</v>
      </c>
      <c r="H78" s="45" t="s">
        <v>380</v>
      </c>
      <c r="I78" s="12" t="s">
        <v>380</v>
      </c>
    </row>
    <row r="79" spans="1:9" x14ac:dyDescent="0.2">
      <c r="A79" s="73" t="s">
        <v>495</v>
      </c>
      <c r="B79" s="74" t="s">
        <v>380</v>
      </c>
      <c r="C79" s="74">
        <v>8</v>
      </c>
      <c r="D79" s="74" t="s">
        <v>380</v>
      </c>
      <c r="E79" s="74">
        <v>8</v>
      </c>
      <c r="F79" s="78" t="s">
        <v>380</v>
      </c>
      <c r="G79" s="78">
        <v>14125</v>
      </c>
      <c r="H79" s="78" t="s">
        <v>380</v>
      </c>
      <c r="I79" s="75">
        <v>113</v>
      </c>
    </row>
    <row r="80" spans="1:9" x14ac:dyDescent="0.2">
      <c r="A80" s="63"/>
      <c r="B80" s="45"/>
      <c r="C80" s="11"/>
      <c r="D80" s="45"/>
      <c r="E80" s="45"/>
      <c r="F80" s="45"/>
      <c r="G80" s="11"/>
      <c r="H80" s="45"/>
      <c r="I80" s="12"/>
    </row>
    <row r="81" spans="1:9" x14ac:dyDescent="0.2">
      <c r="A81" s="63" t="s">
        <v>496</v>
      </c>
      <c r="B81" s="45" t="s">
        <v>380</v>
      </c>
      <c r="C81" s="11" t="s">
        <v>380</v>
      </c>
      <c r="D81" s="45" t="s">
        <v>380</v>
      </c>
      <c r="E81" s="45" t="s">
        <v>380</v>
      </c>
      <c r="F81" s="45" t="s">
        <v>380</v>
      </c>
      <c r="G81" s="11" t="s">
        <v>380</v>
      </c>
      <c r="H81" s="45" t="s">
        <v>380</v>
      </c>
      <c r="I81" s="12" t="s">
        <v>380</v>
      </c>
    </row>
    <row r="82" spans="1:9" x14ac:dyDescent="0.2">
      <c r="A82" s="63" t="s">
        <v>497</v>
      </c>
      <c r="B82" s="45" t="s">
        <v>380</v>
      </c>
      <c r="C82" s="11" t="s">
        <v>380</v>
      </c>
      <c r="D82" s="45" t="s">
        <v>380</v>
      </c>
      <c r="E82" s="45" t="s">
        <v>380</v>
      </c>
      <c r="F82" s="45" t="s">
        <v>380</v>
      </c>
      <c r="G82" s="11" t="s">
        <v>380</v>
      </c>
      <c r="H82" s="45" t="s">
        <v>380</v>
      </c>
      <c r="I82" s="12" t="s">
        <v>380</v>
      </c>
    </row>
    <row r="83" spans="1:9" x14ac:dyDescent="0.2">
      <c r="A83" s="73" t="s">
        <v>498</v>
      </c>
      <c r="B83" s="74" t="s">
        <v>380</v>
      </c>
      <c r="C83" s="74" t="s">
        <v>380</v>
      </c>
      <c r="D83" s="74" t="s">
        <v>380</v>
      </c>
      <c r="E83" s="74" t="s">
        <v>380</v>
      </c>
      <c r="F83" s="78" t="s">
        <v>380</v>
      </c>
      <c r="G83" s="78" t="s">
        <v>380</v>
      </c>
      <c r="H83" s="78" t="s">
        <v>380</v>
      </c>
      <c r="I83" s="75" t="s">
        <v>380</v>
      </c>
    </row>
    <row r="84" spans="1:9" x14ac:dyDescent="0.2">
      <c r="A84" s="63"/>
      <c r="B84" s="45"/>
      <c r="C84" s="11"/>
      <c r="D84" s="45"/>
      <c r="E84" s="45"/>
      <c r="F84" s="45"/>
      <c r="G84" s="11"/>
      <c r="H84" s="45"/>
      <c r="I84" s="12"/>
    </row>
    <row r="85" spans="1:9" ht="13.5" thickBot="1" x14ac:dyDescent="0.25">
      <c r="A85" s="66" t="s">
        <v>499</v>
      </c>
      <c r="B85" s="52" t="s">
        <v>380</v>
      </c>
      <c r="C85" s="52">
        <v>76</v>
      </c>
      <c r="D85" s="52">
        <v>8</v>
      </c>
      <c r="E85" s="52">
        <v>84</v>
      </c>
      <c r="F85" s="172" t="s">
        <v>380</v>
      </c>
      <c r="G85" s="172">
        <v>20489</v>
      </c>
      <c r="H85" s="172">
        <v>28000</v>
      </c>
      <c r="I85" s="53">
        <v>1781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9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3.71093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5" x14ac:dyDescent="0.25">
      <c r="A2" s="346"/>
    </row>
    <row r="3" spans="1:11" s="88" customFormat="1" ht="15" x14ac:dyDescent="0.25">
      <c r="A3" s="1718" t="s">
        <v>1434</v>
      </c>
      <c r="B3" s="1718"/>
      <c r="C3" s="1718"/>
      <c r="D3" s="1718"/>
      <c r="E3" s="1718"/>
      <c r="F3" s="1718"/>
      <c r="G3" s="1718"/>
      <c r="H3" s="1718"/>
      <c r="I3" s="1718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9" customFormat="1" ht="27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1" s="669" customFormat="1" ht="27" customHeight="1" x14ac:dyDescent="0.2">
      <c r="A6" s="1722"/>
      <c r="B6" s="1713" t="s">
        <v>374</v>
      </c>
      <c r="C6" s="226" t="s">
        <v>375</v>
      </c>
      <c r="D6" s="227"/>
      <c r="E6" s="1713" t="s">
        <v>376</v>
      </c>
      <c r="F6" s="1713" t="s">
        <v>374</v>
      </c>
      <c r="G6" s="226" t="s">
        <v>375</v>
      </c>
      <c r="H6" s="228"/>
      <c r="I6" s="1716"/>
    </row>
    <row r="7" spans="1:11" s="669" customFormat="1" ht="27" customHeight="1" thickBot="1" x14ac:dyDescent="0.25">
      <c r="A7" s="1723"/>
      <c r="B7" s="1714"/>
      <c r="C7" s="663" t="s">
        <v>857</v>
      </c>
      <c r="D7" s="663" t="s">
        <v>858</v>
      </c>
      <c r="E7" s="1812"/>
      <c r="F7" s="1714"/>
      <c r="G7" s="663" t="s">
        <v>857</v>
      </c>
      <c r="H7" s="663" t="s">
        <v>858</v>
      </c>
      <c r="I7" s="1717"/>
    </row>
    <row r="8" spans="1:11" x14ac:dyDescent="0.2">
      <c r="A8" s="63" t="s">
        <v>439</v>
      </c>
      <c r="B8" s="45" t="s">
        <v>380</v>
      </c>
      <c r="C8" s="45" t="s">
        <v>380</v>
      </c>
      <c r="D8" s="45" t="s">
        <v>380</v>
      </c>
      <c r="E8" s="45" t="s">
        <v>380</v>
      </c>
      <c r="F8" s="11" t="s">
        <v>380</v>
      </c>
      <c r="G8" s="11" t="s">
        <v>380</v>
      </c>
      <c r="H8" s="45" t="s">
        <v>380</v>
      </c>
      <c r="I8" s="46" t="s">
        <v>380</v>
      </c>
      <c r="J8" s="212"/>
      <c r="K8" s="212"/>
    </row>
    <row r="9" spans="1:11" x14ac:dyDescent="0.2">
      <c r="A9" s="63" t="s">
        <v>440</v>
      </c>
      <c r="B9" s="45" t="s">
        <v>380</v>
      </c>
      <c r="C9" s="45" t="s">
        <v>380</v>
      </c>
      <c r="D9" s="45" t="s">
        <v>380</v>
      </c>
      <c r="E9" s="45" t="s">
        <v>380</v>
      </c>
      <c r="F9" s="11" t="s">
        <v>380</v>
      </c>
      <c r="G9" s="11" t="s">
        <v>380</v>
      </c>
      <c r="H9" s="45" t="s">
        <v>380</v>
      </c>
      <c r="I9" s="46" t="s">
        <v>380</v>
      </c>
      <c r="J9" s="212"/>
      <c r="K9" s="212"/>
    </row>
    <row r="10" spans="1:11" x14ac:dyDescent="0.2">
      <c r="A10" s="63" t="s">
        <v>441</v>
      </c>
      <c r="B10" s="45" t="s">
        <v>380</v>
      </c>
      <c r="C10" s="45" t="s">
        <v>380</v>
      </c>
      <c r="D10" s="45" t="s">
        <v>380</v>
      </c>
      <c r="E10" s="45" t="s">
        <v>380</v>
      </c>
      <c r="F10" s="11" t="s">
        <v>380</v>
      </c>
      <c r="G10" s="11" t="s">
        <v>380</v>
      </c>
      <c r="H10" s="45" t="s">
        <v>380</v>
      </c>
      <c r="I10" s="46" t="s">
        <v>380</v>
      </c>
      <c r="J10" s="212"/>
      <c r="K10" s="212"/>
    </row>
    <row r="11" spans="1:11" x14ac:dyDescent="0.2">
      <c r="A11" s="63" t="s">
        <v>442</v>
      </c>
      <c r="B11" s="45" t="s">
        <v>380</v>
      </c>
      <c r="C11" s="45" t="s">
        <v>380</v>
      </c>
      <c r="D11" s="45" t="s">
        <v>380</v>
      </c>
      <c r="E11" s="45" t="s">
        <v>380</v>
      </c>
      <c r="F11" s="11" t="s">
        <v>380</v>
      </c>
      <c r="G11" s="11" t="s">
        <v>380</v>
      </c>
      <c r="H11" s="45" t="s">
        <v>380</v>
      </c>
      <c r="I11" s="46" t="s">
        <v>380</v>
      </c>
      <c r="J11" s="212"/>
      <c r="K11" s="212"/>
    </row>
    <row r="12" spans="1:11" x14ac:dyDescent="0.2">
      <c r="A12" s="73" t="s">
        <v>443</v>
      </c>
      <c r="B12" s="74" t="s">
        <v>380</v>
      </c>
      <c r="C12" s="74" t="s">
        <v>380</v>
      </c>
      <c r="D12" s="74" t="s">
        <v>380</v>
      </c>
      <c r="E12" s="74" t="s">
        <v>380</v>
      </c>
      <c r="F12" s="78" t="s">
        <v>380</v>
      </c>
      <c r="G12" s="78" t="s">
        <v>380</v>
      </c>
      <c r="H12" s="78" t="s">
        <v>380</v>
      </c>
      <c r="I12" s="75" t="s">
        <v>380</v>
      </c>
    </row>
    <row r="13" spans="1:11" x14ac:dyDescent="0.2">
      <c r="A13" s="63"/>
      <c r="B13" s="45"/>
      <c r="C13" s="45"/>
      <c r="D13" s="45"/>
      <c r="E13" s="45"/>
      <c r="F13" s="45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4" t="s">
        <v>380</v>
      </c>
      <c r="C14" s="74" t="s">
        <v>380</v>
      </c>
      <c r="D14" s="74" t="s">
        <v>380</v>
      </c>
      <c r="E14" s="74" t="s">
        <v>380</v>
      </c>
      <c r="F14" s="78" t="s">
        <v>380</v>
      </c>
      <c r="G14" s="78" t="s">
        <v>380</v>
      </c>
      <c r="H14" s="78" t="s">
        <v>380</v>
      </c>
      <c r="I14" s="75" t="s">
        <v>380</v>
      </c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>
        <v>1</v>
      </c>
      <c r="C16" s="74" t="s">
        <v>380</v>
      </c>
      <c r="D16" s="74" t="s">
        <v>380</v>
      </c>
      <c r="E16" s="74">
        <v>1</v>
      </c>
      <c r="F16" s="78">
        <v>4000</v>
      </c>
      <c r="G16" s="78" t="s">
        <v>380</v>
      </c>
      <c r="H16" s="78" t="s">
        <v>380</v>
      </c>
      <c r="I16" s="75">
        <v>4</v>
      </c>
    </row>
    <row r="17" spans="1:11" x14ac:dyDescent="0.2">
      <c r="A17" s="63"/>
      <c r="B17" s="45"/>
      <c r="C17" s="11"/>
      <c r="D17" s="45"/>
      <c r="E17" s="45"/>
      <c r="F17" s="45"/>
      <c r="G17" s="11"/>
      <c r="H17" s="45"/>
      <c r="I17" s="12"/>
      <c r="J17" s="212"/>
      <c r="K17" s="212"/>
    </row>
    <row r="18" spans="1:11" x14ac:dyDescent="0.2">
      <c r="A18" s="63" t="s">
        <v>524</v>
      </c>
      <c r="B18" s="11" t="s">
        <v>380</v>
      </c>
      <c r="C18" s="11" t="s">
        <v>380</v>
      </c>
      <c r="D18" s="45" t="s">
        <v>380</v>
      </c>
      <c r="E18" s="45" t="s">
        <v>380</v>
      </c>
      <c r="F18" s="11" t="s">
        <v>380</v>
      </c>
      <c r="G18" s="11" t="s">
        <v>380</v>
      </c>
      <c r="H18" s="45" t="s">
        <v>380</v>
      </c>
      <c r="I18" s="12" t="s">
        <v>380</v>
      </c>
      <c r="J18" s="212"/>
      <c r="K18" s="212"/>
    </row>
    <row r="19" spans="1:11" x14ac:dyDescent="0.2">
      <c r="A19" s="63" t="s">
        <v>447</v>
      </c>
      <c r="B19" s="11" t="s">
        <v>380</v>
      </c>
      <c r="C19" s="11" t="s">
        <v>380</v>
      </c>
      <c r="D19" s="45" t="s">
        <v>380</v>
      </c>
      <c r="E19" s="45" t="s">
        <v>380</v>
      </c>
      <c r="F19" s="11" t="s">
        <v>380</v>
      </c>
      <c r="G19" s="11" t="s">
        <v>380</v>
      </c>
      <c r="H19" s="45" t="s">
        <v>380</v>
      </c>
      <c r="I19" s="12" t="s">
        <v>380</v>
      </c>
      <c r="J19" s="212"/>
      <c r="K19" s="212"/>
    </row>
    <row r="20" spans="1:11" x14ac:dyDescent="0.2">
      <c r="A20" s="63" t="s">
        <v>448</v>
      </c>
      <c r="B20" s="45" t="s">
        <v>380</v>
      </c>
      <c r="C20" s="11" t="s">
        <v>380</v>
      </c>
      <c r="D20" s="45" t="s">
        <v>380</v>
      </c>
      <c r="E20" s="45" t="s">
        <v>380</v>
      </c>
      <c r="F20" s="45" t="s">
        <v>380</v>
      </c>
      <c r="G20" s="11" t="s">
        <v>380</v>
      </c>
      <c r="H20" s="45" t="s">
        <v>380</v>
      </c>
      <c r="I20" s="12" t="s">
        <v>380</v>
      </c>
      <c r="J20" s="212"/>
      <c r="K20" s="212"/>
    </row>
    <row r="21" spans="1:11" x14ac:dyDescent="0.2">
      <c r="A21" s="73" t="s">
        <v>449</v>
      </c>
      <c r="B21" s="74" t="s">
        <v>380</v>
      </c>
      <c r="C21" s="74" t="s">
        <v>380</v>
      </c>
      <c r="D21" s="74" t="s">
        <v>380</v>
      </c>
      <c r="E21" s="74" t="s">
        <v>380</v>
      </c>
      <c r="F21" s="78" t="s">
        <v>380</v>
      </c>
      <c r="G21" s="78" t="s">
        <v>380</v>
      </c>
      <c r="H21" s="78" t="s">
        <v>380</v>
      </c>
      <c r="I21" s="75" t="s">
        <v>380</v>
      </c>
    </row>
    <row r="22" spans="1:11" x14ac:dyDescent="0.2">
      <c r="A22" s="63"/>
      <c r="B22" s="45"/>
      <c r="C22" s="11"/>
      <c r="D22" s="45"/>
      <c r="E22" s="45"/>
      <c r="F22" s="45"/>
      <c r="G22" s="11"/>
      <c r="H22" s="45"/>
      <c r="I22" s="12"/>
      <c r="J22" s="212"/>
      <c r="K22" s="212"/>
    </row>
    <row r="23" spans="1:11" x14ac:dyDescent="0.2">
      <c r="A23" s="73" t="s">
        <v>450</v>
      </c>
      <c r="B23" s="74" t="s">
        <v>380</v>
      </c>
      <c r="C23" s="74">
        <v>52</v>
      </c>
      <c r="D23" s="74" t="s">
        <v>380</v>
      </c>
      <c r="E23" s="74">
        <v>52</v>
      </c>
      <c r="F23" s="78" t="s">
        <v>380</v>
      </c>
      <c r="G23" s="78">
        <v>28900</v>
      </c>
      <c r="H23" s="78" t="s">
        <v>380</v>
      </c>
      <c r="I23" s="75">
        <v>1503</v>
      </c>
    </row>
    <row r="24" spans="1:11" x14ac:dyDescent="0.2">
      <c r="A24" s="63"/>
      <c r="B24" s="45"/>
      <c r="C24" s="11"/>
      <c r="D24" s="45"/>
      <c r="E24" s="45"/>
      <c r="F24" s="45"/>
      <c r="G24" s="11"/>
      <c r="H24" s="45"/>
      <c r="I24" s="12"/>
      <c r="J24" s="212"/>
      <c r="K24" s="212"/>
    </row>
    <row r="25" spans="1:11" x14ac:dyDescent="0.2">
      <c r="A25" s="73" t="s">
        <v>451</v>
      </c>
      <c r="B25" s="74" t="s">
        <v>380</v>
      </c>
      <c r="C25" s="74" t="s">
        <v>380</v>
      </c>
      <c r="D25" s="74" t="s">
        <v>380</v>
      </c>
      <c r="E25" s="74" t="s">
        <v>380</v>
      </c>
      <c r="F25" s="78" t="s">
        <v>380</v>
      </c>
      <c r="G25" s="78" t="s">
        <v>380</v>
      </c>
      <c r="H25" s="78" t="s">
        <v>380</v>
      </c>
      <c r="I25" s="75" t="s">
        <v>380</v>
      </c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452</v>
      </c>
      <c r="B27" s="45" t="s">
        <v>380</v>
      </c>
      <c r="C27" s="45" t="s">
        <v>380</v>
      </c>
      <c r="D27" s="45" t="s">
        <v>380</v>
      </c>
      <c r="E27" s="45" t="s">
        <v>380</v>
      </c>
      <c r="F27" s="11" t="s">
        <v>380</v>
      </c>
      <c r="G27" s="11" t="s">
        <v>380</v>
      </c>
      <c r="H27" s="11" t="s">
        <v>380</v>
      </c>
      <c r="I27" s="46" t="s">
        <v>380</v>
      </c>
      <c r="J27" s="212"/>
      <c r="K27" s="212"/>
    </row>
    <row r="28" spans="1:11" x14ac:dyDescent="0.2">
      <c r="A28" s="63" t="s">
        <v>453</v>
      </c>
      <c r="B28" s="45" t="s">
        <v>380</v>
      </c>
      <c r="C28" s="11" t="s">
        <v>380</v>
      </c>
      <c r="D28" s="45" t="s">
        <v>380</v>
      </c>
      <c r="E28" s="45" t="s">
        <v>380</v>
      </c>
      <c r="F28" s="45" t="s">
        <v>380</v>
      </c>
      <c r="G28" s="11" t="s">
        <v>380</v>
      </c>
      <c r="H28" s="45" t="s">
        <v>380</v>
      </c>
      <c r="I28" s="12" t="s">
        <v>380</v>
      </c>
      <c r="J28" s="212"/>
      <c r="K28" s="212"/>
    </row>
    <row r="29" spans="1:11" x14ac:dyDescent="0.2">
      <c r="A29" s="63" t="s">
        <v>454</v>
      </c>
      <c r="B29" s="45" t="s">
        <v>380</v>
      </c>
      <c r="C29" s="11" t="s">
        <v>380</v>
      </c>
      <c r="D29" s="45" t="s">
        <v>380</v>
      </c>
      <c r="E29" s="45" t="s">
        <v>380</v>
      </c>
      <c r="F29" s="45" t="s">
        <v>380</v>
      </c>
      <c r="G29" s="11" t="s">
        <v>380</v>
      </c>
      <c r="H29" s="45" t="s">
        <v>380</v>
      </c>
      <c r="I29" s="12" t="s">
        <v>380</v>
      </c>
      <c r="J29" s="212"/>
      <c r="K29" s="212"/>
    </row>
    <row r="30" spans="1:11" x14ac:dyDescent="0.2">
      <c r="A30" s="73" t="s">
        <v>455</v>
      </c>
      <c r="B30" s="74" t="s">
        <v>380</v>
      </c>
      <c r="C30" s="74" t="s">
        <v>380</v>
      </c>
      <c r="D30" s="74" t="s">
        <v>380</v>
      </c>
      <c r="E30" s="74" t="s">
        <v>380</v>
      </c>
      <c r="F30" s="78" t="s">
        <v>380</v>
      </c>
      <c r="G30" s="78" t="s">
        <v>380</v>
      </c>
      <c r="H30" s="78" t="s">
        <v>380</v>
      </c>
      <c r="I30" s="75" t="s">
        <v>380</v>
      </c>
    </row>
    <row r="31" spans="1:11" x14ac:dyDescent="0.2">
      <c r="A31" s="63"/>
      <c r="B31" s="45"/>
      <c r="C31" s="11"/>
      <c r="D31" s="45"/>
      <c r="E31" s="45"/>
      <c r="F31" s="45"/>
      <c r="G31" s="11"/>
      <c r="H31" s="45"/>
      <c r="I31" s="12"/>
    </row>
    <row r="32" spans="1:11" x14ac:dyDescent="0.2">
      <c r="A32" s="63" t="s">
        <v>456</v>
      </c>
      <c r="B32" s="45" t="s">
        <v>380</v>
      </c>
      <c r="C32" s="11" t="s">
        <v>380</v>
      </c>
      <c r="D32" s="45" t="s">
        <v>380</v>
      </c>
      <c r="E32" s="45" t="s">
        <v>380</v>
      </c>
      <c r="F32" s="45" t="s">
        <v>380</v>
      </c>
      <c r="G32" s="11" t="s">
        <v>380</v>
      </c>
      <c r="H32" s="45" t="s">
        <v>380</v>
      </c>
      <c r="I32" s="12" t="s">
        <v>380</v>
      </c>
    </row>
    <row r="33" spans="1:11" x14ac:dyDescent="0.2">
      <c r="A33" s="63" t="s">
        <v>457</v>
      </c>
      <c r="B33" s="45" t="s">
        <v>380</v>
      </c>
      <c r="C33" s="45" t="s">
        <v>380</v>
      </c>
      <c r="D33" s="45" t="s">
        <v>380</v>
      </c>
      <c r="E33" s="45" t="s">
        <v>380</v>
      </c>
      <c r="F33" s="11" t="s">
        <v>380</v>
      </c>
      <c r="G33" s="11" t="s">
        <v>380</v>
      </c>
      <c r="H33" s="45" t="s">
        <v>380</v>
      </c>
      <c r="I33" s="46" t="s">
        <v>380</v>
      </c>
      <c r="J33" s="212"/>
      <c r="K33" s="212"/>
    </row>
    <row r="34" spans="1:11" x14ac:dyDescent="0.2">
      <c r="A34" s="63" t="s">
        <v>458</v>
      </c>
      <c r="B34" s="45" t="s">
        <v>380</v>
      </c>
      <c r="C34" s="45" t="s">
        <v>380</v>
      </c>
      <c r="D34" s="45" t="s">
        <v>380</v>
      </c>
      <c r="E34" s="45" t="s">
        <v>380</v>
      </c>
      <c r="F34" s="11" t="s">
        <v>380</v>
      </c>
      <c r="G34" s="11" t="s">
        <v>380</v>
      </c>
      <c r="H34" s="11" t="s">
        <v>380</v>
      </c>
      <c r="I34" s="46" t="s">
        <v>380</v>
      </c>
    </row>
    <row r="35" spans="1:11" x14ac:dyDescent="0.2">
      <c r="A35" s="63" t="s">
        <v>459</v>
      </c>
      <c r="B35" s="45" t="s">
        <v>380</v>
      </c>
      <c r="C35" s="11" t="s">
        <v>380</v>
      </c>
      <c r="D35" s="11" t="s">
        <v>380</v>
      </c>
      <c r="E35" s="45" t="s">
        <v>380</v>
      </c>
      <c r="F35" s="45" t="s">
        <v>380</v>
      </c>
      <c r="G35" s="11" t="s">
        <v>380</v>
      </c>
      <c r="H35" s="11" t="s">
        <v>380</v>
      </c>
      <c r="I35" s="12" t="s">
        <v>380</v>
      </c>
    </row>
    <row r="36" spans="1:11" x14ac:dyDescent="0.2">
      <c r="A36" s="73" t="s">
        <v>460</v>
      </c>
      <c r="B36" s="74" t="s">
        <v>380</v>
      </c>
      <c r="C36" s="74" t="s">
        <v>380</v>
      </c>
      <c r="D36" s="74" t="s">
        <v>380</v>
      </c>
      <c r="E36" s="74" t="s">
        <v>380</v>
      </c>
      <c r="F36" s="78" t="s">
        <v>380</v>
      </c>
      <c r="G36" s="78" t="s">
        <v>380</v>
      </c>
      <c r="H36" s="78" t="s">
        <v>380</v>
      </c>
      <c r="I36" s="75" t="s">
        <v>380</v>
      </c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</row>
    <row r="38" spans="1:11" x14ac:dyDescent="0.2">
      <c r="A38" s="73" t="s">
        <v>461</v>
      </c>
      <c r="B38" s="74" t="s">
        <v>380</v>
      </c>
      <c r="C38" s="74" t="s">
        <v>380</v>
      </c>
      <c r="D38" s="74" t="s">
        <v>380</v>
      </c>
      <c r="E38" s="74" t="s">
        <v>380</v>
      </c>
      <c r="F38" s="78" t="s">
        <v>380</v>
      </c>
      <c r="G38" s="78" t="s">
        <v>380</v>
      </c>
      <c r="H38" s="78" t="s">
        <v>380</v>
      </c>
      <c r="I38" s="75" t="s">
        <v>380</v>
      </c>
    </row>
    <row r="39" spans="1:11" x14ac:dyDescent="0.2">
      <c r="A39" s="63"/>
      <c r="B39" s="45"/>
      <c r="C39" s="11"/>
      <c r="D39" s="11"/>
      <c r="E39" s="45"/>
      <c r="F39" s="45"/>
      <c r="G39" s="11"/>
      <c r="H39" s="11"/>
      <c r="I39" s="12"/>
    </row>
    <row r="40" spans="1:11" x14ac:dyDescent="0.2">
      <c r="A40" s="63" t="s">
        <v>525</v>
      </c>
      <c r="B40" s="11" t="s">
        <v>380</v>
      </c>
      <c r="C40" s="11" t="s">
        <v>380</v>
      </c>
      <c r="D40" s="45" t="s">
        <v>380</v>
      </c>
      <c r="E40" s="45" t="s">
        <v>380</v>
      </c>
      <c r="F40" s="11" t="s">
        <v>380</v>
      </c>
      <c r="G40" s="11" t="s">
        <v>380</v>
      </c>
      <c r="H40" s="45" t="s">
        <v>380</v>
      </c>
      <c r="I40" s="12" t="s">
        <v>380</v>
      </c>
    </row>
    <row r="41" spans="1:11" x14ac:dyDescent="0.2">
      <c r="A41" s="63" t="s">
        <v>463</v>
      </c>
      <c r="B41" s="45" t="s">
        <v>380</v>
      </c>
      <c r="C41" s="11" t="s">
        <v>380</v>
      </c>
      <c r="D41" s="45" t="s">
        <v>380</v>
      </c>
      <c r="E41" s="45" t="s">
        <v>380</v>
      </c>
      <c r="F41" s="45" t="s">
        <v>380</v>
      </c>
      <c r="G41" s="11" t="s">
        <v>380</v>
      </c>
      <c r="H41" s="45" t="s">
        <v>380</v>
      </c>
      <c r="I41" s="12" t="s">
        <v>380</v>
      </c>
    </row>
    <row r="42" spans="1:11" x14ac:dyDescent="0.2">
      <c r="A42" s="63" t="s">
        <v>464</v>
      </c>
      <c r="B42" s="45" t="s">
        <v>380</v>
      </c>
      <c r="C42" s="11" t="s">
        <v>380</v>
      </c>
      <c r="D42" s="45" t="s">
        <v>380</v>
      </c>
      <c r="E42" s="45" t="s">
        <v>380</v>
      </c>
      <c r="F42" s="45" t="s">
        <v>380</v>
      </c>
      <c r="G42" s="11" t="s">
        <v>380</v>
      </c>
      <c r="H42" s="45" t="s">
        <v>380</v>
      </c>
      <c r="I42" s="12" t="s">
        <v>380</v>
      </c>
    </row>
    <row r="43" spans="1:11" x14ac:dyDescent="0.2">
      <c r="A43" s="63" t="s">
        <v>465</v>
      </c>
      <c r="B43" s="45" t="s">
        <v>380</v>
      </c>
      <c r="C43" s="45" t="s">
        <v>380</v>
      </c>
      <c r="D43" s="45" t="s">
        <v>380</v>
      </c>
      <c r="E43" s="45" t="s">
        <v>380</v>
      </c>
      <c r="F43" s="11" t="s">
        <v>380</v>
      </c>
      <c r="G43" s="11" t="s">
        <v>380</v>
      </c>
      <c r="H43" s="45" t="s">
        <v>380</v>
      </c>
      <c r="I43" s="46" t="s">
        <v>380</v>
      </c>
      <c r="J43" s="212"/>
      <c r="K43" s="212"/>
    </row>
    <row r="44" spans="1:11" x14ac:dyDescent="0.2">
      <c r="A44" s="63" t="s">
        <v>466</v>
      </c>
      <c r="B44" s="45" t="s">
        <v>380</v>
      </c>
      <c r="C44" s="45" t="s">
        <v>380</v>
      </c>
      <c r="D44" s="45" t="s">
        <v>380</v>
      </c>
      <c r="E44" s="45" t="s">
        <v>380</v>
      </c>
      <c r="F44" s="11" t="s">
        <v>380</v>
      </c>
      <c r="G44" s="11" t="s">
        <v>380</v>
      </c>
      <c r="H44" s="11" t="s">
        <v>380</v>
      </c>
      <c r="I44" s="12" t="s">
        <v>380</v>
      </c>
    </row>
    <row r="45" spans="1:11" x14ac:dyDescent="0.2">
      <c r="A45" s="63" t="s">
        <v>467</v>
      </c>
      <c r="B45" s="45" t="s">
        <v>380</v>
      </c>
      <c r="C45" s="45">
        <v>120</v>
      </c>
      <c r="D45" s="45" t="s">
        <v>380</v>
      </c>
      <c r="E45" s="45">
        <v>120</v>
      </c>
      <c r="F45" s="11" t="s">
        <v>380</v>
      </c>
      <c r="G45" s="11">
        <v>25000</v>
      </c>
      <c r="H45" s="45" t="s">
        <v>380</v>
      </c>
      <c r="I45" s="46">
        <v>3000</v>
      </c>
      <c r="J45" s="212"/>
      <c r="K45" s="212"/>
    </row>
    <row r="46" spans="1:11" x14ac:dyDescent="0.2">
      <c r="A46" s="63" t="s">
        <v>468</v>
      </c>
      <c r="B46" s="45" t="s">
        <v>380</v>
      </c>
      <c r="C46" s="11" t="s">
        <v>380</v>
      </c>
      <c r="D46" s="45" t="s">
        <v>380</v>
      </c>
      <c r="E46" s="45" t="s">
        <v>380</v>
      </c>
      <c r="F46" s="45" t="s">
        <v>380</v>
      </c>
      <c r="G46" s="11" t="s">
        <v>380</v>
      </c>
      <c r="H46" s="45" t="s">
        <v>380</v>
      </c>
      <c r="I46" s="12" t="s">
        <v>380</v>
      </c>
    </row>
    <row r="47" spans="1:11" x14ac:dyDescent="0.2">
      <c r="A47" s="63" t="s">
        <v>469</v>
      </c>
      <c r="B47" s="45" t="s">
        <v>380</v>
      </c>
      <c r="C47" s="11">
        <v>123</v>
      </c>
      <c r="D47" s="45" t="s">
        <v>380</v>
      </c>
      <c r="E47" s="45">
        <v>123</v>
      </c>
      <c r="F47" s="45" t="s">
        <v>380</v>
      </c>
      <c r="G47" s="11">
        <v>22000</v>
      </c>
      <c r="H47" s="45" t="s">
        <v>380</v>
      </c>
      <c r="I47" s="12">
        <v>2706</v>
      </c>
    </row>
    <row r="48" spans="1:11" x14ac:dyDescent="0.2">
      <c r="A48" s="63" t="s">
        <v>470</v>
      </c>
      <c r="B48" s="45" t="s">
        <v>380</v>
      </c>
      <c r="C48" s="11">
        <v>16</v>
      </c>
      <c r="D48" s="45" t="s">
        <v>380</v>
      </c>
      <c r="E48" s="45">
        <v>16</v>
      </c>
      <c r="F48" s="45" t="s">
        <v>380</v>
      </c>
      <c r="G48" s="11">
        <v>25350</v>
      </c>
      <c r="H48" s="45" t="s">
        <v>380</v>
      </c>
      <c r="I48" s="12">
        <v>406</v>
      </c>
    </row>
    <row r="49" spans="1:9" x14ac:dyDescent="0.2">
      <c r="A49" s="73" t="s">
        <v>471</v>
      </c>
      <c r="B49" s="74" t="s">
        <v>380</v>
      </c>
      <c r="C49" s="74">
        <v>259</v>
      </c>
      <c r="D49" s="74" t="s">
        <v>380</v>
      </c>
      <c r="E49" s="74">
        <v>259</v>
      </c>
      <c r="F49" s="78" t="s">
        <v>380</v>
      </c>
      <c r="G49" s="78">
        <v>23597</v>
      </c>
      <c r="H49" s="78" t="s">
        <v>380</v>
      </c>
      <c r="I49" s="75">
        <v>6112</v>
      </c>
    </row>
    <row r="50" spans="1:9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9" x14ac:dyDescent="0.2">
      <c r="A51" s="73" t="s">
        <v>472</v>
      </c>
      <c r="B51" s="74" t="s">
        <v>380</v>
      </c>
      <c r="C51" s="74" t="s">
        <v>380</v>
      </c>
      <c r="D51" s="74" t="s">
        <v>380</v>
      </c>
      <c r="E51" s="74" t="s">
        <v>380</v>
      </c>
      <c r="F51" s="78" t="s">
        <v>380</v>
      </c>
      <c r="G51" s="78" t="s">
        <v>380</v>
      </c>
      <c r="H51" s="78" t="s">
        <v>380</v>
      </c>
      <c r="I51" s="75" t="s">
        <v>380</v>
      </c>
    </row>
    <row r="52" spans="1:9" x14ac:dyDescent="0.2">
      <c r="A52" s="63"/>
      <c r="B52" s="45"/>
      <c r="C52" s="11"/>
      <c r="D52" s="45"/>
      <c r="E52" s="45"/>
      <c r="F52" s="45"/>
      <c r="G52" s="11"/>
      <c r="H52" s="45"/>
      <c r="I52" s="12"/>
    </row>
    <row r="53" spans="1:9" x14ac:dyDescent="0.2">
      <c r="A53" s="63" t="s">
        <v>473</v>
      </c>
      <c r="B53" s="45" t="s">
        <v>380</v>
      </c>
      <c r="C53" s="11" t="s">
        <v>380</v>
      </c>
      <c r="D53" s="45" t="s">
        <v>380</v>
      </c>
      <c r="E53" s="45" t="s">
        <v>380</v>
      </c>
      <c r="F53" s="45" t="s">
        <v>380</v>
      </c>
      <c r="G53" s="11" t="s">
        <v>380</v>
      </c>
      <c r="H53" s="45" t="s">
        <v>380</v>
      </c>
      <c r="I53" s="12" t="s">
        <v>380</v>
      </c>
    </row>
    <row r="54" spans="1:9" x14ac:dyDescent="0.2">
      <c r="A54" s="63" t="s">
        <v>474</v>
      </c>
      <c r="B54" s="45" t="s">
        <v>380</v>
      </c>
      <c r="C54" s="11" t="s">
        <v>380</v>
      </c>
      <c r="D54" s="45" t="s">
        <v>380</v>
      </c>
      <c r="E54" s="45" t="s">
        <v>380</v>
      </c>
      <c r="F54" s="45" t="s">
        <v>380</v>
      </c>
      <c r="G54" s="11" t="s">
        <v>380</v>
      </c>
      <c r="H54" s="45" t="s">
        <v>380</v>
      </c>
      <c r="I54" s="12" t="s">
        <v>380</v>
      </c>
    </row>
    <row r="55" spans="1:9" x14ac:dyDescent="0.2">
      <c r="A55" s="63" t="s">
        <v>475</v>
      </c>
      <c r="B55" s="1688" t="s">
        <v>380</v>
      </c>
      <c r="C55" s="1689">
        <v>2</v>
      </c>
      <c r="D55" s="1688" t="s">
        <v>380</v>
      </c>
      <c r="E55" s="1688">
        <v>2</v>
      </c>
      <c r="F55" s="1688" t="s">
        <v>380</v>
      </c>
      <c r="G55" s="1689">
        <v>2000</v>
      </c>
      <c r="H55" s="1688" t="s">
        <v>380</v>
      </c>
      <c r="I55" s="1689">
        <v>4</v>
      </c>
    </row>
    <row r="56" spans="1:9" x14ac:dyDescent="0.2">
      <c r="A56" s="63" t="s">
        <v>476</v>
      </c>
      <c r="B56" s="45" t="s">
        <v>380</v>
      </c>
      <c r="C56" s="11" t="s">
        <v>380</v>
      </c>
      <c r="D56" s="45" t="s">
        <v>380</v>
      </c>
      <c r="E56" s="45" t="s">
        <v>380</v>
      </c>
      <c r="F56" s="45" t="s">
        <v>380</v>
      </c>
      <c r="G56" s="11" t="s">
        <v>380</v>
      </c>
      <c r="H56" s="45" t="s">
        <v>380</v>
      </c>
      <c r="I56" s="12" t="s">
        <v>380</v>
      </c>
    </row>
    <row r="57" spans="1:9" x14ac:dyDescent="0.2">
      <c r="A57" s="63" t="s">
        <v>477</v>
      </c>
      <c r="B57" s="45" t="s">
        <v>380</v>
      </c>
      <c r="C57" s="11" t="s">
        <v>380</v>
      </c>
      <c r="D57" s="45" t="s">
        <v>380</v>
      </c>
      <c r="E57" s="45" t="s">
        <v>380</v>
      </c>
      <c r="F57" s="45" t="s">
        <v>380</v>
      </c>
      <c r="G57" s="11" t="s">
        <v>380</v>
      </c>
      <c r="H57" s="45" t="s">
        <v>380</v>
      </c>
      <c r="I57" s="12" t="s">
        <v>380</v>
      </c>
    </row>
    <row r="58" spans="1:9" x14ac:dyDescent="0.2">
      <c r="A58" s="73" t="s">
        <v>551</v>
      </c>
      <c r="B58" s="74" t="s">
        <v>380</v>
      </c>
      <c r="C58" s="74">
        <v>2</v>
      </c>
      <c r="D58" s="74" t="s">
        <v>380</v>
      </c>
      <c r="E58" s="74">
        <v>2</v>
      </c>
      <c r="F58" s="78" t="s">
        <v>380</v>
      </c>
      <c r="G58" s="78">
        <v>2000</v>
      </c>
      <c r="H58" s="78" t="s">
        <v>380</v>
      </c>
      <c r="I58" s="75">
        <v>4</v>
      </c>
    </row>
    <row r="59" spans="1:9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9" x14ac:dyDescent="0.2">
      <c r="A60" s="63" t="s">
        <v>479</v>
      </c>
      <c r="B60" s="45" t="s">
        <v>380</v>
      </c>
      <c r="C60" s="11" t="s">
        <v>380</v>
      </c>
      <c r="D60" s="45" t="s">
        <v>380</v>
      </c>
      <c r="E60" s="45" t="s">
        <v>380</v>
      </c>
      <c r="F60" s="45" t="s">
        <v>380</v>
      </c>
      <c r="G60" s="11" t="s">
        <v>380</v>
      </c>
      <c r="H60" s="45" t="s">
        <v>380</v>
      </c>
      <c r="I60" s="12" t="s">
        <v>380</v>
      </c>
    </row>
    <row r="61" spans="1:9" x14ac:dyDescent="0.2">
      <c r="A61" s="63" t="s">
        <v>480</v>
      </c>
      <c r="B61" s="45" t="s">
        <v>380</v>
      </c>
      <c r="C61" s="11" t="s">
        <v>380</v>
      </c>
      <c r="D61" s="45" t="s">
        <v>380</v>
      </c>
      <c r="E61" s="45" t="s">
        <v>380</v>
      </c>
      <c r="F61" s="45" t="s">
        <v>380</v>
      </c>
      <c r="G61" s="11" t="s">
        <v>380</v>
      </c>
      <c r="H61" s="45" t="s">
        <v>380</v>
      </c>
      <c r="I61" s="12" t="s">
        <v>380</v>
      </c>
    </row>
    <row r="62" spans="1:9" x14ac:dyDescent="0.2">
      <c r="A62" s="63" t="s">
        <v>481</v>
      </c>
      <c r="B62" s="45" t="s">
        <v>380</v>
      </c>
      <c r="C62" s="11" t="s">
        <v>380</v>
      </c>
      <c r="D62" s="45" t="s">
        <v>380</v>
      </c>
      <c r="E62" s="45" t="s">
        <v>380</v>
      </c>
      <c r="F62" s="45" t="s">
        <v>380</v>
      </c>
      <c r="G62" s="11" t="s">
        <v>380</v>
      </c>
      <c r="H62" s="45" t="s">
        <v>380</v>
      </c>
      <c r="I62" s="12" t="s">
        <v>380</v>
      </c>
    </row>
    <row r="63" spans="1:9" x14ac:dyDescent="0.2">
      <c r="A63" s="73" t="s">
        <v>482</v>
      </c>
      <c r="B63" s="74" t="s">
        <v>380</v>
      </c>
      <c r="C63" s="74" t="s">
        <v>380</v>
      </c>
      <c r="D63" s="74" t="s">
        <v>380</v>
      </c>
      <c r="E63" s="74" t="s">
        <v>380</v>
      </c>
      <c r="F63" s="78" t="s">
        <v>380</v>
      </c>
      <c r="G63" s="78" t="s">
        <v>380</v>
      </c>
      <c r="H63" s="78" t="s">
        <v>380</v>
      </c>
      <c r="I63" s="75" t="s">
        <v>380</v>
      </c>
    </row>
    <row r="64" spans="1:9" x14ac:dyDescent="0.2">
      <c r="A64" s="63"/>
      <c r="B64" s="45"/>
      <c r="C64" s="11"/>
      <c r="D64" s="45"/>
      <c r="E64" s="45"/>
      <c r="F64" s="45"/>
      <c r="G64" s="11"/>
      <c r="H64" s="45"/>
      <c r="I64" s="12"/>
    </row>
    <row r="65" spans="1:9" x14ac:dyDescent="0.2">
      <c r="A65" s="73" t="s">
        <v>483</v>
      </c>
      <c r="B65" s="74" t="s">
        <v>380</v>
      </c>
      <c r="C65" s="74" t="s">
        <v>380</v>
      </c>
      <c r="D65" s="74" t="s">
        <v>380</v>
      </c>
      <c r="E65" s="74" t="s">
        <v>380</v>
      </c>
      <c r="F65" s="78" t="s">
        <v>380</v>
      </c>
      <c r="G65" s="78" t="s">
        <v>380</v>
      </c>
      <c r="H65" s="78" t="s">
        <v>380</v>
      </c>
      <c r="I65" s="75" t="s">
        <v>380</v>
      </c>
    </row>
    <row r="66" spans="1:9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9" x14ac:dyDescent="0.2">
      <c r="A67" s="63" t="s">
        <v>484</v>
      </c>
      <c r="B67" s="45" t="s">
        <v>380</v>
      </c>
      <c r="C67" s="11" t="s">
        <v>380</v>
      </c>
      <c r="D67" s="45" t="s">
        <v>380</v>
      </c>
      <c r="E67" s="45" t="s">
        <v>380</v>
      </c>
      <c r="F67" s="45" t="s">
        <v>380</v>
      </c>
      <c r="G67" s="11" t="s">
        <v>380</v>
      </c>
      <c r="H67" s="45" t="s">
        <v>380</v>
      </c>
      <c r="I67" s="12" t="s">
        <v>380</v>
      </c>
    </row>
    <row r="68" spans="1:9" x14ac:dyDescent="0.2">
      <c r="A68" s="63" t="s">
        <v>485</v>
      </c>
      <c r="B68" s="45" t="s">
        <v>380</v>
      </c>
      <c r="C68" s="11" t="s">
        <v>380</v>
      </c>
      <c r="D68" s="45" t="s">
        <v>380</v>
      </c>
      <c r="E68" s="45" t="s">
        <v>380</v>
      </c>
      <c r="F68" s="45" t="s">
        <v>380</v>
      </c>
      <c r="G68" s="11" t="s">
        <v>380</v>
      </c>
      <c r="H68" s="45" t="s">
        <v>380</v>
      </c>
      <c r="I68" s="12" t="s">
        <v>380</v>
      </c>
    </row>
    <row r="69" spans="1:9" x14ac:dyDescent="0.2">
      <c r="A69" s="73" t="s">
        <v>486</v>
      </c>
      <c r="B69" s="74" t="s">
        <v>380</v>
      </c>
      <c r="C69" s="74" t="s">
        <v>380</v>
      </c>
      <c r="D69" s="74" t="s">
        <v>380</v>
      </c>
      <c r="E69" s="74" t="s">
        <v>380</v>
      </c>
      <c r="F69" s="78" t="s">
        <v>380</v>
      </c>
      <c r="G69" s="78" t="s">
        <v>380</v>
      </c>
      <c r="H69" s="78" t="s">
        <v>380</v>
      </c>
      <c r="I69" s="75" t="s">
        <v>380</v>
      </c>
    </row>
    <row r="70" spans="1:9" x14ac:dyDescent="0.2">
      <c r="A70" s="63"/>
      <c r="B70" s="45"/>
      <c r="C70" s="11"/>
      <c r="D70" s="45"/>
      <c r="E70" s="45"/>
      <c r="F70" s="45"/>
      <c r="G70" s="11"/>
      <c r="H70" s="45"/>
      <c r="I70" s="12"/>
    </row>
    <row r="71" spans="1:9" x14ac:dyDescent="0.2">
      <c r="A71" s="63" t="s">
        <v>487</v>
      </c>
      <c r="B71" s="45" t="s">
        <v>380</v>
      </c>
      <c r="C71" s="11" t="s">
        <v>380</v>
      </c>
      <c r="D71" s="45" t="s">
        <v>380</v>
      </c>
      <c r="E71" s="45" t="s">
        <v>380</v>
      </c>
      <c r="F71" s="45" t="s">
        <v>380</v>
      </c>
      <c r="G71" s="11" t="s">
        <v>380</v>
      </c>
      <c r="H71" s="45" t="s">
        <v>380</v>
      </c>
      <c r="I71" s="12" t="s">
        <v>380</v>
      </c>
    </row>
    <row r="72" spans="1:9" x14ac:dyDescent="0.2">
      <c r="A72" s="63" t="s">
        <v>488</v>
      </c>
      <c r="B72" s="45" t="s">
        <v>380</v>
      </c>
      <c r="C72" s="11" t="s">
        <v>380</v>
      </c>
      <c r="D72" s="45" t="s">
        <v>380</v>
      </c>
      <c r="E72" s="45" t="s">
        <v>380</v>
      </c>
      <c r="F72" s="45" t="s">
        <v>380</v>
      </c>
      <c r="G72" s="11" t="s">
        <v>380</v>
      </c>
      <c r="H72" s="45" t="s">
        <v>380</v>
      </c>
      <c r="I72" s="12" t="s">
        <v>380</v>
      </c>
    </row>
    <row r="73" spans="1:9" x14ac:dyDescent="0.2">
      <c r="A73" s="63" t="s">
        <v>489</v>
      </c>
      <c r="B73" s="45" t="s">
        <v>380</v>
      </c>
      <c r="C73" s="11" t="s">
        <v>380</v>
      </c>
      <c r="D73" s="45" t="s">
        <v>380</v>
      </c>
      <c r="E73" s="45" t="s">
        <v>380</v>
      </c>
      <c r="F73" s="45" t="s">
        <v>380</v>
      </c>
      <c r="G73" s="11" t="s">
        <v>380</v>
      </c>
      <c r="H73" s="45" t="s">
        <v>380</v>
      </c>
      <c r="I73" s="12" t="s">
        <v>380</v>
      </c>
    </row>
    <row r="74" spans="1:9" x14ac:dyDescent="0.2">
      <c r="A74" s="63" t="s">
        <v>490</v>
      </c>
      <c r="B74" s="45" t="s">
        <v>380</v>
      </c>
      <c r="C74" s="11" t="s">
        <v>380</v>
      </c>
      <c r="D74" s="45" t="s">
        <v>380</v>
      </c>
      <c r="E74" s="45" t="s">
        <v>380</v>
      </c>
      <c r="F74" s="45" t="s">
        <v>380</v>
      </c>
      <c r="G74" s="11" t="s">
        <v>380</v>
      </c>
      <c r="H74" s="45" t="s">
        <v>380</v>
      </c>
      <c r="I74" s="12" t="s">
        <v>380</v>
      </c>
    </row>
    <row r="75" spans="1:9" x14ac:dyDescent="0.2">
      <c r="A75" s="63" t="s">
        <v>491</v>
      </c>
      <c r="B75" s="45" t="s">
        <v>380</v>
      </c>
      <c r="C75" s="11" t="s">
        <v>380</v>
      </c>
      <c r="D75" s="45" t="s">
        <v>380</v>
      </c>
      <c r="E75" s="45" t="s">
        <v>380</v>
      </c>
      <c r="F75" s="45" t="s">
        <v>380</v>
      </c>
      <c r="G75" s="11" t="s">
        <v>380</v>
      </c>
      <c r="H75" s="45" t="s">
        <v>380</v>
      </c>
      <c r="I75" s="12" t="s">
        <v>380</v>
      </c>
    </row>
    <row r="76" spans="1:9" x14ac:dyDescent="0.2">
      <c r="A76" s="63" t="s">
        <v>492</v>
      </c>
      <c r="B76" s="45" t="s">
        <v>380</v>
      </c>
      <c r="C76" s="11" t="s">
        <v>380</v>
      </c>
      <c r="D76" s="45" t="s">
        <v>380</v>
      </c>
      <c r="E76" s="45" t="s">
        <v>380</v>
      </c>
      <c r="F76" s="45" t="s">
        <v>380</v>
      </c>
      <c r="G76" s="11" t="s">
        <v>380</v>
      </c>
      <c r="H76" s="45" t="s">
        <v>380</v>
      </c>
      <c r="I76" s="12" t="s">
        <v>380</v>
      </c>
    </row>
    <row r="77" spans="1:9" x14ac:dyDescent="0.2">
      <c r="A77" s="63" t="s">
        <v>493</v>
      </c>
      <c r="B77" s="1688" t="s">
        <v>380</v>
      </c>
      <c r="C77" s="1689">
        <v>4</v>
      </c>
      <c r="D77" s="1688" t="s">
        <v>380</v>
      </c>
      <c r="E77" s="1688">
        <v>4</v>
      </c>
      <c r="F77" s="1688" t="s">
        <v>380</v>
      </c>
      <c r="G77" s="1689">
        <v>14000</v>
      </c>
      <c r="H77" s="1688" t="s">
        <v>380</v>
      </c>
      <c r="I77" s="1689">
        <v>56</v>
      </c>
    </row>
    <row r="78" spans="1:9" x14ac:dyDescent="0.2">
      <c r="A78" s="63" t="s">
        <v>494</v>
      </c>
      <c r="B78" s="45" t="s">
        <v>380</v>
      </c>
      <c r="C78" s="11" t="s">
        <v>380</v>
      </c>
      <c r="D78" s="45" t="s">
        <v>380</v>
      </c>
      <c r="E78" s="45" t="s">
        <v>380</v>
      </c>
      <c r="F78" s="45" t="s">
        <v>380</v>
      </c>
      <c r="G78" s="11" t="s">
        <v>380</v>
      </c>
      <c r="H78" s="45" t="s">
        <v>380</v>
      </c>
      <c r="I78" s="12" t="s">
        <v>380</v>
      </c>
    </row>
    <row r="79" spans="1:9" x14ac:dyDescent="0.2">
      <c r="A79" s="73" t="s">
        <v>495</v>
      </c>
      <c r="B79" s="1690" t="s">
        <v>380</v>
      </c>
      <c r="C79" s="1690">
        <v>4</v>
      </c>
      <c r="D79" s="1690" t="s">
        <v>380</v>
      </c>
      <c r="E79" s="1690">
        <v>4</v>
      </c>
      <c r="F79" s="1691" t="s">
        <v>380</v>
      </c>
      <c r="G79" s="1691">
        <v>14000</v>
      </c>
      <c r="H79" s="1691" t="s">
        <v>380</v>
      </c>
      <c r="I79" s="1690">
        <v>56</v>
      </c>
    </row>
    <row r="80" spans="1:9" x14ac:dyDescent="0.2">
      <c r="A80" s="63"/>
      <c r="B80" s="45"/>
      <c r="C80" s="11"/>
      <c r="D80" s="45"/>
      <c r="E80" s="45"/>
      <c r="F80" s="45"/>
      <c r="G80" s="11"/>
      <c r="H80" s="45"/>
      <c r="I80" s="12"/>
    </row>
    <row r="81" spans="1:9" x14ac:dyDescent="0.2">
      <c r="A81" s="63" t="s">
        <v>496</v>
      </c>
      <c r="B81" s="45" t="s">
        <v>380</v>
      </c>
      <c r="C81" s="11" t="s">
        <v>380</v>
      </c>
      <c r="D81" s="45" t="s">
        <v>380</v>
      </c>
      <c r="E81" s="45" t="s">
        <v>380</v>
      </c>
      <c r="F81" s="45" t="s">
        <v>380</v>
      </c>
      <c r="G81" s="11" t="s">
        <v>380</v>
      </c>
      <c r="H81" s="45" t="s">
        <v>380</v>
      </c>
      <c r="I81" s="12" t="s">
        <v>380</v>
      </c>
    </row>
    <row r="82" spans="1:9" x14ac:dyDescent="0.2">
      <c r="A82" s="63" t="s">
        <v>497</v>
      </c>
      <c r="B82" s="45" t="s">
        <v>380</v>
      </c>
      <c r="C82" s="11" t="s">
        <v>380</v>
      </c>
      <c r="D82" s="45" t="s">
        <v>380</v>
      </c>
      <c r="E82" s="45" t="s">
        <v>380</v>
      </c>
      <c r="F82" s="45" t="s">
        <v>380</v>
      </c>
      <c r="G82" s="11" t="s">
        <v>380</v>
      </c>
      <c r="H82" s="45" t="s">
        <v>380</v>
      </c>
      <c r="I82" s="12" t="s">
        <v>380</v>
      </c>
    </row>
    <row r="83" spans="1:9" x14ac:dyDescent="0.2">
      <c r="A83" s="73" t="s">
        <v>498</v>
      </c>
      <c r="B83" s="74" t="s">
        <v>380</v>
      </c>
      <c r="C83" s="74" t="s">
        <v>380</v>
      </c>
      <c r="D83" s="74" t="s">
        <v>380</v>
      </c>
      <c r="E83" s="74" t="s">
        <v>380</v>
      </c>
      <c r="F83" s="78" t="s">
        <v>380</v>
      </c>
      <c r="G83" s="78" t="s">
        <v>380</v>
      </c>
      <c r="H83" s="78" t="s">
        <v>380</v>
      </c>
      <c r="I83" s="75" t="s">
        <v>380</v>
      </c>
    </row>
    <row r="84" spans="1:9" x14ac:dyDescent="0.2">
      <c r="A84" s="63"/>
      <c r="B84" s="45"/>
      <c r="C84" s="11"/>
      <c r="D84" s="45"/>
      <c r="E84" s="45"/>
      <c r="F84" s="45"/>
      <c r="G84" s="11"/>
      <c r="H84" s="45"/>
      <c r="I84" s="12"/>
    </row>
    <row r="85" spans="1:9" ht="13.5" thickBot="1" x14ac:dyDescent="0.25">
      <c r="A85" s="1693" t="s">
        <v>499</v>
      </c>
      <c r="B85" s="1694">
        <v>1</v>
      </c>
      <c r="C85" s="1694">
        <v>317</v>
      </c>
      <c r="D85" s="1694" t="s">
        <v>380</v>
      </c>
      <c r="E85" s="1694">
        <v>318</v>
      </c>
      <c r="F85" s="1695">
        <v>4000</v>
      </c>
      <c r="G85" s="1695">
        <v>24209</v>
      </c>
      <c r="H85" s="1695" t="s">
        <v>380</v>
      </c>
      <c r="I85" s="1692">
        <v>7679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0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3.71093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5" x14ac:dyDescent="0.25">
      <c r="A2" s="346"/>
    </row>
    <row r="3" spans="1:11" s="88" customFormat="1" ht="15" x14ac:dyDescent="0.25">
      <c r="A3" s="1718" t="s">
        <v>1435</v>
      </c>
      <c r="B3" s="1718"/>
      <c r="C3" s="1718"/>
      <c r="D3" s="1718"/>
      <c r="E3" s="1718"/>
      <c r="F3" s="1718"/>
      <c r="G3" s="1718"/>
      <c r="H3" s="1718"/>
      <c r="I3" s="1718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9" customFormat="1" ht="27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1" s="669" customFormat="1" ht="27" customHeight="1" x14ac:dyDescent="0.2">
      <c r="A6" s="1722"/>
      <c r="B6" s="1713" t="s">
        <v>374</v>
      </c>
      <c r="C6" s="226" t="s">
        <v>375</v>
      </c>
      <c r="D6" s="227"/>
      <c r="E6" s="1713" t="s">
        <v>376</v>
      </c>
      <c r="F6" s="1713" t="s">
        <v>374</v>
      </c>
      <c r="G6" s="226" t="s">
        <v>375</v>
      </c>
      <c r="H6" s="228"/>
      <c r="I6" s="1716"/>
    </row>
    <row r="7" spans="1:11" s="669" customFormat="1" ht="27" customHeight="1" thickBot="1" x14ac:dyDescent="0.25">
      <c r="A7" s="1723"/>
      <c r="B7" s="1714"/>
      <c r="C7" s="663" t="s">
        <v>857</v>
      </c>
      <c r="D7" s="663" t="s">
        <v>858</v>
      </c>
      <c r="E7" s="1812"/>
      <c r="F7" s="1714"/>
      <c r="G7" s="663" t="s">
        <v>857</v>
      </c>
      <c r="H7" s="663" t="s">
        <v>858</v>
      </c>
      <c r="I7" s="1717"/>
    </row>
    <row r="8" spans="1:11" x14ac:dyDescent="0.2">
      <c r="A8" s="63" t="s">
        <v>439</v>
      </c>
      <c r="B8" s="45" t="s">
        <v>380</v>
      </c>
      <c r="C8" s="45" t="s">
        <v>380</v>
      </c>
      <c r="D8" s="45" t="s">
        <v>380</v>
      </c>
      <c r="E8" s="45" t="s">
        <v>380</v>
      </c>
      <c r="F8" s="11" t="s">
        <v>380</v>
      </c>
      <c r="G8" s="11" t="s">
        <v>380</v>
      </c>
      <c r="H8" s="45" t="s">
        <v>380</v>
      </c>
      <c r="I8" s="46" t="s">
        <v>380</v>
      </c>
      <c r="J8" s="212"/>
      <c r="K8" s="212"/>
    </row>
    <row r="9" spans="1:11" x14ac:dyDescent="0.2">
      <c r="A9" s="63" t="s">
        <v>440</v>
      </c>
      <c r="B9" s="45" t="s">
        <v>380</v>
      </c>
      <c r="C9" s="45" t="s">
        <v>380</v>
      </c>
      <c r="D9" s="45" t="s">
        <v>380</v>
      </c>
      <c r="E9" s="45" t="s">
        <v>380</v>
      </c>
      <c r="F9" s="11" t="s">
        <v>380</v>
      </c>
      <c r="G9" s="11" t="s">
        <v>380</v>
      </c>
      <c r="H9" s="45" t="s">
        <v>380</v>
      </c>
      <c r="I9" s="46" t="s">
        <v>380</v>
      </c>
      <c r="J9" s="212"/>
      <c r="K9" s="212"/>
    </row>
    <row r="10" spans="1:11" x14ac:dyDescent="0.2">
      <c r="A10" s="63" t="s">
        <v>441</v>
      </c>
      <c r="B10" s="45" t="s">
        <v>380</v>
      </c>
      <c r="C10" s="45" t="s">
        <v>380</v>
      </c>
      <c r="D10" s="45" t="s">
        <v>380</v>
      </c>
      <c r="E10" s="45" t="s">
        <v>380</v>
      </c>
      <c r="F10" s="11" t="s">
        <v>380</v>
      </c>
      <c r="G10" s="11" t="s">
        <v>380</v>
      </c>
      <c r="H10" s="45" t="s">
        <v>380</v>
      </c>
      <c r="I10" s="46" t="s">
        <v>380</v>
      </c>
      <c r="J10" s="212"/>
      <c r="K10" s="212"/>
    </row>
    <row r="11" spans="1:11" x14ac:dyDescent="0.2">
      <c r="A11" s="63" t="s">
        <v>442</v>
      </c>
      <c r="B11" s="45" t="s">
        <v>380</v>
      </c>
      <c r="C11" s="45" t="s">
        <v>380</v>
      </c>
      <c r="D11" s="45" t="s">
        <v>380</v>
      </c>
      <c r="E11" s="45" t="s">
        <v>380</v>
      </c>
      <c r="F11" s="11" t="s">
        <v>380</v>
      </c>
      <c r="G11" s="11" t="s">
        <v>380</v>
      </c>
      <c r="H11" s="45" t="s">
        <v>380</v>
      </c>
      <c r="I11" s="46" t="s">
        <v>380</v>
      </c>
      <c r="J11" s="212"/>
      <c r="K11" s="212"/>
    </row>
    <row r="12" spans="1:11" x14ac:dyDescent="0.2">
      <c r="A12" s="73" t="s">
        <v>443</v>
      </c>
      <c r="B12" s="74" t="s">
        <v>380</v>
      </c>
      <c r="C12" s="78" t="s">
        <v>380</v>
      </c>
      <c r="D12" s="285" t="s">
        <v>380</v>
      </c>
      <c r="E12" s="74" t="s">
        <v>380</v>
      </c>
      <c r="F12" s="74" t="s">
        <v>380</v>
      </c>
      <c r="G12" s="78" t="s">
        <v>380</v>
      </c>
      <c r="H12" s="285" t="s">
        <v>380</v>
      </c>
      <c r="I12" s="75" t="s">
        <v>380</v>
      </c>
    </row>
    <row r="13" spans="1:11" x14ac:dyDescent="0.2">
      <c r="A13" s="63"/>
      <c r="B13" s="45"/>
      <c r="C13" s="45"/>
      <c r="D13" s="45"/>
      <c r="E13" s="45"/>
      <c r="F13" s="45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4" t="s">
        <v>380</v>
      </c>
      <c r="C14" s="78" t="s">
        <v>380</v>
      </c>
      <c r="D14" s="285" t="s">
        <v>380</v>
      </c>
      <c r="E14" s="74" t="s">
        <v>380</v>
      </c>
      <c r="F14" s="74" t="s">
        <v>380</v>
      </c>
      <c r="G14" s="78" t="s">
        <v>380</v>
      </c>
      <c r="H14" s="285" t="s">
        <v>380</v>
      </c>
      <c r="I14" s="75" t="s">
        <v>380</v>
      </c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 t="s">
        <v>380</v>
      </c>
      <c r="C16" s="78" t="s">
        <v>380</v>
      </c>
      <c r="D16" s="285" t="s">
        <v>380</v>
      </c>
      <c r="E16" s="74" t="s">
        <v>380</v>
      </c>
      <c r="F16" s="74" t="s">
        <v>380</v>
      </c>
      <c r="G16" s="78" t="s">
        <v>380</v>
      </c>
      <c r="H16" s="285" t="s">
        <v>380</v>
      </c>
      <c r="I16" s="75" t="s">
        <v>380</v>
      </c>
    </row>
    <row r="17" spans="1:11" x14ac:dyDescent="0.2">
      <c r="A17" s="63"/>
      <c r="B17" s="80"/>
      <c r="C17" s="80"/>
      <c r="D17" s="45"/>
      <c r="E17" s="45"/>
      <c r="F17" s="80"/>
      <c r="G17" s="80"/>
      <c r="H17" s="45"/>
      <c r="I17" s="12"/>
      <c r="J17" s="212"/>
      <c r="K17" s="212"/>
    </row>
    <row r="18" spans="1:11" x14ac:dyDescent="0.2">
      <c r="A18" s="63" t="s">
        <v>524</v>
      </c>
      <c r="B18" s="80" t="s">
        <v>380</v>
      </c>
      <c r="C18" s="80" t="s">
        <v>380</v>
      </c>
      <c r="D18" s="45" t="s">
        <v>380</v>
      </c>
      <c r="E18" s="45" t="s">
        <v>380</v>
      </c>
      <c r="F18" s="80" t="s">
        <v>380</v>
      </c>
      <c r="G18" s="80" t="s">
        <v>380</v>
      </c>
      <c r="H18" s="45" t="s">
        <v>380</v>
      </c>
      <c r="I18" s="12" t="s">
        <v>380</v>
      </c>
      <c r="J18" s="212"/>
      <c r="K18" s="212"/>
    </row>
    <row r="19" spans="1:11" x14ac:dyDescent="0.2">
      <c r="A19" s="63" t="s">
        <v>447</v>
      </c>
      <c r="B19" s="80" t="s">
        <v>380</v>
      </c>
      <c r="C19" s="80" t="s">
        <v>380</v>
      </c>
      <c r="D19" s="45" t="s">
        <v>380</v>
      </c>
      <c r="E19" s="45" t="s">
        <v>380</v>
      </c>
      <c r="F19" s="80" t="s">
        <v>380</v>
      </c>
      <c r="G19" s="80" t="s">
        <v>380</v>
      </c>
      <c r="H19" s="45" t="s">
        <v>380</v>
      </c>
      <c r="I19" s="12" t="s">
        <v>380</v>
      </c>
      <c r="J19" s="212"/>
      <c r="K19" s="212"/>
    </row>
    <row r="20" spans="1:11" x14ac:dyDescent="0.2">
      <c r="A20" s="63" t="s">
        <v>448</v>
      </c>
      <c r="B20" s="80" t="s">
        <v>380</v>
      </c>
      <c r="C20" s="80" t="s">
        <v>380</v>
      </c>
      <c r="D20" s="45" t="s">
        <v>380</v>
      </c>
      <c r="E20" s="45" t="s">
        <v>380</v>
      </c>
      <c r="F20" s="80" t="s">
        <v>380</v>
      </c>
      <c r="G20" s="80" t="s">
        <v>380</v>
      </c>
      <c r="H20" s="45" t="s">
        <v>380</v>
      </c>
      <c r="I20" s="12" t="s">
        <v>380</v>
      </c>
    </row>
    <row r="21" spans="1:11" x14ac:dyDescent="0.2">
      <c r="A21" s="73" t="s">
        <v>449</v>
      </c>
      <c r="B21" s="74" t="s">
        <v>380</v>
      </c>
      <c r="C21" s="78" t="s">
        <v>380</v>
      </c>
      <c r="D21" s="285" t="s">
        <v>380</v>
      </c>
      <c r="E21" s="74" t="s">
        <v>380</v>
      </c>
      <c r="F21" s="74" t="s">
        <v>380</v>
      </c>
      <c r="G21" s="78" t="s">
        <v>380</v>
      </c>
      <c r="H21" s="285" t="s">
        <v>380</v>
      </c>
      <c r="I21" s="75" t="s">
        <v>380</v>
      </c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12"/>
    </row>
    <row r="23" spans="1:11" x14ac:dyDescent="0.2">
      <c r="A23" s="73" t="s">
        <v>450</v>
      </c>
      <c r="B23" s="74" t="s">
        <v>380</v>
      </c>
      <c r="C23" s="74">
        <v>36</v>
      </c>
      <c r="D23" s="74">
        <v>8</v>
      </c>
      <c r="E23" s="74">
        <v>44</v>
      </c>
      <c r="F23" s="78" t="s">
        <v>380</v>
      </c>
      <c r="G23" s="78">
        <v>49000</v>
      </c>
      <c r="H23" s="78">
        <v>60000</v>
      </c>
      <c r="I23" s="75">
        <v>2244</v>
      </c>
    </row>
    <row r="24" spans="1:11" x14ac:dyDescent="0.2">
      <c r="A24" s="63"/>
      <c r="B24" s="80"/>
      <c r="C24" s="80"/>
      <c r="D24" s="45"/>
      <c r="E24" s="45"/>
      <c r="F24" s="80"/>
      <c r="G24" s="80"/>
      <c r="H24" s="45"/>
      <c r="I24" s="12"/>
    </row>
    <row r="25" spans="1:11" x14ac:dyDescent="0.2">
      <c r="A25" s="73" t="s">
        <v>451</v>
      </c>
      <c r="B25" s="74" t="s">
        <v>380</v>
      </c>
      <c r="C25" s="78">
        <v>7</v>
      </c>
      <c r="D25" s="285">
        <v>13</v>
      </c>
      <c r="E25" s="74">
        <v>20</v>
      </c>
      <c r="F25" s="74" t="s">
        <v>380</v>
      </c>
      <c r="G25" s="78">
        <v>34000</v>
      </c>
      <c r="H25" s="285">
        <v>58000</v>
      </c>
      <c r="I25" s="75">
        <v>992</v>
      </c>
    </row>
    <row r="26" spans="1:11" x14ac:dyDescent="0.2">
      <c r="A26" s="63"/>
      <c r="B26" s="80"/>
      <c r="C26" s="80"/>
      <c r="D26" s="45"/>
      <c r="E26" s="45"/>
      <c r="F26" s="80"/>
      <c r="G26" s="80"/>
      <c r="H26" s="45"/>
      <c r="I26" s="12"/>
    </row>
    <row r="27" spans="1:11" x14ac:dyDescent="0.2">
      <c r="A27" s="63" t="s">
        <v>452</v>
      </c>
      <c r="B27" s="80" t="s">
        <v>380</v>
      </c>
      <c r="C27" s="80" t="s">
        <v>380</v>
      </c>
      <c r="D27" s="45" t="s">
        <v>380</v>
      </c>
      <c r="E27" s="45" t="s">
        <v>380</v>
      </c>
      <c r="F27" s="80" t="s">
        <v>380</v>
      </c>
      <c r="G27" s="80" t="s">
        <v>380</v>
      </c>
      <c r="H27" s="45" t="s">
        <v>380</v>
      </c>
      <c r="I27" s="12" t="s">
        <v>380</v>
      </c>
    </row>
    <row r="28" spans="1:11" x14ac:dyDescent="0.2">
      <c r="A28" s="63" t="s">
        <v>453</v>
      </c>
      <c r="B28" s="80" t="s">
        <v>380</v>
      </c>
      <c r="C28" s="80" t="s">
        <v>380</v>
      </c>
      <c r="D28" s="45" t="s">
        <v>380</v>
      </c>
      <c r="E28" s="45" t="s">
        <v>380</v>
      </c>
      <c r="F28" s="80" t="s">
        <v>380</v>
      </c>
      <c r="G28" s="80" t="s">
        <v>380</v>
      </c>
      <c r="H28" s="45" t="s">
        <v>380</v>
      </c>
      <c r="I28" s="12" t="s">
        <v>380</v>
      </c>
    </row>
    <row r="29" spans="1:11" x14ac:dyDescent="0.2">
      <c r="A29" s="63" t="s">
        <v>454</v>
      </c>
      <c r="B29" s="80">
        <v>4</v>
      </c>
      <c r="C29" s="80">
        <v>59</v>
      </c>
      <c r="D29" s="45" t="s">
        <v>380</v>
      </c>
      <c r="E29" s="45">
        <v>63</v>
      </c>
      <c r="F29" s="80" t="s">
        <v>380</v>
      </c>
      <c r="G29" s="80">
        <v>50000</v>
      </c>
      <c r="H29" s="45">
        <v>45800</v>
      </c>
      <c r="I29" s="12">
        <v>2946</v>
      </c>
    </row>
    <row r="30" spans="1:11" x14ac:dyDescent="0.2">
      <c r="A30" s="73" t="s">
        <v>455</v>
      </c>
      <c r="B30" s="74">
        <v>4</v>
      </c>
      <c r="C30" s="78">
        <v>59</v>
      </c>
      <c r="D30" s="285" t="s">
        <v>380</v>
      </c>
      <c r="E30" s="74">
        <v>63</v>
      </c>
      <c r="F30" s="74" t="s">
        <v>380</v>
      </c>
      <c r="G30" s="78">
        <v>50000</v>
      </c>
      <c r="H30" s="285" t="s">
        <v>380</v>
      </c>
      <c r="I30" s="75">
        <v>2946</v>
      </c>
    </row>
    <row r="31" spans="1:11" x14ac:dyDescent="0.2">
      <c r="A31" s="63"/>
      <c r="B31" s="80"/>
      <c r="C31" s="80"/>
      <c r="D31" s="45"/>
      <c r="E31" s="45"/>
      <c r="F31" s="80"/>
      <c r="G31" s="80"/>
      <c r="H31" s="45"/>
      <c r="I31" s="12"/>
    </row>
    <row r="32" spans="1:11" x14ac:dyDescent="0.2">
      <c r="A32" s="63" t="s">
        <v>456</v>
      </c>
      <c r="B32" s="80" t="s">
        <v>380</v>
      </c>
      <c r="C32" s="80" t="s">
        <v>380</v>
      </c>
      <c r="D32" s="45" t="s">
        <v>380</v>
      </c>
      <c r="E32" s="45" t="s">
        <v>380</v>
      </c>
      <c r="F32" s="80" t="s">
        <v>380</v>
      </c>
      <c r="G32" s="80" t="s">
        <v>380</v>
      </c>
      <c r="H32" s="45" t="s">
        <v>380</v>
      </c>
      <c r="I32" s="12" t="s">
        <v>380</v>
      </c>
    </row>
    <row r="33" spans="1:9" x14ac:dyDescent="0.2">
      <c r="A33" s="63" t="s">
        <v>457</v>
      </c>
      <c r="B33" s="80" t="s">
        <v>380</v>
      </c>
      <c r="C33" s="80" t="s">
        <v>380</v>
      </c>
      <c r="D33" s="45" t="s">
        <v>380</v>
      </c>
      <c r="E33" s="45" t="s">
        <v>380</v>
      </c>
      <c r="F33" s="80" t="s">
        <v>380</v>
      </c>
      <c r="G33" s="80" t="s">
        <v>380</v>
      </c>
      <c r="H33" s="45" t="s">
        <v>380</v>
      </c>
      <c r="I33" s="12" t="s">
        <v>380</v>
      </c>
    </row>
    <row r="34" spans="1:9" x14ac:dyDescent="0.2">
      <c r="A34" s="63" t="s">
        <v>458</v>
      </c>
      <c r="B34" s="80" t="s">
        <v>380</v>
      </c>
      <c r="C34" s="80" t="s">
        <v>380</v>
      </c>
      <c r="D34" s="45" t="s">
        <v>380</v>
      </c>
      <c r="E34" s="45" t="s">
        <v>380</v>
      </c>
      <c r="F34" s="80" t="s">
        <v>380</v>
      </c>
      <c r="G34" s="80" t="s">
        <v>380</v>
      </c>
      <c r="H34" s="45" t="s">
        <v>380</v>
      </c>
      <c r="I34" s="12" t="s">
        <v>380</v>
      </c>
    </row>
    <row r="35" spans="1:9" x14ac:dyDescent="0.2">
      <c r="A35" s="63" t="s">
        <v>459</v>
      </c>
      <c r="B35" s="80" t="s">
        <v>380</v>
      </c>
      <c r="C35" s="80" t="s">
        <v>380</v>
      </c>
      <c r="D35" s="45" t="s">
        <v>380</v>
      </c>
      <c r="E35" s="45" t="s">
        <v>380</v>
      </c>
      <c r="F35" s="80" t="s">
        <v>380</v>
      </c>
      <c r="G35" s="80" t="s">
        <v>380</v>
      </c>
      <c r="H35" s="45" t="s">
        <v>380</v>
      </c>
      <c r="I35" s="12" t="s">
        <v>380</v>
      </c>
    </row>
    <row r="36" spans="1:9" x14ac:dyDescent="0.2">
      <c r="A36" s="73" t="s">
        <v>460</v>
      </c>
      <c r="B36" s="74" t="s">
        <v>380</v>
      </c>
      <c r="C36" s="78" t="s">
        <v>380</v>
      </c>
      <c r="D36" s="285" t="s">
        <v>380</v>
      </c>
      <c r="E36" s="74" t="s">
        <v>380</v>
      </c>
      <c r="F36" s="74" t="s">
        <v>380</v>
      </c>
      <c r="G36" s="78" t="s">
        <v>380</v>
      </c>
      <c r="H36" s="285" t="s">
        <v>380</v>
      </c>
      <c r="I36" s="75" t="s">
        <v>380</v>
      </c>
    </row>
    <row r="37" spans="1:9" x14ac:dyDescent="0.2">
      <c r="A37" s="63"/>
      <c r="B37" s="80"/>
      <c r="C37" s="80"/>
      <c r="D37" s="45"/>
      <c r="E37" s="45"/>
      <c r="F37" s="80"/>
      <c r="G37" s="80"/>
      <c r="H37" s="45"/>
      <c r="I37" s="12"/>
    </row>
    <row r="38" spans="1:9" x14ac:dyDescent="0.2">
      <c r="A38" s="73" t="s">
        <v>461</v>
      </c>
      <c r="B38" s="74" t="s">
        <v>380</v>
      </c>
      <c r="C38" s="78" t="s">
        <v>380</v>
      </c>
      <c r="D38" s="285" t="s">
        <v>380</v>
      </c>
      <c r="E38" s="74" t="s">
        <v>380</v>
      </c>
      <c r="F38" s="74" t="s">
        <v>380</v>
      </c>
      <c r="G38" s="78" t="s">
        <v>380</v>
      </c>
      <c r="H38" s="285" t="s">
        <v>380</v>
      </c>
      <c r="I38" s="75" t="s">
        <v>380</v>
      </c>
    </row>
    <row r="39" spans="1:9" x14ac:dyDescent="0.2">
      <c r="A39" s="63"/>
      <c r="B39" s="80"/>
      <c r="C39" s="80"/>
      <c r="D39" s="45"/>
      <c r="E39" s="45"/>
      <c r="F39" s="80"/>
      <c r="G39" s="80"/>
      <c r="H39" s="45"/>
      <c r="I39" s="12"/>
    </row>
    <row r="40" spans="1:9" x14ac:dyDescent="0.2">
      <c r="A40" s="63" t="s">
        <v>525</v>
      </c>
      <c r="B40" s="80" t="s">
        <v>380</v>
      </c>
      <c r="C40" s="80" t="s">
        <v>380</v>
      </c>
      <c r="D40" s="45" t="s">
        <v>380</v>
      </c>
      <c r="E40" s="45" t="s">
        <v>380</v>
      </c>
      <c r="F40" s="80" t="s">
        <v>380</v>
      </c>
      <c r="G40" s="80" t="s">
        <v>380</v>
      </c>
      <c r="H40" s="45" t="s">
        <v>380</v>
      </c>
      <c r="I40" s="12" t="s">
        <v>380</v>
      </c>
    </row>
    <row r="41" spans="1:9" x14ac:dyDescent="0.2">
      <c r="A41" s="63" t="s">
        <v>463</v>
      </c>
      <c r="B41" s="80" t="s">
        <v>380</v>
      </c>
      <c r="C41" s="80" t="s">
        <v>380</v>
      </c>
      <c r="D41" s="45" t="s">
        <v>380</v>
      </c>
      <c r="E41" s="45" t="s">
        <v>380</v>
      </c>
      <c r="F41" s="80" t="s">
        <v>380</v>
      </c>
      <c r="G41" s="80" t="s">
        <v>380</v>
      </c>
      <c r="H41" s="45" t="s">
        <v>380</v>
      </c>
      <c r="I41" s="12" t="s">
        <v>380</v>
      </c>
    </row>
    <row r="42" spans="1:9" x14ac:dyDescent="0.2">
      <c r="A42" s="63" t="s">
        <v>464</v>
      </c>
      <c r="B42" s="80" t="s">
        <v>380</v>
      </c>
      <c r="C42" s="80" t="s">
        <v>380</v>
      </c>
      <c r="D42" s="45" t="s">
        <v>380</v>
      </c>
      <c r="E42" s="45" t="s">
        <v>380</v>
      </c>
      <c r="F42" s="80" t="s">
        <v>380</v>
      </c>
      <c r="G42" s="80" t="s">
        <v>380</v>
      </c>
      <c r="H42" s="45" t="s">
        <v>380</v>
      </c>
      <c r="I42" s="12" t="s">
        <v>380</v>
      </c>
    </row>
    <row r="43" spans="1:9" x14ac:dyDescent="0.2">
      <c r="A43" s="63" t="s">
        <v>465</v>
      </c>
      <c r="B43" s="80" t="s">
        <v>380</v>
      </c>
      <c r="C43" s="80" t="s">
        <v>380</v>
      </c>
      <c r="D43" s="45" t="s">
        <v>380</v>
      </c>
      <c r="E43" s="45" t="s">
        <v>380</v>
      </c>
      <c r="F43" s="80" t="s">
        <v>380</v>
      </c>
      <c r="G43" s="80" t="s">
        <v>380</v>
      </c>
      <c r="H43" s="45" t="s">
        <v>380</v>
      </c>
      <c r="I43" s="12" t="s">
        <v>380</v>
      </c>
    </row>
    <row r="44" spans="1:9" x14ac:dyDescent="0.2">
      <c r="A44" s="63" t="s">
        <v>466</v>
      </c>
      <c r="B44" s="80" t="s">
        <v>380</v>
      </c>
      <c r="C44" s="80" t="s">
        <v>380</v>
      </c>
      <c r="D44" s="45" t="s">
        <v>380</v>
      </c>
      <c r="E44" s="45" t="s">
        <v>380</v>
      </c>
      <c r="F44" s="80" t="s">
        <v>380</v>
      </c>
      <c r="G44" s="80" t="s">
        <v>380</v>
      </c>
      <c r="H44" s="45" t="s">
        <v>380</v>
      </c>
      <c r="I44" s="12" t="s">
        <v>380</v>
      </c>
    </row>
    <row r="45" spans="1:9" x14ac:dyDescent="0.2">
      <c r="A45" s="63" t="s">
        <v>467</v>
      </c>
      <c r="B45" s="80" t="s">
        <v>380</v>
      </c>
      <c r="C45" s="80" t="s">
        <v>380</v>
      </c>
      <c r="D45" s="45" t="s">
        <v>380</v>
      </c>
      <c r="E45" s="45" t="s">
        <v>380</v>
      </c>
      <c r="F45" s="80" t="s">
        <v>380</v>
      </c>
      <c r="G45" s="80" t="s">
        <v>380</v>
      </c>
      <c r="H45" s="45" t="s">
        <v>380</v>
      </c>
      <c r="I45" s="12" t="s">
        <v>380</v>
      </c>
    </row>
    <row r="46" spans="1:9" x14ac:dyDescent="0.2">
      <c r="A46" s="63" t="s">
        <v>468</v>
      </c>
      <c r="B46" s="80" t="s">
        <v>380</v>
      </c>
      <c r="C46" s="80" t="s">
        <v>380</v>
      </c>
      <c r="D46" s="45" t="s">
        <v>380</v>
      </c>
      <c r="E46" s="45" t="s">
        <v>380</v>
      </c>
      <c r="F46" s="80" t="s">
        <v>380</v>
      </c>
      <c r="G46" s="80" t="s">
        <v>380</v>
      </c>
      <c r="H46" s="45" t="s">
        <v>380</v>
      </c>
      <c r="I46" s="12" t="s">
        <v>380</v>
      </c>
    </row>
    <row r="47" spans="1:9" x14ac:dyDescent="0.2">
      <c r="A47" s="63" t="s">
        <v>469</v>
      </c>
      <c r="B47" s="80" t="s">
        <v>380</v>
      </c>
      <c r="C47" s="80" t="s">
        <v>380</v>
      </c>
      <c r="D47" s="45" t="s">
        <v>380</v>
      </c>
      <c r="E47" s="45" t="s">
        <v>380</v>
      </c>
      <c r="F47" s="80" t="s">
        <v>380</v>
      </c>
      <c r="G47" s="80" t="s">
        <v>380</v>
      </c>
      <c r="H47" s="45" t="s">
        <v>380</v>
      </c>
      <c r="I47" s="12" t="s">
        <v>380</v>
      </c>
    </row>
    <row r="48" spans="1:9" x14ac:dyDescent="0.2">
      <c r="A48" s="63" t="s">
        <v>470</v>
      </c>
      <c r="B48" s="80" t="s">
        <v>380</v>
      </c>
      <c r="C48" s="80" t="s">
        <v>380</v>
      </c>
      <c r="D48" s="45" t="s">
        <v>380</v>
      </c>
      <c r="E48" s="45" t="s">
        <v>380</v>
      </c>
      <c r="F48" s="80" t="s">
        <v>380</v>
      </c>
      <c r="G48" s="80" t="s">
        <v>380</v>
      </c>
      <c r="H48" s="45" t="s">
        <v>380</v>
      </c>
      <c r="I48" s="12" t="s">
        <v>380</v>
      </c>
    </row>
    <row r="49" spans="1:9" x14ac:dyDescent="0.2">
      <c r="A49" s="73" t="s">
        <v>471</v>
      </c>
      <c r="B49" s="74" t="s">
        <v>380</v>
      </c>
      <c r="C49" s="78" t="s">
        <v>380</v>
      </c>
      <c r="D49" s="285" t="s">
        <v>380</v>
      </c>
      <c r="E49" s="74" t="s">
        <v>380</v>
      </c>
      <c r="F49" s="74" t="s">
        <v>380</v>
      </c>
      <c r="G49" s="78" t="s">
        <v>380</v>
      </c>
      <c r="H49" s="285" t="s">
        <v>380</v>
      </c>
      <c r="I49" s="75" t="s">
        <v>380</v>
      </c>
    </row>
    <row r="50" spans="1:9" x14ac:dyDescent="0.2">
      <c r="A50" s="63"/>
      <c r="B50" s="80"/>
      <c r="C50" s="80"/>
      <c r="D50" s="45"/>
      <c r="E50" s="45"/>
      <c r="F50" s="80"/>
      <c r="G50" s="80"/>
      <c r="H50" s="45"/>
      <c r="I50" s="12"/>
    </row>
    <row r="51" spans="1:9" x14ac:dyDescent="0.2">
      <c r="A51" s="73" t="s">
        <v>472</v>
      </c>
      <c r="B51" s="74">
        <v>2</v>
      </c>
      <c r="C51" s="78" t="s">
        <v>380</v>
      </c>
      <c r="D51" s="285" t="s">
        <v>380</v>
      </c>
      <c r="E51" s="74">
        <v>2</v>
      </c>
      <c r="F51" s="74">
        <v>15000</v>
      </c>
      <c r="G51" s="78" t="s">
        <v>380</v>
      </c>
      <c r="H51" s="285" t="s">
        <v>380</v>
      </c>
      <c r="I51" s="75">
        <v>30</v>
      </c>
    </row>
    <row r="52" spans="1:9" x14ac:dyDescent="0.2">
      <c r="A52" s="63"/>
      <c r="B52" s="80"/>
      <c r="C52" s="80"/>
      <c r="D52" s="45"/>
      <c r="E52" s="45"/>
      <c r="F52" s="80"/>
      <c r="G52" s="80"/>
      <c r="H52" s="45"/>
      <c r="I52" s="12"/>
    </row>
    <row r="53" spans="1:9" x14ac:dyDescent="0.2">
      <c r="A53" s="63" t="s">
        <v>473</v>
      </c>
      <c r="B53" s="80" t="s">
        <v>380</v>
      </c>
      <c r="C53" s="80" t="s">
        <v>380</v>
      </c>
      <c r="D53" s="45" t="s">
        <v>380</v>
      </c>
      <c r="E53" s="45" t="s">
        <v>380</v>
      </c>
      <c r="F53" s="80" t="s">
        <v>380</v>
      </c>
      <c r="G53" s="80" t="s">
        <v>380</v>
      </c>
      <c r="H53" s="45" t="s">
        <v>380</v>
      </c>
      <c r="I53" s="12" t="s">
        <v>380</v>
      </c>
    </row>
    <row r="54" spans="1:9" x14ac:dyDescent="0.2">
      <c r="A54" s="63" t="s">
        <v>474</v>
      </c>
      <c r="B54" s="80" t="s">
        <v>380</v>
      </c>
      <c r="C54" s="80" t="s">
        <v>380</v>
      </c>
      <c r="D54" s="45" t="s">
        <v>380</v>
      </c>
      <c r="E54" s="45" t="s">
        <v>380</v>
      </c>
      <c r="F54" s="80" t="s">
        <v>380</v>
      </c>
      <c r="G54" s="80" t="s">
        <v>380</v>
      </c>
      <c r="H54" s="45" t="s">
        <v>380</v>
      </c>
      <c r="I54" s="12" t="s">
        <v>380</v>
      </c>
    </row>
    <row r="55" spans="1:9" x14ac:dyDescent="0.2">
      <c r="A55" s="63" t="s">
        <v>475</v>
      </c>
      <c r="B55" s="80" t="s">
        <v>380</v>
      </c>
      <c r="C55" s="80" t="s">
        <v>380</v>
      </c>
      <c r="D55" s="45" t="s">
        <v>380</v>
      </c>
      <c r="E55" s="45" t="s">
        <v>380</v>
      </c>
      <c r="F55" s="80" t="s">
        <v>380</v>
      </c>
      <c r="G55" s="80" t="s">
        <v>380</v>
      </c>
      <c r="H55" s="45" t="s">
        <v>380</v>
      </c>
      <c r="I55" s="12" t="s">
        <v>380</v>
      </c>
    </row>
    <row r="56" spans="1:9" x14ac:dyDescent="0.2">
      <c r="A56" s="63" t="s">
        <v>476</v>
      </c>
      <c r="B56" s="80" t="s">
        <v>380</v>
      </c>
      <c r="C56" s="80" t="s">
        <v>380</v>
      </c>
      <c r="D56" s="45" t="s">
        <v>380</v>
      </c>
      <c r="E56" s="45" t="s">
        <v>380</v>
      </c>
      <c r="F56" s="80" t="s">
        <v>380</v>
      </c>
      <c r="G56" s="80" t="s">
        <v>380</v>
      </c>
      <c r="H56" s="45" t="s">
        <v>380</v>
      </c>
      <c r="I56" s="12" t="s">
        <v>380</v>
      </c>
    </row>
    <row r="57" spans="1:9" x14ac:dyDescent="0.2">
      <c r="A57" s="63" t="s">
        <v>477</v>
      </c>
      <c r="B57" s="80" t="s">
        <v>380</v>
      </c>
      <c r="C57" s="80" t="s">
        <v>380</v>
      </c>
      <c r="D57" s="45" t="s">
        <v>380</v>
      </c>
      <c r="E57" s="45" t="s">
        <v>380</v>
      </c>
      <c r="F57" s="80" t="s">
        <v>380</v>
      </c>
      <c r="G57" s="80" t="s">
        <v>380</v>
      </c>
      <c r="H57" s="45" t="s">
        <v>380</v>
      </c>
      <c r="I57" s="12" t="s">
        <v>380</v>
      </c>
    </row>
    <row r="58" spans="1:9" x14ac:dyDescent="0.2">
      <c r="A58" s="73" t="s">
        <v>551</v>
      </c>
      <c r="B58" s="74" t="s">
        <v>380</v>
      </c>
      <c r="C58" s="78" t="s">
        <v>380</v>
      </c>
      <c r="D58" s="285" t="s">
        <v>380</v>
      </c>
      <c r="E58" s="74" t="s">
        <v>380</v>
      </c>
      <c r="F58" s="74" t="s">
        <v>380</v>
      </c>
      <c r="G58" s="78" t="s">
        <v>380</v>
      </c>
      <c r="H58" s="285" t="s">
        <v>380</v>
      </c>
      <c r="I58" s="75" t="s">
        <v>380</v>
      </c>
    </row>
    <row r="59" spans="1:9" x14ac:dyDescent="0.2">
      <c r="A59" s="63"/>
      <c r="B59" s="80"/>
      <c r="C59" s="80"/>
      <c r="D59" s="45"/>
      <c r="E59" s="45"/>
      <c r="F59" s="80"/>
      <c r="G59" s="80"/>
      <c r="H59" s="45"/>
      <c r="I59" s="12"/>
    </row>
    <row r="60" spans="1:9" x14ac:dyDescent="0.2">
      <c r="A60" s="63" t="s">
        <v>479</v>
      </c>
      <c r="B60" s="80" t="s">
        <v>380</v>
      </c>
      <c r="C60" s="80" t="s">
        <v>380</v>
      </c>
      <c r="D60" s="45" t="s">
        <v>380</v>
      </c>
      <c r="E60" s="45" t="s">
        <v>380</v>
      </c>
      <c r="F60" s="80" t="s">
        <v>380</v>
      </c>
      <c r="G60" s="80" t="s">
        <v>380</v>
      </c>
      <c r="H60" s="45" t="s">
        <v>380</v>
      </c>
      <c r="I60" s="12" t="s">
        <v>380</v>
      </c>
    </row>
    <row r="61" spans="1:9" x14ac:dyDescent="0.2">
      <c r="A61" s="63" t="s">
        <v>480</v>
      </c>
      <c r="B61" s="80" t="s">
        <v>380</v>
      </c>
      <c r="C61" s="80" t="s">
        <v>380</v>
      </c>
      <c r="D61" s="45" t="s">
        <v>380</v>
      </c>
      <c r="E61" s="45" t="s">
        <v>380</v>
      </c>
      <c r="F61" s="80" t="s">
        <v>380</v>
      </c>
      <c r="G61" s="80" t="s">
        <v>380</v>
      </c>
      <c r="H61" s="45" t="s">
        <v>380</v>
      </c>
      <c r="I61" s="12" t="s">
        <v>380</v>
      </c>
    </row>
    <row r="62" spans="1:9" x14ac:dyDescent="0.2">
      <c r="A62" s="63" t="s">
        <v>481</v>
      </c>
      <c r="B62" s="80" t="s">
        <v>380</v>
      </c>
      <c r="C62" s="80" t="s">
        <v>380</v>
      </c>
      <c r="D62" s="45" t="s">
        <v>380</v>
      </c>
      <c r="E62" s="45" t="s">
        <v>380</v>
      </c>
      <c r="F62" s="80" t="s">
        <v>380</v>
      </c>
      <c r="G62" s="80" t="s">
        <v>380</v>
      </c>
      <c r="H62" s="45" t="s">
        <v>380</v>
      </c>
      <c r="I62" s="12" t="s">
        <v>380</v>
      </c>
    </row>
    <row r="63" spans="1:9" x14ac:dyDescent="0.2">
      <c r="A63" s="73" t="s">
        <v>482</v>
      </c>
      <c r="B63" s="74" t="s">
        <v>380</v>
      </c>
      <c r="C63" s="78" t="s">
        <v>380</v>
      </c>
      <c r="D63" s="285" t="s">
        <v>380</v>
      </c>
      <c r="E63" s="74" t="s">
        <v>380</v>
      </c>
      <c r="F63" s="74" t="s">
        <v>380</v>
      </c>
      <c r="G63" s="78" t="s">
        <v>380</v>
      </c>
      <c r="H63" s="285" t="s">
        <v>380</v>
      </c>
      <c r="I63" s="75" t="s">
        <v>380</v>
      </c>
    </row>
    <row r="64" spans="1:9" x14ac:dyDescent="0.2">
      <c r="A64" s="63"/>
      <c r="B64" s="80"/>
      <c r="C64" s="80"/>
      <c r="D64" s="45"/>
      <c r="E64" s="45"/>
      <c r="F64" s="80"/>
      <c r="G64" s="80"/>
      <c r="H64" s="45"/>
      <c r="I64" s="12"/>
    </row>
    <row r="65" spans="1:9" x14ac:dyDescent="0.2">
      <c r="A65" s="73" t="s">
        <v>483</v>
      </c>
      <c r="B65" s="74" t="s">
        <v>380</v>
      </c>
      <c r="C65" s="78" t="s">
        <v>380</v>
      </c>
      <c r="D65" s="285" t="s">
        <v>380</v>
      </c>
      <c r="E65" s="74" t="s">
        <v>380</v>
      </c>
      <c r="F65" s="74" t="s">
        <v>380</v>
      </c>
      <c r="G65" s="78" t="s">
        <v>380</v>
      </c>
      <c r="H65" s="285" t="s">
        <v>380</v>
      </c>
      <c r="I65" s="75" t="s">
        <v>380</v>
      </c>
    </row>
    <row r="66" spans="1:9" x14ac:dyDescent="0.2">
      <c r="A66" s="63"/>
      <c r="B66" s="80"/>
      <c r="C66" s="80"/>
      <c r="D66" s="45"/>
      <c r="E66" s="45"/>
      <c r="F66" s="80"/>
      <c r="G66" s="80"/>
      <c r="H66" s="45"/>
      <c r="I66" s="12"/>
    </row>
    <row r="67" spans="1:9" x14ac:dyDescent="0.2">
      <c r="A67" s="63" t="s">
        <v>484</v>
      </c>
      <c r="B67" s="80" t="s">
        <v>380</v>
      </c>
      <c r="C67" s="80" t="s">
        <v>380</v>
      </c>
      <c r="D67" s="45" t="s">
        <v>380</v>
      </c>
      <c r="E67" s="45" t="s">
        <v>380</v>
      </c>
      <c r="F67" s="80" t="s">
        <v>380</v>
      </c>
      <c r="G67" s="80" t="s">
        <v>380</v>
      </c>
      <c r="H67" s="45" t="s">
        <v>380</v>
      </c>
      <c r="I67" s="12" t="s">
        <v>380</v>
      </c>
    </row>
    <row r="68" spans="1:9" x14ac:dyDescent="0.2">
      <c r="A68" s="63" t="s">
        <v>485</v>
      </c>
      <c r="B68" s="80" t="s">
        <v>380</v>
      </c>
      <c r="C68" s="80" t="s">
        <v>380</v>
      </c>
      <c r="D68" s="45" t="s">
        <v>380</v>
      </c>
      <c r="E68" s="45" t="s">
        <v>380</v>
      </c>
      <c r="F68" s="80" t="s">
        <v>380</v>
      </c>
      <c r="G68" s="80" t="s">
        <v>380</v>
      </c>
      <c r="H68" s="45" t="s">
        <v>380</v>
      </c>
      <c r="I68" s="12" t="s">
        <v>380</v>
      </c>
    </row>
    <row r="69" spans="1:9" x14ac:dyDescent="0.2">
      <c r="A69" s="73" t="s">
        <v>486</v>
      </c>
      <c r="B69" s="74" t="s">
        <v>380</v>
      </c>
      <c r="C69" s="78" t="s">
        <v>380</v>
      </c>
      <c r="D69" s="285" t="s">
        <v>380</v>
      </c>
      <c r="E69" s="74" t="s">
        <v>380</v>
      </c>
      <c r="F69" s="74" t="s">
        <v>380</v>
      </c>
      <c r="G69" s="78" t="s">
        <v>380</v>
      </c>
      <c r="H69" s="285" t="s">
        <v>380</v>
      </c>
      <c r="I69" s="75" t="s">
        <v>380</v>
      </c>
    </row>
    <row r="70" spans="1:9" x14ac:dyDescent="0.2">
      <c r="A70" s="63"/>
      <c r="B70" s="80"/>
      <c r="C70" s="80"/>
      <c r="D70" s="45"/>
      <c r="E70" s="45"/>
      <c r="F70" s="80"/>
      <c r="G70" s="80"/>
      <c r="H70" s="45"/>
      <c r="I70" s="12"/>
    </row>
    <row r="71" spans="1:9" x14ac:dyDescent="0.2">
      <c r="A71" s="63" t="s">
        <v>487</v>
      </c>
      <c r="B71" s="80" t="s">
        <v>380</v>
      </c>
      <c r="C71" s="80" t="s">
        <v>380</v>
      </c>
      <c r="D71" s="45" t="s">
        <v>380</v>
      </c>
      <c r="E71" s="45" t="s">
        <v>380</v>
      </c>
      <c r="F71" s="80" t="s">
        <v>380</v>
      </c>
      <c r="G71" s="80" t="s">
        <v>380</v>
      </c>
      <c r="H71" s="45" t="s">
        <v>380</v>
      </c>
      <c r="I71" s="12" t="s">
        <v>380</v>
      </c>
    </row>
    <row r="72" spans="1:9" x14ac:dyDescent="0.2">
      <c r="A72" s="63" t="s">
        <v>488</v>
      </c>
      <c r="B72" s="80" t="s">
        <v>380</v>
      </c>
      <c r="C72" s="80" t="s">
        <v>380</v>
      </c>
      <c r="D72" s="45" t="s">
        <v>380</v>
      </c>
      <c r="E72" s="45" t="s">
        <v>380</v>
      </c>
      <c r="F72" s="80" t="s">
        <v>380</v>
      </c>
      <c r="G72" s="80" t="s">
        <v>380</v>
      </c>
      <c r="H72" s="45" t="s">
        <v>380</v>
      </c>
      <c r="I72" s="12" t="s">
        <v>380</v>
      </c>
    </row>
    <row r="73" spans="1:9" x14ac:dyDescent="0.2">
      <c r="A73" s="63" t="s">
        <v>489</v>
      </c>
      <c r="B73" s="80" t="s">
        <v>380</v>
      </c>
      <c r="C73" s="80" t="s">
        <v>380</v>
      </c>
      <c r="D73" s="45" t="s">
        <v>380</v>
      </c>
      <c r="E73" s="45" t="s">
        <v>380</v>
      </c>
      <c r="F73" s="80" t="s">
        <v>380</v>
      </c>
      <c r="G73" s="80" t="s">
        <v>380</v>
      </c>
      <c r="H73" s="45" t="s">
        <v>380</v>
      </c>
      <c r="I73" s="12" t="s">
        <v>380</v>
      </c>
    </row>
    <row r="74" spans="1:9" x14ac:dyDescent="0.2">
      <c r="A74" s="63" t="s">
        <v>490</v>
      </c>
      <c r="B74" s="80" t="s">
        <v>380</v>
      </c>
      <c r="C74" s="80" t="s">
        <v>380</v>
      </c>
      <c r="D74" s="45" t="s">
        <v>380</v>
      </c>
      <c r="E74" s="45" t="s">
        <v>380</v>
      </c>
      <c r="F74" s="80" t="s">
        <v>380</v>
      </c>
      <c r="G74" s="80" t="s">
        <v>380</v>
      </c>
      <c r="H74" s="45" t="s">
        <v>380</v>
      </c>
      <c r="I74" s="12" t="s">
        <v>380</v>
      </c>
    </row>
    <row r="75" spans="1:9" x14ac:dyDescent="0.2">
      <c r="A75" s="63" t="s">
        <v>491</v>
      </c>
      <c r="B75" s="80" t="s">
        <v>380</v>
      </c>
      <c r="C75" s="80" t="s">
        <v>380</v>
      </c>
      <c r="D75" s="45" t="s">
        <v>380</v>
      </c>
      <c r="E75" s="45" t="s">
        <v>380</v>
      </c>
      <c r="F75" s="80" t="s">
        <v>380</v>
      </c>
      <c r="G75" s="80" t="s">
        <v>380</v>
      </c>
      <c r="H75" s="45" t="s">
        <v>380</v>
      </c>
      <c r="I75" s="12" t="s">
        <v>380</v>
      </c>
    </row>
    <row r="76" spans="1:9" x14ac:dyDescent="0.2">
      <c r="A76" s="63" t="s">
        <v>492</v>
      </c>
      <c r="B76" s="80" t="s">
        <v>380</v>
      </c>
      <c r="C76" s="80" t="s">
        <v>380</v>
      </c>
      <c r="D76" s="45" t="s">
        <v>380</v>
      </c>
      <c r="E76" s="45" t="s">
        <v>380</v>
      </c>
      <c r="F76" s="80" t="s">
        <v>380</v>
      </c>
      <c r="G76" s="80" t="s">
        <v>380</v>
      </c>
      <c r="H76" s="45" t="s">
        <v>380</v>
      </c>
      <c r="I76" s="12" t="s">
        <v>380</v>
      </c>
    </row>
    <row r="77" spans="1:9" x14ac:dyDescent="0.2">
      <c r="A77" s="63" t="s">
        <v>493</v>
      </c>
      <c r="B77" s="80" t="s">
        <v>380</v>
      </c>
      <c r="C77" s="80" t="s">
        <v>380</v>
      </c>
      <c r="D77" s="45" t="s">
        <v>380</v>
      </c>
      <c r="E77" s="45" t="s">
        <v>380</v>
      </c>
      <c r="F77" s="80" t="s">
        <v>380</v>
      </c>
      <c r="G77" s="80" t="s">
        <v>380</v>
      </c>
      <c r="H77" s="45" t="s">
        <v>380</v>
      </c>
      <c r="I77" s="12" t="s">
        <v>380</v>
      </c>
    </row>
    <row r="78" spans="1:9" x14ac:dyDescent="0.2">
      <c r="A78" s="63" t="s">
        <v>494</v>
      </c>
      <c r="B78" s="80" t="s">
        <v>380</v>
      </c>
      <c r="C78" s="80" t="s">
        <v>380</v>
      </c>
      <c r="D78" s="45" t="s">
        <v>380</v>
      </c>
      <c r="E78" s="45" t="s">
        <v>380</v>
      </c>
      <c r="F78" s="80" t="s">
        <v>380</v>
      </c>
      <c r="G78" s="80" t="s">
        <v>380</v>
      </c>
      <c r="H78" s="45" t="s">
        <v>380</v>
      </c>
      <c r="I78" s="12" t="s">
        <v>380</v>
      </c>
    </row>
    <row r="79" spans="1:9" x14ac:dyDescent="0.2">
      <c r="A79" s="73" t="s">
        <v>495</v>
      </c>
      <c r="B79" s="74" t="s">
        <v>380</v>
      </c>
      <c r="C79" s="78" t="s">
        <v>380</v>
      </c>
      <c r="D79" s="285" t="s">
        <v>380</v>
      </c>
      <c r="E79" s="74" t="s">
        <v>380</v>
      </c>
      <c r="F79" s="74" t="s">
        <v>380</v>
      </c>
      <c r="G79" s="78" t="s">
        <v>380</v>
      </c>
      <c r="H79" s="285" t="s">
        <v>380</v>
      </c>
      <c r="I79" s="75" t="s">
        <v>380</v>
      </c>
    </row>
    <row r="80" spans="1:9" x14ac:dyDescent="0.2">
      <c r="A80" s="63"/>
      <c r="B80" s="80"/>
      <c r="C80" s="80"/>
      <c r="D80" s="45"/>
      <c r="E80" s="45"/>
      <c r="F80" s="80"/>
      <c r="G80" s="80"/>
      <c r="H80" s="45"/>
      <c r="I80" s="12"/>
    </row>
    <row r="81" spans="1:9" x14ac:dyDescent="0.2">
      <c r="A81" s="63" t="s">
        <v>496</v>
      </c>
      <c r="B81" s="80" t="s">
        <v>380</v>
      </c>
      <c r="C81" s="80" t="s">
        <v>380</v>
      </c>
      <c r="D81" s="45" t="s">
        <v>380</v>
      </c>
      <c r="E81" s="45" t="s">
        <v>380</v>
      </c>
      <c r="F81" s="80" t="s">
        <v>380</v>
      </c>
      <c r="G81" s="80" t="s">
        <v>380</v>
      </c>
      <c r="H81" s="45" t="s">
        <v>380</v>
      </c>
      <c r="I81" s="12" t="s">
        <v>380</v>
      </c>
    </row>
    <row r="82" spans="1:9" x14ac:dyDescent="0.2">
      <c r="A82" s="63" t="s">
        <v>497</v>
      </c>
      <c r="B82" s="80" t="s">
        <v>380</v>
      </c>
      <c r="C82" s="80" t="s">
        <v>380</v>
      </c>
      <c r="D82" s="45" t="s">
        <v>380</v>
      </c>
      <c r="E82" s="45" t="s">
        <v>380</v>
      </c>
      <c r="F82" s="80" t="s">
        <v>380</v>
      </c>
      <c r="G82" s="80" t="s">
        <v>380</v>
      </c>
      <c r="H82" s="45" t="s">
        <v>380</v>
      </c>
      <c r="I82" s="12" t="s">
        <v>380</v>
      </c>
    </row>
    <row r="83" spans="1:9" x14ac:dyDescent="0.2">
      <c r="A83" s="73" t="s">
        <v>498</v>
      </c>
      <c r="B83" s="74" t="s">
        <v>380</v>
      </c>
      <c r="C83" s="78" t="s">
        <v>380</v>
      </c>
      <c r="D83" s="285" t="s">
        <v>380</v>
      </c>
      <c r="E83" s="74" t="s">
        <v>380</v>
      </c>
      <c r="F83" s="74" t="s">
        <v>380</v>
      </c>
      <c r="G83" s="78" t="s">
        <v>380</v>
      </c>
      <c r="H83" s="285" t="s">
        <v>380</v>
      </c>
      <c r="I83" s="75" t="s">
        <v>380</v>
      </c>
    </row>
    <row r="84" spans="1:9" x14ac:dyDescent="0.2">
      <c r="A84" s="63"/>
      <c r="B84" s="80"/>
      <c r="C84" s="80"/>
      <c r="D84" s="45"/>
      <c r="E84" s="45"/>
      <c r="F84" s="80"/>
      <c r="G84" s="80"/>
      <c r="H84" s="45"/>
      <c r="I84" s="12"/>
    </row>
    <row r="85" spans="1:9" ht="13.5" thickBot="1" x14ac:dyDescent="0.25">
      <c r="A85" s="66" t="s">
        <v>499</v>
      </c>
      <c r="B85" s="52">
        <v>6</v>
      </c>
      <c r="C85" s="52">
        <v>102</v>
      </c>
      <c r="D85" s="52">
        <v>21</v>
      </c>
      <c r="E85" s="52">
        <v>129</v>
      </c>
      <c r="F85" s="172">
        <v>5000</v>
      </c>
      <c r="G85" s="172">
        <v>48549</v>
      </c>
      <c r="H85" s="172">
        <v>58762</v>
      </c>
      <c r="I85" s="53">
        <v>6212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>
    <tabColor theme="0"/>
    <pageSetUpPr fitToPage="1"/>
  </sheetPr>
  <dimension ref="A1:J85"/>
  <sheetViews>
    <sheetView tabSelected="1" topLeftCell="A55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29.85546875" style="34" customWidth="1"/>
    <col min="2" max="2" width="12.42578125" style="34" bestFit="1" customWidth="1"/>
    <col min="3" max="3" width="11.7109375" style="34" bestFit="1" customWidth="1"/>
    <col min="4" max="4" width="13" style="34" bestFit="1" customWidth="1"/>
    <col min="5" max="6" width="11.7109375" style="34" bestFit="1" customWidth="1"/>
    <col min="7" max="7" width="13.28515625" style="34" bestFit="1" customWidth="1"/>
    <col min="8" max="8" width="13.28515625" style="34" customWidth="1"/>
    <col min="9" max="16384" width="11.42578125" style="34"/>
  </cols>
  <sheetData>
    <row r="1" spans="1:10" s="24" customFormat="1" ht="18" x14ac:dyDescent="0.25">
      <c r="A1" s="1700" t="s">
        <v>534</v>
      </c>
      <c r="B1" s="1700"/>
      <c r="C1" s="1700"/>
      <c r="D1" s="1700"/>
      <c r="E1" s="1700"/>
      <c r="F1" s="1700"/>
      <c r="G1" s="1700"/>
      <c r="H1" s="1700"/>
    </row>
    <row r="2" spans="1:10" s="25" customFormat="1" ht="12.75" customHeight="1" x14ac:dyDescent="0.2"/>
    <row r="3" spans="1:10" s="25" customFormat="1" ht="41.25" customHeight="1" x14ac:dyDescent="0.25">
      <c r="A3" s="1701" t="s">
        <v>1369</v>
      </c>
      <c r="B3" s="1701"/>
      <c r="C3" s="1701"/>
      <c r="D3" s="1701"/>
      <c r="E3" s="1701"/>
      <c r="F3" s="1701"/>
      <c r="G3" s="1701"/>
      <c r="H3" s="1701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27" customHeight="1" x14ac:dyDescent="0.2">
      <c r="A5" s="1721" t="s">
        <v>435</v>
      </c>
      <c r="B5" s="721" t="s">
        <v>360</v>
      </c>
      <c r="C5" s="722"/>
      <c r="D5" s="723"/>
      <c r="E5" s="721" t="s">
        <v>367</v>
      </c>
      <c r="F5" s="723"/>
      <c r="G5" s="660" t="s">
        <v>361</v>
      </c>
      <c r="H5" s="655" t="s">
        <v>373</v>
      </c>
    </row>
    <row r="6" spans="1:10" ht="21" customHeight="1" x14ac:dyDescent="0.2">
      <c r="A6" s="1722"/>
      <c r="B6" s="725" t="s">
        <v>370</v>
      </c>
      <c r="C6" s="241"/>
      <c r="D6" s="726"/>
      <c r="E6" s="725" t="s">
        <v>371</v>
      </c>
      <c r="F6" s="726"/>
      <c r="G6" s="712" t="s">
        <v>512</v>
      </c>
      <c r="H6" s="728" t="s">
        <v>377</v>
      </c>
    </row>
    <row r="7" spans="1:10" ht="36.75" customHeight="1" thickBot="1" x14ac:dyDescent="0.25">
      <c r="A7" s="1723"/>
      <c r="B7" s="663" t="s">
        <v>374</v>
      </c>
      <c r="C7" s="230" t="s">
        <v>375</v>
      </c>
      <c r="D7" s="230" t="s">
        <v>376</v>
      </c>
      <c r="E7" s="663" t="s">
        <v>374</v>
      </c>
      <c r="F7" s="230" t="s">
        <v>375</v>
      </c>
      <c r="G7" s="225" t="s">
        <v>513</v>
      </c>
      <c r="H7" s="232" t="s">
        <v>513</v>
      </c>
    </row>
    <row r="8" spans="1:10" ht="24.75" customHeight="1" x14ac:dyDescent="0.2">
      <c r="A8" s="72" t="s">
        <v>439</v>
      </c>
      <c r="B8" s="42">
        <v>63</v>
      </c>
      <c r="C8" s="122" t="s">
        <v>380</v>
      </c>
      <c r="D8" s="42">
        <v>63</v>
      </c>
      <c r="E8" s="131">
        <v>1970</v>
      </c>
      <c r="F8" s="997" t="s">
        <v>380</v>
      </c>
      <c r="G8" s="42">
        <v>124</v>
      </c>
      <c r="H8" s="131">
        <v>133</v>
      </c>
      <c r="I8" s="123"/>
      <c r="J8" s="123"/>
    </row>
    <row r="9" spans="1:10" x14ac:dyDescent="0.2">
      <c r="A9" s="63" t="s">
        <v>440</v>
      </c>
      <c r="B9" s="45">
        <v>858</v>
      </c>
      <c r="C9" s="45" t="s">
        <v>380</v>
      </c>
      <c r="D9" s="45">
        <v>858</v>
      </c>
      <c r="E9" s="12">
        <v>1280</v>
      </c>
      <c r="F9" s="45" t="s">
        <v>380</v>
      </c>
      <c r="G9" s="45">
        <v>1098</v>
      </c>
      <c r="H9" s="12">
        <v>1107</v>
      </c>
      <c r="I9" s="123"/>
      <c r="J9" s="123"/>
    </row>
    <row r="10" spans="1:10" x14ac:dyDescent="0.2">
      <c r="A10" s="63" t="s">
        <v>441</v>
      </c>
      <c r="B10" s="45">
        <v>4773</v>
      </c>
      <c r="C10" s="45" t="s">
        <v>380</v>
      </c>
      <c r="D10" s="45">
        <v>4773</v>
      </c>
      <c r="E10" s="12">
        <v>2030</v>
      </c>
      <c r="F10" s="45" t="s">
        <v>380</v>
      </c>
      <c r="G10" s="45">
        <v>9689</v>
      </c>
      <c r="H10" s="12">
        <v>8783</v>
      </c>
      <c r="I10" s="123"/>
      <c r="J10" s="123"/>
    </row>
    <row r="11" spans="1:10" x14ac:dyDescent="0.2">
      <c r="A11" s="63" t="s">
        <v>442</v>
      </c>
      <c r="B11" s="45">
        <v>5</v>
      </c>
      <c r="C11" s="45" t="s">
        <v>380</v>
      </c>
      <c r="D11" s="45">
        <v>5</v>
      </c>
      <c r="E11" s="12">
        <v>1640</v>
      </c>
      <c r="F11" s="45" t="s">
        <v>380</v>
      </c>
      <c r="G11" s="45">
        <v>8</v>
      </c>
      <c r="H11" s="12">
        <v>8</v>
      </c>
      <c r="I11" s="123"/>
      <c r="J11" s="123"/>
    </row>
    <row r="12" spans="1:10" x14ac:dyDescent="0.2">
      <c r="A12" s="73" t="s">
        <v>443</v>
      </c>
      <c r="B12" s="74">
        <v>5699</v>
      </c>
      <c r="C12" s="74" t="s">
        <v>380</v>
      </c>
      <c r="D12" s="74">
        <v>5699</v>
      </c>
      <c r="E12" s="75">
        <v>1916</v>
      </c>
      <c r="F12" s="74" t="s">
        <v>380</v>
      </c>
      <c r="G12" s="74">
        <v>10919</v>
      </c>
      <c r="H12" s="75">
        <v>10031</v>
      </c>
      <c r="I12" s="123"/>
      <c r="J12" s="123"/>
    </row>
    <row r="13" spans="1:10" x14ac:dyDescent="0.2">
      <c r="A13" s="65"/>
      <c r="B13" s="70"/>
      <c r="C13" s="70"/>
      <c r="D13" s="70"/>
      <c r="E13" s="77"/>
      <c r="F13" s="70"/>
      <c r="G13" s="70"/>
      <c r="H13" s="77"/>
      <c r="I13" s="123"/>
      <c r="J13" s="123"/>
    </row>
    <row r="14" spans="1:10" x14ac:dyDescent="0.2">
      <c r="A14" s="73" t="s">
        <v>444</v>
      </c>
      <c r="B14" s="74" t="s">
        <v>380</v>
      </c>
      <c r="C14" s="74" t="s">
        <v>380</v>
      </c>
      <c r="D14" s="74" t="s">
        <v>380</v>
      </c>
      <c r="E14" s="79" t="s">
        <v>380</v>
      </c>
      <c r="F14" s="74" t="s">
        <v>380</v>
      </c>
      <c r="G14" s="74" t="s">
        <v>380</v>
      </c>
      <c r="H14" s="79" t="s">
        <v>380</v>
      </c>
      <c r="I14" s="123"/>
      <c r="J14" s="123"/>
    </row>
    <row r="15" spans="1:10" x14ac:dyDescent="0.2">
      <c r="A15" s="63"/>
      <c r="B15" s="45"/>
      <c r="C15" s="45"/>
      <c r="D15" s="45"/>
      <c r="E15" s="12"/>
      <c r="F15" s="45"/>
      <c r="G15" s="45"/>
      <c r="H15" s="12"/>
      <c r="I15" s="123"/>
      <c r="J15" s="123"/>
    </row>
    <row r="16" spans="1:10" x14ac:dyDescent="0.2">
      <c r="A16" s="73" t="s">
        <v>445</v>
      </c>
      <c r="B16" s="74">
        <v>45</v>
      </c>
      <c r="C16" s="74" t="s">
        <v>380</v>
      </c>
      <c r="D16" s="74">
        <v>45</v>
      </c>
      <c r="E16" s="75">
        <v>1200</v>
      </c>
      <c r="F16" s="74" t="s">
        <v>380</v>
      </c>
      <c r="G16" s="74">
        <v>54</v>
      </c>
      <c r="H16" s="75">
        <v>49</v>
      </c>
      <c r="I16" s="123"/>
      <c r="J16" s="123"/>
    </row>
    <row r="17" spans="1:10" x14ac:dyDescent="0.2">
      <c r="A17" s="63"/>
      <c r="B17" s="45"/>
      <c r="C17" s="45"/>
      <c r="D17" s="45"/>
      <c r="E17" s="12"/>
      <c r="F17" s="45"/>
      <c r="G17" s="45"/>
      <c r="H17" s="12"/>
      <c r="I17" s="123"/>
      <c r="J17" s="123"/>
    </row>
    <row r="18" spans="1:10" x14ac:dyDescent="0.2">
      <c r="A18" s="63" t="s">
        <v>524</v>
      </c>
      <c r="B18" s="45">
        <v>181</v>
      </c>
      <c r="C18" s="45" t="s">
        <v>380</v>
      </c>
      <c r="D18" s="45">
        <v>181</v>
      </c>
      <c r="E18" s="12">
        <v>4500</v>
      </c>
      <c r="F18" s="45" t="s">
        <v>380</v>
      </c>
      <c r="G18" s="45">
        <v>815</v>
      </c>
      <c r="H18" s="12">
        <v>467</v>
      </c>
      <c r="I18" s="123"/>
      <c r="J18" s="123"/>
    </row>
    <row r="19" spans="1:10" x14ac:dyDescent="0.2">
      <c r="A19" s="63" t="s">
        <v>447</v>
      </c>
      <c r="B19" s="45" t="s">
        <v>380</v>
      </c>
      <c r="C19" s="45" t="s">
        <v>380</v>
      </c>
      <c r="D19" s="45" t="s">
        <v>380</v>
      </c>
      <c r="E19" s="12" t="s">
        <v>380</v>
      </c>
      <c r="F19" s="45" t="s">
        <v>380</v>
      </c>
      <c r="G19" s="45" t="s">
        <v>380</v>
      </c>
      <c r="H19" s="12" t="s">
        <v>380</v>
      </c>
      <c r="I19" s="123"/>
      <c r="J19" s="123"/>
    </row>
    <row r="20" spans="1:10" x14ac:dyDescent="0.2">
      <c r="A20" s="63" t="s">
        <v>448</v>
      </c>
      <c r="B20" s="45" t="s">
        <v>380</v>
      </c>
      <c r="C20" s="45" t="s">
        <v>380</v>
      </c>
      <c r="D20" s="45" t="s">
        <v>380</v>
      </c>
      <c r="E20" s="12" t="s">
        <v>380</v>
      </c>
      <c r="F20" s="45" t="s">
        <v>380</v>
      </c>
      <c r="G20" s="45" t="s">
        <v>380</v>
      </c>
      <c r="H20" s="12" t="s">
        <v>380</v>
      </c>
      <c r="I20" s="123"/>
      <c r="J20" s="123"/>
    </row>
    <row r="21" spans="1:10" x14ac:dyDescent="0.2">
      <c r="A21" s="73" t="s">
        <v>449</v>
      </c>
      <c r="B21" s="74">
        <v>181</v>
      </c>
      <c r="C21" s="74" t="s">
        <v>380</v>
      </c>
      <c r="D21" s="74">
        <v>181</v>
      </c>
      <c r="E21" s="79">
        <v>4500</v>
      </c>
      <c r="F21" s="74" t="s">
        <v>380</v>
      </c>
      <c r="G21" s="74">
        <v>815</v>
      </c>
      <c r="H21" s="79">
        <v>467</v>
      </c>
      <c r="I21" s="123"/>
      <c r="J21" s="123"/>
    </row>
    <row r="22" spans="1:10" x14ac:dyDescent="0.2">
      <c r="A22" s="63"/>
      <c r="B22" s="45"/>
      <c r="C22" s="45"/>
      <c r="D22" s="45"/>
      <c r="E22" s="12"/>
      <c r="F22" s="45"/>
      <c r="G22" s="45"/>
      <c r="H22" s="12"/>
      <c r="I22" s="123"/>
      <c r="J22" s="123"/>
    </row>
    <row r="23" spans="1:10" x14ac:dyDescent="0.2">
      <c r="A23" s="73" t="s">
        <v>450</v>
      </c>
      <c r="B23" s="74">
        <v>57</v>
      </c>
      <c r="C23" s="74">
        <v>26</v>
      </c>
      <c r="D23" s="74">
        <v>83</v>
      </c>
      <c r="E23" s="75">
        <v>3316</v>
      </c>
      <c r="F23" s="74">
        <v>5815</v>
      </c>
      <c r="G23" s="74">
        <v>340</v>
      </c>
      <c r="H23" s="75">
        <v>187</v>
      </c>
      <c r="I23" s="123"/>
      <c r="J23" s="123"/>
    </row>
    <row r="24" spans="1:10" x14ac:dyDescent="0.2">
      <c r="A24" s="63"/>
      <c r="B24" s="45"/>
      <c r="C24" s="45"/>
      <c r="D24" s="45"/>
      <c r="E24" s="12"/>
      <c r="F24" s="45"/>
      <c r="G24" s="45"/>
      <c r="H24" s="12"/>
      <c r="I24" s="123"/>
      <c r="J24" s="123"/>
    </row>
    <row r="25" spans="1:10" x14ac:dyDescent="0.2">
      <c r="A25" s="73" t="s">
        <v>451</v>
      </c>
      <c r="B25" s="74">
        <v>133</v>
      </c>
      <c r="C25" s="74">
        <v>7</v>
      </c>
      <c r="D25" s="74">
        <v>140</v>
      </c>
      <c r="E25" s="75">
        <v>3680</v>
      </c>
      <c r="F25" s="74">
        <v>4500</v>
      </c>
      <c r="G25" s="74">
        <v>521</v>
      </c>
      <c r="H25" s="75">
        <v>300</v>
      </c>
      <c r="I25" s="123"/>
      <c r="J25" s="123"/>
    </row>
    <row r="26" spans="1:10" x14ac:dyDescent="0.2">
      <c r="A26" s="63"/>
      <c r="B26" s="45"/>
      <c r="C26" s="45"/>
      <c r="D26" s="45"/>
      <c r="E26" s="12"/>
      <c r="F26" s="45"/>
      <c r="G26" s="45"/>
      <c r="H26" s="12"/>
      <c r="I26" s="123"/>
      <c r="J26" s="123"/>
    </row>
    <row r="27" spans="1:10" x14ac:dyDescent="0.2">
      <c r="A27" s="63" t="s">
        <v>452</v>
      </c>
      <c r="B27" s="45">
        <v>414</v>
      </c>
      <c r="C27" s="45">
        <v>32</v>
      </c>
      <c r="D27" s="45">
        <v>446</v>
      </c>
      <c r="E27" s="12">
        <v>3177</v>
      </c>
      <c r="F27" s="45">
        <v>4429</v>
      </c>
      <c r="G27" s="45">
        <v>1457</v>
      </c>
      <c r="H27" s="12">
        <v>1049</v>
      </c>
      <c r="I27" s="123"/>
      <c r="J27" s="123"/>
    </row>
    <row r="28" spans="1:10" x14ac:dyDescent="0.2">
      <c r="A28" s="63" t="s">
        <v>453</v>
      </c>
      <c r="B28" s="80">
        <v>12749</v>
      </c>
      <c r="C28" s="80">
        <v>578</v>
      </c>
      <c r="D28" s="45">
        <v>13327</v>
      </c>
      <c r="E28" s="81">
        <v>2201</v>
      </c>
      <c r="F28" s="80">
        <v>2400</v>
      </c>
      <c r="G28" s="45">
        <v>29447</v>
      </c>
      <c r="H28" s="81">
        <v>6184</v>
      </c>
      <c r="I28" s="123"/>
      <c r="J28" s="123"/>
    </row>
    <row r="29" spans="1:10" x14ac:dyDescent="0.2">
      <c r="A29" s="63" t="s">
        <v>454</v>
      </c>
      <c r="B29" s="80">
        <v>5623</v>
      </c>
      <c r="C29" s="80">
        <v>23</v>
      </c>
      <c r="D29" s="45">
        <v>5646</v>
      </c>
      <c r="E29" s="81">
        <v>2000</v>
      </c>
      <c r="F29" s="80">
        <v>2400</v>
      </c>
      <c r="G29" s="45">
        <v>11301</v>
      </c>
      <c r="H29" s="81">
        <v>3254</v>
      </c>
      <c r="I29" s="123"/>
      <c r="J29" s="123"/>
    </row>
    <row r="30" spans="1:10" x14ac:dyDescent="0.2">
      <c r="A30" s="73" t="s">
        <v>455</v>
      </c>
      <c r="B30" s="74">
        <v>18786</v>
      </c>
      <c r="C30" s="74">
        <v>633</v>
      </c>
      <c r="D30" s="74">
        <v>19419</v>
      </c>
      <c r="E30" s="75">
        <v>2162</v>
      </c>
      <c r="F30" s="74">
        <v>2503</v>
      </c>
      <c r="G30" s="74">
        <v>42205</v>
      </c>
      <c r="H30" s="75">
        <v>10487</v>
      </c>
      <c r="I30" s="123"/>
      <c r="J30" s="123"/>
    </row>
    <row r="31" spans="1:10" x14ac:dyDescent="0.2">
      <c r="A31" s="63"/>
      <c r="B31" s="80"/>
      <c r="C31" s="80"/>
      <c r="D31" s="45"/>
      <c r="E31" s="81"/>
      <c r="F31" s="80"/>
      <c r="G31" s="45"/>
      <c r="H31" s="81"/>
      <c r="I31" s="123"/>
      <c r="J31" s="123"/>
    </row>
    <row r="32" spans="1:10" x14ac:dyDescent="0.2">
      <c r="A32" s="63" t="s">
        <v>456</v>
      </c>
      <c r="B32" s="45">
        <v>61</v>
      </c>
      <c r="C32" s="45">
        <v>6</v>
      </c>
      <c r="D32" s="45">
        <v>67</v>
      </c>
      <c r="E32" s="12">
        <v>2830</v>
      </c>
      <c r="F32" s="45">
        <v>4083</v>
      </c>
      <c r="G32" s="45">
        <v>197</v>
      </c>
      <c r="H32" s="12">
        <v>40</v>
      </c>
      <c r="I32" s="123"/>
      <c r="J32" s="123"/>
    </row>
    <row r="33" spans="1:10" x14ac:dyDescent="0.2">
      <c r="A33" s="63" t="s">
        <v>457</v>
      </c>
      <c r="B33" s="45">
        <v>239</v>
      </c>
      <c r="C33" s="45">
        <v>190</v>
      </c>
      <c r="D33" s="45">
        <v>429</v>
      </c>
      <c r="E33" s="12">
        <v>2912</v>
      </c>
      <c r="F33" s="45">
        <v>4000</v>
      </c>
      <c r="G33" s="45">
        <v>1456</v>
      </c>
      <c r="H33" s="12">
        <v>582</v>
      </c>
      <c r="I33" s="123"/>
      <c r="J33" s="123"/>
    </row>
    <row r="34" spans="1:10" x14ac:dyDescent="0.2">
      <c r="A34" s="63" t="s">
        <v>458</v>
      </c>
      <c r="B34" s="11">
        <v>482</v>
      </c>
      <c r="C34" s="11">
        <v>138</v>
      </c>
      <c r="D34" s="45">
        <v>620</v>
      </c>
      <c r="E34" s="12">
        <v>2428</v>
      </c>
      <c r="F34" s="11">
        <v>6919</v>
      </c>
      <c r="G34" s="45">
        <v>2125</v>
      </c>
      <c r="H34" s="12">
        <v>1169</v>
      </c>
      <c r="I34" s="123"/>
      <c r="J34" s="123"/>
    </row>
    <row r="35" spans="1:10" x14ac:dyDescent="0.2">
      <c r="A35" s="63" t="s">
        <v>459</v>
      </c>
      <c r="B35" s="45">
        <v>13</v>
      </c>
      <c r="C35" s="45" t="s">
        <v>380</v>
      </c>
      <c r="D35" s="45">
        <v>13</v>
      </c>
      <c r="E35" s="12">
        <v>2769</v>
      </c>
      <c r="F35" s="45" t="s">
        <v>380</v>
      </c>
      <c r="G35" s="45">
        <v>36</v>
      </c>
      <c r="H35" s="12">
        <v>18</v>
      </c>
      <c r="I35" s="123"/>
      <c r="J35" s="123"/>
    </row>
    <row r="36" spans="1:10" x14ac:dyDescent="0.2">
      <c r="A36" s="73" t="s">
        <v>460</v>
      </c>
      <c r="B36" s="74">
        <v>795</v>
      </c>
      <c r="C36" s="74">
        <v>334</v>
      </c>
      <c r="D36" s="74">
        <v>1129</v>
      </c>
      <c r="E36" s="75">
        <v>2610</v>
      </c>
      <c r="F36" s="74">
        <v>5208</v>
      </c>
      <c r="G36" s="74">
        <v>3814</v>
      </c>
      <c r="H36" s="75">
        <v>1809</v>
      </c>
      <c r="I36" s="123"/>
      <c r="J36" s="123"/>
    </row>
    <row r="37" spans="1:10" x14ac:dyDescent="0.2">
      <c r="A37" s="63"/>
      <c r="B37" s="11"/>
      <c r="C37" s="11"/>
      <c r="D37" s="45"/>
      <c r="E37" s="12"/>
      <c r="F37" s="11"/>
      <c r="G37" s="45"/>
      <c r="H37" s="12"/>
      <c r="I37" s="123"/>
      <c r="J37" s="123"/>
    </row>
    <row r="38" spans="1:10" x14ac:dyDescent="0.2">
      <c r="A38" s="73" t="s">
        <v>461</v>
      </c>
      <c r="B38" s="74" t="s">
        <v>380</v>
      </c>
      <c r="C38" s="74" t="s">
        <v>380</v>
      </c>
      <c r="D38" s="74" t="s">
        <v>380</v>
      </c>
      <c r="E38" s="75" t="s">
        <v>380</v>
      </c>
      <c r="F38" s="74" t="s">
        <v>380</v>
      </c>
      <c r="G38" s="74" t="s">
        <v>380</v>
      </c>
      <c r="H38" s="75" t="s">
        <v>380</v>
      </c>
      <c r="I38" s="123"/>
      <c r="J38" s="123"/>
    </row>
    <row r="39" spans="1:10" x14ac:dyDescent="0.2">
      <c r="A39" s="63"/>
      <c r="B39" s="11"/>
      <c r="C39" s="11"/>
      <c r="D39" s="45"/>
      <c r="E39" s="12"/>
      <c r="F39" s="11"/>
      <c r="G39" s="45"/>
      <c r="H39" s="12"/>
      <c r="I39" s="123"/>
      <c r="J39" s="123"/>
    </row>
    <row r="40" spans="1:10" x14ac:dyDescent="0.2">
      <c r="A40" s="63" t="s">
        <v>525</v>
      </c>
      <c r="B40" s="11">
        <v>13110</v>
      </c>
      <c r="C40" s="11">
        <v>374</v>
      </c>
      <c r="D40" s="45">
        <v>13484</v>
      </c>
      <c r="E40" s="12">
        <v>2070</v>
      </c>
      <c r="F40" s="11">
        <v>2738</v>
      </c>
      <c r="G40" s="45">
        <v>28162</v>
      </c>
      <c r="H40" s="12">
        <v>16890</v>
      </c>
      <c r="I40" s="123"/>
      <c r="J40" s="123"/>
    </row>
    <row r="41" spans="1:10" x14ac:dyDescent="0.2">
      <c r="A41" s="63" t="s">
        <v>463</v>
      </c>
      <c r="B41" s="11">
        <v>3697</v>
      </c>
      <c r="C41" s="11">
        <v>262</v>
      </c>
      <c r="D41" s="45">
        <v>3959</v>
      </c>
      <c r="E41" s="12">
        <v>3606</v>
      </c>
      <c r="F41" s="11">
        <v>4866</v>
      </c>
      <c r="G41" s="45">
        <v>14606</v>
      </c>
      <c r="H41" s="12">
        <v>10224</v>
      </c>
      <c r="I41" s="123"/>
      <c r="J41" s="123"/>
    </row>
    <row r="42" spans="1:10" x14ac:dyDescent="0.2">
      <c r="A42" s="63" t="s">
        <v>464</v>
      </c>
      <c r="B42" s="11">
        <v>8447</v>
      </c>
      <c r="C42" s="11">
        <v>550</v>
      </c>
      <c r="D42" s="45">
        <v>8997</v>
      </c>
      <c r="E42" s="12">
        <v>3046</v>
      </c>
      <c r="F42" s="11">
        <v>3324</v>
      </c>
      <c r="G42" s="45">
        <v>27558</v>
      </c>
      <c r="H42" s="12">
        <v>13779</v>
      </c>
      <c r="I42" s="123"/>
      <c r="J42" s="123"/>
    </row>
    <row r="43" spans="1:10" x14ac:dyDescent="0.2">
      <c r="A43" s="63" t="s">
        <v>465</v>
      </c>
      <c r="B43" s="45">
        <v>15613</v>
      </c>
      <c r="C43" s="45">
        <v>486</v>
      </c>
      <c r="D43" s="45">
        <v>16099</v>
      </c>
      <c r="E43" s="12">
        <v>2160</v>
      </c>
      <c r="F43" s="45">
        <v>4533</v>
      </c>
      <c r="G43" s="45">
        <v>35927</v>
      </c>
      <c r="H43" s="12">
        <v>17964</v>
      </c>
      <c r="I43" s="123"/>
      <c r="J43" s="123"/>
    </row>
    <row r="44" spans="1:10" x14ac:dyDescent="0.2">
      <c r="A44" s="63" t="s">
        <v>466</v>
      </c>
      <c r="B44" s="45">
        <v>11674</v>
      </c>
      <c r="C44" s="45" t="s">
        <v>380</v>
      </c>
      <c r="D44" s="45">
        <v>11674</v>
      </c>
      <c r="E44" s="12">
        <v>2649</v>
      </c>
      <c r="F44" s="45" t="s">
        <v>380</v>
      </c>
      <c r="G44" s="45">
        <v>30924</v>
      </c>
      <c r="H44" s="12">
        <v>8040</v>
      </c>
      <c r="I44" s="123"/>
      <c r="J44" s="123"/>
    </row>
    <row r="45" spans="1:10" x14ac:dyDescent="0.2">
      <c r="A45" s="63" t="s">
        <v>467</v>
      </c>
      <c r="B45" s="45">
        <v>10826</v>
      </c>
      <c r="C45" s="45">
        <v>505</v>
      </c>
      <c r="D45" s="45">
        <v>11331</v>
      </c>
      <c r="E45" s="12">
        <v>2581</v>
      </c>
      <c r="F45" s="45">
        <v>3000</v>
      </c>
      <c r="G45" s="45">
        <v>29457</v>
      </c>
      <c r="H45" s="12">
        <v>14728</v>
      </c>
      <c r="I45" s="123"/>
      <c r="J45" s="123"/>
    </row>
    <row r="46" spans="1:10" x14ac:dyDescent="0.2">
      <c r="A46" s="63" t="s">
        <v>468</v>
      </c>
      <c r="B46" s="45">
        <v>16488</v>
      </c>
      <c r="C46" s="45">
        <v>236</v>
      </c>
      <c r="D46" s="45">
        <v>16724</v>
      </c>
      <c r="E46" s="12">
        <v>3092</v>
      </c>
      <c r="F46" s="45">
        <v>4100</v>
      </c>
      <c r="G46" s="45">
        <v>51949</v>
      </c>
      <c r="H46" s="12">
        <v>31170</v>
      </c>
      <c r="I46" s="123"/>
      <c r="J46" s="123"/>
    </row>
    <row r="47" spans="1:10" x14ac:dyDescent="0.2">
      <c r="A47" s="63" t="s">
        <v>469</v>
      </c>
      <c r="B47" s="45">
        <v>12366</v>
      </c>
      <c r="C47" s="45">
        <v>2129</v>
      </c>
      <c r="D47" s="45">
        <v>14495</v>
      </c>
      <c r="E47" s="12">
        <v>3130</v>
      </c>
      <c r="F47" s="45">
        <v>4789</v>
      </c>
      <c r="G47" s="45">
        <v>48901</v>
      </c>
      <c r="H47" s="12">
        <v>29340</v>
      </c>
      <c r="I47" s="123"/>
      <c r="J47" s="123"/>
    </row>
    <row r="48" spans="1:10" x14ac:dyDescent="0.2">
      <c r="A48" s="63" t="s">
        <v>470</v>
      </c>
      <c r="B48" s="45">
        <v>4322</v>
      </c>
      <c r="C48" s="45">
        <v>574</v>
      </c>
      <c r="D48" s="45">
        <v>4896</v>
      </c>
      <c r="E48" s="12">
        <v>2665</v>
      </c>
      <c r="F48" s="45">
        <v>4002</v>
      </c>
      <c r="G48" s="45">
        <v>13815</v>
      </c>
      <c r="H48" s="12">
        <v>6900</v>
      </c>
      <c r="I48" s="123"/>
      <c r="J48" s="123"/>
    </row>
    <row r="49" spans="1:10" x14ac:dyDescent="0.2">
      <c r="A49" s="73" t="s">
        <v>471</v>
      </c>
      <c r="B49" s="74">
        <v>96543</v>
      </c>
      <c r="C49" s="74">
        <v>5116</v>
      </c>
      <c r="D49" s="74">
        <v>101659</v>
      </c>
      <c r="E49" s="75">
        <v>2693</v>
      </c>
      <c r="F49" s="74">
        <v>4165</v>
      </c>
      <c r="G49" s="74">
        <v>281299</v>
      </c>
      <c r="H49" s="75">
        <v>149035</v>
      </c>
      <c r="I49" s="123"/>
      <c r="J49" s="123"/>
    </row>
    <row r="50" spans="1:10" x14ac:dyDescent="0.2">
      <c r="A50" s="63"/>
      <c r="B50" s="45"/>
      <c r="C50" s="45"/>
      <c r="D50" s="45"/>
      <c r="E50" s="12"/>
      <c r="F50" s="45"/>
      <c r="G50" s="45"/>
      <c r="H50" s="12"/>
      <c r="I50" s="123"/>
      <c r="J50" s="123"/>
    </row>
    <row r="51" spans="1:10" x14ac:dyDescent="0.2">
      <c r="A51" s="73" t="s">
        <v>472</v>
      </c>
      <c r="B51" s="74">
        <v>1290</v>
      </c>
      <c r="C51" s="74">
        <v>8</v>
      </c>
      <c r="D51" s="74">
        <v>1298</v>
      </c>
      <c r="E51" s="75">
        <v>1563</v>
      </c>
      <c r="F51" s="74">
        <v>2300</v>
      </c>
      <c r="G51" s="74">
        <v>2035</v>
      </c>
      <c r="H51" s="75">
        <v>3053</v>
      </c>
      <c r="I51" s="123"/>
      <c r="J51" s="123"/>
    </row>
    <row r="52" spans="1:10" x14ac:dyDescent="0.2">
      <c r="A52" s="63"/>
      <c r="B52" s="45"/>
      <c r="C52" s="45"/>
      <c r="D52" s="45"/>
      <c r="E52" s="12"/>
      <c r="F52" s="45"/>
      <c r="G52" s="45"/>
      <c r="H52" s="12"/>
      <c r="I52" s="123"/>
      <c r="J52" s="123"/>
    </row>
    <row r="53" spans="1:10" x14ac:dyDescent="0.2">
      <c r="A53" s="63" t="s">
        <v>473</v>
      </c>
      <c r="B53" s="45">
        <v>4290</v>
      </c>
      <c r="C53" s="45">
        <v>205</v>
      </c>
      <c r="D53" s="45">
        <v>4495</v>
      </c>
      <c r="E53" s="12">
        <v>1250</v>
      </c>
      <c r="F53" s="45">
        <v>4600</v>
      </c>
      <c r="G53" s="45">
        <v>6306</v>
      </c>
      <c r="H53" s="12">
        <v>631</v>
      </c>
      <c r="I53" s="123"/>
      <c r="J53" s="123"/>
    </row>
    <row r="54" spans="1:10" x14ac:dyDescent="0.2">
      <c r="A54" s="63" t="s">
        <v>474</v>
      </c>
      <c r="B54" s="11">
        <v>1704</v>
      </c>
      <c r="C54" s="11">
        <v>171</v>
      </c>
      <c r="D54" s="45">
        <v>1875</v>
      </c>
      <c r="E54" s="12">
        <v>1190</v>
      </c>
      <c r="F54" s="11">
        <v>2800</v>
      </c>
      <c r="G54" s="45">
        <v>2507</v>
      </c>
      <c r="H54" s="12">
        <v>1652</v>
      </c>
      <c r="I54" s="123"/>
      <c r="J54" s="123"/>
    </row>
    <row r="55" spans="1:10" x14ac:dyDescent="0.2">
      <c r="A55" s="63" t="s">
        <v>475</v>
      </c>
      <c r="B55" s="11">
        <v>1111</v>
      </c>
      <c r="C55" s="11">
        <v>114</v>
      </c>
      <c r="D55" s="45">
        <v>1225</v>
      </c>
      <c r="E55" s="12">
        <v>2000</v>
      </c>
      <c r="F55" s="11">
        <v>4250</v>
      </c>
      <c r="G55" s="45">
        <v>2707</v>
      </c>
      <c r="H55" s="12">
        <v>780</v>
      </c>
      <c r="I55" s="123"/>
      <c r="J55" s="123"/>
    </row>
    <row r="56" spans="1:10" x14ac:dyDescent="0.2">
      <c r="A56" s="63" t="s">
        <v>476</v>
      </c>
      <c r="B56" s="11">
        <v>5955</v>
      </c>
      <c r="C56" s="11">
        <v>10</v>
      </c>
      <c r="D56" s="45">
        <v>5965</v>
      </c>
      <c r="E56" s="12">
        <v>1500</v>
      </c>
      <c r="F56" s="11">
        <v>2500</v>
      </c>
      <c r="G56" s="45">
        <v>8958</v>
      </c>
      <c r="H56" s="12">
        <v>5375</v>
      </c>
      <c r="I56" s="123"/>
      <c r="J56" s="123"/>
    </row>
    <row r="57" spans="1:10" x14ac:dyDescent="0.2">
      <c r="A57" s="63" t="s">
        <v>477</v>
      </c>
      <c r="B57" s="45">
        <v>8826</v>
      </c>
      <c r="C57" s="45">
        <v>281</v>
      </c>
      <c r="D57" s="45">
        <v>9107</v>
      </c>
      <c r="E57" s="12">
        <v>1350</v>
      </c>
      <c r="F57" s="45">
        <v>3800</v>
      </c>
      <c r="G57" s="45">
        <v>12983</v>
      </c>
      <c r="H57" s="12">
        <v>3895</v>
      </c>
      <c r="I57" s="123"/>
      <c r="J57" s="123"/>
    </row>
    <row r="58" spans="1:10" x14ac:dyDescent="0.2">
      <c r="A58" s="73" t="s">
        <v>526</v>
      </c>
      <c r="B58" s="74">
        <v>21886</v>
      </c>
      <c r="C58" s="74">
        <v>781</v>
      </c>
      <c r="D58" s="74">
        <v>22667</v>
      </c>
      <c r="E58" s="75">
        <v>1392</v>
      </c>
      <c r="F58" s="74">
        <v>3840</v>
      </c>
      <c r="G58" s="74">
        <v>33461</v>
      </c>
      <c r="H58" s="75">
        <v>12333</v>
      </c>
      <c r="I58" s="123"/>
      <c r="J58" s="123"/>
    </row>
    <row r="59" spans="1:10" x14ac:dyDescent="0.2">
      <c r="A59" s="63"/>
      <c r="B59" s="45"/>
      <c r="C59" s="45"/>
      <c r="D59" s="45"/>
      <c r="E59" s="12"/>
      <c r="F59" s="45"/>
      <c r="G59" s="45"/>
      <c r="H59" s="12"/>
      <c r="I59" s="123"/>
      <c r="J59" s="123"/>
    </row>
    <row r="60" spans="1:10" x14ac:dyDescent="0.2">
      <c r="A60" s="63" t="s">
        <v>479</v>
      </c>
      <c r="B60" s="45">
        <v>59</v>
      </c>
      <c r="C60" s="45">
        <v>11</v>
      </c>
      <c r="D60" s="45">
        <v>70</v>
      </c>
      <c r="E60" s="12">
        <v>500</v>
      </c>
      <c r="F60" s="45">
        <v>1500</v>
      </c>
      <c r="G60" s="45">
        <v>46</v>
      </c>
      <c r="H60" s="12">
        <v>41</v>
      </c>
      <c r="I60" s="123"/>
      <c r="J60" s="123"/>
    </row>
    <row r="61" spans="1:10" x14ac:dyDescent="0.2">
      <c r="A61" s="63" t="s">
        <v>480</v>
      </c>
      <c r="B61" s="11">
        <v>523</v>
      </c>
      <c r="C61" s="11">
        <v>4</v>
      </c>
      <c r="D61" s="45">
        <v>527</v>
      </c>
      <c r="E61" s="12">
        <v>1063</v>
      </c>
      <c r="F61" s="11">
        <v>2500</v>
      </c>
      <c r="G61" s="45">
        <v>566</v>
      </c>
      <c r="H61" s="12" t="s">
        <v>380</v>
      </c>
      <c r="I61" s="123"/>
      <c r="J61" s="123"/>
    </row>
    <row r="62" spans="1:10" x14ac:dyDescent="0.2">
      <c r="A62" s="63" t="s">
        <v>481</v>
      </c>
      <c r="B62" s="11">
        <v>241</v>
      </c>
      <c r="C62" s="11">
        <v>1</v>
      </c>
      <c r="D62" s="45">
        <v>242</v>
      </c>
      <c r="E62" s="12">
        <v>760</v>
      </c>
      <c r="F62" s="11">
        <v>1500</v>
      </c>
      <c r="G62" s="45">
        <v>185</v>
      </c>
      <c r="H62" s="12">
        <v>73</v>
      </c>
      <c r="I62" s="123"/>
      <c r="J62" s="123"/>
    </row>
    <row r="63" spans="1:10" x14ac:dyDescent="0.2">
      <c r="A63" s="73" t="s">
        <v>482</v>
      </c>
      <c r="B63" s="74">
        <v>823</v>
      </c>
      <c r="C63" s="74">
        <v>16</v>
      </c>
      <c r="D63" s="74">
        <v>839</v>
      </c>
      <c r="E63" s="75">
        <v>934</v>
      </c>
      <c r="F63" s="74">
        <v>1750</v>
      </c>
      <c r="G63" s="74">
        <v>797</v>
      </c>
      <c r="H63" s="75">
        <v>114</v>
      </c>
      <c r="I63" s="123"/>
      <c r="J63" s="123"/>
    </row>
    <row r="64" spans="1:10" x14ac:dyDescent="0.2">
      <c r="A64" s="63"/>
      <c r="B64" s="45"/>
      <c r="C64" s="45"/>
      <c r="D64" s="45"/>
      <c r="E64" s="12"/>
      <c r="F64" s="45"/>
      <c r="G64" s="45"/>
      <c r="H64" s="12"/>
      <c r="I64" s="123"/>
      <c r="J64" s="123"/>
    </row>
    <row r="65" spans="1:10" x14ac:dyDescent="0.2">
      <c r="A65" s="73" t="s">
        <v>483</v>
      </c>
      <c r="B65" s="74">
        <v>735</v>
      </c>
      <c r="C65" s="74">
        <v>16</v>
      </c>
      <c r="D65" s="74">
        <v>751</v>
      </c>
      <c r="E65" s="75">
        <v>240</v>
      </c>
      <c r="F65" s="74">
        <v>1980</v>
      </c>
      <c r="G65" s="74">
        <v>208</v>
      </c>
      <c r="H65" s="75">
        <v>85</v>
      </c>
      <c r="I65" s="123"/>
      <c r="J65" s="123"/>
    </row>
    <row r="66" spans="1:10" x14ac:dyDescent="0.2">
      <c r="A66" s="63"/>
      <c r="B66" s="45"/>
      <c r="C66" s="45"/>
      <c r="D66" s="45"/>
      <c r="E66" s="12"/>
      <c r="F66" s="45"/>
      <c r="G66" s="45"/>
      <c r="H66" s="12"/>
      <c r="I66" s="123"/>
      <c r="J66" s="123"/>
    </row>
    <row r="67" spans="1:10" x14ac:dyDescent="0.2">
      <c r="A67" s="63" t="s">
        <v>484</v>
      </c>
      <c r="B67" s="11">
        <v>78</v>
      </c>
      <c r="C67" s="11" t="s">
        <v>380</v>
      </c>
      <c r="D67" s="45">
        <v>78</v>
      </c>
      <c r="E67" s="12">
        <v>771</v>
      </c>
      <c r="F67" s="11" t="s">
        <v>380</v>
      </c>
      <c r="G67" s="45">
        <v>60</v>
      </c>
      <c r="H67" s="12" t="s">
        <v>380</v>
      </c>
      <c r="I67" s="123"/>
      <c r="J67" s="123"/>
    </row>
    <row r="68" spans="1:10" x14ac:dyDescent="0.2">
      <c r="A68" s="63" t="s">
        <v>485</v>
      </c>
      <c r="B68" s="45">
        <v>113</v>
      </c>
      <c r="C68" s="45" t="s">
        <v>380</v>
      </c>
      <c r="D68" s="45">
        <v>113</v>
      </c>
      <c r="E68" s="12">
        <v>903</v>
      </c>
      <c r="F68" s="45" t="s">
        <v>380</v>
      </c>
      <c r="G68" s="45">
        <v>102</v>
      </c>
      <c r="H68" s="12" t="s">
        <v>380</v>
      </c>
      <c r="I68" s="123"/>
      <c r="J68" s="123"/>
    </row>
    <row r="69" spans="1:10" x14ac:dyDescent="0.2">
      <c r="A69" s="73" t="s">
        <v>486</v>
      </c>
      <c r="B69" s="74">
        <v>191</v>
      </c>
      <c r="C69" s="74" t="s">
        <v>380</v>
      </c>
      <c r="D69" s="74">
        <v>191</v>
      </c>
      <c r="E69" s="75">
        <v>849</v>
      </c>
      <c r="F69" s="74" t="s">
        <v>380</v>
      </c>
      <c r="G69" s="74">
        <v>162</v>
      </c>
      <c r="H69" s="75" t="s">
        <v>380</v>
      </c>
      <c r="I69" s="123"/>
      <c r="J69" s="123"/>
    </row>
    <row r="70" spans="1:10" x14ac:dyDescent="0.2">
      <c r="A70" s="63"/>
      <c r="B70" s="45"/>
      <c r="C70" s="45"/>
      <c r="D70" s="45"/>
      <c r="E70" s="12"/>
      <c r="F70" s="45"/>
      <c r="G70" s="45"/>
      <c r="H70" s="12"/>
      <c r="I70" s="123"/>
      <c r="J70" s="123"/>
    </row>
    <row r="71" spans="1:10" x14ac:dyDescent="0.2">
      <c r="A71" s="63" t="s">
        <v>487</v>
      </c>
      <c r="B71" s="45">
        <v>107</v>
      </c>
      <c r="C71" s="45">
        <v>1</v>
      </c>
      <c r="D71" s="45">
        <v>108</v>
      </c>
      <c r="E71" s="12">
        <v>93</v>
      </c>
      <c r="F71" s="45">
        <v>2000</v>
      </c>
      <c r="G71" s="45">
        <v>12</v>
      </c>
      <c r="H71" s="12">
        <v>76</v>
      </c>
      <c r="I71" s="123"/>
      <c r="J71" s="123"/>
    </row>
    <row r="72" spans="1:10" x14ac:dyDescent="0.2">
      <c r="A72" s="63" t="s">
        <v>488</v>
      </c>
      <c r="B72" s="11">
        <v>15</v>
      </c>
      <c r="C72" s="11" t="s">
        <v>380</v>
      </c>
      <c r="D72" s="45">
        <v>15</v>
      </c>
      <c r="E72" s="12">
        <v>2000</v>
      </c>
      <c r="F72" s="11" t="s">
        <v>380</v>
      </c>
      <c r="G72" s="45">
        <v>30</v>
      </c>
      <c r="H72" s="12">
        <v>28</v>
      </c>
      <c r="I72" s="123"/>
      <c r="J72" s="123"/>
    </row>
    <row r="73" spans="1:10" x14ac:dyDescent="0.2">
      <c r="A73" s="63" t="s">
        <v>489</v>
      </c>
      <c r="B73" s="45">
        <v>253</v>
      </c>
      <c r="C73" s="45" t="s">
        <v>380</v>
      </c>
      <c r="D73" s="45">
        <v>253</v>
      </c>
      <c r="E73" s="12">
        <v>1000</v>
      </c>
      <c r="F73" s="45" t="s">
        <v>380</v>
      </c>
      <c r="G73" s="45">
        <v>253</v>
      </c>
      <c r="H73" s="12">
        <v>240</v>
      </c>
      <c r="I73" s="123"/>
      <c r="J73" s="123"/>
    </row>
    <row r="74" spans="1:10" x14ac:dyDescent="0.2">
      <c r="A74" s="63" t="s">
        <v>490</v>
      </c>
      <c r="B74" s="45">
        <v>536</v>
      </c>
      <c r="C74" s="45">
        <v>26</v>
      </c>
      <c r="D74" s="45">
        <v>562</v>
      </c>
      <c r="E74" s="12">
        <v>298</v>
      </c>
      <c r="F74" s="45">
        <v>1310</v>
      </c>
      <c r="G74" s="45">
        <v>194</v>
      </c>
      <c r="H74" s="12">
        <v>97</v>
      </c>
      <c r="I74" s="123"/>
      <c r="J74" s="123"/>
    </row>
    <row r="75" spans="1:10" x14ac:dyDescent="0.2">
      <c r="A75" s="63" t="s">
        <v>491</v>
      </c>
      <c r="B75" s="82" t="s">
        <v>380</v>
      </c>
      <c r="C75" s="45" t="s">
        <v>380</v>
      </c>
      <c r="D75" s="82" t="s">
        <v>380</v>
      </c>
      <c r="E75" s="124" t="s">
        <v>380</v>
      </c>
      <c r="F75" s="45" t="s">
        <v>380</v>
      </c>
      <c r="G75" s="82" t="s">
        <v>380</v>
      </c>
      <c r="H75" s="124" t="s">
        <v>380</v>
      </c>
      <c r="I75" s="123"/>
      <c r="J75" s="123"/>
    </row>
    <row r="76" spans="1:10" x14ac:dyDescent="0.2">
      <c r="A76" s="63" t="s">
        <v>492</v>
      </c>
      <c r="B76" s="45">
        <v>2</v>
      </c>
      <c r="C76" s="45" t="s">
        <v>380</v>
      </c>
      <c r="D76" s="45">
        <v>2</v>
      </c>
      <c r="E76" s="12">
        <v>900</v>
      </c>
      <c r="F76" s="45" t="s">
        <v>380</v>
      </c>
      <c r="G76" s="45">
        <v>2</v>
      </c>
      <c r="H76" s="12" t="s">
        <v>380</v>
      </c>
      <c r="I76" s="123"/>
      <c r="J76" s="123"/>
    </row>
    <row r="77" spans="1:10" x14ac:dyDescent="0.2">
      <c r="A77" s="63" t="s">
        <v>493</v>
      </c>
      <c r="B77" s="45">
        <v>2</v>
      </c>
      <c r="C77" s="45">
        <v>1</v>
      </c>
      <c r="D77" s="45">
        <v>3</v>
      </c>
      <c r="E77" s="12">
        <v>900</v>
      </c>
      <c r="F77" s="45" t="s">
        <v>380</v>
      </c>
      <c r="G77" s="45">
        <v>2</v>
      </c>
      <c r="H77" s="12" t="s">
        <v>380</v>
      </c>
      <c r="I77" s="123"/>
      <c r="J77" s="123"/>
    </row>
    <row r="78" spans="1:10" x14ac:dyDescent="0.2">
      <c r="A78" s="63" t="s">
        <v>494</v>
      </c>
      <c r="B78" s="45">
        <v>41</v>
      </c>
      <c r="C78" s="45" t="s">
        <v>380</v>
      </c>
      <c r="D78" s="45">
        <v>41</v>
      </c>
      <c r="E78" s="12">
        <v>2707</v>
      </c>
      <c r="F78" s="45" t="s">
        <v>380</v>
      </c>
      <c r="G78" s="70">
        <v>111</v>
      </c>
      <c r="H78" s="71">
        <v>41</v>
      </c>
    </row>
    <row r="79" spans="1:10" x14ac:dyDescent="0.2">
      <c r="A79" s="73" t="s">
        <v>495</v>
      </c>
      <c r="B79" s="74">
        <v>956</v>
      </c>
      <c r="C79" s="74">
        <v>28</v>
      </c>
      <c r="D79" s="74">
        <v>984</v>
      </c>
      <c r="E79" s="75">
        <v>593</v>
      </c>
      <c r="F79" s="74">
        <v>1288</v>
      </c>
      <c r="G79" s="74">
        <v>604</v>
      </c>
      <c r="H79" s="75">
        <v>482</v>
      </c>
      <c r="I79" s="123"/>
      <c r="J79" s="123"/>
    </row>
    <row r="80" spans="1:10" x14ac:dyDescent="0.2">
      <c r="A80" s="63"/>
      <c r="B80" s="11"/>
      <c r="C80" s="11"/>
      <c r="D80" s="45"/>
      <c r="E80" s="12"/>
      <c r="F80" s="11"/>
      <c r="G80" s="45"/>
      <c r="H80" s="12"/>
      <c r="I80" s="123"/>
      <c r="J80" s="123"/>
    </row>
    <row r="81" spans="1:10" x14ac:dyDescent="0.2">
      <c r="A81" s="63" t="s">
        <v>496</v>
      </c>
      <c r="B81" s="11">
        <v>89</v>
      </c>
      <c r="C81" s="11">
        <v>1</v>
      </c>
      <c r="D81" s="45">
        <v>90</v>
      </c>
      <c r="E81" s="12">
        <v>698</v>
      </c>
      <c r="F81" s="11">
        <v>2800</v>
      </c>
      <c r="G81" s="45">
        <v>65</v>
      </c>
      <c r="H81" s="12" t="s">
        <v>380</v>
      </c>
      <c r="I81" s="123"/>
      <c r="J81" s="123"/>
    </row>
    <row r="82" spans="1:10" x14ac:dyDescent="0.2">
      <c r="A82" s="63" t="s">
        <v>497</v>
      </c>
      <c r="B82" s="11">
        <v>81</v>
      </c>
      <c r="C82" s="11" t="s">
        <v>380</v>
      </c>
      <c r="D82" s="45">
        <v>81</v>
      </c>
      <c r="E82" s="12">
        <v>700</v>
      </c>
      <c r="F82" s="11" t="s">
        <v>380</v>
      </c>
      <c r="G82" s="45">
        <v>56</v>
      </c>
      <c r="H82" s="12">
        <v>62</v>
      </c>
      <c r="I82" s="123"/>
      <c r="J82" s="123"/>
    </row>
    <row r="83" spans="1:10" x14ac:dyDescent="0.2">
      <c r="A83" s="73" t="s">
        <v>498</v>
      </c>
      <c r="B83" s="74">
        <v>170</v>
      </c>
      <c r="C83" s="74">
        <v>1</v>
      </c>
      <c r="D83" s="74">
        <v>171</v>
      </c>
      <c r="E83" s="75">
        <v>699</v>
      </c>
      <c r="F83" s="74">
        <v>2800</v>
      </c>
      <c r="G83" s="74">
        <v>121</v>
      </c>
      <c r="H83" s="75">
        <v>62</v>
      </c>
      <c r="I83" s="123"/>
      <c r="J83" s="123"/>
    </row>
    <row r="84" spans="1:10" x14ac:dyDescent="0.2">
      <c r="A84" s="63"/>
      <c r="B84" s="11"/>
      <c r="C84" s="11"/>
      <c r="D84" s="45"/>
      <c r="E84" s="12"/>
      <c r="F84" s="11"/>
      <c r="G84" s="45"/>
      <c r="H84" s="12"/>
      <c r="I84" s="123"/>
      <c r="J84" s="123"/>
    </row>
    <row r="85" spans="1:10" ht="13.5" thickBot="1" x14ac:dyDescent="0.25">
      <c r="A85" s="147" t="s">
        <v>499</v>
      </c>
      <c r="B85" s="148">
        <v>148290</v>
      </c>
      <c r="C85" s="148">
        <v>6966</v>
      </c>
      <c r="D85" s="148">
        <v>155256</v>
      </c>
      <c r="E85" s="149">
        <v>2356</v>
      </c>
      <c r="F85" s="148">
        <v>4009</v>
      </c>
      <c r="G85" s="148">
        <v>377355</v>
      </c>
      <c r="H85" s="149">
        <v>188494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40.71093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5" x14ac:dyDescent="0.25">
      <c r="A2" s="346"/>
    </row>
    <row r="3" spans="1:11" s="88" customFormat="1" ht="15" x14ac:dyDescent="0.25">
      <c r="A3" s="1718" t="s">
        <v>1436</v>
      </c>
      <c r="B3" s="1718"/>
      <c r="C3" s="1718"/>
      <c r="D3" s="1718"/>
      <c r="E3" s="1718"/>
      <c r="F3" s="1718"/>
      <c r="G3" s="1718"/>
      <c r="H3" s="1718"/>
      <c r="I3" s="1718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9" customFormat="1" ht="24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1" s="669" customFormat="1" ht="24" customHeight="1" x14ac:dyDescent="0.2">
      <c r="A6" s="1722"/>
      <c r="B6" s="1713" t="s">
        <v>374</v>
      </c>
      <c r="C6" s="226" t="s">
        <v>375</v>
      </c>
      <c r="D6" s="227"/>
      <c r="E6" s="1713" t="s">
        <v>376</v>
      </c>
      <c r="F6" s="1713" t="s">
        <v>374</v>
      </c>
      <c r="G6" s="226" t="s">
        <v>375</v>
      </c>
      <c r="H6" s="228"/>
      <c r="I6" s="1716"/>
    </row>
    <row r="7" spans="1:11" s="669" customFormat="1" ht="24" customHeight="1" thickBot="1" x14ac:dyDescent="0.25">
      <c r="A7" s="1722"/>
      <c r="B7" s="1827"/>
      <c r="C7" s="1102" t="s">
        <v>857</v>
      </c>
      <c r="D7" s="1102" t="s">
        <v>858</v>
      </c>
      <c r="E7" s="1884"/>
      <c r="F7" s="1827"/>
      <c r="G7" s="1102" t="s">
        <v>857</v>
      </c>
      <c r="H7" s="1102" t="s">
        <v>858</v>
      </c>
      <c r="I7" s="1716"/>
    </row>
    <row r="8" spans="1:11" ht="19.5" customHeight="1" x14ac:dyDescent="0.2">
      <c r="A8" s="72" t="s">
        <v>439</v>
      </c>
      <c r="B8" s="122">
        <v>61</v>
      </c>
      <c r="C8" s="122" t="s">
        <v>380</v>
      </c>
      <c r="D8" s="42" t="s">
        <v>380</v>
      </c>
      <c r="E8" s="42">
        <v>61</v>
      </c>
      <c r="F8" s="122">
        <v>47800</v>
      </c>
      <c r="G8" s="122" t="s">
        <v>380</v>
      </c>
      <c r="H8" s="42" t="s">
        <v>380</v>
      </c>
      <c r="I8" s="131">
        <v>2916</v>
      </c>
      <c r="J8" s="212"/>
      <c r="K8" s="212"/>
    </row>
    <row r="9" spans="1:11" x14ac:dyDescent="0.2">
      <c r="A9" s="63" t="s">
        <v>440</v>
      </c>
      <c r="B9" s="11">
        <v>81</v>
      </c>
      <c r="C9" s="11" t="s">
        <v>380</v>
      </c>
      <c r="D9" s="45" t="s">
        <v>380</v>
      </c>
      <c r="E9" s="45">
        <v>81</v>
      </c>
      <c r="F9" s="11">
        <v>47500</v>
      </c>
      <c r="G9" s="11" t="s">
        <v>380</v>
      </c>
      <c r="H9" s="45" t="s">
        <v>380</v>
      </c>
      <c r="I9" s="12">
        <v>3848</v>
      </c>
      <c r="J9" s="212"/>
      <c r="K9" s="212"/>
    </row>
    <row r="10" spans="1:11" x14ac:dyDescent="0.2">
      <c r="A10" s="63" t="s">
        <v>441</v>
      </c>
      <c r="B10" s="45">
        <v>52</v>
      </c>
      <c r="C10" s="45" t="s">
        <v>380</v>
      </c>
      <c r="D10" s="45" t="s">
        <v>380</v>
      </c>
      <c r="E10" s="45">
        <v>52</v>
      </c>
      <c r="F10" s="11">
        <v>45000</v>
      </c>
      <c r="G10" s="11" t="s">
        <v>380</v>
      </c>
      <c r="H10" s="45" t="s">
        <v>380</v>
      </c>
      <c r="I10" s="46">
        <v>2340</v>
      </c>
      <c r="J10" s="212"/>
      <c r="K10" s="212"/>
    </row>
    <row r="11" spans="1:11" x14ac:dyDescent="0.2">
      <c r="A11" s="63" t="s">
        <v>442</v>
      </c>
      <c r="B11" s="11">
        <v>44</v>
      </c>
      <c r="C11" s="11" t="s">
        <v>380</v>
      </c>
      <c r="D11" s="45" t="s">
        <v>380</v>
      </c>
      <c r="E11" s="45">
        <v>44</v>
      </c>
      <c r="F11" s="11">
        <v>45000</v>
      </c>
      <c r="G11" s="11" t="s">
        <v>380</v>
      </c>
      <c r="H11" s="45" t="s">
        <v>380</v>
      </c>
      <c r="I11" s="12">
        <v>1980</v>
      </c>
      <c r="J11" s="212"/>
      <c r="K11" s="212"/>
    </row>
    <row r="12" spans="1:11" x14ac:dyDescent="0.2">
      <c r="A12" s="73" t="s">
        <v>443</v>
      </c>
      <c r="B12" s="74">
        <v>238</v>
      </c>
      <c r="C12" s="74" t="s">
        <v>380</v>
      </c>
      <c r="D12" s="74" t="s">
        <v>380</v>
      </c>
      <c r="E12" s="74">
        <v>238</v>
      </c>
      <c r="F12" s="78">
        <v>46568</v>
      </c>
      <c r="G12" s="78" t="s">
        <v>380</v>
      </c>
      <c r="H12" s="74" t="s">
        <v>380</v>
      </c>
      <c r="I12" s="75">
        <v>11084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4">
        <v>133</v>
      </c>
      <c r="C14" s="74" t="s">
        <v>380</v>
      </c>
      <c r="D14" s="74" t="s">
        <v>380</v>
      </c>
      <c r="E14" s="74">
        <v>133</v>
      </c>
      <c r="F14" s="78">
        <v>15000</v>
      </c>
      <c r="G14" s="78" t="s">
        <v>380</v>
      </c>
      <c r="H14" s="74" t="s">
        <v>380</v>
      </c>
      <c r="I14" s="75">
        <v>1995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>
        <v>7</v>
      </c>
      <c r="C16" s="74" t="s">
        <v>380</v>
      </c>
      <c r="D16" s="74" t="s">
        <v>380</v>
      </c>
      <c r="E16" s="74">
        <v>7</v>
      </c>
      <c r="F16" s="78">
        <v>22000</v>
      </c>
      <c r="G16" s="78" t="s">
        <v>380</v>
      </c>
      <c r="H16" s="74" t="s">
        <v>380</v>
      </c>
      <c r="I16" s="75">
        <v>154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524</v>
      </c>
      <c r="B18" s="11">
        <v>7</v>
      </c>
      <c r="C18" s="11">
        <v>23</v>
      </c>
      <c r="D18" s="45" t="s">
        <v>380</v>
      </c>
      <c r="E18" s="45">
        <v>30</v>
      </c>
      <c r="F18" s="11">
        <v>17400</v>
      </c>
      <c r="G18" s="11">
        <v>30500</v>
      </c>
      <c r="H18" s="45" t="s">
        <v>380</v>
      </c>
      <c r="I18" s="12">
        <v>823</v>
      </c>
      <c r="J18" s="212"/>
      <c r="K18" s="212"/>
    </row>
    <row r="19" spans="1:11" x14ac:dyDescent="0.2">
      <c r="A19" s="63" t="s">
        <v>447</v>
      </c>
      <c r="B19" s="11">
        <v>16</v>
      </c>
      <c r="C19" s="45" t="s">
        <v>380</v>
      </c>
      <c r="D19" s="45" t="s">
        <v>380</v>
      </c>
      <c r="E19" s="45">
        <v>16</v>
      </c>
      <c r="F19" s="11">
        <v>18900</v>
      </c>
      <c r="G19" s="45" t="s">
        <v>380</v>
      </c>
      <c r="H19" s="45" t="s">
        <v>380</v>
      </c>
      <c r="I19" s="12">
        <v>302</v>
      </c>
      <c r="J19" s="212"/>
      <c r="K19" s="212"/>
    </row>
    <row r="20" spans="1:11" x14ac:dyDescent="0.2">
      <c r="A20" s="63" t="s">
        <v>448</v>
      </c>
      <c r="B20" s="11">
        <v>19</v>
      </c>
      <c r="C20" s="11">
        <v>6</v>
      </c>
      <c r="D20" s="45" t="s">
        <v>380</v>
      </c>
      <c r="E20" s="45">
        <v>25</v>
      </c>
      <c r="F20" s="11">
        <v>20700</v>
      </c>
      <c r="G20" s="11">
        <v>31500</v>
      </c>
      <c r="H20" s="45" t="s">
        <v>380</v>
      </c>
      <c r="I20" s="12">
        <v>582</v>
      </c>
      <c r="J20" s="212"/>
      <c r="K20" s="212"/>
    </row>
    <row r="21" spans="1:11" x14ac:dyDescent="0.2">
      <c r="A21" s="73" t="s">
        <v>449</v>
      </c>
      <c r="B21" s="74">
        <v>42</v>
      </c>
      <c r="C21" s="74">
        <v>29</v>
      </c>
      <c r="D21" s="74" t="s">
        <v>380</v>
      </c>
      <c r="E21" s="74">
        <v>71</v>
      </c>
      <c r="F21" s="78">
        <v>19464</v>
      </c>
      <c r="G21" s="78">
        <v>30707</v>
      </c>
      <c r="H21" s="74" t="s">
        <v>380</v>
      </c>
      <c r="I21" s="75">
        <v>1707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</row>
    <row r="23" spans="1:11" x14ac:dyDescent="0.2">
      <c r="A23" s="73" t="s">
        <v>450</v>
      </c>
      <c r="B23" s="74" t="s">
        <v>380</v>
      </c>
      <c r="C23" s="74" t="s">
        <v>380</v>
      </c>
      <c r="D23" s="74" t="s">
        <v>380</v>
      </c>
      <c r="E23" s="74" t="s">
        <v>380</v>
      </c>
      <c r="F23" s="78" t="s">
        <v>380</v>
      </c>
      <c r="G23" s="78" t="s">
        <v>380</v>
      </c>
      <c r="H23" s="74" t="s">
        <v>380</v>
      </c>
      <c r="I23" s="75" t="s">
        <v>380</v>
      </c>
      <c r="J23" s="212"/>
      <c r="K23" s="212"/>
    </row>
    <row r="24" spans="1:11" x14ac:dyDescent="0.2">
      <c r="A24" s="63"/>
      <c r="B24" s="80"/>
      <c r="C24" s="80"/>
      <c r="D24" s="45"/>
      <c r="E24" s="45"/>
      <c r="F24" s="80"/>
      <c r="G24" s="80"/>
      <c r="H24" s="45"/>
      <c r="I24" s="12"/>
    </row>
    <row r="25" spans="1:11" x14ac:dyDescent="0.2">
      <c r="A25" s="73" t="s">
        <v>451</v>
      </c>
      <c r="B25" s="74" t="s">
        <v>380</v>
      </c>
      <c r="C25" s="74" t="s">
        <v>380</v>
      </c>
      <c r="D25" s="74" t="s">
        <v>380</v>
      </c>
      <c r="E25" s="74" t="s">
        <v>380</v>
      </c>
      <c r="F25" s="78" t="s">
        <v>380</v>
      </c>
      <c r="G25" s="78" t="s">
        <v>380</v>
      </c>
      <c r="H25" s="74" t="s">
        <v>380</v>
      </c>
      <c r="I25" s="75" t="s">
        <v>380</v>
      </c>
      <c r="J25" s="212"/>
      <c r="K25" s="212"/>
    </row>
    <row r="26" spans="1:11" x14ac:dyDescent="0.2">
      <c r="A26" s="63"/>
      <c r="B26" s="80"/>
      <c r="C26" s="80"/>
      <c r="D26" s="45"/>
      <c r="E26" s="45"/>
      <c r="F26" s="80"/>
      <c r="G26" s="80"/>
      <c r="H26" s="45"/>
      <c r="I26" s="12"/>
    </row>
    <row r="27" spans="1:11" x14ac:dyDescent="0.2">
      <c r="A27" s="63" t="s">
        <v>452</v>
      </c>
      <c r="B27" s="11" t="s">
        <v>380</v>
      </c>
      <c r="C27" s="45">
        <v>6</v>
      </c>
      <c r="D27" s="45" t="s">
        <v>380</v>
      </c>
      <c r="E27" s="45">
        <v>6</v>
      </c>
      <c r="F27" s="11" t="s">
        <v>380</v>
      </c>
      <c r="G27" s="45">
        <v>28000</v>
      </c>
      <c r="H27" s="45" t="s">
        <v>380</v>
      </c>
      <c r="I27" s="12">
        <v>168</v>
      </c>
      <c r="J27" s="212"/>
      <c r="K27" s="212"/>
    </row>
    <row r="28" spans="1:11" x14ac:dyDescent="0.2">
      <c r="A28" s="63" t="s">
        <v>453</v>
      </c>
      <c r="B28" s="45" t="s">
        <v>380</v>
      </c>
      <c r="C28" s="45" t="s">
        <v>380</v>
      </c>
      <c r="D28" s="45" t="s">
        <v>380</v>
      </c>
      <c r="E28" s="45" t="s">
        <v>380</v>
      </c>
      <c r="F28" s="11" t="s">
        <v>380</v>
      </c>
      <c r="G28" s="11" t="s">
        <v>380</v>
      </c>
      <c r="H28" s="11" t="s">
        <v>380</v>
      </c>
      <c r="I28" s="46" t="s">
        <v>380</v>
      </c>
    </row>
    <row r="29" spans="1:11" x14ac:dyDescent="0.2">
      <c r="A29" s="63" t="s">
        <v>454</v>
      </c>
      <c r="B29" s="45" t="s">
        <v>380</v>
      </c>
      <c r="C29" s="11">
        <v>6</v>
      </c>
      <c r="D29" s="45" t="s">
        <v>380</v>
      </c>
      <c r="E29" s="45">
        <v>6</v>
      </c>
      <c r="F29" s="45" t="s">
        <v>380</v>
      </c>
      <c r="G29" s="11">
        <v>28000</v>
      </c>
      <c r="H29" s="45" t="s">
        <v>380</v>
      </c>
      <c r="I29" s="12">
        <v>168</v>
      </c>
    </row>
    <row r="30" spans="1:11" x14ac:dyDescent="0.2">
      <c r="A30" s="73" t="s">
        <v>455</v>
      </c>
      <c r="B30" s="74" t="s">
        <v>380</v>
      </c>
      <c r="C30" s="74">
        <v>12</v>
      </c>
      <c r="D30" s="74" t="s">
        <v>380</v>
      </c>
      <c r="E30" s="74">
        <v>12</v>
      </c>
      <c r="F30" s="78" t="s">
        <v>380</v>
      </c>
      <c r="G30" s="78">
        <v>28000</v>
      </c>
      <c r="H30" s="74" t="s">
        <v>380</v>
      </c>
      <c r="I30" s="75">
        <v>336</v>
      </c>
      <c r="J30" s="212"/>
      <c r="K30" s="212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</row>
    <row r="32" spans="1:11" x14ac:dyDescent="0.2">
      <c r="A32" s="63" t="s">
        <v>456</v>
      </c>
      <c r="B32" s="45" t="s">
        <v>380</v>
      </c>
      <c r="C32" s="11" t="s">
        <v>380</v>
      </c>
      <c r="D32" s="45" t="s">
        <v>380</v>
      </c>
      <c r="E32" s="45" t="s">
        <v>380</v>
      </c>
      <c r="F32" s="45" t="s">
        <v>380</v>
      </c>
      <c r="G32" s="11" t="s">
        <v>380</v>
      </c>
      <c r="H32" s="45" t="s">
        <v>380</v>
      </c>
      <c r="I32" s="12" t="s">
        <v>380</v>
      </c>
    </row>
    <row r="33" spans="1:11" x14ac:dyDescent="0.2">
      <c r="A33" s="63" t="s">
        <v>457</v>
      </c>
      <c r="B33" s="11" t="s">
        <v>380</v>
      </c>
      <c r="C33" s="11">
        <v>17</v>
      </c>
      <c r="D33" s="45" t="s">
        <v>380</v>
      </c>
      <c r="E33" s="45">
        <v>17</v>
      </c>
      <c r="F33" s="11" t="s">
        <v>380</v>
      </c>
      <c r="G33" s="11">
        <v>26000</v>
      </c>
      <c r="H33" s="45" t="s">
        <v>380</v>
      </c>
      <c r="I33" s="12">
        <v>442</v>
      </c>
    </row>
    <row r="34" spans="1:11" x14ac:dyDescent="0.2">
      <c r="A34" s="63" t="s">
        <v>458</v>
      </c>
      <c r="B34" s="45" t="s">
        <v>380</v>
      </c>
      <c r="C34" s="11">
        <v>3</v>
      </c>
      <c r="D34" s="45" t="s">
        <v>380</v>
      </c>
      <c r="E34" s="45">
        <v>3</v>
      </c>
      <c r="F34" s="45" t="s">
        <v>380</v>
      </c>
      <c r="G34" s="11">
        <v>20640</v>
      </c>
      <c r="H34" s="45" t="s">
        <v>380</v>
      </c>
      <c r="I34" s="12">
        <v>62</v>
      </c>
    </row>
    <row r="35" spans="1:11" x14ac:dyDescent="0.2">
      <c r="A35" s="63" t="s">
        <v>459</v>
      </c>
      <c r="B35" s="11" t="s">
        <v>380</v>
      </c>
      <c r="C35" s="11" t="s">
        <v>380</v>
      </c>
      <c r="D35" s="45" t="s">
        <v>380</v>
      </c>
      <c r="E35" s="45" t="s">
        <v>380</v>
      </c>
      <c r="F35" s="11" t="s">
        <v>380</v>
      </c>
      <c r="G35" s="11" t="s">
        <v>380</v>
      </c>
      <c r="H35" s="45" t="s">
        <v>380</v>
      </c>
      <c r="I35" s="12" t="s">
        <v>380</v>
      </c>
    </row>
    <row r="36" spans="1:11" x14ac:dyDescent="0.2">
      <c r="A36" s="73" t="s">
        <v>460</v>
      </c>
      <c r="B36" s="74" t="s">
        <v>380</v>
      </c>
      <c r="C36" s="74">
        <v>20</v>
      </c>
      <c r="D36" s="74" t="s">
        <v>380</v>
      </c>
      <c r="E36" s="74">
        <v>20</v>
      </c>
      <c r="F36" s="78" t="s">
        <v>380</v>
      </c>
      <c r="G36" s="78">
        <v>25196</v>
      </c>
      <c r="H36" s="74" t="s">
        <v>380</v>
      </c>
      <c r="I36" s="75">
        <v>504</v>
      </c>
      <c r="J36" s="212"/>
      <c r="K36" s="212"/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</row>
    <row r="38" spans="1:11" x14ac:dyDescent="0.2">
      <c r="A38" s="73" t="s">
        <v>461</v>
      </c>
      <c r="B38" s="74" t="s">
        <v>380</v>
      </c>
      <c r="C38" s="74" t="s">
        <v>380</v>
      </c>
      <c r="D38" s="74" t="s">
        <v>380</v>
      </c>
      <c r="E38" s="74" t="s">
        <v>380</v>
      </c>
      <c r="F38" s="78" t="s">
        <v>380</v>
      </c>
      <c r="G38" s="78" t="s">
        <v>380</v>
      </c>
      <c r="H38" s="74" t="s">
        <v>380</v>
      </c>
      <c r="I38" s="75" t="s">
        <v>380</v>
      </c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</row>
    <row r="40" spans="1:11" x14ac:dyDescent="0.2">
      <c r="A40" s="893" t="s">
        <v>525</v>
      </c>
      <c r="B40" s="45" t="s">
        <v>380</v>
      </c>
      <c r="C40" s="11" t="s">
        <v>380</v>
      </c>
      <c r="D40" s="11" t="s">
        <v>380</v>
      </c>
      <c r="E40" s="45" t="s">
        <v>380</v>
      </c>
      <c r="F40" s="45" t="s">
        <v>380</v>
      </c>
      <c r="G40" s="11" t="s">
        <v>380</v>
      </c>
      <c r="H40" s="11" t="s">
        <v>380</v>
      </c>
      <c r="I40" s="12" t="s">
        <v>380</v>
      </c>
    </row>
    <row r="41" spans="1:11" x14ac:dyDescent="0.2">
      <c r="A41" s="893" t="s">
        <v>463</v>
      </c>
      <c r="B41" s="11" t="s">
        <v>380</v>
      </c>
      <c r="C41" s="11" t="s">
        <v>380</v>
      </c>
      <c r="D41" s="45" t="s">
        <v>380</v>
      </c>
      <c r="E41" s="45" t="s">
        <v>380</v>
      </c>
      <c r="F41" s="11" t="s">
        <v>380</v>
      </c>
      <c r="G41" s="11" t="s">
        <v>380</v>
      </c>
      <c r="H41" s="45" t="s">
        <v>380</v>
      </c>
      <c r="I41" s="12" t="s">
        <v>380</v>
      </c>
    </row>
    <row r="42" spans="1:11" x14ac:dyDescent="0.2">
      <c r="A42" s="893" t="s">
        <v>464</v>
      </c>
      <c r="B42" s="11" t="s">
        <v>380</v>
      </c>
      <c r="C42" s="11">
        <v>3</v>
      </c>
      <c r="D42" s="45" t="s">
        <v>380</v>
      </c>
      <c r="E42" s="45">
        <v>3</v>
      </c>
      <c r="F42" s="11" t="s">
        <v>380</v>
      </c>
      <c r="G42" s="11">
        <v>38000</v>
      </c>
      <c r="H42" s="45" t="s">
        <v>380</v>
      </c>
      <c r="I42" s="12">
        <v>114</v>
      </c>
    </row>
    <row r="43" spans="1:11" x14ac:dyDescent="0.2">
      <c r="A43" s="893" t="s">
        <v>465</v>
      </c>
      <c r="B43" s="11" t="s">
        <v>380</v>
      </c>
      <c r="C43" s="11">
        <v>1</v>
      </c>
      <c r="D43" s="45" t="s">
        <v>380</v>
      </c>
      <c r="E43" s="45">
        <v>1</v>
      </c>
      <c r="F43" s="11" t="s">
        <v>380</v>
      </c>
      <c r="G43" s="11">
        <v>40000</v>
      </c>
      <c r="H43" s="45" t="s">
        <v>380</v>
      </c>
      <c r="I43" s="12">
        <v>40</v>
      </c>
    </row>
    <row r="44" spans="1:11" x14ac:dyDescent="0.2">
      <c r="A44" s="893" t="s">
        <v>466</v>
      </c>
      <c r="B44" s="45" t="s">
        <v>380</v>
      </c>
      <c r="C44" s="11">
        <v>39</v>
      </c>
      <c r="D44" s="45" t="s">
        <v>380</v>
      </c>
      <c r="E44" s="45">
        <v>39</v>
      </c>
      <c r="F44" s="45" t="s">
        <v>380</v>
      </c>
      <c r="G44" s="11">
        <v>28000</v>
      </c>
      <c r="H44" s="45" t="s">
        <v>380</v>
      </c>
      <c r="I44" s="12">
        <v>1092</v>
      </c>
    </row>
    <row r="45" spans="1:11" x14ac:dyDescent="0.2">
      <c r="A45" s="63" t="s">
        <v>467</v>
      </c>
      <c r="B45" s="11" t="s">
        <v>380</v>
      </c>
      <c r="C45" s="45">
        <v>2</v>
      </c>
      <c r="D45" s="45" t="s">
        <v>380</v>
      </c>
      <c r="E45" s="45">
        <v>2</v>
      </c>
      <c r="F45" s="11" t="s">
        <v>380</v>
      </c>
      <c r="G45" s="45">
        <v>12000</v>
      </c>
      <c r="H45" s="45" t="s">
        <v>380</v>
      </c>
      <c r="I45" s="12">
        <v>24</v>
      </c>
      <c r="J45" s="212"/>
      <c r="K45" s="212"/>
    </row>
    <row r="46" spans="1:11" x14ac:dyDescent="0.2">
      <c r="A46" s="63" t="s">
        <v>468</v>
      </c>
      <c r="B46" s="45" t="s">
        <v>380</v>
      </c>
      <c r="C46" s="45" t="s">
        <v>380</v>
      </c>
      <c r="D46" s="45" t="s">
        <v>380</v>
      </c>
      <c r="E46" s="45" t="s">
        <v>380</v>
      </c>
      <c r="F46" s="11" t="s">
        <v>380</v>
      </c>
      <c r="G46" s="11" t="s">
        <v>380</v>
      </c>
      <c r="H46" s="11" t="s">
        <v>380</v>
      </c>
      <c r="I46" s="46" t="s">
        <v>380</v>
      </c>
    </row>
    <row r="47" spans="1:11" x14ac:dyDescent="0.2">
      <c r="A47" s="63" t="s">
        <v>469</v>
      </c>
      <c r="B47" s="45" t="s">
        <v>380</v>
      </c>
      <c r="C47" s="11">
        <v>16</v>
      </c>
      <c r="D47" s="11" t="s">
        <v>380</v>
      </c>
      <c r="E47" s="45">
        <v>16</v>
      </c>
      <c r="F47" s="45" t="s">
        <v>380</v>
      </c>
      <c r="G47" s="11">
        <v>20000</v>
      </c>
      <c r="H47" s="11" t="s">
        <v>380</v>
      </c>
      <c r="I47" s="12">
        <v>320</v>
      </c>
    </row>
    <row r="48" spans="1:11" x14ac:dyDescent="0.2">
      <c r="A48" s="63" t="s">
        <v>470</v>
      </c>
      <c r="B48" s="45" t="s">
        <v>380</v>
      </c>
      <c r="C48" s="11" t="s">
        <v>380</v>
      </c>
      <c r="D48" s="45" t="s">
        <v>380</v>
      </c>
      <c r="E48" s="45" t="s">
        <v>380</v>
      </c>
      <c r="F48" s="45" t="s">
        <v>380</v>
      </c>
      <c r="G48" s="11" t="s">
        <v>380</v>
      </c>
      <c r="H48" s="45" t="s">
        <v>380</v>
      </c>
      <c r="I48" s="12" t="s">
        <v>380</v>
      </c>
    </row>
    <row r="49" spans="1:11" x14ac:dyDescent="0.2">
      <c r="A49" s="73" t="s">
        <v>471</v>
      </c>
      <c r="B49" s="74" t="s">
        <v>380</v>
      </c>
      <c r="C49" s="74">
        <v>61</v>
      </c>
      <c r="D49" s="74" t="s">
        <v>380</v>
      </c>
      <c r="E49" s="74">
        <v>61</v>
      </c>
      <c r="F49" s="78" t="s">
        <v>380</v>
      </c>
      <c r="G49" s="78">
        <v>26066</v>
      </c>
      <c r="H49" s="74" t="s">
        <v>380</v>
      </c>
      <c r="I49" s="75">
        <v>1590</v>
      </c>
      <c r="J49" s="212"/>
      <c r="K49" s="212"/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11" x14ac:dyDescent="0.2">
      <c r="A51" s="73" t="s">
        <v>472</v>
      </c>
      <c r="B51" s="74" t="s">
        <v>380</v>
      </c>
      <c r="C51" s="74">
        <v>5</v>
      </c>
      <c r="D51" s="74" t="s">
        <v>380</v>
      </c>
      <c r="E51" s="74">
        <v>5</v>
      </c>
      <c r="F51" s="78" t="s">
        <v>380</v>
      </c>
      <c r="G51" s="78">
        <v>21000</v>
      </c>
      <c r="H51" s="74" t="s">
        <v>380</v>
      </c>
      <c r="I51" s="75">
        <v>105</v>
      </c>
      <c r="J51" s="212"/>
      <c r="K51" s="212"/>
    </row>
    <row r="52" spans="1:11" x14ac:dyDescent="0.2">
      <c r="A52" s="63"/>
      <c r="B52" s="11"/>
      <c r="C52" s="11"/>
      <c r="D52" s="45"/>
      <c r="E52" s="45"/>
      <c r="F52" s="11"/>
      <c r="G52" s="11"/>
      <c r="H52" s="45"/>
      <c r="I52" s="12"/>
    </row>
    <row r="53" spans="1:11" x14ac:dyDescent="0.2">
      <c r="A53" s="63" t="s">
        <v>473</v>
      </c>
      <c r="B53" s="45" t="s">
        <v>380</v>
      </c>
      <c r="C53" s="11" t="s">
        <v>380</v>
      </c>
      <c r="D53" s="45" t="s">
        <v>380</v>
      </c>
      <c r="E53" s="45" t="s">
        <v>380</v>
      </c>
      <c r="F53" s="45" t="s">
        <v>380</v>
      </c>
      <c r="G53" s="11" t="s">
        <v>380</v>
      </c>
      <c r="H53" s="45" t="s">
        <v>380</v>
      </c>
      <c r="I53" s="12" t="s">
        <v>380</v>
      </c>
    </row>
    <row r="54" spans="1:11" x14ac:dyDescent="0.2">
      <c r="A54" s="63" t="s">
        <v>474</v>
      </c>
      <c r="B54" s="45" t="s">
        <v>380</v>
      </c>
      <c r="C54" s="11" t="s">
        <v>380</v>
      </c>
      <c r="D54" s="45" t="s">
        <v>380</v>
      </c>
      <c r="E54" s="45" t="s">
        <v>380</v>
      </c>
      <c r="F54" s="45" t="s">
        <v>380</v>
      </c>
      <c r="G54" s="11" t="s">
        <v>380</v>
      </c>
      <c r="H54" s="45" t="s">
        <v>380</v>
      </c>
      <c r="I54" s="12" t="s">
        <v>380</v>
      </c>
    </row>
    <row r="55" spans="1:11" x14ac:dyDescent="0.2">
      <c r="A55" s="63" t="s">
        <v>475</v>
      </c>
      <c r="B55" s="11" t="s">
        <v>380</v>
      </c>
      <c r="C55" s="45" t="s">
        <v>380</v>
      </c>
      <c r="D55" s="45" t="s">
        <v>380</v>
      </c>
      <c r="E55" s="45" t="s">
        <v>380</v>
      </c>
      <c r="F55" s="11" t="s">
        <v>380</v>
      </c>
      <c r="G55" s="45" t="s">
        <v>380</v>
      </c>
      <c r="H55" s="45" t="s">
        <v>380</v>
      </c>
      <c r="I55" s="12" t="s">
        <v>380</v>
      </c>
      <c r="J55" s="212"/>
      <c r="K55" s="212"/>
    </row>
    <row r="56" spans="1:11" x14ac:dyDescent="0.2">
      <c r="A56" s="63" t="s">
        <v>476</v>
      </c>
      <c r="B56" s="45">
        <v>4</v>
      </c>
      <c r="C56" s="45" t="s">
        <v>380</v>
      </c>
      <c r="D56" s="45" t="s">
        <v>380</v>
      </c>
      <c r="E56" s="45">
        <v>4</v>
      </c>
      <c r="F56" s="11">
        <v>3000</v>
      </c>
      <c r="G56" s="11" t="s">
        <v>380</v>
      </c>
      <c r="H56" s="11" t="s">
        <v>380</v>
      </c>
      <c r="I56" s="12">
        <v>12</v>
      </c>
    </row>
    <row r="57" spans="1:11" x14ac:dyDescent="0.2">
      <c r="A57" s="63" t="s">
        <v>477</v>
      </c>
      <c r="B57" s="11">
        <v>21</v>
      </c>
      <c r="C57" s="45">
        <v>11</v>
      </c>
      <c r="D57" s="45" t="s">
        <v>380</v>
      </c>
      <c r="E57" s="45">
        <v>32</v>
      </c>
      <c r="F57" s="11">
        <v>1000</v>
      </c>
      <c r="G57" s="45">
        <v>7000</v>
      </c>
      <c r="H57" s="45" t="s">
        <v>380</v>
      </c>
      <c r="I57" s="12">
        <v>98</v>
      </c>
      <c r="J57" s="212"/>
      <c r="K57" s="212"/>
    </row>
    <row r="58" spans="1:11" x14ac:dyDescent="0.2">
      <c r="A58" s="73" t="s">
        <v>551</v>
      </c>
      <c r="B58" s="74">
        <v>25</v>
      </c>
      <c r="C58" s="74">
        <v>11</v>
      </c>
      <c r="D58" s="74" t="s">
        <v>380</v>
      </c>
      <c r="E58" s="74">
        <v>36</v>
      </c>
      <c r="F58" s="78">
        <v>1320</v>
      </c>
      <c r="G58" s="78">
        <v>7000</v>
      </c>
      <c r="H58" s="74" t="s">
        <v>380</v>
      </c>
      <c r="I58" s="75">
        <v>110</v>
      </c>
      <c r="J58" s="212"/>
      <c r="K58" s="212"/>
    </row>
    <row r="59" spans="1:11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11" x14ac:dyDescent="0.2">
      <c r="A60" s="63" t="s">
        <v>479</v>
      </c>
      <c r="B60" s="45" t="s">
        <v>380</v>
      </c>
      <c r="C60" s="11" t="s">
        <v>380</v>
      </c>
      <c r="D60" s="45" t="s">
        <v>380</v>
      </c>
      <c r="E60" s="45" t="s">
        <v>380</v>
      </c>
      <c r="F60" s="45" t="s">
        <v>380</v>
      </c>
      <c r="G60" s="11" t="s">
        <v>380</v>
      </c>
      <c r="H60" s="45" t="s">
        <v>380</v>
      </c>
      <c r="I60" s="12" t="s">
        <v>380</v>
      </c>
    </row>
    <row r="61" spans="1:11" x14ac:dyDescent="0.2">
      <c r="A61" s="63" t="s">
        <v>480</v>
      </c>
      <c r="B61" s="45" t="s">
        <v>380</v>
      </c>
      <c r="C61" s="11" t="s">
        <v>380</v>
      </c>
      <c r="D61" s="45" t="s">
        <v>380</v>
      </c>
      <c r="E61" s="45" t="s">
        <v>380</v>
      </c>
      <c r="F61" s="45" t="s">
        <v>380</v>
      </c>
      <c r="G61" s="11" t="s">
        <v>380</v>
      </c>
      <c r="H61" s="45" t="s">
        <v>380</v>
      </c>
      <c r="I61" s="12" t="s">
        <v>380</v>
      </c>
    </row>
    <row r="62" spans="1:11" x14ac:dyDescent="0.2">
      <c r="A62" s="63" t="s">
        <v>481</v>
      </c>
      <c r="B62" s="45" t="s">
        <v>380</v>
      </c>
      <c r="C62" s="11" t="s">
        <v>380</v>
      </c>
      <c r="D62" s="45" t="s">
        <v>380</v>
      </c>
      <c r="E62" s="45" t="s">
        <v>380</v>
      </c>
      <c r="F62" s="45" t="s">
        <v>380</v>
      </c>
      <c r="G62" s="11" t="s">
        <v>380</v>
      </c>
      <c r="H62" s="45" t="s">
        <v>380</v>
      </c>
      <c r="I62" s="12" t="s">
        <v>380</v>
      </c>
    </row>
    <row r="63" spans="1:11" x14ac:dyDescent="0.2">
      <c r="A63" s="73" t="s">
        <v>482</v>
      </c>
      <c r="B63" s="74" t="s">
        <v>380</v>
      </c>
      <c r="C63" s="74" t="s">
        <v>380</v>
      </c>
      <c r="D63" s="74" t="s">
        <v>380</v>
      </c>
      <c r="E63" s="74" t="s">
        <v>380</v>
      </c>
      <c r="F63" s="78" t="s">
        <v>380</v>
      </c>
      <c r="G63" s="78" t="s">
        <v>380</v>
      </c>
      <c r="H63" s="74" t="s">
        <v>380</v>
      </c>
      <c r="I63" s="75" t="s">
        <v>380</v>
      </c>
      <c r="J63" s="212"/>
      <c r="K63" s="212"/>
    </row>
    <row r="64" spans="1:11" x14ac:dyDescent="0.2">
      <c r="A64" s="63"/>
      <c r="B64" s="45"/>
      <c r="C64" s="11"/>
      <c r="D64" s="45"/>
      <c r="E64" s="45"/>
      <c r="F64" s="45"/>
      <c r="G64" s="11"/>
      <c r="H64" s="45"/>
      <c r="I64" s="12"/>
    </row>
    <row r="65" spans="1:11" x14ac:dyDescent="0.2">
      <c r="A65" s="73" t="s">
        <v>483</v>
      </c>
      <c r="B65" s="74" t="s">
        <v>380</v>
      </c>
      <c r="C65" s="74">
        <v>1</v>
      </c>
      <c r="D65" s="74" t="s">
        <v>380</v>
      </c>
      <c r="E65" s="74">
        <v>1</v>
      </c>
      <c r="F65" s="78" t="s">
        <v>380</v>
      </c>
      <c r="G65" s="78">
        <v>22500</v>
      </c>
      <c r="H65" s="74" t="s">
        <v>380</v>
      </c>
      <c r="I65" s="75">
        <v>23</v>
      </c>
      <c r="J65" s="212"/>
      <c r="K65" s="212"/>
    </row>
    <row r="66" spans="1:11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11" x14ac:dyDescent="0.2">
      <c r="A67" s="63" t="s">
        <v>484</v>
      </c>
      <c r="B67" s="45" t="s">
        <v>380</v>
      </c>
      <c r="C67" s="11">
        <v>11</v>
      </c>
      <c r="D67" s="45" t="s">
        <v>380</v>
      </c>
      <c r="E67" s="45">
        <v>11</v>
      </c>
      <c r="F67" s="45" t="s">
        <v>380</v>
      </c>
      <c r="G67" s="11">
        <v>24000</v>
      </c>
      <c r="H67" s="45" t="s">
        <v>380</v>
      </c>
      <c r="I67" s="12">
        <v>264</v>
      </c>
    </row>
    <row r="68" spans="1:11" x14ac:dyDescent="0.2">
      <c r="A68" s="63" t="s">
        <v>485</v>
      </c>
      <c r="B68" s="45" t="s">
        <v>380</v>
      </c>
      <c r="C68" s="11">
        <v>3</v>
      </c>
      <c r="D68" s="45" t="s">
        <v>380</v>
      </c>
      <c r="E68" s="45">
        <v>3</v>
      </c>
      <c r="F68" s="45" t="s">
        <v>380</v>
      </c>
      <c r="G68" s="11">
        <v>24000</v>
      </c>
      <c r="H68" s="45" t="s">
        <v>380</v>
      </c>
      <c r="I68" s="12">
        <v>72</v>
      </c>
    </row>
    <row r="69" spans="1:11" x14ac:dyDescent="0.2">
      <c r="A69" s="73" t="s">
        <v>486</v>
      </c>
      <c r="B69" s="74" t="s">
        <v>380</v>
      </c>
      <c r="C69" s="74">
        <v>14</v>
      </c>
      <c r="D69" s="74" t="s">
        <v>380</v>
      </c>
      <c r="E69" s="74">
        <v>14</v>
      </c>
      <c r="F69" s="78" t="s">
        <v>380</v>
      </c>
      <c r="G69" s="78">
        <v>24000</v>
      </c>
      <c r="H69" s="74" t="s">
        <v>380</v>
      </c>
      <c r="I69" s="75">
        <v>336</v>
      </c>
      <c r="J69" s="212"/>
      <c r="K69" s="212"/>
    </row>
    <row r="70" spans="1:11" x14ac:dyDescent="0.2">
      <c r="A70" s="63"/>
      <c r="B70" s="45"/>
      <c r="C70" s="11"/>
      <c r="D70" s="45"/>
      <c r="E70" s="45"/>
      <c r="F70" s="45"/>
      <c r="G70" s="11"/>
      <c r="H70" s="45"/>
      <c r="I70" s="12"/>
    </row>
    <row r="71" spans="1:11" x14ac:dyDescent="0.2">
      <c r="A71" s="63" t="s">
        <v>487</v>
      </c>
      <c r="B71" s="45" t="s">
        <v>380</v>
      </c>
      <c r="C71" s="11">
        <v>5</v>
      </c>
      <c r="D71" s="45" t="s">
        <v>380</v>
      </c>
      <c r="E71" s="45">
        <v>5</v>
      </c>
      <c r="F71" s="45" t="s">
        <v>380</v>
      </c>
      <c r="G71" s="11">
        <v>14000</v>
      </c>
      <c r="H71" s="45" t="s">
        <v>380</v>
      </c>
      <c r="I71" s="12">
        <v>70</v>
      </c>
    </row>
    <row r="72" spans="1:11" x14ac:dyDescent="0.2">
      <c r="A72" s="63" t="s">
        <v>488</v>
      </c>
      <c r="B72" s="45" t="s">
        <v>380</v>
      </c>
      <c r="C72" s="11" t="s">
        <v>380</v>
      </c>
      <c r="D72" s="45" t="s">
        <v>380</v>
      </c>
      <c r="E72" s="45" t="s">
        <v>380</v>
      </c>
      <c r="F72" s="45" t="s">
        <v>380</v>
      </c>
      <c r="G72" s="11" t="s">
        <v>380</v>
      </c>
      <c r="H72" s="45" t="s">
        <v>380</v>
      </c>
      <c r="I72" s="12" t="s">
        <v>380</v>
      </c>
    </row>
    <row r="73" spans="1:11" x14ac:dyDescent="0.2">
      <c r="A73" s="63" t="s">
        <v>489</v>
      </c>
      <c r="B73" s="45">
        <v>20</v>
      </c>
      <c r="C73" s="11">
        <v>30</v>
      </c>
      <c r="D73" s="45" t="s">
        <v>380</v>
      </c>
      <c r="E73" s="45">
        <v>50</v>
      </c>
      <c r="F73" s="45">
        <v>8000</v>
      </c>
      <c r="G73" s="11">
        <v>20000</v>
      </c>
      <c r="H73" s="45" t="s">
        <v>380</v>
      </c>
      <c r="I73" s="12">
        <v>760</v>
      </c>
    </row>
    <row r="74" spans="1:11" x14ac:dyDescent="0.2">
      <c r="A74" s="63" t="s">
        <v>490</v>
      </c>
      <c r="B74" s="45" t="s">
        <v>380</v>
      </c>
      <c r="C74" s="11">
        <v>27</v>
      </c>
      <c r="D74" s="45" t="s">
        <v>380</v>
      </c>
      <c r="E74" s="45">
        <v>27</v>
      </c>
      <c r="F74" s="45" t="s">
        <v>380</v>
      </c>
      <c r="G74" s="11">
        <v>11544</v>
      </c>
      <c r="H74" s="45" t="s">
        <v>380</v>
      </c>
      <c r="I74" s="12">
        <v>312</v>
      </c>
    </row>
    <row r="75" spans="1:11" x14ac:dyDescent="0.2">
      <c r="A75" s="63" t="s">
        <v>491</v>
      </c>
      <c r="B75" s="45" t="s">
        <v>380</v>
      </c>
      <c r="C75" s="11" t="s">
        <v>380</v>
      </c>
      <c r="D75" s="45" t="s">
        <v>380</v>
      </c>
      <c r="E75" s="45" t="s">
        <v>380</v>
      </c>
      <c r="F75" s="45" t="s">
        <v>380</v>
      </c>
      <c r="G75" s="11" t="s">
        <v>380</v>
      </c>
      <c r="H75" s="45" t="s">
        <v>380</v>
      </c>
      <c r="I75" s="12" t="s">
        <v>380</v>
      </c>
    </row>
    <row r="76" spans="1:11" x14ac:dyDescent="0.2">
      <c r="A76" s="63" t="s">
        <v>492</v>
      </c>
      <c r="B76" s="45">
        <v>68</v>
      </c>
      <c r="C76" s="11">
        <v>4</v>
      </c>
      <c r="D76" s="45" t="s">
        <v>380</v>
      </c>
      <c r="E76" s="45">
        <v>72</v>
      </c>
      <c r="F76" s="45">
        <v>7500</v>
      </c>
      <c r="G76" s="11">
        <v>15000</v>
      </c>
      <c r="H76" s="45" t="s">
        <v>380</v>
      </c>
      <c r="I76" s="12">
        <v>570</v>
      </c>
    </row>
    <row r="77" spans="1:11" x14ac:dyDescent="0.2">
      <c r="A77" s="63" t="s">
        <v>493</v>
      </c>
      <c r="B77" s="45" t="s">
        <v>380</v>
      </c>
      <c r="C77" s="11">
        <v>27</v>
      </c>
      <c r="D77" s="45" t="s">
        <v>380</v>
      </c>
      <c r="E77" s="45">
        <v>27</v>
      </c>
      <c r="F77" s="45" t="s">
        <v>380</v>
      </c>
      <c r="G77" s="11">
        <v>20000</v>
      </c>
      <c r="H77" s="45" t="s">
        <v>380</v>
      </c>
      <c r="I77" s="12">
        <v>540</v>
      </c>
    </row>
    <row r="78" spans="1:11" x14ac:dyDescent="0.2">
      <c r="A78" s="63" t="s">
        <v>494</v>
      </c>
      <c r="B78" s="45" t="s">
        <v>380</v>
      </c>
      <c r="C78" s="11" t="s">
        <v>380</v>
      </c>
      <c r="D78" s="45" t="s">
        <v>380</v>
      </c>
      <c r="E78" s="45" t="s">
        <v>380</v>
      </c>
      <c r="F78" s="45" t="s">
        <v>380</v>
      </c>
      <c r="G78" s="11" t="s">
        <v>380</v>
      </c>
      <c r="H78" s="45" t="s">
        <v>380</v>
      </c>
      <c r="I78" s="12" t="s">
        <v>380</v>
      </c>
    </row>
    <row r="79" spans="1:11" x14ac:dyDescent="0.2">
      <c r="A79" s="73" t="s">
        <v>495</v>
      </c>
      <c r="B79" s="74">
        <v>88</v>
      </c>
      <c r="C79" s="74">
        <v>93</v>
      </c>
      <c r="D79" s="74" t="s">
        <v>380</v>
      </c>
      <c r="E79" s="74">
        <v>181</v>
      </c>
      <c r="F79" s="78">
        <v>7614</v>
      </c>
      <c r="G79" s="78">
        <v>17007</v>
      </c>
      <c r="H79" s="74" t="s">
        <v>380</v>
      </c>
      <c r="I79" s="75">
        <v>2252</v>
      </c>
      <c r="J79" s="212"/>
      <c r="K79" s="212"/>
    </row>
    <row r="80" spans="1:11" x14ac:dyDescent="0.2">
      <c r="A80" s="63"/>
      <c r="B80" s="45"/>
      <c r="C80" s="11"/>
      <c r="D80" s="45"/>
      <c r="E80" s="45"/>
      <c r="F80" s="45"/>
      <c r="G80" s="11"/>
      <c r="H80" s="45"/>
      <c r="I80" s="12"/>
    </row>
    <row r="81" spans="1:11" x14ac:dyDescent="0.2">
      <c r="A81" s="63" t="s">
        <v>496</v>
      </c>
      <c r="B81" s="45" t="s">
        <v>380</v>
      </c>
      <c r="C81" s="11" t="s">
        <v>380</v>
      </c>
      <c r="D81" s="45" t="s">
        <v>380</v>
      </c>
      <c r="E81" s="45" t="s">
        <v>380</v>
      </c>
      <c r="F81" s="45" t="s">
        <v>380</v>
      </c>
      <c r="G81" s="11" t="s">
        <v>380</v>
      </c>
      <c r="H81" s="45" t="s">
        <v>380</v>
      </c>
      <c r="I81" s="12" t="s">
        <v>380</v>
      </c>
    </row>
    <row r="82" spans="1:11" x14ac:dyDescent="0.2">
      <c r="A82" s="63" t="s">
        <v>497</v>
      </c>
      <c r="B82" s="45" t="s">
        <v>380</v>
      </c>
      <c r="C82" s="11" t="s">
        <v>380</v>
      </c>
      <c r="D82" s="45" t="s">
        <v>380</v>
      </c>
      <c r="E82" s="45" t="s">
        <v>380</v>
      </c>
      <c r="F82" s="45" t="s">
        <v>380</v>
      </c>
      <c r="G82" s="11" t="s">
        <v>380</v>
      </c>
      <c r="H82" s="45" t="s">
        <v>380</v>
      </c>
      <c r="I82" s="12" t="s">
        <v>380</v>
      </c>
    </row>
    <row r="83" spans="1:11" x14ac:dyDescent="0.2">
      <c r="A83" s="73" t="s">
        <v>498</v>
      </c>
      <c r="B83" s="74" t="s">
        <v>380</v>
      </c>
      <c r="C83" s="74" t="s">
        <v>380</v>
      </c>
      <c r="D83" s="74" t="s">
        <v>380</v>
      </c>
      <c r="E83" s="74" t="s">
        <v>380</v>
      </c>
      <c r="F83" s="78" t="s">
        <v>380</v>
      </c>
      <c r="G83" s="78" t="s">
        <v>380</v>
      </c>
      <c r="H83" s="74" t="s">
        <v>380</v>
      </c>
      <c r="I83" s="75" t="s">
        <v>380</v>
      </c>
      <c r="J83" s="212"/>
      <c r="K83" s="212"/>
    </row>
    <row r="84" spans="1:11" x14ac:dyDescent="0.2">
      <c r="A84" s="63"/>
      <c r="B84" s="45"/>
      <c r="C84" s="11"/>
      <c r="D84" s="45"/>
      <c r="E84" s="45"/>
      <c r="F84" s="45"/>
      <c r="G84" s="11"/>
      <c r="H84" s="45"/>
      <c r="I84" s="12"/>
    </row>
    <row r="85" spans="1:11" ht="13.5" thickBot="1" x14ac:dyDescent="0.25">
      <c r="A85" s="66" t="s">
        <v>499</v>
      </c>
      <c r="B85" s="52">
        <v>533</v>
      </c>
      <c r="C85" s="52">
        <v>246</v>
      </c>
      <c r="D85" s="52" t="s">
        <v>380</v>
      </c>
      <c r="E85" s="52">
        <v>779</v>
      </c>
      <c r="F85" s="172">
        <v>27679</v>
      </c>
      <c r="G85" s="172">
        <v>22124</v>
      </c>
      <c r="H85" s="52" t="s">
        <v>380</v>
      </c>
      <c r="I85" s="53">
        <v>20196</v>
      </c>
      <c r="J85" s="212"/>
      <c r="K85" s="212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0"/>
    <pageSetUpPr fitToPage="1"/>
  </sheetPr>
  <dimension ref="A1:J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8.28515625" style="205" customWidth="1"/>
    <col min="2" max="9" width="12.7109375" style="205" customWidth="1"/>
    <col min="10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0" s="88" customFormat="1" ht="15" x14ac:dyDescent="0.25">
      <c r="A2" s="346"/>
    </row>
    <row r="3" spans="1:10" s="88" customFormat="1" ht="15" x14ac:dyDescent="0.25">
      <c r="A3" s="1718" t="s">
        <v>1437</v>
      </c>
      <c r="B3" s="1718"/>
      <c r="C3" s="1718"/>
      <c r="D3" s="1718"/>
      <c r="E3" s="1718"/>
      <c r="F3" s="1718"/>
      <c r="G3" s="1718"/>
      <c r="H3" s="1718"/>
      <c r="I3" s="1718"/>
      <c r="J3" s="125"/>
    </row>
    <row r="4" spans="1:10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0" s="669" customFormat="1" ht="21.75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0" s="669" customFormat="1" ht="21.75" customHeight="1" x14ac:dyDescent="0.2">
      <c r="A6" s="1722"/>
      <c r="B6" s="1713" t="s">
        <v>374</v>
      </c>
      <c r="C6" s="226" t="s">
        <v>375</v>
      </c>
      <c r="D6" s="227"/>
      <c r="E6" s="1713" t="s">
        <v>376</v>
      </c>
      <c r="F6" s="1713" t="s">
        <v>374</v>
      </c>
      <c r="G6" s="226" t="s">
        <v>375</v>
      </c>
      <c r="H6" s="228"/>
      <c r="I6" s="1716"/>
    </row>
    <row r="7" spans="1:10" s="669" customFormat="1" ht="21.75" customHeight="1" thickBot="1" x14ac:dyDescent="0.25">
      <c r="A7" s="1722"/>
      <c r="B7" s="1827"/>
      <c r="C7" s="1102" t="s">
        <v>857</v>
      </c>
      <c r="D7" s="1102" t="s">
        <v>858</v>
      </c>
      <c r="E7" s="1884"/>
      <c r="F7" s="1827"/>
      <c r="G7" s="1102" t="s">
        <v>857</v>
      </c>
      <c r="H7" s="1102" t="s">
        <v>858</v>
      </c>
      <c r="I7" s="1716"/>
    </row>
    <row r="8" spans="1:10" x14ac:dyDescent="0.2">
      <c r="A8" s="72" t="s">
        <v>439</v>
      </c>
      <c r="B8" s="122" t="s">
        <v>380</v>
      </c>
      <c r="C8" s="122" t="s">
        <v>380</v>
      </c>
      <c r="D8" s="42" t="s">
        <v>380</v>
      </c>
      <c r="E8" s="42" t="s">
        <v>380</v>
      </c>
      <c r="F8" s="122" t="s">
        <v>380</v>
      </c>
      <c r="G8" s="122" t="s">
        <v>380</v>
      </c>
      <c r="H8" s="42" t="s">
        <v>380</v>
      </c>
      <c r="I8" s="131" t="s">
        <v>380</v>
      </c>
    </row>
    <row r="9" spans="1:10" x14ac:dyDescent="0.2">
      <c r="A9" s="63" t="s">
        <v>440</v>
      </c>
      <c r="B9" s="45" t="s">
        <v>380</v>
      </c>
      <c r="C9" s="45" t="s">
        <v>380</v>
      </c>
      <c r="D9" s="45" t="s">
        <v>380</v>
      </c>
      <c r="E9" s="45" t="s">
        <v>380</v>
      </c>
      <c r="F9" s="11" t="s">
        <v>380</v>
      </c>
      <c r="G9" s="11" t="s">
        <v>380</v>
      </c>
      <c r="H9" s="45" t="s">
        <v>380</v>
      </c>
      <c r="I9" s="46" t="s">
        <v>380</v>
      </c>
    </row>
    <row r="10" spans="1:10" x14ac:dyDescent="0.2">
      <c r="A10" s="63" t="s">
        <v>441</v>
      </c>
      <c r="B10" s="45" t="s">
        <v>380</v>
      </c>
      <c r="C10" s="45" t="s">
        <v>380</v>
      </c>
      <c r="D10" s="45" t="s">
        <v>380</v>
      </c>
      <c r="E10" s="45" t="s">
        <v>380</v>
      </c>
      <c r="F10" s="11" t="s">
        <v>380</v>
      </c>
      <c r="G10" s="11" t="s">
        <v>380</v>
      </c>
      <c r="H10" s="45" t="s">
        <v>380</v>
      </c>
      <c r="I10" s="46" t="s">
        <v>380</v>
      </c>
    </row>
    <row r="11" spans="1:10" x14ac:dyDescent="0.2">
      <c r="A11" s="63" t="s">
        <v>442</v>
      </c>
      <c r="B11" s="45" t="s">
        <v>380</v>
      </c>
      <c r="C11" s="45" t="s">
        <v>380</v>
      </c>
      <c r="D11" s="45" t="s">
        <v>380</v>
      </c>
      <c r="E11" s="45" t="s">
        <v>380</v>
      </c>
      <c r="F11" s="11" t="s">
        <v>380</v>
      </c>
      <c r="G11" s="11" t="s">
        <v>380</v>
      </c>
      <c r="H11" s="45" t="s">
        <v>380</v>
      </c>
      <c r="I11" s="46" t="s">
        <v>380</v>
      </c>
    </row>
    <row r="12" spans="1:10" x14ac:dyDescent="0.2">
      <c r="A12" s="73" t="s">
        <v>443</v>
      </c>
      <c r="B12" s="74" t="s">
        <v>380</v>
      </c>
      <c r="C12" s="78" t="s">
        <v>380</v>
      </c>
      <c r="D12" s="74" t="s">
        <v>380</v>
      </c>
      <c r="E12" s="74" t="s">
        <v>380</v>
      </c>
      <c r="F12" s="74" t="s">
        <v>380</v>
      </c>
      <c r="G12" s="78" t="s">
        <v>380</v>
      </c>
      <c r="H12" s="74" t="s">
        <v>380</v>
      </c>
      <c r="I12" s="79" t="s">
        <v>380</v>
      </c>
    </row>
    <row r="13" spans="1:10" x14ac:dyDescent="0.2">
      <c r="A13" s="63"/>
      <c r="B13" s="45"/>
      <c r="C13" s="45"/>
      <c r="D13" s="45"/>
      <c r="E13" s="45"/>
      <c r="F13" s="11"/>
      <c r="G13" s="11"/>
      <c r="H13" s="45"/>
      <c r="I13" s="46"/>
    </row>
    <row r="14" spans="1:10" x14ac:dyDescent="0.2">
      <c r="A14" s="73" t="s">
        <v>444</v>
      </c>
      <c r="B14" s="74" t="s">
        <v>380</v>
      </c>
      <c r="C14" s="74" t="s">
        <v>380</v>
      </c>
      <c r="D14" s="74" t="s">
        <v>380</v>
      </c>
      <c r="E14" s="74" t="s">
        <v>380</v>
      </c>
      <c r="F14" s="78" t="s">
        <v>380</v>
      </c>
      <c r="G14" s="78" t="s">
        <v>380</v>
      </c>
      <c r="H14" s="78" t="s">
        <v>380</v>
      </c>
      <c r="I14" s="75" t="s">
        <v>380</v>
      </c>
    </row>
    <row r="15" spans="1:10" x14ac:dyDescent="0.2">
      <c r="A15" s="63"/>
      <c r="B15" s="80"/>
      <c r="C15" s="80"/>
      <c r="D15" s="45"/>
      <c r="E15" s="45"/>
      <c r="F15" s="80"/>
      <c r="G15" s="80"/>
      <c r="H15" s="45"/>
      <c r="I15" s="12"/>
    </row>
    <row r="16" spans="1:10" x14ac:dyDescent="0.2">
      <c r="A16" s="73" t="s">
        <v>445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8" t="s">
        <v>380</v>
      </c>
      <c r="G16" s="78" t="s">
        <v>380</v>
      </c>
      <c r="H16" s="78" t="s">
        <v>380</v>
      </c>
      <c r="I16" s="75" t="s">
        <v>380</v>
      </c>
    </row>
    <row r="17" spans="1:9" x14ac:dyDescent="0.2">
      <c r="A17" s="63"/>
      <c r="B17" s="80"/>
      <c r="C17" s="80"/>
      <c r="D17" s="45"/>
      <c r="E17" s="45"/>
      <c r="F17" s="80"/>
      <c r="G17" s="80"/>
      <c r="H17" s="45"/>
      <c r="I17" s="12"/>
    </row>
    <row r="18" spans="1:9" x14ac:dyDescent="0.2">
      <c r="A18" s="63" t="s">
        <v>524</v>
      </c>
      <c r="B18" s="45" t="s">
        <v>380</v>
      </c>
      <c r="C18" s="45" t="s">
        <v>380</v>
      </c>
      <c r="D18" s="45" t="s">
        <v>380</v>
      </c>
      <c r="E18" s="45" t="s">
        <v>380</v>
      </c>
      <c r="F18" s="11" t="s">
        <v>380</v>
      </c>
      <c r="G18" s="11" t="s">
        <v>380</v>
      </c>
      <c r="H18" s="45" t="s">
        <v>380</v>
      </c>
      <c r="I18" s="46" t="s">
        <v>380</v>
      </c>
    </row>
    <row r="19" spans="1:9" x14ac:dyDescent="0.2">
      <c r="A19" s="63" t="s">
        <v>447</v>
      </c>
      <c r="B19" s="45" t="s">
        <v>380</v>
      </c>
      <c r="C19" s="45" t="s">
        <v>380</v>
      </c>
      <c r="D19" s="45" t="s">
        <v>380</v>
      </c>
      <c r="E19" s="45" t="s">
        <v>380</v>
      </c>
      <c r="F19" s="11" t="s">
        <v>380</v>
      </c>
      <c r="G19" s="11" t="s">
        <v>380</v>
      </c>
      <c r="H19" s="11" t="s">
        <v>380</v>
      </c>
      <c r="I19" s="46" t="s">
        <v>380</v>
      </c>
    </row>
    <row r="20" spans="1:9" x14ac:dyDescent="0.2">
      <c r="A20" s="63" t="s">
        <v>448</v>
      </c>
      <c r="B20" s="45" t="s">
        <v>380</v>
      </c>
      <c r="C20" s="45" t="s">
        <v>380</v>
      </c>
      <c r="D20" s="45" t="s">
        <v>380</v>
      </c>
      <c r="E20" s="45" t="s">
        <v>380</v>
      </c>
      <c r="F20" s="11" t="s">
        <v>380</v>
      </c>
      <c r="G20" s="11" t="s">
        <v>380</v>
      </c>
      <c r="H20" s="45" t="s">
        <v>380</v>
      </c>
      <c r="I20" s="46" t="s">
        <v>380</v>
      </c>
    </row>
    <row r="21" spans="1:9" x14ac:dyDescent="0.2">
      <c r="A21" s="73" t="s">
        <v>449</v>
      </c>
      <c r="B21" s="74" t="s">
        <v>380</v>
      </c>
      <c r="C21" s="74" t="s">
        <v>380</v>
      </c>
      <c r="D21" s="74" t="s">
        <v>380</v>
      </c>
      <c r="E21" s="74" t="s">
        <v>380</v>
      </c>
      <c r="F21" s="78" t="s">
        <v>380</v>
      </c>
      <c r="G21" s="78" t="s">
        <v>380</v>
      </c>
      <c r="H21" s="78" t="s">
        <v>380</v>
      </c>
      <c r="I21" s="75" t="s">
        <v>380</v>
      </c>
    </row>
    <row r="22" spans="1:9" x14ac:dyDescent="0.2">
      <c r="A22" s="63"/>
      <c r="B22" s="45"/>
      <c r="C22" s="11"/>
      <c r="D22" s="45"/>
      <c r="E22" s="45"/>
      <c r="F22" s="45"/>
      <c r="G22" s="11"/>
      <c r="H22" s="45"/>
      <c r="I22" s="12"/>
    </row>
    <row r="23" spans="1:9" x14ac:dyDescent="0.2">
      <c r="A23" s="73" t="s">
        <v>450</v>
      </c>
      <c r="B23" s="74" t="s">
        <v>380</v>
      </c>
      <c r="C23" s="74">
        <v>5</v>
      </c>
      <c r="D23" s="74" t="s">
        <v>380</v>
      </c>
      <c r="E23" s="74">
        <v>5</v>
      </c>
      <c r="F23" s="78" t="s">
        <v>380</v>
      </c>
      <c r="G23" s="78">
        <v>32600</v>
      </c>
      <c r="H23" s="78" t="s">
        <v>380</v>
      </c>
      <c r="I23" s="75">
        <v>163</v>
      </c>
    </row>
    <row r="24" spans="1:9" x14ac:dyDescent="0.2">
      <c r="A24" s="63"/>
      <c r="B24" s="11"/>
      <c r="C24" s="11"/>
      <c r="D24" s="45"/>
      <c r="E24" s="45"/>
      <c r="F24" s="11"/>
      <c r="G24" s="11"/>
      <c r="H24" s="45"/>
      <c r="I24" s="12"/>
    </row>
    <row r="25" spans="1:9" x14ac:dyDescent="0.2">
      <c r="A25" s="73" t="s">
        <v>451</v>
      </c>
      <c r="B25" s="74" t="s">
        <v>380</v>
      </c>
      <c r="C25" s="74">
        <v>9</v>
      </c>
      <c r="D25" s="74" t="s">
        <v>380</v>
      </c>
      <c r="E25" s="74">
        <v>9</v>
      </c>
      <c r="F25" s="78" t="s">
        <v>380</v>
      </c>
      <c r="G25" s="78">
        <v>24000</v>
      </c>
      <c r="H25" s="78" t="s">
        <v>380</v>
      </c>
      <c r="I25" s="75">
        <v>216</v>
      </c>
    </row>
    <row r="26" spans="1:9" x14ac:dyDescent="0.2">
      <c r="A26" s="63"/>
      <c r="B26" s="11"/>
      <c r="C26" s="11"/>
      <c r="D26" s="45"/>
      <c r="E26" s="45"/>
      <c r="F26" s="11"/>
      <c r="G26" s="11"/>
      <c r="H26" s="45"/>
      <c r="I26" s="12"/>
    </row>
    <row r="27" spans="1:9" x14ac:dyDescent="0.2">
      <c r="A27" s="63" t="s">
        <v>452</v>
      </c>
      <c r="B27" s="45" t="s">
        <v>380</v>
      </c>
      <c r="C27" s="11" t="s">
        <v>380</v>
      </c>
      <c r="D27" s="45" t="s">
        <v>380</v>
      </c>
      <c r="E27" s="45" t="s">
        <v>380</v>
      </c>
      <c r="F27" s="45" t="s">
        <v>380</v>
      </c>
      <c r="G27" s="11" t="s">
        <v>380</v>
      </c>
      <c r="H27" s="45" t="s">
        <v>380</v>
      </c>
      <c r="I27" s="12" t="s">
        <v>380</v>
      </c>
    </row>
    <row r="28" spans="1:9" x14ac:dyDescent="0.2">
      <c r="A28" s="63" t="s">
        <v>453</v>
      </c>
      <c r="B28" s="11" t="s">
        <v>380</v>
      </c>
      <c r="C28" s="11" t="s">
        <v>380</v>
      </c>
      <c r="D28" s="45" t="s">
        <v>380</v>
      </c>
      <c r="E28" s="45" t="s">
        <v>380</v>
      </c>
      <c r="F28" s="11" t="s">
        <v>380</v>
      </c>
      <c r="G28" s="11" t="s">
        <v>380</v>
      </c>
      <c r="H28" s="45" t="s">
        <v>380</v>
      </c>
      <c r="I28" s="12" t="s">
        <v>380</v>
      </c>
    </row>
    <row r="29" spans="1:9" x14ac:dyDescent="0.2">
      <c r="A29" s="63" t="s">
        <v>454</v>
      </c>
      <c r="B29" s="45" t="s">
        <v>380</v>
      </c>
      <c r="C29" s="11" t="s">
        <v>380</v>
      </c>
      <c r="D29" s="45" t="s">
        <v>380</v>
      </c>
      <c r="E29" s="45" t="s">
        <v>380</v>
      </c>
      <c r="F29" s="45" t="s">
        <v>380</v>
      </c>
      <c r="G29" s="11" t="s">
        <v>380</v>
      </c>
      <c r="H29" s="45" t="s">
        <v>380</v>
      </c>
      <c r="I29" s="12" t="s">
        <v>380</v>
      </c>
    </row>
    <row r="30" spans="1:9" x14ac:dyDescent="0.2">
      <c r="A30" s="73" t="s">
        <v>455</v>
      </c>
      <c r="B30" s="74" t="s">
        <v>380</v>
      </c>
      <c r="C30" s="74" t="s">
        <v>380</v>
      </c>
      <c r="D30" s="74" t="s">
        <v>380</v>
      </c>
      <c r="E30" s="74" t="s">
        <v>380</v>
      </c>
      <c r="F30" s="78" t="s">
        <v>380</v>
      </c>
      <c r="G30" s="78" t="s">
        <v>380</v>
      </c>
      <c r="H30" s="78" t="s">
        <v>380</v>
      </c>
      <c r="I30" s="75" t="s">
        <v>380</v>
      </c>
    </row>
    <row r="31" spans="1:9" x14ac:dyDescent="0.2">
      <c r="A31" s="63"/>
      <c r="B31" s="45"/>
      <c r="C31" s="45"/>
      <c r="D31" s="45"/>
      <c r="E31" s="45"/>
      <c r="F31" s="11"/>
      <c r="G31" s="11"/>
      <c r="H31" s="45"/>
      <c r="I31" s="46"/>
    </row>
    <row r="32" spans="1:9" x14ac:dyDescent="0.2">
      <c r="A32" s="63" t="s">
        <v>456</v>
      </c>
      <c r="B32" s="45" t="s">
        <v>380</v>
      </c>
      <c r="C32" s="45">
        <v>134</v>
      </c>
      <c r="D32" s="45" t="s">
        <v>380</v>
      </c>
      <c r="E32" s="45">
        <v>134</v>
      </c>
      <c r="F32" s="11" t="s">
        <v>380</v>
      </c>
      <c r="G32" s="11">
        <v>26104</v>
      </c>
      <c r="H32" s="11" t="s">
        <v>380</v>
      </c>
      <c r="I32" s="46">
        <v>3498</v>
      </c>
    </row>
    <row r="33" spans="1:9" x14ac:dyDescent="0.2">
      <c r="A33" s="63" t="s">
        <v>457</v>
      </c>
      <c r="B33" s="45" t="s">
        <v>380</v>
      </c>
      <c r="C33" s="45">
        <v>13</v>
      </c>
      <c r="D33" s="45" t="s">
        <v>380</v>
      </c>
      <c r="E33" s="45">
        <v>13</v>
      </c>
      <c r="F33" s="11" t="s">
        <v>380</v>
      </c>
      <c r="G33" s="11">
        <v>25269</v>
      </c>
      <c r="H33" s="45" t="s">
        <v>380</v>
      </c>
      <c r="I33" s="46">
        <v>328</v>
      </c>
    </row>
    <row r="34" spans="1:9" x14ac:dyDescent="0.2">
      <c r="A34" s="63" t="s">
        <v>458</v>
      </c>
      <c r="B34" s="45" t="s">
        <v>380</v>
      </c>
      <c r="C34" s="45" t="s">
        <v>380</v>
      </c>
      <c r="D34" s="45" t="s">
        <v>380</v>
      </c>
      <c r="E34" s="45" t="s">
        <v>380</v>
      </c>
      <c r="F34" s="11" t="s">
        <v>380</v>
      </c>
      <c r="G34" s="11" t="s">
        <v>380</v>
      </c>
      <c r="H34" s="11" t="s">
        <v>380</v>
      </c>
      <c r="I34" s="46" t="s">
        <v>380</v>
      </c>
    </row>
    <row r="35" spans="1:9" x14ac:dyDescent="0.2">
      <c r="A35" s="63" t="s">
        <v>459</v>
      </c>
      <c r="B35" s="45" t="s">
        <v>380</v>
      </c>
      <c r="C35" s="11">
        <v>51</v>
      </c>
      <c r="D35" s="45" t="s">
        <v>380</v>
      </c>
      <c r="E35" s="45">
        <v>51</v>
      </c>
      <c r="F35" s="45" t="s">
        <v>380</v>
      </c>
      <c r="G35" s="11">
        <v>24000</v>
      </c>
      <c r="H35" s="45" t="s">
        <v>380</v>
      </c>
      <c r="I35" s="12">
        <v>1224</v>
      </c>
    </row>
    <row r="36" spans="1:9" x14ac:dyDescent="0.2">
      <c r="A36" s="73" t="s">
        <v>460</v>
      </c>
      <c r="B36" s="74" t="s">
        <v>380</v>
      </c>
      <c r="C36" s="74">
        <v>198</v>
      </c>
      <c r="D36" s="74" t="s">
        <v>380</v>
      </c>
      <c r="E36" s="74">
        <v>198</v>
      </c>
      <c r="F36" s="78" t="s">
        <v>380</v>
      </c>
      <c r="G36" s="78">
        <v>25507</v>
      </c>
      <c r="H36" s="78" t="s">
        <v>380</v>
      </c>
      <c r="I36" s="75">
        <v>5050</v>
      </c>
    </row>
    <row r="37" spans="1:9" x14ac:dyDescent="0.2">
      <c r="A37" s="63"/>
      <c r="B37" s="45"/>
      <c r="C37" s="11"/>
      <c r="D37" s="45"/>
      <c r="E37" s="45"/>
      <c r="F37" s="45"/>
      <c r="G37" s="11"/>
      <c r="H37" s="45"/>
      <c r="I37" s="12"/>
    </row>
    <row r="38" spans="1:9" x14ac:dyDescent="0.2">
      <c r="A38" s="73" t="s">
        <v>461</v>
      </c>
      <c r="B38" s="74" t="s">
        <v>380</v>
      </c>
      <c r="C38" s="74">
        <v>31</v>
      </c>
      <c r="D38" s="74" t="s">
        <v>380</v>
      </c>
      <c r="E38" s="74">
        <v>31</v>
      </c>
      <c r="F38" s="78" t="s">
        <v>380</v>
      </c>
      <c r="G38" s="78">
        <v>15350</v>
      </c>
      <c r="H38" s="78" t="s">
        <v>380</v>
      </c>
      <c r="I38" s="75">
        <v>476</v>
      </c>
    </row>
    <row r="39" spans="1:9" x14ac:dyDescent="0.2">
      <c r="A39" s="63"/>
      <c r="B39" s="45"/>
      <c r="C39" s="11"/>
      <c r="D39" s="45"/>
      <c r="E39" s="45"/>
      <c r="F39" s="45"/>
      <c r="G39" s="11"/>
      <c r="H39" s="45"/>
      <c r="I39" s="12"/>
    </row>
    <row r="40" spans="1:9" x14ac:dyDescent="0.2">
      <c r="A40" s="63" t="s">
        <v>525</v>
      </c>
      <c r="B40" s="45" t="s">
        <v>380</v>
      </c>
      <c r="C40" s="45" t="s">
        <v>380</v>
      </c>
      <c r="D40" s="45" t="s">
        <v>380</v>
      </c>
      <c r="E40" s="45" t="s">
        <v>380</v>
      </c>
      <c r="F40" s="11" t="s">
        <v>380</v>
      </c>
      <c r="G40" s="11" t="s">
        <v>380</v>
      </c>
      <c r="H40" s="45" t="s">
        <v>380</v>
      </c>
      <c r="I40" s="46" t="s">
        <v>380</v>
      </c>
    </row>
    <row r="41" spans="1:9" x14ac:dyDescent="0.2">
      <c r="A41" s="63" t="s">
        <v>463</v>
      </c>
      <c r="B41" s="45" t="s">
        <v>380</v>
      </c>
      <c r="C41" s="45" t="s">
        <v>380</v>
      </c>
      <c r="D41" s="45" t="s">
        <v>380</v>
      </c>
      <c r="E41" s="45" t="s">
        <v>380</v>
      </c>
      <c r="F41" s="11" t="s">
        <v>380</v>
      </c>
      <c r="G41" s="11" t="s">
        <v>380</v>
      </c>
      <c r="H41" s="11" t="s">
        <v>380</v>
      </c>
      <c r="I41" s="46" t="s">
        <v>380</v>
      </c>
    </row>
    <row r="42" spans="1:9" x14ac:dyDescent="0.2">
      <c r="A42" s="63" t="s">
        <v>464</v>
      </c>
      <c r="B42" s="45" t="s">
        <v>380</v>
      </c>
      <c r="C42" s="11">
        <v>2</v>
      </c>
      <c r="D42" s="11" t="s">
        <v>380</v>
      </c>
      <c r="E42" s="45">
        <v>2</v>
      </c>
      <c r="F42" s="45" t="s">
        <v>380</v>
      </c>
      <c r="G42" s="11">
        <v>6500</v>
      </c>
      <c r="H42" s="11" t="s">
        <v>380</v>
      </c>
      <c r="I42" s="12">
        <v>13</v>
      </c>
    </row>
    <row r="43" spans="1:9" x14ac:dyDescent="0.2">
      <c r="A43" s="63" t="s">
        <v>465</v>
      </c>
      <c r="B43" s="11" t="s">
        <v>380</v>
      </c>
      <c r="C43" s="11" t="s">
        <v>380</v>
      </c>
      <c r="D43" s="45" t="s">
        <v>380</v>
      </c>
      <c r="E43" s="45" t="s">
        <v>380</v>
      </c>
      <c r="F43" s="11" t="s">
        <v>380</v>
      </c>
      <c r="G43" s="11" t="s">
        <v>380</v>
      </c>
      <c r="H43" s="45" t="s">
        <v>380</v>
      </c>
      <c r="I43" s="12" t="s">
        <v>380</v>
      </c>
    </row>
    <row r="44" spans="1:9" x14ac:dyDescent="0.2">
      <c r="A44" s="63" t="s">
        <v>466</v>
      </c>
      <c r="B44" s="45" t="s">
        <v>380</v>
      </c>
      <c r="C44" s="11" t="s">
        <v>380</v>
      </c>
      <c r="D44" s="45" t="s">
        <v>380</v>
      </c>
      <c r="E44" s="45" t="s">
        <v>380</v>
      </c>
      <c r="F44" s="45" t="s">
        <v>380</v>
      </c>
      <c r="G44" s="11" t="s">
        <v>380</v>
      </c>
      <c r="H44" s="45" t="s">
        <v>380</v>
      </c>
      <c r="I44" s="12" t="s">
        <v>380</v>
      </c>
    </row>
    <row r="45" spans="1:9" x14ac:dyDescent="0.2">
      <c r="A45" s="63" t="s">
        <v>467</v>
      </c>
      <c r="B45" s="45" t="s">
        <v>380</v>
      </c>
      <c r="C45" s="45">
        <v>7</v>
      </c>
      <c r="D45" s="45" t="s">
        <v>380</v>
      </c>
      <c r="E45" s="45">
        <v>7</v>
      </c>
      <c r="F45" s="11" t="s">
        <v>380</v>
      </c>
      <c r="G45" s="11">
        <v>15000</v>
      </c>
      <c r="H45" s="45" t="s">
        <v>380</v>
      </c>
      <c r="I45" s="46">
        <v>105</v>
      </c>
    </row>
    <row r="46" spans="1:9" x14ac:dyDescent="0.2">
      <c r="A46" s="63" t="s">
        <v>468</v>
      </c>
      <c r="B46" s="45" t="s">
        <v>380</v>
      </c>
      <c r="C46" s="45" t="s">
        <v>380</v>
      </c>
      <c r="D46" s="45" t="s">
        <v>380</v>
      </c>
      <c r="E46" s="45" t="s">
        <v>380</v>
      </c>
      <c r="F46" s="11" t="s">
        <v>380</v>
      </c>
      <c r="G46" s="11" t="s">
        <v>380</v>
      </c>
      <c r="H46" s="11" t="s">
        <v>380</v>
      </c>
      <c r="I46" s="46" t="s">
        <v>380</v>
      </c>
    </row>
    <row r="47" spans="1:9" x14ac:dyDescent="0.2">
      <c r="A47" s="63" t="s">
        <v>469</v>
      </c>
      <c r="B47" s="45" t="s">
        <v>380</v>
      </c>
      <c r="C47" s="45" t="s">
        <v>380</v>
      </c>
      <c r="D47" s="45" t="s">
        <v>380</v>
      </c>
      <c r="E47" s="45" t="s">
        <v>380</v>
      </c>
      <c r="F47" s="11" t="s">
        <v>380</v>
      </c>
      <c r="G47" s="11" t="s">
        <v>380</v>
      </c>
      <c r="H47" s="45" t="s">
        <v>380</v>
      </c>
      <c r="I47" s="46" t="s">
        <v>380</v>
      </c>
    </row>
    <row r="48" spans="1:9" x14ac:dyDescent="0.2">
      <c r="A48" s="63" t="s">
        <v>470</v>
      </c>
      <c r="B48" s="45" t="s">
        <v>380</v>
      </c>
      <c r="C48" s="45" t="s">
        <v>380</v>
      </c>
      <c r="D48" s="45" t="s">
        <v>380</v>
      </c>
      <c r="E48" s="45" t="s">
        <v>380</v>
      </c>
      <c r="F48" s="11" t="s">
        <v>380</v>
      </c>
      <c r="G48" s="11" t="s">
        <v>380</v>
      </c>
      <c r="H48" s="11" t="s">
        <v>380</v>
      </c>
      <c r="I48" s="46" t="s">
        <v>380</v>
      </c>
    </row>
    <row r="49" spans="1:9" x14ac:dyDescent="0.2">
      <c r="A49" s="73" t="s">
        <v>471</v>
      </c>
      <c r="B49" s="74" t="s">
        <v>380</v>
      </c>
      <c r="C49" s="74">
        <v>9</v>
      </c>
      <c r="D49" s="74" t="s">
        <v>380</v>
      </c>
      <c r="E49" s="74">
        <v>9</v>
      </c>
      <c r="F49" s="78" t="s">
        <v>380</v>
      </c>
      <c r="G49" s="78">
        <v>13111</v>
      </c>
      <c r="H49" s="78" t="s">
        <v>380</v>
      </c>
      <c r="I49" s="75">
        <v>118</v>
      </c>
    </row>
    <row r="50" spans="1:9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9" x14ac:dyDescent="0.2">
      <c r="A51" s="73" t="s">
        <v>472</v>
      </c>
      <c r="B51" s="74" t="s">
        <v>380</v>
      </c>
      <c r="C51" s="74">
        <v>2</v>
      </c>
      <c r="D51" s="74" t="s">
        <v>380</v>
      </c>
      <c r="E51" s="74">
        <v>2</v>
      </c>
      <c r="F51" s="78" t="s">
        <v>380</v>
      </c>
      <c r="G51" s="78">
        <v>21000</v>
      </c>
      <c r="H51" s="78" t="s">
        <v>380</v>
      </c>
      <c r="I51" s="75">
        <v>42</v>
      </c>
    </row>
    <row r="52" spans="1:9" x14ac:dyDescent="0.2">
      <c r="A52" s="63"/>
      <c r="B52" s="45"/>
      <c r="C52" s="11"/>
      <c r="D52" s="45"/>
      <c r="E52" s="45"/>
      <c r="F52" s="45"/>
      <c r="G52" s="11"/>
      <c r="H52" s="45"/>
      <c r="I52" s="12"/>
    </row>
    <row r="53" spans="1:9" x14ac:dyDescent="0.2">
      <c r="A53" s="63" t="s">
        <v>473</v>
      </c>
      <c r="B53" s="11" t="s">
        <v>380</v>
      </c>
      <c r="C53" s="11" t="s">
        <v>380</v>
      </c>
      <c r="D53" s="45" t="s">
        <v>380</v>
      </c>
      <c r="E53" s="45" t="s">
        <v>380</v>
      </c>
      <c r="F53" s="11" t="s">
        <v>380</v>
      </c>
      <c r="G53" s="11" t="s">
        <v>380</v>
      </c>
      <c r="H53" s="45" t="s">
        <v>380</v>
      </c>
      <c r="I53" s="12" t="s">
        <v>380</v>
      </c>
    </row>
    <row r="54" spans="1:9" x14ac:dyDescent="0.2">
      <c r="A54" s="63" t="s">
        <v>474</v>
      </c>
      <c r="B54" s="11" t="s">
        <v>380</v>
      </c>
      <c r="C54" s="11" t="s">
        <v>380</v>
      </c>
      <c r="D54" s="45" t="s">
        <v>380</v>
      </c>
      <c r="E54" s="45" t="s">
        <v>380</v>
      </c>
      <c r="F54" s="11" t="s">
        <v>380</v>
      </c>
      <c r="G54" s="11" t="s">
        <v>380</v>
      </c>
      <c r="H54" s="45" t="s">
        <v>380</v>
      </c>
      <c r="I54" s="12" t="s">
        <v>380</v>
      </c>
    </row>
    <row r="55" spans="1:9" x14ac:dyDescent="0.2">
      <c r="A55" s="63" t="s">
        <v>475</v>
      </c>
      <c r="B55" s="45" t="s">
        <v>380</v>
      </c>
      <c r="C55" s="11" t="s">
        <v>380</v>
      </c>
      <c r="D55" s="45" t="s">
        <v>380</v>
      </c>
      <c r="E55" s="45" t="s">
        <v>380</v>
      </c>
      <c r="F55" s="45" t="s">
        <v>380</v>
      </c>
      <c r="G55" s="11" t="s">
        <v>380</v>
      </c>
      <c r="H55" s="45" t="s">
        <v>380</v>
      </c>
      <c r="I55" s="12" t="s">
        <v>380</v>
      </c>
    </row>
    <row r="56" spans="1:9" x14ac:dyDescent="0.2">
      <c r="A56" s="63" t="s">
        <v>476</v>
      </c>
      <c r="B56" s="45" t="s">
        <v>380</v>
      </c>
      <c r="C56" s="11" t="s">
        <v>380</v>
      </c>
      <c r="D56" s="45" t="s">
        <v>380</v>
      </c>
      <c r="E56" s="45" t="s">
        <v>380</v>
      </c>
      <c r="F56" s="45" t="s">
        <v>380</v>
      </c>
      <c r="G56" s="11" t="s">
        <v>380</v>
      </c>
      <c r="H56" s="45" t="s">
        <v>380</v>
      </c>
      <c r="I56" s="12" t="s">
        <v>380</v>
      </c>
    </row>
    <row r="57" spans="1:9" x14ac:dyDescent="0.2">
      <c r="A57" s="63" t="s">
        <v>477</v>
      </c>
      <c r="B57" s="45" t="s">
        <v>380</v>
      </c>
      <c r="C57" s="45">
        <v>2</v>
      </c>
      <c r="D57" s="45" t="s">
        <v>380</v>
      </c>
      <c r="E57" s="45">
        <v>2</v>
      </c>
      <c r="F57" s="11" t="s">
        <v>380</v>
      </c>
      <c r="G57" s="11">
        <v>21000</v>
      </c>
      <c r="H57" s="45" t="s">
        <v>380</v>
      </c>
      <c r="I57" s="46">
        <v>42</v>
      </c>
    </row>
    <row r="58" spans="1:9" x14ac:dyDescent="0.2">
      <c r="A58" s="73" t="s">
        <v>551</v>
      </c>
      <c r="B58" s="74" t="s">
        <v>380</v>
      </c>
      <c r="C58" s="74">
        <v>2</v>
      </c>
      <c r="D58" s="74" t="s">
        <v>380</v>
      </c>
      <c r="E58" s="74">
        <v>2</v>
      </c>
      <c r="F58" s="78" t="s">
        <v>380</v>
      </c>
      <c r="G58" s="78">
        <v>21000</v>
      </c>
      <c r="H58" s="78" t="s">
        <v>380</v>
      </c>
      <c r="I58" s="75">
        <v>42</v>
      </c>
    </row>
    <row r="59" spans="1:9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9" x14ac:dyDescent="0.2">
      <c r="A60" s="63" t="s">
        <v>479</v>
      </c>
      <c r="B60" s="11" t="s">
        <v>380</v>
      </c>
      <c r="C60" s="11">
        <v>296</v>
      </c>
      <c r="D60" s="45" t="s">
        <v>380</v>
      </c>
      <c r="E60" s="45">
        <v>296</v>
      </c>
      <c r="F60" s="11" t="s">
        <v>380</v>
      </c>
      <c r="G60" s="11">
        <v>65000</v>
      </c>
      <c r="H60" s="45" t="s">
        <v>380</v>
      </c>
      <c r="I60" s="12">
        <v>19240</v>
      </c>
    </row>
    <row r="61" spans="1:9" x14ac:dyDescent="0.2">
      <c r="A61" s="63" t="s">
        <v>480</v>
      </c>
      <c r="B61" s="45" t="s">
        <v>380</v>
      </c>
      <c r="C61" s="45">
        <v>5</v>
      </c>
      <c r="D61" s="45" t="s">
        <v>380</v>
      </c>
      <c r="E61" s="45">
        <v>5</v>
      </c>
      <c r="F61" s="11" t="s">
        <v>380</v>
      </c>
      <c r="G61" s="11">
        <v>32500</v>
      </c>
      <c r="H61" s="45" t="s">
        <v>380</v>
      </c>
      <c r="I61" s="46">
        <v>163</v>
      </c>
    </row>
    <row r="62" spans="1:9" x14ac:dyDescent="0.2">
      <c r="A62" s="63" t="s">
        <v>481</v>
      </c>
      <c r="B62" s="45" t="s">
        <v>380</v>
      </c>
      <c r="C62" s="45">
        <v>72</v>
      </c>
      <c r="D62" s="45" t="s">
        <v>380</v>
      </c>
      <c r="E62" s="45">
        <v>72</v>
      </c>
      <c r="F62" s="11" t="s">
        <v>380</v>
      </c>
      <c r="G62" s="11">
        <v>25000</v>
      </c>
      <c r="H62" s="11" t="s">
        <v>380</v>
      </c>
      <c r="I62" s="12">
        <v>1800</v>
      </c>
    </row>
    <row r="63" spans="1:9" x14ac:dyDescent="0.2">
      <c r="A63" s="73" t="s">
        <v>482</v>
      </c>
      <c r="B63" s="74" t="s">
        <v>380</v>
      </c>
      <c r="C63" s="74">
        <v>373</v>
      </c>
      <c r="D63" s="74" t="s">
        <v>380</v>
      </c>
      <c r="E63" s="74">
        <v>373</v>
      </c>
      <c r="F63" s="78" t="s">
        <v>380</v>
      </c>
      <c r="G63" s="78">
        <v>56843</v>
      </c>
      <c r="H63" s="78" t="s">
        <v>380</v>
      </c>
      <c r="I63" s="75">
        <v>21203</v>
      </c>
    </row>
    <row r="64" spans="1:9" x14ac:dyDescent="0.2">
      <c r="A64" s="63"/>
      <c r="B64" s="11"/>
      <c r="C64" s="11"/>
      <c r="D64" s="45"/>
      <c r="E64" s="45"/>
      <c r="F64" s="11"/>
      <c r="G64" s="11"/>
      <c r="H64" s="45"/>
      <c r="I64" s="12"/>
    </row>
    <row r="65" spans="1:9" x14ac:dyDescent="0.2">
      <c r="A65" s="73" t="s">
        <v>483</v>
      </c>
      <c r="B65" s="74" t="s">
        <v>380</v>
      </c>
      <c r="C65" s="74">
        <v>929</v>
      </c>
      <c r="D65" s="74" t="s">
        <v>380</v>
      </c>
      <c r="E65" s="74">
        <v>929</v>
      </c>
      <c r="F65" s="78" t="s">
        <v>380</v>
      </c>
      <c r="G65" s="78">
        <v>65278</v>
      </c>
      <c r="H65" s="78" t="s">
        <v>380</v>
      </c>
      <c r="I65" s="75">
        <v>60643</v>
      </c>
    </row>
    <row r="66" spans="1:9" x14ac:dyDescent="0.2">
      <c r="A66" s="63"/>
      <c r="B66" s="11"/>
      <c r="C66" s="11"/>
      <c r="D66" s="45"/>
      <c r="E66" s="45"/>
      <c r="F66" s="11"/>
      <c r="G66" s="11"/>
      <c r="H66" s="45"/>
      <c r="I66" s="12"/>
    </row>
    <row r="67" spans="1:9" x14ac:dyDescent="0.2">
      <c r="A67" s="63" t="s">
        <v>484</v>
      </c>
      <c r="B67" s="11" t="s">
        <v>380</v>
      </c>
      <c r="C67" s="11" t="s">
        <v>380</v>
      </c>
      <c r="D67" s="45" t="s">
        <v>380</v>
      </c>
      <c r="E67" s="45" t="s">
        <v>380</v>
      </c>
      <c r="F67" s="11" t="s">
        <v>380</v>
      </c>
      <c r="G67" s="11" t="s">
        <v>380</v>
      </c>
      <c r="H67" s="45" t="s">
        <v>380</v>
      </c>
      <c r="I67" s="12" t="s">
        <v>380</v>
      </c>
    </row>
    <row r="68" spans="1:9" x14ac:dyDescent="0.2">
      <c r="A68" s="63" t="s">
        <v>485</v>
      </c>
      <c r="B68" s="11" t="s">
        <v>380</v>
      </c>
      <c r="C68" s="11" t="s">
        <v>380</v>
      </c>
      <c r="D68" s="45" t="s">
        <v>380</v>
      </c>
      <c r="E68" s="45" t="s">
        <v>380</v>
      </c>
      <c r="F68" s="11" t="s">
        <v>380</v>
      </c>
      <c r="G68" s="11" t="s">
        <v>380</v>
      </c>
      <c r="H68" s="45" t="s">
        <v>380</v>
      </c>
      <c r="I68" s="12" t="s">
        <v>380</v>
      </c>
    </row>
    <row r="69" spans="1:9" x14ac:dyDescent="0.2">
      <c r="A69" s="73" t="s">
        <v>486</v>
      </c>
      <c r="B69" s="74" t="s">
        <v>380</v>
      </c>
      <c r="C69" s="74" t="s">
        <v>380</v>
      </c>
      <c r="D69" s="74" t="s">
        <v>380</v>
      </c>
      <c r="E69" s="74" t="s">
        <v>380</v>
      </c>
      <c r="F69" s="78" t="s">
        <v>380</v>
      </c>
      <c r="G69" s="78" t="s">
        <v>380</v>
      </c>
      <c r="H69" s="78" t="s">
        <v>380</v>
      </c>
      <c r="I69" s="75" t="s">
        <v>380</v>
      </c>
    </row>
    <row r="70" spans="1:9" x14ac:dyDescent="0.2">
      <c r="A70" s="63"/>
      <c r="B70" s="11"/>
      <c r="C70" s="11"/>
      <c r="D70" s="45"/>
      <c r="E70" s="45"/>
      <c r="F70" s="11"/>
      <c r="G70" s="11"/>
      <c r="H70" s="45"/>
      <c r="I70" s="12"/>
    </row>
    <row r="71" spans="1:9" x14ac:dyDescent="0.2">
      <c r="A71" s="63" t="s">
        <v>487</v>
      </c>
      <c r="B71" s="11" t="s">
        <v>380</v>
      </c>
      <c r="C71" s="11">
        <v>64</v>
      </c>
      <c r="D71" s="45" t="s">
        <v>380</v>
      </c>
      <c r="E71" s="45">
        <v>64</v>
      </c>
      <c r="F71" s="11" t="s">
        <v>380</v>
      </c>
      <c r="G71" s="11">
        <v>23047</v>
      </c>
      <c r="H71" s="45" t="s">
        <v>380</v>
      </c>
      <c r="I71" s="12">
        <v>1475</v>
      </c>
    </row>
    <row r="72" spans="1:9" x14ac:dyDescent="0.2">
      <c r="A72" s="63" t="s">
        <v>488</v>
      </c>
      <c r="B72" s="11" t="s">
        <v>380</v>
      </c>
      <c r="C72" s="11">
        <v>7</v>
      </c>
      <c r="D72" s="45" t="s">
        <v>380</v>
      </c>
      <c r="E72" s="45">
        <v>7</v>
      </c>
      <c r="F72" s="11" t="s">
        <v>380</v>
      </c>
      <c r="G72" s="11">
        <v>70000</v>
      </c>
      <c r="H72" s="45" t="s">
        <v>380</v>
      </c>
      <c r="I72" s="12">
        <v>490</v>
      </c>
    </row>
    <row r="73" spans="1:9" x14ac:dyDescent="0.2">
      <c r="A73" s="63" t="s">
        <v>489</v>
      </c>
      <c r="B73" s="11" t="s">
        <v>380</v>
      </c>
      <c r="C73" s="11" t="s">
        <v>380</v>
      </c>
      <c r="D73" s="45" t="s">
        <v>380</v>
      </c>
      <c r="E73" s="45" t="s">
        <v>380</v>
      </c>
      <c r="F73" s="11" t="s">
        <v>380</v>
      </c>
      <c r="G73" s="11" t="s">
        <v>380</v>
      </c>
      <c r="H73" s="45" t="s">
        <v>380</v>
      </c>
      <c r="I73" s="12" t="s">
        <v>380</v>
      </c>
    </row>
    <row r="74" spans="1:9" x14ac:dyDescent="0.2">
      <c r="A74" s="63" t="s">
        <v>490</v>
      </c>
      <c r="B74" s="11" t="s">
        <v>380</v>
      </c>
      <c r="C74" s="11">
        <v>68</v>
      </c>
      <c r="D74" s="45" t="s">
        <v>380</v>
      </c>
      <c r="E74" s="45">
        <v>68</v>
      </c>
      <c r="F74" s="11" t="s">
        <v>380</v>
      </c>
      <c r="G74" s="11">
        <v>42482</v>
      </c>
      <c r="H74" s="45" t="s">
        <v>380</v>
      </c>
      <c r="I74" s="12">
        <v>2889</v>
      </c>
    </row>
    <row r="75" spans="1:9" x14ac:dyDescent="0.2">
      <c r="A75" s="63" t="s">
        <v>491</v>
      </c>
      <c r="B75" s="11" t="s">
        <v>380</v>
      </c>
      <c r="C75" s="11" t="s">
        <v>380</v>
      </c>
      <c r="D75" s="45" t="s">
        <v>380</v>
      </c>
      <c r="E75" s="45" t="s">
        <v>380</v>
      </c>
      <c r="F75" s="11" t="s">
        <v>380</v>
      </c>
      <c r="G75" s="11" t="s">
        <v>380</v>
      </c>
      <c r="H75" s="45" t="s">
        <v>380</v>
      </c>
      <c r="I75" s="12" t="s">
        <v>380</v>
      </c>
    </row>
    <row r="76" spans="1:9" x14ac:dyDescent="0.2">
      <c r="A76" s="63" t="s">
        <v>492</v>
      </c>
      <c r="B76" s="11" t="s">
        <v>380</v>
      </c>
      <c r="C76" s="11">
        <v>3</v>
      </c>
      <c r="D76" s="45" t="s">
        <v>380</v>
      </c>
      <c r="E76" s="45">
        <v>3</v>
      </c>
      <c r="F76" s="11" t="s">
        <v>380</v>
      </c>
      <c r="G76" s="11">
        <v>17000</v>
      </c>
      <c r="H76" s="45" t="s">
        <v>380</v>
      </c>
      <c r="I76" s="12">
        <v>51</v>
      </c>
    </row>
    <row r="77" spans="1:9" x14ac:dyDescent="0.2">
      <c r="A77" s="63" t="s">
        <v>493</v>
      </c>
      <c r="B77" s="11" t="s">
        <v>380</v>
      </c>
      <c r="C77" s="11">
        <v>26</v>
      </c>
      <c r="D77" s="45" t="s">
        <v>380</v>
      </c>
      <c r="E77" s="45">
        <v>26</v>
      </c>
      <c r="F77" s="11" t="s">
        <v>380</v>
      </c>
      <c r="G77" s="11">
        <v>25000</v>
      </c>
      <c r="H77" s="45" t="s">
        <v>380</v>
      </c>
      <c r="I77" s="12">
        <v>650</v>
      </c>
    </row>
    <row r="78" spans="1:9" x14ac:dyDescent="0.2">
      <c r="A78" s="63" t="s">
        <v>494</v>
      </c>
      <c r="B78" s="11" t="s">
        <v>380</v>
      </c>
      <c r="C78" s="11">
        <v>2</v>
      </c>
      <c r="D78" s="45" t="s">
        <v>380</v>
      </c>
      <c r="E78" s="45">
        <v>2</v>
      </c>
      <c r="F78" s="11" t="s">
        <v>380</v>
      </c>
      <c r="G78" s="11">
        <v>25000</v>
      </c>
      <c r="H78" s="45" t="s">
        <v>380</v>
      </c>
      <c r="I78" s="12">
        <v>51</v>
      </c>
    </row>
    <row r="79" spans="1:9" x14ac:dyDescent="0.2">
      <c r="A79" s="73" t="s">
        <v>495</v>
      </c>
      <c r="B79" s="74" t="s">
        <v>380</v>
      </c>
      <c r="C79" s="74">
        <v>170</v>
      </c>
      <c r="D79" s="74" t="s">
        <v>380</v>
      </c>
      <c r="E79" s="74">
        <v>170</v>
      </c>
      <c r="F79" s="78" t="s">
        <v>380</v>
      </c>
      <c r="G79" s="78">
        <v>32969</v>
      </c>
      <c r="H79" s="78" t="s">
        <v>380</v>
      </c>
      <c r="I79" s="75">
        <v>5606</v>
      </c>
    </row>
    <row r="80" spans="1:9" x14ac:dyDescent="0.2">
      <c r="A80" s="63"/>
      <c r="B80" s="11"/>
      <c r="C80" s="11"/>
      <c r="D80" s="45"/>
      <c r="E80" s="45"/>
      <c r="F80" s="11"/>
      <c r="G80" s="11"/>
      <c r="H80" s="45"/>
      <c r="I80" s="12"/>
    </row>
    <row r="81" spans="1:9" x14ac:dyDescent="0.2">
      <c r="A81" s="63" t="s">
        <v>496</v>
      </c>
      <c r="B81" s="11" t="s">
        <v>380</v>
      </c>
      <c r="C81" s="11">
        <v>3</v>
      </c>
      <c r="D81" s="45" t="s">
        <v>380</v>
      </c>
      <c r="E81" s="45">
        <v>3</v>
      </c>
      <c r="F81" s="11" t="s">
        <v>380</v>
      </c>
      <c r="G81" s="11">
        <v>35467</v>
      </c>
      <c r="H81" s="45" t="s">
        <v>380</v>
      </c>
      <c r="I81" s="12">
        <v>106</v>
      </c>
    </row>
    <row r="82" spans="1:9" x14ac:dyDescent="0.2">
      <c r="A82" s="63" t="s">
        <v>497</v>
      </c>
      <c r="B82" s="11" t="s">
        <v>380</v>
      </c>
      <c r="C82" s="11">
        <v>4</v>
      </c>
      <c r="D82" s="45" t="s">
        <v>380</v>
      </c>
      <c r="E82" s="45">
        <v>4</v>
      </c>
      <c r="F82" s="11" t="s">
        <v>380</v>
      </c>
      <c r="G82" s="11">
        <v>25000</v>
      </c>
      <c r="H82" s="45" t="s">
        <v>380</v>
      </c>
      <c r="I82" s="12">
        <v>95</v>
      </c>
    </row>
    <row r="83" spans="1:9" x14ac:dyDescent="0.2">
      <c r="A83" s="73" t="s">
        <v>498</v>
      </c>
      <c r="B83" s="74" t="s">
        <v>380</v>
      </c>
      <c r="C83" s="74">
        <v>7</v>
      </c>
      <c r="D83" s="74" t="s">
        <v>380</v>
      </c>
      <c r="E83" s="74">
        <v>7</v>
      </c>
      <c r="F83" s="78" t="s">
        <v>380</v>
      </c>
      <c r="G83" s="78">
        <v>29486</v>
      </c>
      <c r="H83" s="78" t="s">
        <v>380</v>
      </c>
      <c r="I83" s="75">
        <v>201</v>
      </c>
    </row>
    <row r="84" spans="1:9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9" ht="13.5" thickBot="1" x14ac:dyDescent="0.25">
      <c r="A85" s="66" t="s">
        <v>499</v>
      </c>
      <c r="B85" s="52" t="s">
        <v>380</v>
      </c>
      <c r="C85" s="52">
        <v>1735</v>
      </c>
      <c r="D85" s="52" t="s">
        <v>380</v>
      </c>
      <c r="E85" s="52">
        <v>1735</v>
      </c>
      <c r="F85" s="172" t="s">
        <v>380</v>
      </c>
      <c r="G85" s="172">
        <v>54043</v>
      </c>
      <c r="H85" s="172" t="s">
        <v>380</v>
      </c>
      <c r="I85" s="53">
        <v>93760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0"/>
    <pageSetUpPr fitToPage="1"/>
  </sheetPr>
  <dimension ref="A1:N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8.140625" style="21" customWidth="1"/>
    <col min="2" max="3" width="11.5703125" style="21" bestFit="1" customWidth="1"/>
    <col min="4" max="4" width="11.42578125" style="21"/>
    <col min="5" max="6" width="11.5703125" style="21" bestFit="1" customWidth="1"/>
    <col min="7" max="7" width="11.85546875" style="21" bestFit="1" customWidth="1"/>
    <col min="8" max="8" width="11.42578125" style="21"/>
    <col min="9" max="9" width="11.85546875" style="21" bestFit="1" customWidth="1"/>
    <col min="10" max="16384" width="11.42578125" style="21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9" ht="15" x14ac:dyDescent="0.25">
      <c r="A2" s="346"/>
      <c r="B2" s="88"/>
      <c r="C2" s="88"/>
      <c r="D2" s="88"/>
      <c r="E2" s="88"/>
      <c r="F2" s="88"/>
      <c r="G2" s="88"/>
      <c r="H2" s="88"/>
      <c r="I2" s="88"/>
    </row>
    <row r="3" spans="1:9" s="88" customFormat="1" ht="15" x14ac:dyDescent="0.25">
      <c r="A3" s="1718" t="s">
        <v>1438</v>
      </c>
      <c r="B3" s="1718"/>
      <c r="C3" s="1718"/>
      <c r="D3" s="1718"/>
      <c r="E3" s="1718"/>
      <c r="F3" s="1718"/>
      <c r="G3" s="1718"/>
      <c r="H3" s="1718"/>
      <c r="I3" s="1718"/>
    </row>
    <row r="4" spans="1:9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9" s="754" customFormat="1" ht="27.75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9" s="754" customFormat="1" ht="27.75" customHeight="1" x14ac:dyDescent="0.2">
      <c r="A6" s="1722"/>
      <c r="B6" s="1713" t="s">
        <v>374</v>
      </c>
      <c r="C6" s="226" t="s">
        <v>375</v>
      </c>
      <c r="D6" s="227"/>
      <c r="E6" s="1713" t="s">
        <v>376</v>
      </c>
      <c r="F6" s="1713" t="s">
        <v>374</v>
      </c>
      <c r="G6" s="226" t="s">
        <v>375</v>
      </c>
      <c r="H6" s="228"/>
      <c r="I6" s="1716"/>
    </row>
    <row r="7" spans="1:9" s="754" customFormat="1" ht="27.75" customHeight="1" thickBot="1" x14ac:dyDescent="0.25">
      <c r="A7" s="1722"/>
      <c r="B7" s="1827"/>
      <c r="C7" s="1102" t="s">
        <v>857</v>
      </c>
      <c r="D7" s="1102" t="s">
        <v>858</v>
      </c>
      <c r="E7" s="1884"/>
      <c r="F7" s="1827"/>
      <c r="G7" s="1102" t="s">
        <v>857</v>
      </c>
      <c r="H7" s="1102" t="s">
        <v>858</v>
      </c>
      <c r="I7" s="1716"/>
    </row>
    <row r="8" spans="1:9" ht="22.5" customHeight="1" x14ac:dyDescent="0.2">
      <c r="A8" s="72" t="s">
        <v>439</v>
      </c>
      <c r="B8" s="122">
        <v>2713</v>
      </c>
      <c r="C8" s="122">
        <v>68</v>
      </c>
      <c r="D8" s="42" t="s">
        <v>380</v>
      </c>
      <c r="E8" s="42">
        <v>2781</v>
      </c>
      <c r="F8" s="122">
        <v>12300</v>
      </c>
      <c r="G8" s="122">
        <v>10670</v>
      </c>
      <c r="H8" s="42" t="s">
        <v>380</v>
      </c>
      <c r="I8" s="131">
        <v>34095</v>
      </c>
    </row>
    <row r="9" spans="1:9" x14ac:dyDescent="0.2">
      <c r="A9" s="63" t="s">
        <v>440</v>
      </c>
      <c r="B9" s="11">
        <v>1998</v>
      </c>
      <c r="C9" s="11">
        <v>50</v>
      </c>
      <c r="D9" s="45" t="s">
        <v>380</v>
      </c>
      <c r="E9" s="45">
        <v>2048</v>
      </c>
      <c r="F9" s="11">
        <v>14350</v>
      </c>
      <c r="G9" s="11">
        <v>13220</v>
      </c>
      <c r="H9" s="45" t="s">
        <v>380</v>
      </c>
      <c r="I9" s="12">
        <v>29332</v>
      </c>
    </row>
    <row r="10" spans="1:9" x14ac:dyDescent="0.2">
      <c r="A10" s="63" t="s">
        <v>441</v>
      </c>
      <c r="B10" s="45">
        <v>1097</v>
      </c>
      <c r="C10" s="45">
        <v>9</v>
      </c>
      <c r="D10" s="45" t="s">
        <v>380</v>
      </c>
      <c r="E10" s="45">
        <v>1106</v>
      </c>
      <c r="F10" s="11">
        <v>7560</v>
      </c>
      <c r="G10" s="11">
        <v>7560</v>
      </c>
      <c r="H10" s="45" t="s">
        <v>380</v>
      </c>
      <c r="I10" s="46">
        <v>8361</v>
      </c>
    </row>
    <row r="11" spans="1:9" x14ac:dyDescent="0.2">
      <c r="A11" s="63" t="s">
        <v>442</v>
      </c>
      <c r="B11" s="11">
        <v>370</v>
      </c>
      <c r="C11" s="11">
        <v>10</v>
      </c>
      <c r="D11" s="45" t="s">
        <v>380</v>
      </c>
      <c r="E11" s="45">
        <v>380</v>
      </c>
      <c r="F11" s="11">
        <v>6620</v>
      </c>
      <c r="G11" s="11">
        <v>6620</v>
      </c>
      <c r="H11" s="45" t="s">
        <v>380</v>
      </c>
      <c r="I11" s="12">
        <v>2516</v>
      </c>
    </row>
    <row r="12" spans="1:9" x14ac:dyDescent="0.2">
      <c r="A12" s="73" t="s">
        <v>443</v>
      </c>
      <c r="B12" s="74">
        <v>6178</v>
      </c>
      <c r="C12" s="74">
        <v>137</v>
      </c>
      <c r="D12" s="74" t="s">
        <v>380</v>
      </c>
      <c r="E12" s="74">
        <v>6315</v>
      </c>
      <c r="F12" s="78">
        <v>11781</v>
      </c>
      <c r="G12" s="78">
        <v>11101</v>
      </c>
      <c r="H12" s="74" t="s">
        <v>380</v>
      </c>
      <c r="I12" s="75">
        <v>74304</v>
      </c>
    </row>
    <row r="13" spans="1:9" x14ac:dyDescent="0.2">
      <c r="A13" s="63"/>
      <c r="B13" s="45"/>
      <c r="C13" s="45"/>
      <c r="D13" s="45"/>
      <c r="E13" s="45"/>
      <c r="F13" s="11"/>
      <c r="G13" s="11"/>
      <c r="H13" s="45"/>
      <c r="I13" s="46"/>
    </row>
    <row r="14" spans="1:9" x14ac:dyDescent="0.2">
      <c r="A14" s="73" t="s">
        <v>444</v>
      </c>
      <c r="B14" s="74" t="s">
        <v>380</v>
      </c>
      <c r="C14" s="78" t="s">
        <v>380</v>
      </c>
      <c r="D14" s="74" t="s">
        <v>380</v>
      </c>
      <c r="E14" s="74" t="s">
        <v>380</v>
      </c>
      <c r="F14" s="74" t="s">
        <v>380</v>
      </c>
      <c r="G14" s="78" t="s">
        <v>380</v>
      </c>
      <c r="H14" s="74" t="s">
        <v>380</v>
      </c>
      <c r="I14" s="79" t="s">
        <v>380</v>
      </c>
    </row>
    <row r="15" spans="1:9" x14ac:dyDescent="0.2">
      <c r="A15" s="63"/>
      <c r="B15" s="45"/>
      <c r="C15" s="45"/>
      <c r="D15" s="45"/>
      <c r="E15" s="45"/>
      <c r="F15" s="11"/>
      <c r="G15" s="11"/>
      <c r="H15" s="11"/>
      <c r="I15" s="46"/>
    </row>
    <row r="16" spans="1:9" x14ac:dyDescent="0.2">
      <c r="A16" s="73" t="s">
        <v>445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8" t="s">
        <v>380</v>
      </c>
      <c r="G16" s="78" t="s">
        <v>380</v>
      </c>
      <c r="H16" s="74" t="s">
        <v>380</v>
      </c>
      <c r="I16" s="75" t="s">
        <v>380</v>
      </c>
    </row>
    <row r="17" spans="1:14" x14ac:dyDescent="0.2">
      <c r="A17" s="63"/>
      <c r="B17" s="45"/>
      <c r="C17" s="11"/>
      <c r="D17" s="45"/>
      <c r="E17" s="45"/>
      <c r="F17" s="45"/>
      <c r="G17" s="11"/>
      <c r="H17" s="45"/>
      <c r="I17" s="12"/>
    </row>
    <row r="18" spans="1:14" x14ac:dyDescent="0.2">
      <c r="A18" s="63" t="s">
        <v>524</v>
      </c>
      <c r="B18" s="45" t="s">
        <v>380</v>
      </c>
      <c r="C18" s="45" t="s">
        <v>380</v>
      </c>
      <c r="D18" s="45" t="s">
        <v>380</v>
      </c>
      <c r="E18" s="45" t="s">
        <v>380</v>
      </c>
      <c r="F18" s="11" t="s">
        <v>380</v>
      </c>
      <c r="G18" s="11" t="s">
        <v>380</v>
      </c>
      <c r="H18" s="45" t="s">
        <v>380</v>
      </c>
      <c r="I18" s="46" t="s">
        <v>380</v>
      </c>
    </row>
    <row r="19" spans="1:14" x14ac:dyDescent="0.2">
      <c r="A19" s="63" t="s">
        <v>447</v>
      </c>
      <c r="B19" s="45" t="s">
        <v>380</v>
      </c>
      <c r="C19" s="45" t="s">
        <v>380</v>
      </c>
      <c r="D19" s="45" t="s">
        <v>380</v>
      </c>
      <c r="E19" s="45" t="s">
        <v>380</v>
      </c>
      <c r="F19" s="11" t="s">
        <v>380</v>
      </c>
      <c r="G19" s="11" t="s">
        <v>380</v>
      </c>
      <c r="H19" s="11" t="s">
        <v>380</v>
      </c>
      <c r="I19" s="12" t="s">
        <v>380</v>
      </c>
      <c r="J19" s="198"/>
      <c r="K19" s="198"/>
      <c r="L19" s="198"/>
      <c r="M19" s="198"/>
      <c r="N19" s="198"/>
    </row>
    <row r="20" spans="1:14" x14ac:dyDescent="0.2">
      <c r="A20" s="63" t="s">
        <v>448</v>
      </c>
      <c r="B20" s="45" t="s">
        <v>380</v>
      </c>
      <c r="C20" s="45" t="s">
        <v>380</v>
      </c>
      <c r="D20" s="45" t="s">
        <v>380</v>
      </c>
      <c r="E20" s="45" t="s">
        <v>380</v>
      </c>
      <c r="F20" s="11" t="s">
        <v>380</v>
      </c>
      <c r="G20" s="11" t="s">
        <v>380</v>
      </c>
      <c r="H20" s="45" t="s">
        <v>380</v>
      </c>
      <c r="I20" s="46" t="s">
        <v>380</v>
      </c>
    </row>
    <row r="21" spans="1:14" x14ac:dyDescent="0.2">
      <c r="A21" s="73" t="s">
        <v>449</v>
      </c>
      <c r="B21" s="74" t="s">
        <v>380</v>
      </c>
      <c r="C21" s="74" t="s">
        <v>380</v>
      </c>
      <c r="D21" s="74" t="s">
        <v>380</v>
      </c>
      <c r="E21" s="74" t="s">
        <v>380</v>
      </c>
      <c r="F21" s="78" t="s">
        <v>380</v>
      </c>
      <c r="G21" s="78" t="s">
        <v>380</v>
      </c>
      <c r="H21" s="74" t="s">
        <v>380</v>
      </c>
      <c r="I21" s="75" t="s">
        <v>380</v>
      </c>
    </row>
    <row r="22" spans="1:14" x14ac:dyDescent="0.2">
      <c r="A22" s="63"/>
      <c r="B22" s="45"/>
      <c r="C22" s="45"/>
      <c r="D22" s="45"/>
      <c r="E22" s="45"/>
      <c r="F22" s="11"/>
      <c r="G22" s="11"/>
      <c r="H22" s="45"/>
      <c r="I22" s="46"/>
    </row>
    <row r="23" spans="1:14" x14ac:dyDescent="0.2">
      <c r="A23" s="73" t="s">
        <v>450</v>
      </c>
      <c r="B23" s="74" t="s">
        <v>380</v>
      </c>
      <c r="C23" s="74">
        <v>40</v>
      </c>
      <c r="D23" s="74" t="s">
        <v>380</v>
      </c>
      <c r="E23" s="74">
        <v>40</v>
      </c>
      <c r="F23" s="78" t="s">
        <v>380</v>
      </c>
      <c r="G23" s="78">
        <v>8880</v>
      </c>
      <c r="H23" s="74" t="s">
        <v>380</v>
      </c>
      <c r="I23" s="75">
        <v>355</v>
      </c>
    </row>
    <row r="24" spans="1:14" x14ac:dyDescent="0.2">
      <c r="A24" s="63"/>
      <c r="B24" s="45"/>
      <c r="C24" s="45"/>
      <c r="D24" s="45"/>
      <c r="E24" s="45"/>
      <c r="F24" s="11"/>
      <c r="G24" s="11"/>
      <c r="H24" s="45"/>
      <c r="I24" s="46"/>
    </row>
    <row r="25" spans="1:14" x14ac:dyDescent="0.2">
      <c r="A25" s="73" t="s">
        <v>451</v>
      </c>
      <c r="B25" s="74" t="s">
        <v>380</v>
      </c>
      <c r="C25" s="74" t="s">
        <v>380</v>
      </c>
      <c r="D25" s="74" t="s">
        <v>380</v>
      </c>
      <c r="E25" s="74" t="s">
        <v>380</v>
      </c>
      <c r="F25" s="78" t="s">
        <v>380</v>
      </c>
      <c r="G25" s="78" t="s">
        <v>380</v>
      </c>
      <c r="H25" s="74" t="s">
        <v>380</v>
      </c>
      <c r="I25" s="75" t="s">
        <v>380</v>
      </c>
    </row>
    <row r="26" spans="1:14" x14ac:dyDescent="0.2">
      <c r="A26" s="63"/>
      <c r="B26" s="45"/>
      <c r="C26" s="45"/>
      <c r="D26" s="45"/>
      <c r="E26" s="45"/>
      <c r="F26" s="11"/>
      <c r="G26" s="11"/>
      <c r="H26" s="45"/>
      <c r="I26" s="46"/>
    </row>
    <row r="27" spans="1:14" x14ac:dyDescent="0.2">
      <c r="A27" s="63" t="s">
        <v>452</v>
      </c>
      <c r="B27" s="45" t="s">
        <v>380</v>
      </c>
      <c r="C27" s="45" t="s">
        <v>380</v>
      </c>
      <c r="D27" s="45" t="s">
        <v>380</v>
      </c>
      <c r="E27" s="45" t="s">
        <v>380</v>
      </c>
      <c r="F27" s="11" t="s">
        <v>380</v>
      </c>
      <c r="G27" s="11" t="s">
        <v>380</v>
      </c>
      <c r="H27" s="45" t="s">
        <v>380</v>
      </c>
      <c r="I27" s="46" t="s">
        <v>380</v>
      </c>
    </row>
    <row r="28" spans="1:14" x14ac:dyDescent="0.2">
      <c r="A28" s="63" t="s">
        <v>453</v>
      </c>
      <c r="B28" s="45" t="s">
        <v>380</v>
      </c>
      <c r="C28" s="45" t="s">
        <v>380</v>
      </c>
      <c r="D28" s="45" t="s">
        <v>380</v>
      </c>
      <c r="E28" s="45" t="s">
        <v>380</v>
      </c>
      <c r="F28" s="11" t="s">
        <v>380</v>
      </c>
      <c r="G28" s="11" t="s">
        <v>380</v>
      </c>
      <c r="H28" s="45" t="s">
        <v>380</v>
      </c>
      <c r="I28" s="46" t="s">
        <v>380</v>
      </c>
    </row>
    <row r="29" spans="1:14" x14ac:dyDescent="0.2">
      <c r="A29" s="63" t="s">
        <v>454</v>
      </c>
      <c r="B29" s="45" t="s">
        <v>380</v>
      </c>
      <c r="C29" s="45">
        <v>14</v>
      </c>
      <c r="D29" s="45" t="s">
        <v>380</v>
      </c>
      <c r="E29" s="45">
        <v>14</v>
      </c>
      <c r="F29" s="11" t="s">
        <v>380</v>
      </c>
      <c r="G29" s="11">
        <v>11000</v>
      </c>
      <c r="H29" s="45" t="s">
        <v>380</v>
      </c>
      <c r="I29" s="46">
        <v>154</v>
      </c>
    </row>
    <row r="30" spans="1:14" x14ac:dyDescent="0.2">
      <c r="A30" s="73" t="s">
        <v>455</v>
      </c>
      <c r="B30" s="74" t="s">
        <v>380</v>
      </c>
      <c r="C30" s="74">
        <v>14</v>
      </c>
      <c r="D30" s="74" t="s">
        <v>380</v>
      </c>
      <c r="E30" s="74">
        <v>14</v>
      </c>
      <c r="F30" s="78" t="s">
        <v>380</v>
      </c>
      <c r="G30" s="78">
        <v>11000</v>
      </c>
      <c r="H30" s="74" t="s">
        <v>380</v>
      </c>
      <c r="I30" s="75">
        <v>154</v>
      </c>
    </row>
    <row r="31" spans="1:14" x14ac:dyDescent="0.2">
      <c r="A31" s="63"/>
      <c r="B31" s="45"/>
      <c r="C31" s="45"/>
      <c r="D31" s="45"/>
      <c r="E31" s="45"/>
      <c r="F31" s="11"/>
      <c r="G31" s="11"/>
      <c r="H31" s="45"/>
      <c r="I31" s="46"/>
    </row>
    <row r="32" spans="1:14" x14ac:dyDescent="0.2">
      <c r="A32" s="63" t="s">
        <v>456</v>
      </c>
      <c r="B32" s="45" t="s">
        <v>380</v>
      </c>
      <c r="C32" s="45" t="s">
        <v>380</v>
      </c>
      <c r="D32" s="45" t="s">
        <v>380</v>
      </c>
      <c r="E32" s="45" t="s">
        <v>380</v>
      </c>
      <c r="F32" s="11" t="s">
        <v>380</v>
      </c>
      <c r="G32" s="11" t="s">
        <v>380</v>
      </c>
      <c r="H32" s="45" t="s">
        <v>380</v>
      </c>
      <c r="I32" s="46" t="s">
        <v>380</v>
      </c>
    </row>
    <row r="33" spans="1:9" x14ac:dyDescent="0.2">
      <c r="A33" s="63" t="s">
        <v>457</v>
      </c>
      <c r="B33" s="45" t="s">
        <v>380</v>
      </c>
      <c r="C33" s="45" t="s">
        <v>380</v>
      </c>
      <c r="D33" s="45" t="s">
        <v>380</v>
      </c>
      <c r="E33" s="45" t="s">
        <v>380</v>
      </c>
      <c r="F33" s="11" t="s">
        <v>380</v>
      </c>
      <c r="G33" s="11" t="s">
        <v>380</v>
      </c>
      <c r="H33" s="45" t="s">
        <v>380</v>
      </c>
      <c r="I33" s="46" t="s">
        <v>380</v>
      </c>
    </row>
    <row r="34" spans="1:9" x14ac:dyDescent="0.2">
      <c r="A34" s="63" t="s">
        <v>458</v>
      </c>
      <c r="B34" s="45" t="s">
        <v>380</v>
      </c>
      <c r="C34" s="45" t="s">
        <v>380</v>
      </c>
      <c r="D34" s="45" t="s">
        <v>380</v>
      </c>
      <c r="E34" s="45" t="s">
        <v>380</v>
      </c>
      <c r="F34" s="11" t="s">
        <v>380</v>
      </c>
      <c r="G34" s="11" t="s">
        <v>380</v>
      </c>
      <c r="H34" s="45" t="s">
        <v>380</v>
      </c>
      <c r="I34" s="46" t="s">
        <v>380</v>
      </c>
    </row>
    <row r="35" spans="1:9" x14ac:dyDescent="0.2">
      <c r="A35" s="63" t="s">
        <v>459</v>
      </c>
      <c r="B35" s="45" t="s">
        <v>380</v>
      </c>
      <c r="C35" s="45" t="s">
        <v>380</v>
      </c>
      <c r="D35" s="45" t="s">
        <v>380</v>
      </c>
      <c r="E35" s="45" t="s">
        <v>380</v>
      </c>
      <c r="F35" s="11" t="s">
        <v>380</v>
      </c>
      <c r="G35" s="11" t="s">
        <v>380</v>
      </c>
      <c r="H35" s="45" t="s">
        <v>380</v>
      </c>
      <c r="I35" s="46" t="s">
        <v>380</v>
      </c>
    </row>
    <row r="36" spans="1:9" x14ac:dyDescent="0.2">
      <c r="A36" s="73" t="s">
        <v>460</v>
      </c>
      <c r="B36" s="74" t="s">
        <v>380</v>
      </c>
      <c r="C36" s="74" t="s">
        <v>380</v>
      </c>
      <c r="D36" s="74" t="s">
        <v>380</v>
      </c>
      <c r="E36" s="74" t="s">
        <v>380</v>
      </c>
      <c r="F36" s="78" t="s">
        <v>380</v>
      </c>
      <c r="G36" s="78" t="s">
        <v>380</v>
      </c>
      <c r="H36" s="74" t="s">
        <v>380</v>
      </c>
      <c r="I36" s="75" t="s">
        <v>380</v>
      </c>
    </row>
    <row r="37" spans="1:9" x14ac:dyDescent="0.2">
      <c r="A37" s="63"/>
      <c r="B37" s="45"/>
      <c r="C37" s="45"/>
      <c r="D37" s="45"/>
      <c r="E37" s="45"/>
      <c r="F37" s="11"/>
      <c r="G37" s="11"/>
      <c r="H37" s="45"/>
      <c r="I37" s="46"/>
    </row>
    <row r="38" spans="1:9" x14ac:dyDescent="0.2">
      <c r="A38" s="73" t="s">
        <v>461</v>
      </c>
      <c r="B38" s="74" t="s">
        <v>380</v>
      </c>
      <c r="C38" s="74" t="s">
        <v>380</v>
      </c>
      <c r="D38" s="74" t="s">
        <v>380</v>
      </c>
      <c r="E38" s="74" t="s">
        <v>380</v>
      </c>
      <c r="F38" s="78" t="s">
        <v>380</v>
      </c>
      <c r="G38" s="78" t="s">
        <v>380</v>
      </c>
      <c r="H38" s="74" t="s">
        <v>380</v>
      </c>
      <c r="I38" s="75" t="s">
        <v>380</v>
      </c>
    </row>
    <row r="39" spans="1:9" x14ac:dyDescent="0.2">
      <c r="A39" s="63"/>
      <c r="B39" s="45"/>
      <c r="C39" s="45"/>
      <c r="D39" s="45"/>
      <c r="E39" s="45"/>
      <c r="F39" s="11"/>
      <c r="G39" s="11"/>
      <c r="H39" s="45"/>
      <c r="I39" s="46"/>
    </row>
    <row r="40" spans="1:9" x14ac:dyDescent="0.2">
      <c r="A40" s="63" t="s">
        <v>525</v>
      </c>
      <c r="B40" s="45" t="s">
        <v>380</v>
      </c>
      <c r="C40" s="45" t="s">
        <v>380</v>
      </c>
      <c r="D40" s="45" t="s">
        <v>380</v>
      </c>
      <c r="E40" s="45" t="s">
        <v>380</v>
      </c>
      <c r="F40" s="11" t="s">
        <v>380</v>
      </c>
      <c r="G40" s="11" t="s">
        <v>380</v>
      </c>
      <c r="H40" s="45" t="s">
        <v>380</v>
      </c>
      <c r="I40" s="46" t="s">
        <v>380</v>
      </c>
    </row>
    <row r="41" spans="1:9" x14ac:dyDescent="0.2">
      <c r="A41" s="63" t="s">
        <v>463</v>
      </c>
      <c r="B41" s="45" t="s">
        <v>380</v>
      </c>
      <c r="C41" s="45" t="s">
        <v>380</v>
      </c>
      <c r="D41" s="45" t="s">
        <v>380</v>
      </c>
      <c r="E41" s="45" t="s">
        <v>380</v>
      </c>
      <c r="F41" s="11" t="s">
        <v>380</v>
      </c>
      <c r="G41" s="11" t="s">
        <v>380</v>
      </c>
      <c r="H41" s="45" t="s">
        <v>380</v>
      </c>
      <c r="I41" s="46" t="s">
        <v>380</v>
      </c>
    </row>
    <row r="42" spans="1:9" x14ac:dyDescent="0.2">
      <c r="A42" s="63" t="s">
        <v>464</v>
      </c>
      <c r="B42" s="45" t="s">
        <v>380</v>
      </c>
      <c r="C42" s="45" t="s">
        <v>380</v>
      </c>
      <c r="D42" s="45" t="s">
        <v>380</v>
      </c>
      <c r="E42" s="45" t="s">
        <v>380</v>
      </c>
      <c r="F42" s="11" t="s">
        <v>380</v>
      </c>
      <c r="G42" s="11" t="s">
        <v>380</v>
      </c>
      <c r="H42" s="45" t="s">
        <v>380</v>
      </c>
      <c r="I42" s="46" t="s">
        <v>380</v>
      </c>
    </row>
    <row r="43" spans="1:9" x14ac:dyDescent="0.2">
      <c r="A43" s="63" t="s">
        <v>465</v>
      </c>
      <c r="B43" s="45" t="s">
        <v>380</v>
      </c>
      <c r="C43" s="45" t="s">
        <v>380</v>
      </c>
      <c r="D43" s="45" t="s">
        <v>380</v>
      </c>
      <c r="E43" s="45" t="s">
        <v>380</v>
      </c>
      <c r="F43" s="11" t="s">
        <v>380</v>
      </c>
      <c r="G43" s="11" t="s">
        <v>380</v>
      </c>
      <c r="H43" s="45" t="s">
        <v>380</v>
      </c>
      <c r="I43" s="46" t="s">
        <v>380</v>
      </c>
    </row>
    <row r="44" spans="1:9" x14ac:dyDescent="0.2">
      <c r="A44" s="63" t="s">
        <v>466</v>
      </c>
      <c r="B44" s="45" t="s">
        <v>380</v>
      </c>
      <c r="C44" s="45" t="s">
        <v>380</v>
      </c>
      <c r="D44" s="45" t="s">
        <v>380</v>
      </c>
      <c r="E44" s="45" t="s">
        <v>380</v>
      </c>
      <c r="F44" s="11" t="s">
        <v>380</v>
      </c>
      <c r="G44" s="11" t="s">
        <v>380</v>
      </c>
      <c r="H44" s="45" t="s">
        <v>380</v>
      </c>
      <c r="I44" s="46" t="s">
        <v>380</v>
      </c>
    </row>
    <row r="45" spans="1:9" x14ac:dyDescent="0.2">
      <c r="A45" s="63" t="s">
        <v>467</v>
      </c>
      <c r="B45" s="45" t="s">
        <v>380</v>
      </c>
      <c r="C45" s="45" t="s">
        <v>380</v>
      </c>
      <c r="D45" s="45" t="s">
        <v>380</v>
      </c>
      <c r="E45" s="45" t="s">
        <v>380</v>
      </c>
      <c r="F45" s="11" t="s">
        <v>380</v>
      </c>
      <c r="G45" s="11" t="s">
        <v>380</v>
      </c>
      <c r="H45" s="45" t="s">
        <v>380</v>
      </c>
      <c r="I45" s="46" t="s">
        <v>380</v>
      </c>
    </row>
    <row r="46" spans="1:9" x14ac:dyDescent="0.2">
      <c r="A46" s="63" t="s">
        <v>468</v>
      </c>
      <c r="B46" s="45" t="s">
        <v>380</v>
      </c>
      <c r="C46" s="45">
        <v>21</v>
      </c>
      <c r="D46" s="45" t="s">
        <v>380</v>
      </c>
      <c r="E46" s="45">
        <v>21</v>
      </c>
      <c r="F46" s="11" t="s">
        <v>380</v>
      </c>
      <c r="G46" s="11">
        <v>15000</v>
      </c>
      <c r="H46" s="45" t="s">
        <v>380</v>
      </c>
      <c r="I46" s="46">
        <v>315</v>
      </c>
    </row>
    <row r="47" spans="1:9" x14ac:dyDescent="0.2">
      <c r="A47" s="63" t="s">
        <v>469</v>
      </c>
      <c r="B47" s="45" t="s">
        <v>380</v>
      </c>
      <c r="C47" s="45" t="s">
        <v>380</v>
      </c>
      <c r="D47" s="45" t="s">
        <v>380</v>
      </c>
      <c r="E47" s="45" t="s">
        <v>380</v>
      </c>
      <c r="F47" s="11" t="s">
        <v>380</v>
      </c>
      <c r="G47" s="11" t="s">
        <v>380</v>
      </c>
      <c r="H47" s="45" t="s">
        <v>380</v>
      </c>
      <c r="I47" s="46" t="s">
        <v>380</v>
      </c>
    </row>
    <row r="48" spans="1:9" x14ac:dyDescent="0.2">
      <c r="A48" s="63" t="s">
        <v>470</v>
      </c>
      <c r="B48" s="45" t="s">
        <v>380</v>
      </c>
      <c r="C48" s="45" t="s">
        <v>380</v>
      </c>
      <c r="D48" s="45" t="s">
        <v>380</v>
      </c>
      <c r="E48" s="45" t="s">
        <v>380</v>
      </c>
      <c r="F48" s="11" t="s">
        <v>380</v>
      </c>
      <c r="G48" s="11" t="s">
        <v>380</v>
      </c>
      <c r="H48" s="45" t="s">
        <v>380</v>
      </c>
      <c r="I48" s="46" t="s">
        <v>380</v>
      </c>
    </row>
    <row r="49" spans="1:9" x14ac:dyDescent="0.2">
      <c r="A49" s="73" t="s">
        <v>471</v>
      </c>
      <c r="B49" s="74" t="s">
        <v>380</v>
      </c>
      <c r="C49" s="74">
        <v>21</v>
      </c>
      <c r="D49" s="74" t="s">
        <v>380</v>
      </c>
      <c r="E49" s="74">
        <v>21</v>
      </c>
      <c r="F49" s="78" t="s">
        <v>380</v>
      </c>
      <c r="G49" s="78">
        <v>15000</v>
      </c>
      <c r="H49" s="74" t="s">
        <v>380</v>
      </c>
      <c r="I49" s="75">
        <v>315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45"/>
      <c r="I50" s="46"/>
    </row>
    <row r="51" spans="1:9" x14ac:dyDescent="0.2">
      <c r="A51" s="73" t="s">
        <v>472</v>
      </c>
      <c r="B51" s="74" t="s">
        <v>380</v>
      </c>
      <c r="C51" s="74" t="s">
        <v>380</v>
      </c>
      <c r="D51" s="74" t="s">
        <v>380</v>
      </c>
      <c r="E51" s="74" t="s">
        <v>380</v>
      </c>
      <c r="F51" s="78" t="s">
        <v>380</v>
      </c>
      <c r="G51" s="78" t="s">
        <v>380</v>
      </c>
      <c r="H51" s="74" t="s">
        <v>380</v>
      </c>
      <c r="I51" s="75" t="s">
        <v>380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45"/>
      <c r="I52" s="46"/>
    </row>
    <row r="53" spans="1:9" x14ac:dyDescent="0.2">
      <c r="A53" s="63" t="s">
        <v>473</v>
      </c>
      <c r="B53" s="45" t="s">
        <v>380</v>
      </c>
      <c r="C53" s="45" t="s">
        <v>380</v>
      </c>
      <c r="D53" s="45" t="s">
        <v>380</v>
      </c>
      <c r="E53" s="45" t="s">
        <v>380</v>
      </c>
      <c r="F53" s="11" t="s">
        <v>380</v>
      </c>
      <c r="G53" s="11" t="s">
        <v>380</v>
      </c>
      <c r="H53" s="45" t="s">
        <v>380</v>
      </c>
      <c r="I53" s="46" t="s">
        <v>380</v>
      </c>
    </row>
    <row r="54" spans="1:9" x14ac:dyDescent="0.2">
      <c r="A54" s="63" t="s">
        <v>474</v>
      </c>
      <c r="B54" s="45" t="s">
        <v>380</v>
      </c>
      <c r="C54" s="45" t="s">
        <v>380</v>
      </c>
      <c r="D54" s="45" t="s">
        <v>380</v>
      </c>
      <c r="E54" s="45" t="s">
        <v>380</v>
      </c>
      <c r="F54" s="11" t="s">
        <v>380</v>
      </c>
      <c r="G54" s="11" t="s">
        <v>380</v>
      </c>
      <c r="H54" s="45" t="s">
        <v>380</v>
      </c>
      <c r="I54" s="46" t="s">
        <v>380</v>
      </c>
    </row>
    <row r="55" spans="1:9" x14ac:dyDescent="0.2">
      <c r="A55" s="63" t="s">
        <v>475</v>
      </c>
      <c r="B55" s="45" t="s">
        <v>380</v>
      </c>
      <c r="C55" s="45" t="s">
        <v>380</v>
      </c>
      <c r="D55" s="45" t="s">
        <v>380</v>
      </c>
      <c r="E55" s="45" t="s">
        <v>380</v>
      </c>
      <c r="F55" s="11" t="s">
        <v>380</v>
      </c>
      <c r="G55" s="11" t="s">
        <v>380</v>
      </c>
      <c r="H55" s="45" t="s">
        <v>380</v>
      </c>
      <c r="I55" s="46" t="s">
        <v>380</v>
      </c>
    </row>
    <row r="56" spans="1:9" x14ac:dyDescent="0.2">
      <c r="A56" s="63" t="s">
        <v>476</v>
      </c>
      <c r="B56" s="45" t="s">
        <v>380</v>
      </c>
      <c r="C56" s="45" t="s">
        <v>380</v>
      </c>
      <c r="D56" s="45" t="s">
        <v>380</v>
      </c>
      <c r="E56" s="45" t="s">
        <v>380</v>
      </c>
      <c r="F56" s="11" t="s">
        <v>380</v>
      </c>
      <c r="G56" s="11" t="s">
        <v>380</v>
      </c>
      <c r="H56" s="45" t="s">
        <v>380</v>
      </c>
      <c r="I56" s="46" t="s">
        <v>380</v>
      </c>
    </row>
    <row r="57" spans="1:9" x14ac:dyDescent="0.2">
      <c r="A57" s="63" t="s">
        <v>477</v>
      </c>
      <c r="B57" s="45" t="s">
        <v>380</v>
      </c>
      <c r="C57" s="45" t="s">
        <v>380</v>
      </c>
      <c r="D57" s="45" t="s">
        <v>380</v>
      </c>
      <c r="E57" s="45" t="s">
        <v>380</v>
      </c>
      <c r="F57" s="11" t="s">
        <v>380</v>
      </c>
      <c r="G57" s="11" t="s">
        <v>380</v>
      </c>
      <c r="H57" s="45" t="s">
        <v>380</v>
      </c>
      <c r="I57" s="46" t="s">
        <v>380</v>
      </c>
    </row>
    <row r="58" spans="1:9" x14ac:dyDescent="0.2">
      <c r="A58" s="73" t="s">
        <v>551</v>
      </c>
      <c r="B58" s="74" t="s">
        <v>380</v>
      </c>
      <c r="C58" s="74" t="s">
        <v>380</v>
      </c>
      <c r="D58" s="74" t="s">
        <v>380</v>
      </c>
      <c r="E58" s="74" t="s">
        <v>380</v>
      </c>
      <c r="F58" s="78" t="s">
        <v>380</v>
      </c>
      <c r="G58" s="78" t="s">
        <v>380</v>
      </c>
      <c r="H58" s="74" t="s">
        <v>380</v>
      </c>
      <c r="I58" s="75" t="s">
        <v>380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45"/>
      <c r="I59" s="46"/>
    </row>
    <row r="60" spans="1:9" x14ac:dyDescent="0.2">
      <c r="A60" s="63" t="s">
        <v>479</v>
      </c>
      <c r="B60" s="45" t="s">
        <v>380</v>
      </c>
      <c r="C60" s="45" t="s">
        <v>380</v>
      </c>
      <c r="D60" s="45" t="s">
        <v>380</v>
      </c>
      <c r="E60" s="45" t="s">
        <v>380</v>
      </c>
      <c r="F60" s="11" t="s">
        <v>380</v>
      </c>
      <c r="G60" s="11" t="s">
        <v>380</v>
      </c>
      <c r="H60" s="45" t="s">
        <v>380</v>
      </c>
      <c r="I60" s="46" t="s">
        <v>380</v>
      </c>
    </row>
    <row r="61" spans="1:9" x14ac:dyDescent="0.2">
      <c r="A61" s="63" t="s">
        <v>480</v>
      </c>
      <c r="B61" s="45" t="s">
        <v>380</v>
      </c>
      <c r="C61" s="45" t="s">
        <v>380</v>
      </c>
      <c r="D61" s="45" t="s">
        <v>380</v>
      </c>
      <c r="E61" s="45" t="s">
        <v>380</v>
      </c>
      <c r="F61" s="11" t="s">
        <v>380</v>
      </c>
      <c r="G61" s="11" t="s">
        <v>380</v>
      </c>
      <c r="H61" s="45" t="s">
        <v>380</v>
      </c>
      <c r="I61" s="46" t="s">
        <v>380</v>
      </c>
    </row>
    <row r="62" spans="1:9" x14ac:dyDescent="0.2">
      <c r="A62" s="63" t="s">
        <v>481</v>
      </c>
      <c r="B62" s="45" t="s">
        <v>380</v>
      </c>
      <c r="C62" s="45" t="s">
        <v>380</v>
      </c>
      <c r="D62" s="45" t="s">
        <v>380</v>
      </c>
      <c r="E62" s="45" t="s">
        <v>380</v>
      </c>
      <c r="F62" s="11" t="s">
        <v>380</v>
      </c>
      <c r="G62" s="11" t="s">
        <v>380</v>
      </c>
      <c r="H62" s="45" t="s">
        <v>380</v>
      </c>
      <c r="I62" s="46" t="s">
        <v>380</v>
      </c>
    </row>
    <row r="63" spans="1:9" x14ac:dyDescent="0.2">
      <c r="A63" s="73" t="s">
        <v>482</v>
      </c>
      <c r="B63" s="74" t="s">
        <v>380</v>
      </c>
      <c r="C63" s="74" t="s">
        <v>380</v>
      </c>
      <c r="D63" s="74" t="s">
        <v>380</v>
      </c>
      <c r="E63" s="74" t="s">
        <v>380</v>
      </c>
      <c r="F63" s="78" t="s">
        <v>380</v>
      </c>
      <c r="G63" s="78" t="s">
        <v>380</v>
      </c>
      <c r="H63" s="74" t="s">
        <v>380</v>
      </c>
      <c r="I63" s="75" t="s">
        <v>380</v>
      </c>
    </row>
    <row r="64" spans="1:9" x14ac:dyDescent="0.2">
      <c r="A64" s="63"/>
      <c r="B64" s="45"/>
      <c r="C64" s="45"/>
      <c r="D64" s="45"/>
      <c r="E64" s="45"/>
      <c r="F64" s="11"/>
      <c r="G64" s="11"/>
      <c r="H64" s="45"/>
      <c r="I64" s="46"/>
    </row>
    <row r="65" spans="1:9" x14ac:dyDescent="0.2">
      <c r="A65" s="73" t="s">
        <v>483</v>
      </c>
      <c r="B65" s="74" t="s">
        <v>380</v>
      </c>
      <c r="C65" s="74" t="s">
        <v>380</v>
      </c>
      <c r="D65" s="74" t="s">
        <v>380</v>
      </c>
      <c r="E65" s="74" t="s">
        <v>380</v>
      </c>
      <c r="F65" s="78" t="s">
        <v>380</v>
      </c>
      <c r="G65" s="78" t="s">
        <v>380</v>
      </c>
      <c r="H65" s="74" t="s">
        <v>380</v>
      </c>
      <c r="I65" s="75" t="s">
        <v>380</v>
      </c>
    </row>
    <row r="66" spans="1:9" x14ac:dyDescent="0.2">
      <c r="A66" s="63"/>
      <c r="B66" s="45"/>
      <c r="C66" s="45"/>
      <c r="D66" s="45"/>
      <c r="E66" s="45"/>
      <c r="F66" s="11"/>
      <c r="G66" s="11"/>
      <c r="H66" s="45"/>
      <c r="I66" s="46"/>
    </row>
    <row r="67" spans="1:9" x14ac:dyDescent="0.2">
      <c r="A67" s="63" t="s">
        <v>484</v>
      </c>
      <c r="B67" s="45" t="s">
        <v>380</v>
      </c>
      <c r="C67" s="45">
        <v>60</v>
      </c>
      <c r="D67" s="45" t="s">
        <v>380</v>
      </c>
      <c r="E67" s="45">
        <v>60</v>
      </c>
      <c r="F67" s="11" t="s">
        <v>380</v>
      </c>
      <c r="G67" s="11">
        <v>15000</v>
      </c>
      <c r="H67" s="45" t="s">
        <v>380</v>
      </c>
      <c r="I67" s="46">
        <v>900</v>
      </c>
    </row>
    <row r="68" spans="1:9" x14ac:dyDescent="0.2">
      <c r="A68" s="63" t="s">
        <v>485</v>
      </c>
      <c r="B68" s="45" t="s">
        <v>380</v>
      </c>
      <c r="C68" s="45" t="s">
        <v>380</v>
      </c>
      <c r="D68" s="45" t="s">
        <v>380</v>
      </c>
      <c r="E68" s="45" t="s">
        <v>380</v>
      </c>
      <c r="F68" s="11" t="s">
        <v>380</v>
      </c>
      <c r="G68" s="11" t="s">
        <v>380</v>
      </c>
      <c r="H68" s="45" t="s">
        <v>380</v>
      </c>
      <c r="I68" s="46" t="s">
        <v>380</v>
      </c>
    </row>
    <row r="69" spans="1:9" x14ac:dyDescent="0.2">
      <c r="A69" s="73" t="s">
        <v>486</v>
      </c>
      <c r="B69" s="74" t="s">
        <v>380</v>
      </c>
      <c r="C69" s="74">
        <v>60</v>
      </c>
      <c r="D69" s="74" t="s">
        <v>380</v>
      </c>
      <c r="E69" s="74">
        <v>60</v>
      </c>
      <c r="F69" s="78" t="s">
        <v>380</v>
      </c>
      <c r="G69" s="78">
        <v>15000</v>
      </c>
      <c r="H69" s="74" t="s">
        <v>380</v>
      </c>
      <c r="I69" s="75">
        <v>900</v>
      </c>
    </row>
    <row r="70" spans="1:9" x14ac:dyDescent="0.2">
      <c r="A70" s="63"/>
      <c r="B70" s="45"/>
      <c r="C70" s="45"/>
      <c r="D70" s="45"/>
      <c r="E70" s="45"/>
      <c r="F70" s="11"/>
      <c r="G70" s="11"/>
      <c r="H70" s="45"/>
      <c r="I70" s="46"/>
    </row>
    <row r="71" spans="1:9" x14ac:dyDescent="0.2">
      <c r="A71" s="63" t="s">
        <v>487</v>
      </c>
      <c r="B71" s="45" t="s">
        <v>380</v>
      </c>
      <c r="C71" s="45" t="s">
        <v>380</v>
      </c>
      <c r="D71" s="45" t="s">
        <v>380</v>
      </c>
      <c r="E71" s="45" t="s">
        <v>380</v>
      </c>
      <c r="F71" s="11" t="s">
        <v>380</v>
      </c>
      <c r="G71" s="11" t="s">
        <v>380</v>
      </c>
      <c r="H71" s="45" t="s">
        <v>380</v>
      </c>
      <c r="I71" s="46" t="s">
        <v>380</v>
      </c>
    </row>
    <row r="72" spans="1:9" x14ac:dyDescent="0.2">
      <c r="A72" s="63" t="s">
        <v>488</v>
      </c>
      <c r="B72" s="45" t="s">
        <v>380</v>
      </c>
      <c r="C72" s="45" t="s">
        <v>380</v>
      </c>
      <c r="D72" s="45" t="s">
        <v>380</v>
      </c>
      <c r="E72" s="45" t="s">
        <v>380</v>
      </c>
      <c r="F72" s="11" t="s">
        <v>380</v>
      </c>
      <c r="G72" s="11" t="s">
        <v>380</v>
      </c>
      <c r="H72" s="45" t="s">
        <v>380</v>
      </c>
      <c r="I72" s="46" t="s">
        <v>380</v>
      </c>
    </row>
    <row r="73" spans="1:9" x14ac:dyDescent="0.2">
      <c r="A73" s="63" t="s">
        <v>489</v>
      </c>
      <c r="B73" s="45" t="s">
        <v>380</v>
      </c>
      <c r="C73" s="45" t="s">
        <v>380</v>
      </c>
      <c r="D73" s="45" t="s">
        <v>380</v>
      </c>
      <c r="E73" s="45" t="s">
        <v>380</v>
      </c>
      <c r="F73" s="11" t="s">
        <v>380</v>
      </c>
      <c r="G73" s="11" t="s">
        <v>380</v>
      </c>
      <c r="H73" s="45" t="s">
        <v>380</v>
      </c>
      <c r="I73" s="46" t="s">
        <v>380</v>
      </c>
    </row>
    <row r="74" spans="1:9" x14ac:dyDescent="0.2">
      <c r="A74" s="63" t="s">
        <v>490</v>
      </c>
      <c r="B74" s="45" t="s">
        <v>380</v>
      </c>
      <c r="C74" s="45" t="s">
        <v>380</v>
      </c>
      <c r="D74" s="45" t="s">
        <v>380</v>
      </c>
      <c r="E74" s="45" t="s">
        <v>380</v>
      </c>
      <c r="F74" s="11" t="s">
        <v>380</v>
      </c>
      <c r="G74" s="11" t="s">
        <v>380</v>
      </c>
      <c r="H74" s="45" t="s">
        <v>380</v>
      </c>
      <c r="I74" s="46" t="s">
        <v>380</v>
      </c>
    </row>
    <row r="75" spans="1:9" x14ac:dyDescent="0.2">
      <c r="A75" s="63" t="s">
        <v>491</v>
      </c>
      <c r="B75" s="45" t="s">
        <v>380</v>
      </c>
      <c r="C75" s="45" t="s">
        <v>380</v>
      </c>
      <c r="D75" s="45" t="s">
        <v>380</v>
      </c>
      <c r="E75" s="45" t="s">
        <v>380</v>
      </c>
      <c r="F75" s="11" t="s">
        <v>380</v>
      </c>
      <c r="G75" s="11" t="s">
        <v>380</v>
      </c>
      <c r="H75" s="45" t="s">
        <v>380</v>
      </c>
      <c r="I75" s="46" t="s">
        <v>380</v>
      </c>
    </row>
    <row r="76" spans="1:9" x14ac:dyDescent="0.2">
      <c r="A76" s="63" t="s">
        <v>492</v>
      </c>
      <c r="B76" s="45" t="s">
        <v>380</v>
      </c>
      <c r="C76" s="45" t="s">
        <v>380</v>
      </c>
      <c r="D76" s="45" t="s">
        <v>380</v>
      </c>
      <c r="E76" s="45" t="s">
        <v>380</v>
      </c>
      <c r="F76" s="11" t="s">
        <v>380</v>
      </c>
      <c r="G76" s="11" t="s">
        <v>380</v>
      </c>
      <c r="H76" s="45" t="s">
        <v>380</v>
      </c>
      <c r="I76" s="46" t="s">
        <v>380</v>
      </c>
    </row>
    <row r="77" spans="1:9" x14ac:dyDescent="0.2">
      <c r="A77" s="63" t="s">
        <v>493</v>
      </c>
      <c r="B77" s="45" t="s">
        <v>380</v>
      </c>
      <c r="C77" s="45" t="s">
        <v>380</v>
      </c>
      <c r="D77" s="45" t="s">
        <v>380</v>
      </c>
      <c r="E77" s="45" t="s">
        <v>380</v>
      </c>
      <c r="F77" s="11" t="s">
        <v>380</v>
      </c>
      <c r="G77" s="11" t="s">
        <v>380</v>
      </c>
      <c r="H77" s="45" t="s">
        <v>380</v>
      </c>
      <c r="I77" s="46" t="s">
        <v>380</v>
      </c>
    </row>
    <row r="78" spans="1:9" x14ac:dyDescent="0.2">
      <c r="A78" s="63" t="s">
        <v>494</v>
      </c>
      <c r="B78" s="45" t="s">
        <v>380</v>
      </c>
      <c r="C78" s="45" t="s">
        <v>380</v>
      </c>
      <c r="D78" s="45" t="s">
        <v>380</v>
      </c>
      <c r="E78" s="45" t="s">
        <v>380</v>
      </c>
      <c r="F78" s="11" t="s">
        <v>380</v>
      </c>
      <c r="G78" s="11" t="s">
        <v>380</v>
      </c>
      <c r="H78" s="45" t="s">
        <v>380</v>
      </c>
      <c r="I78" s="46" t="s">
        <v>380</v>
      </c>
    </row>
    <row r="79" spans="1:9" x14ac:dyDescent="0.2">
      <c r="A79" s="73" t="s">
        <v>495</v>
      </c>
      <c r="B79" s="74" t="s">
        <v>380</v>
      </c>
      <c r="C79" s="74" t="s">
        <v>380</v>
      </c>
      <c r="D79" s="74" t="s">
        <v>380</v>
      </c>
      <c r="E79" s="74" t="s">
        <v>380</v>
      </c>
      <c r="F79" s="78" t="s">
        <v>380</v>
      </c>
      <c r="G79" s="78" t="s">
        <v>380</v>
      </c>
      <c r="H79" s="74" t="s">
        <v>380</v>
      </c>
      <c r="I79" s="75" t="s">
        <v>380</v>
      </c>
    </row>
    <row r="80" spans="1:9" x14ac:dyDescent="0.2">
      <c r="A80" s="63"/>
      <c r="B80" s="45"/>
      <c r="C80" s="45"/>
      <c r="D80" s="45"/>
      <c r="E80" s="45"/>
      <c r="F80" s="11"/>
      <c r="G80" s="11"/>
      <c r="H80" s="45"/>
      <c r="I80" s="46"/>
    </row>
    <row r="81" spans="1:14" x14ac:dyDescent="0.2">
      <c r="A81" s="63" t="s">
        <v>496</v>
      </c>
      <c r="B81" s="45" t="s">
        <v>380</v>
      </c>
      <c r="C81" s="45" t="s">
        <v>380</v>
      </c>
      <c r="D81" s="45" t="s">
        <v>380</v>
      </c>
      <c r="E81" s="45" t="s">
        <v>380</v>
      </c>
      <c r="F81" s="11" t="s">
        <v>380</v>
      </c>
      <c r="G81" s="11" t="s">
        <v>380</v>
      </c>
      <c r="H81" s="45" t="s">
        <v>380</v>
      </c>
      <c r="I81" s="46" t="s">
        <v>380</v>
      </c>
    </row>
    <row r="82" spans="1:14" x14ac:dyDescent="0.2">
      <c r="A82" s="63" t="s">
        <v>497</v>
      </c>
      <c r="B82" s="45" t="s">
        <v>380</v>
      </c>
      <c r="C82" s="45" t="s">
        <v>380</v>
      </c>
      <c r="D82" s="45" t="s">
        <v>380</v>
      </c>
      <c r="E82" s="45" t="s">
        <v>380</v>
      </c>
      <c r="F82" s="11" t="s">
        <v>380</v>
      </c>
      <c r="G82" s="11" t="s">
        <v>380</v>
      </c>
      <c r="H82" s="45" t="s">
        <v>380</v>
      </c>
      <c r="I82" s="46" t="s">
        <v>380</v>
      </c>
    </row>
    <row r="83" spans="1:14" x14ac:dyDescent="0.2">
      <c r="A83" s="73" t="s">
        <v>498</v>
      </c>
      <c r="B83" s="74" t="s">
        <v>380</v>
      </c>
      <c r="C83" s="74" t="s">
        <v>380</v>
      </c>
      <c r="D83" s="74" t="s">
        <v>380</v>
      </c>
      <c r="E83" s="74" t="s">
        <v>380</v>
      </c>
      <c r="F83" s="78" t="s">
        <v>380</v>
      </c>
      <c r="G83" s="78" t="s">
        <v>380</v>
      </c>
      <c r="H83" s="74" t="s">
        <v>380</v>
      </c>
      <c r="I83" s="75" t="s">
        <v>380</v>
      </c>
    </row>
    <row r="84" spans="1:14" x14ac:dyDescent="0.2">
      <c r="A84" s="63"/>
      <c r="B84" s="45"/>
      <c r="C84" s="45"/>
      <c r="D84" s="45"/>
      <c r="E84" s="45"/>
      <c r="F84" s="11"/>
      <c r="G84" s="11"/>
      <c r="H84" s="45"/>
      <c r="I84" s="46"/>
    </row>
    <row r="85" spans="1:14" ht="13.5" thickBot="1" x14ac:dyDescent="0.25">
      <c r="A85" s="66" t="s">
        <v>499</v>
      </c>
      <c r="B85" s="52">
        <v>6178</v>
      </c>
      <c r="C85" s="52">
        <v>272</v>
      </c>
      <c r="D85" s="52" t="s">
        <v>380</v>
      </c>
      <c r="E85" s="52">
        <v>6450</v>
      </c>
      <c r="F85" s="172">
        <v>11781</v>
      </c>
      <c r="G85" s="172">
        <v>11930</v>
      </c>
      <c r="H85" s="172" t="s">
        <v>380</v>
      </c>
      <c r="I85" s="53">
        <v>76028</v>
      </c>
      <c r="J85" s="198"/>
      <c r="K85" s="198"/>
      <c r="L85" s="198"/>
      <c r="M85" s="198"/>
      <c r="N85" s="198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theme="0"/>
    <pageSetUpPr fitToPage="1"/>
  </sheetPr>
  <dimension ref="B1:K21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11.42578125" style="343"/>
    <col min="2" max="7" width="18.7109375" style="343" customWidth="1"/>
    <col min="8" max="8" width="4.42578125" style="343" customWidth="1"/>
    <col min="9" max="9" width="1.7109375" style="343" customWidth="1"/>
    <col min="10" max="10" width="11.140625" style="343" customWidth="1"/>
    <col min="11" max="18" width="12" style="343" customWidth="1"/>
    <col min="19" max="16384" width="11.42578125" style="343"/>
  </cols>
  <sheetData>
    <row r="1" spans="2:11" s="373" customFormat="1" ht="18" x14ac:dyDescent="0.25">
      <c r="B1" s="1730" t="s">
        <v>356</v>
      </c>
      <c r="C1" s="1730"/>
      <c r="D1" s="1730"/>
      <c r="E1" s="1730"/>
      <c r="F1" s="1730"/>
      <c r="G1" s="1730"/>
    </row>
    <row r="2" spans="2:11" s="374" customFormat="1" ht="12.75" customHeight="1" x14ac:dyDescent="0.2"/>
    <row r="3" spans="2:11" s="374" customFormat="1" ht="15" x14ac:dyDescent="0.25">
      <c r="B3" s="1738" t="s">
        <v>960</v>
      </c>
      <c r="C3" s="1738"/>
      <c r="D3" s="1738"/>
      <c r="E3" s="1738"/>
      <c r="F3" s="1738"/>
      <c r="G3" s="1738"/>
      <c r="H3" s="218"/>
      <c r="I3" s="218"/>
      <c r="J3" s="218"/>
      <c r="K3" s="218"/>
    </row>
    <row r="4" spans="2:11" s="374" customFormat="1" ht="15" x14ac:dyDescent="0.25">
      <c r="B4" s="1738" t="s">
        <v>644</v>
      </c>
      <c r="C4" s="1738"/>
      <c r="D4" s="1738"/>
      <c r="E4" s="1738"/>
      <c r="F4" s="1738"/>
      <c r="G4" s="1738"/>
      <c r="H4" s="253"/>
      <c r="I4" s="218"/>
      <c r="J4" s="218"/>
      <c r="K4" s="218"/>
    </row>
    <row r="5" spans="2:11" s="374" customFormat="1" ht="13.5" customHeight="1" thickBot="1" x14ac:dyDescent="0.3">
      <c r="B5" s="375"/>
      <c r="C5" s="376"/>
      <c r="D5" s="376"/>
      <c r="E5" s="376"/>
      <c r="F5" s="376"/>
      <c r="G5" s="376"/>
    </row>
    <row r="6" spans="2:11" s="1091" customFormat="1" ht="21" customHeight="1" x14ac:dyDescent="0.2">
      <c r="B6" s="1739" t="s">
        <v>359</v>
      </c>
      <c r="C6" s="1040"/>
      <c r="D6" s="1040"/>
      <c r="E6" s="1040"/>
      <c r="F6" s="749" t="s">
        <v>501</v>
      </c>
      <c r="G6" s="676"/>
    </row>
    <row r="7" spans="2:11" s="1091" customFormat="1" ht="12.75" customHeight="1" x14ac:dyDescent="0.2">
      <c r="B7" s="1740"/>
      <c r="C7" s="712" t="s">
        <v>360</v>
      </c>
      <c r="D7" s="712" t="s">
        <v>367</v>
      </c>
      <c r="E7" s="712" t="s">
        <v>361</v>
      </c>
      <c r="F7" s="712" t="s">
        <v>502</v>
      </c>
      <c r="G7" s="728" t="s">
        <v>362</v>
      </c>
    </row>
    <row r="8" spans="2:11" s="1091" customFormat="1" ht="15" customHeight="1" x14ac:dyDescent="0.2">
      <c r="B8" s="1740"/>
      <c r="C8" s="712" t="s">
        <v>363</v>
      </c>
      <c r="D8" s="712" t="s">
        <v>504</v>
      </c>
      <c r="E8" s="1101" t="s">
        <v>364</v>
      </c>
      <c r="F8" s="712" t="s">
        <v>505</v>
      </c>
      <c r="G8" s="728" t="s">
        <v>365</v>
      </c>
    </row>
    <row r="9" spans="2:11" s="1091" customFormat="1" ht="21" customHeight="1" thickBot="1" x14ac:dyDescent="0.25">
      <c r="B9" s="1741"/>
      <c r="C9" s="680"/>
      <c r="D9" s="680"/>
      <c r="E9" s="680"/>
      <c r="F9" s="715" t="s">
        <v>506</v>
      </c>
      <c r="G9" s="933"/>
    </row>
    <row r="10" spans="2:11" x14ac:dyDescent="0.2">
      <c r="B10" s="1599">
        <v>2006</v>
      </c>
      <c r="C10" s="1270">
        <v>16.173999999999999</v>
      </c>
      <c r="D10" s="1271">
        <v>451.8993446271794</v>
      </c>
      <c r="E10" s="1270">
        <v>730.90200000000004</v>
      </c>
      <c r="F10" s="1272">
        <v>21.59</v>
      </c>
      <c r="G10" s="1273">
        <v>157801.74179999999</v>
      </c>
    </row>
    <row r="11" spans="2:11" x14ac:dyDescent="0.2">
      <c r="B11" s="1599">
        <v>2007</v>
      </c>
      <c r="C11" s="1270">
        <v>16.861000000000001</v>
      </c>
      <c r="D11" s="1271">
        <v>469.09851135757071</v>
      </c>
      <c r="E11" s="1270">
        <v>790.947</v>
      </c>
      <c r="F11" s="1272">
        <v>24.12</v>
      </c>
      <c r="G11" s="1273">
        <v>190776.41640000002</v>
      </c>
    </row>
    <row r="12" spans="2:11" x14ac:dyDescent="0.2">
      <c r="B12" s="1599">
        <v>2008</v>
      </c>
      <c r="C12" s="1270">
        <v>15.673999999999999</v>
      </c>
      <c r="D12" s="1271">
        <v>461.37807834630598</v>
      </c>
      <c r="E12" s="1270">
        <v>723.16399999999999</v>
      </c>
      <c r="F12" s="1272">
        <v>37.08</v>
      </c>
      <c r="G12" s="1273">
        <v>268149.21120000002</v>
      </c>
    </row>
    <row r="13" spans="2:11" x14ac:dyDescent="0.2">
      <c r="B13" s="1599">
        <v>2009</v>
      </c>
      <c r="C13" s="1270">
        <v>18.082000000000001</v>
      </c>
      <c r="D13" s="1271">
        <v>471.1735427496958</v>
      </c>
      <c r="E13" s="1270">
        <v>851.976</v>
      </c>
      <c r="F13" s="1272">
        <v>23.06</v>
      </c>
      <c r="G13" s="1273">
        <v>196465.66560000001</v>
      </c>
    </row>
    <row r="14" spans="2:11" x14ac:dyDescent="0.2">
      <c r="B14" s="1599">
        <v>2010</v>
      </c>
      <c r="C14" s="1270">
        <v>18.648</v>
      </c>
      <c r="D14" s="1271">
        <v>419.57850707850702</v>
      </c>
      <c r="E14" s="1270">
        <v>782.43</v>
      </c>
      <c r="F14" s="1272">
        <v>40.14</v>
      </c>
      <c r="G14" s="1273">
        <v>314067.402</v>
      </c>
    </row>
    <row r="15" spans="2:11" x14ac:dyDescent="0.2">
      <c r="B15" s="1599">
        <v>2011</v>
      </c>
      <c r="C15" s="1270">
        <v>17.783000000000001</v>
      </c>
      <c r="D15" s="1271">
        <v>430.91773041669006</v>
      </c>
      <c r="E15" s="1270">
        <v>766.30100000000004</v>
      </c>
      <c r="F15" s="1272">
        <v>24.33</v>
      </c>
      <c r="G15" s="1273">
        <v>186441.03329999998</v>
      </c>
    </row>
    <row r="16" spans="2:11" x14ac:dyDescent="0.2">
      <c r="B16" s="1599">
        <v>2012</v>
      </c>
      <c r="C16" s="1270">
        <v>18.942</v>
      </c>
      <c r="D16" s="1271">
        <v>459.99577658114242</v>
      </c>
      <c r="E16" s="1270">
        <v>871.32399999999996</v>
      </c>
      <c r="F16" s="1272">
        <v>20.399999999999999</v>
      </c>
      <c r="G16" s="1273">
        <v>177750.09599999996</v>
      </c>
    </row>
    <row r="17" spans="2:7" x14ac:dyDescent="0.2">
      <c r="B17" s="1599">
        <v>2013</v>
      </c>
      <c r="C17" s="1270">
        <v>17.952999999999999</v>
      </c>
      <c r="D17" s="1271">
        <v>484.31961232106056</v>
      </c>
      <c r="E17" s="1270">
        <v>869.49900000000002</v>
      </c>
      <c r="F17" s="1272">
        <v>27.18</v>
      </c>
      <c r="G17" s="1273">
        <v>236329.82820000002</v>
      </c>
    </row>
    <row r="18" spans="2:7" x14ac:dyDescent="0.2">
      <c r="B18" s="1599">
        <v>2014</v>
      </c>
      <c r="C18" s="1270">
        <v>18.059000000000001</v>
      </c>
      <c r="D18" s="1271">
        <v>511.27969433523452</v>
      </c>
      <c r="E18" s="1270">
        <v>923.32</v>
      </c>
      <c r="F18" s="1272">
        <v>17.54</v>
      </c>
      <c r="G18" s="1273">
        <v>161950.32800000001</v>
      </c>
    </row>
    <row r="19" spans="2:7" x14ac:dyDescent="0.2">
      <c r="B19" s="1599">
        <v>2015</v>
      </c>
      <c r="C19" s="1461">
        <v>19.146999999999998</v>
      </c>
      <c r="D19" s="1462">
        <v>543.00830417297766</v>
      </c>
      <c r="E19" s="1461">
        <v>1039.6980000000001</v>
      </c>
      <c r="F19" s="1463">
        <v>27.35</v>
      </c>
      <c r="G19" s="1464">
        <v>284357</v>
      </c>
    </row>
    <row r="20" spans="2:7" ht="13.5" thickBot="1" x14ac:dyDescent="0.25">
      <c r="B20" s="1600">
        <v>2016</v>
      </c>
      <c r="C20" s="1270">
        <v>19.155999999999999</v>
      </c>
      <c r="D20" s="1271">
        <f>E20/C20*10</f>
        <v>570.09553142618506</v>
      </c>
      <c r="E20" s="1270">
        <v>1092.075</v>
      </c>
      <c r="F20" s="1568">
        <v>25.49</v>
      </c>
      <c r="G20" s="1569">
        <v>278370</v>
      </c>
    </row>
    <row r="21" spans="2:7" x14ac:dyDescent="0.2">
      <c r="B21" s="380"/>
      <c r="C21" s="380"/>
      <c r="D21" s="380"/>
      <c r="E21" s="380"/>
      <c r="F21" s="146"/>
      <c r="G21" s="146"/>
    </row>
  </sheetData>
  <mergeCells count="4">
    <mergeCell ref="B1:G1"/>
    <mergeCell ref="B6:B9"/>
    <mergeCell ref="B3:G3"/>
    <mergeCell ref="B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29.1406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5">
      <c r="A2" s="346"/>
    </row>
    <row r="3" spans="1:11" s="88" customFormat="1" ht="15" x14ac:dyDescent="0.25">
      <c r="A3" s="1718" t="s">
        <v>1439</v>
      </c>
      <c r="B3" s="1718"/>
      <c r="C3" s="1718"/>
      <c r="D3" s="1718"/>
      <c r="E3" s="1718"/>
      <c r="F3" s="1718"/>
      <c r="G3" s="1718"/>
      <c r="H3" s="1718"/>
      <c r="I3" s="1718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9" customFormat="1" ht="16.5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1" s="669" customFormat="1" ht="16.5" customHeight="1" x14ac:dyDescent="0.2">
      <c r="A6" s="1722"/>
      <c r="B6" s="1713" t="s">
        <v>374</v>
      </c>
      <c r="C6" s="226" t="s">
        <v>375</v>
      </c>
      <c r="D6" s="227"/>
      <c r="E6" s="1713" t="s">
        <v>376</v>
      </c>
      <c r="F6" s="1713" t="s">
        <v>374</v>
      </c>
      <c r="G6" s="226" t="s">
        <v>375</v>
      </c>
      <c r="H6" s="228"/>
      <c r="I6" s="1716"/>
    </row>
    <row r="7" spans="1:11" s="669" customFormat="1" ht="16.5" customHeight="1" thickBot="1" x14ac:dyDescent="0.25">
      <c r="A7" s="1723"/>
      <c r="B7" s="1714"/>
      <c r="C7" s="663" t="s">
        <v>857</v>
      </c>
      <c r="D7" s="663" t="s">
        <v>858</v>
      </c>
      <c r="E7" s="1812"/>
      <c r="F7" s="1714"/>
      <c r="G7" s="663" t="s">
        <v>857</v>
      </c>
      <c r="H7" s="663" t="s">
        <v>858</v>
      </c>
      <c r="I7" s="1717"/>
    </row>
    <row r="8" spans="1:11" x14ac:dyDescent="0.2">
      <c r="A8" s="63" t="s">
        <v>439</v>
      </c>
      <c r="B8" s="45" t="s">
        <v>380</v>
      </c>
      <c r="C8" s="45" t="s">
        <v>380</v>
      </c>
      <c r="D8" s="45" t="s">
        <v>380</v>
      </c>
      <c r="E8" s="45" t="s">
        <v>380</v>
      </c>
      <c r="F8" s="11" t="s">
        <v>380</v>
      </c>
      <c r="G8" s="11" t="s">
        <v>380</v>
      </c>
      <c r="H8" s="45" t="s">
        <v>380</v>
      </c>
      <c r="I8" s="46" t="s">
        <v>380</v>
      </c>
      <c r="J8" s="212"/>
      <c r="K8" s="212"/>
    </row>
    <row r="9" spans="1:11" x14ac:dyDescent="0.2">
      <c r="A9" s="63" t="s">
        <v>440</v>
      </c>
      <c r="B9" s="45" t="s">
        <v>380</v>
      </c>
      <c r="C9" s="45" t="s">
        <v>380</v>
      </c>
      <c r="D9" s="45" t="s">
        <v>380</v>
      </c>
      <c r="E9" s="45" t="s">
        <v>380</v>
      </c>
      <c r="F9" s="11" t="s">
        <v>380</v>
      </c>
      <c r="G9" s="11" t="s">
        <v>380</v>
      </c>
      <c r="H9" s="45" t="s">
        <v>380</v>
      </c>
      <c r="I9" s="46" t="s">
        <v>380</v>
      </c>
      <c r="J9" s="212"/>
      <c r="K9" s="212"/>
    </row>
    <row r="10" spans="1:11" x14ac:dyDescent="0.2">
      <c r="A10" s="63" t="s">
        <v>441</v>
      </c>
      <c r="B10" s="45" t="s">
        <v>380</v>
      </c>
      <c r="C10" s="45" t="s">
        <v>380</v>
      </c>
      <c r="D10" s="45" t="s">
        <v>380</v>
      </c>
      <c r="E10" s="45" t="s">
        <v>380</v>
      </c>
      <c r="F10" s="45" t="s">
        <v>380</v>
      </c>
      <c r="G10" s="11" t="s">
        <v>380</v>
      </c>
      <c r="H10" s="45" t="s">
        <v>380</v>
      </c>
      <c r="I10" s="46" t="s">
        <v>380</v>
      </c>
      <c r="J10" s="212"/>
      <c r="K10" s="212"/>
    </row>
    <row r="11" spans="1:11" x14ac:dyDescent="0.2">
      <c r="A11" s="63" t="s">
        <v>442</v>
      </c>
      <c r="B11" s="45" t="s">
        <v>380</v>
      </c>
      <c r="C11" s="45" t="s">
        <v>380</v>
      </c>
      <c r="D11" s="45" t="s">
        <v>380</v>
      </c>
      <c r="E11" s="45" t="s">
        <v>380</v>
      </c>
      <c r="F11" s="45" t="s">
        <v>380</v>
      </c>
      <c r="G11" s="11" t="s">
        <v>380</v>
      </c>
      <c r="H11" s="45" t="s">
        <v>380</v>
      </c>
      <c r="I11" s="46" t="s">
        <v>380</v>
      </c>
      <c r="J11" s="212"/>
      <c r="K11" s="212"/>
    </row>
    <row r="12" spans="1:11" x14ac:dyDescent="0.2">
      <c r="A12" s="73" t="s">
        <v>443</v>
      </c>
      <c r="B12" s="74" t="s">
        <v>380</v>
      </c>
      <c r="C12" s="74" t="s">
        <v>380</v>
      </c>
      <c r="D12" s="74" t="s">
        <v>380</v>
      </c>
      <c r="E12" s="74" t="s">
        <v>380</v>
      </c>
      <c r="F12" s="74" t="s">
        <v>380</v>
      </c>
      <c r="G12" s="78" t="s">
        <v>380</v>
      </c>
      <c r="H12" s="74" t="s">
        <v>380</v>
      </c>
      <c r="I12" s="75" t="s">
        <v>380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4" t="s">
        <v>380</v>
      </c>
      <c r="C14" s="74" t="s">
        <v>380</v>
      </c>
      <c r="D14" s="74" t="s">
        <v>380</v>
      </c>
      <c r="E14" s="74" t="s">
        <v>380</v>
      </c>
      <c r="F14" s="74" t="s">
        <v>380</v>
      </c>
      <c r="G14" s="78" t="s">
        <v>380</v>
      </c>
      <c r="H14" s="74" t="s">
        <v>380</v>
      </c>
      <c r="I14" s="75" t="s">
        <v>380</v>
      </c>
      <c r="J14" s="212"/>
      <c r="K14" s="212"/>
    </row>
    <row r="15" spans="1:11" x14ac:dyDescent="0.2">
      <c r="A15" s="63"/>
      <c r="B15" s="80"/>
      <c r="C15" s="80"/>
      <c r="D15" s="45"/>
      <c r="E15" s="45"/>
      <c r="F15" s="80"/>
      <c r="G15" s="80"/>
      <c r="H15" s="45"/>
      <c r="I15" s="12"/>
      <c r="J15" s="212"/>
      <c r="K15" s="212"/>
    </row>
    <row r="16" spans="1:11" x14ac:dyDescent="0.2">
      <c r="A16" s="73" t="s">
        <v>445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4" t="s">
        <v>380</v>
      </c>
      <c r="G16" s="78" t="s">
        <v>380</v>
      </c>
      <c r="H16" s="74" t="s">
        <v>380</v>
      </c>
      <c r="I16" s="75" t="s">
        <v>380</v>
      </c>
      <c r="J16" s="212"/>
      <c r="K16" s="212"/>
    </row>
    <row r="17" spans="1:11" x14ac:dyDescent="0.2">
      <c r="A17" s="63"/>
      <c r="B17" s="80"/>
      <c r="C17" s="80"/>
      <c r="D17" s="45"/>
      <c r="E17" s="45"/>
      <c r="F17" s="80"/>
      <c r="G17" s="80"/>
      <c r="H17" s="45"/>
      <c r="I17" s="12"/>
      <c r="J17" s="212"/>
      <c r="K17" s="212"/>
    </row>
    <row r="18" spans="1:11" x14ac:dyDescent="0.2">
      <c r="A18" s="63" t="s">
        <v>524</v>
      </c>
      <c r="B18" s="80" t="s">
        <v>380</v>
      </c>
      <c r="C18" s="80" t="s">
        <v>380</v>
      </c>
      <c r="D18" s="45" t="s">
        <v>380</v>
      </c>
      <c r="E18" s="45" t="s">
        <v>380</v>
      </c>
      <c r="F18" s="80" t="s">
        <v>380</v>
      </c>
      <c r="G18" s="80" t="s">
        <v>380</v>
      </c>
      <c r="H18" s="45" t="s">
        <v>380</v>
      </c>
      <c r="I18" s="12" t="s">
        <v>380</v>
      </c>
      <c r="J18" s="212"/>
      <c r="K18" s="212"/>
    </row>
    <row r="19" spans="1:11" x14ac:dyDescent="0.2">
      <c r="A19" s="63" t="s">
        <v>447</v>
      </c>
      <c r="B19" s="45" t="s">
        <v>380</v>
      </c>
      <c r="C19" s="45" t="s">
        <v>380</v>
      </c>
      <c r="D19" s="45" t="s">
        <v>380</v>
      </c>
      <c r="E19" s="45" t="s">
        <v>380</v>
      </c>
      <c r="F19" s="11" t="s">
        <v>380</v>
      </c>
      <c r="G19" s="11" t="s">
        <v>380</v>
      </c>
      <c r="H19" s="45" t="s">
        <v>380</v>
      </c>
      <c r="I19" s="46" t="s">
        <v>380</v>
      </c>
      <c r="J19" s="212"/>
      <c r="K19" s="212"/>
    </row>
    <row r="20" spans="1:11" x14ac:dyDescent="0.2">
      <c r="A20" s="63" t="s">
        <v>448</v>
      </c>
      <c r="B20" s="45" t="s">
        <v>380</v>
      </c>
      <c r="C20" s="45" t="s">
        <v>380</v>
      </c>
      <c r="D20" s="45" t="s">
        <v>380</v>
      </c>
      <c r="E20" s="45" t="s">
        <v>380</v>
      </c>
      <c r="F20" s="11" t="s">
        <v>380</v>
      </c>
      <c r="G20" s="11" t="s">
        <v>380</v>
      </c>
      <c r="H20" s="11" t="s">
        <v>380</v>
      </c>
      <c r="I20" s="46" t="s">
        <v>380</v>
      </c>
      <c r="J20" s="212"/>
      <c r="K20" s="212"/>
    </row>
    <row r="21" spans="1:11" x14ac:dyDescent="0.2">
      <c r="A21" s="73" t="s">
        <v>449</v>
      </c>
      <c r="B21" s="74" t="s">
        <v>380</v>
      </c>
      <c r="C21" s="74" t="s">
        <v>380</v>
      </c>
      <c r="D21" s="74" t="s">
        <v>380</v>
      </c>
      <c r="E21" s="74" t="s">
        <v>380</v>
      </c>
      <c r="F21" s="74" t="s">
        <v>380</v>
      </c>
      <c r="G21" s="78" t="s">
        <v>380</v>
      </c>
      <c r="H21" s="74" t="s">
        <v>380</v>
      </c>
      <c r="I21" s="75" t="s">
        <v>380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46"/>
      <c r="J22" s="212"/>
      <c r="K22" s="212"/>
    </row>
    <row r="23" spans="1:11" x14ac:dyDescent="0.2">
      <c r="A23" s="73" t="s">
        <v>450</v>
      </c>
      <c r="B23" s="74" t="s">
        <v>380</v>
      </c>
      <c r="C23" s="74" t="s">
        <v>380</v>
      </c>
      <c r="D23" s="74" t="s">
        <v>380</v>
      </c>
      <c r="E23" s="74" t="s">
        <v>380</v>
      </c>
      <c r="F23" s="74" t="s">
        <v>380</v>
      </c>
      <c r="G23" s="78" t="s">
        <v>380</v>
      </c>
      <c r="H23" s="74" t="s">
        <v>380</v>
      </c>
      <c r="I23" s="75" t="s">
        <v>380</v>
      </c>
      <c r="J23" s="212"/>
      <c r="K23" s="212"/>
    </row>
    <row r="24" spans="1:11" x14ac:dyDescent="0.2">
      <c r="A24" s="63"/>
      <c r="B24" s="11"/>
      <c r="C24" s="11"/>
      <c r="D24" s="45"/>
      <c r="E24" s="45"/>
      <c r="F24" s="11"/>
      <c r="G24" s="11"/>
      <c r="H24" s="45"/>
      <c r="I24" s="12"/>
      <c r="J24" s="212"/>
      <c r="K24" s="212"/>
    </row>
    <row r="25" spans="1:11" x14ac:dyDescent="0.2">
      <c r="A25" s="73" t="s">
        <v>451</v>
      </c>
      <c r="B25" s="74" t="s">
        <v>380</v>
      </c>
      <c r="C25" s="74">
        <v>2</v>
      </c>
      <c r="D25" s="74" t="s">
        <v>380</v>
      </c>
      <c r="E25" s="74">
        <v>2</v>
      </c>
      <c r="F25" s="74" t="s">
        <v>380</v>
      </c>
      <c r="G25" s="78">
        <v>17000</v>
      </c>
      <c r="H25" s="74" t="s">
        <v>380</v>
      </c>
      <c r="I25" s="75">
        <v>34</v>
      </c>
      <c r="J25" s="212"/>
      <c r="K25" s="212"/>
    </row>
    <row r="26" spans="1:11" x14ac:dyDescent="0.2">
      <c r="A26" s="63"/>
      <c r="B26" s="45"/>
      <c r="C26" s="11"/>
      <c r="D26" s="45"/>
      <c r="E26" s="45"/>
      <c r="F26" s="45"/>
      <c r="G26" s="11"/>
      <c r="H26" s="45"/>
      <c r="I26" s="12"/>
      <c r="J26" s="212"/>
      <c r="K26" s="212"/>
    </row>
    <row r="27" spans="1:11" x14ac:dyDescent="0.2">
      <c r="A27" s="63" t="s">
        <v>452</v>
      </c>
      <c r="B27" s="11" t="s">
        <v>380</v>
      </c>
      <c r="C27" s="11">
        <v>1</v>
      </c>
      <c r="D27" s="45" t="s">
        <v>380</v>
      </c>
      <c r="E27" s="45">
        <v>1</v>
      </c>
      <c r="F27" s="11" t="s">
        <v>380</v>
      </c>
      <c r="G27" s="11">
        <v>39000</v>
      </c>
      <c r="H27" s="45" t="s">
        <v>380</v>
      </c>
      <c r="I27" s="12">
        <v>39</v>
      </c>
      <c r="J27" s="212"/>
      <c r="K27" s="212"/>
    </row>
    <row r="28" spans="1:11" x14ac:dyDescent="0.2">
      <c r="A28" s="63" t="s">
        <v>453</v>
      </c>
      <c r="B28" s="45" t="s">
        <v>380</v>
      </c>
      <c r="C28" s="11" t="s">
        <v>380</v>
      </c>
      <c r="D28" s="45" t="s">
        <v>380</v>
      </c>
      <c r="E28" s="45" t="s">
        <v>380</v>
      </c>
      <c r="F28" s="45" t="s">
        <v>380</v>
      </c>
      <c r="G28" s="11" t="s">
        <v>380</v>
      </c>
      <c r="H28" s="45" t="s">
        <v>380</v>
      </c>
      <c r="I28" s="12" t="s">
        <v>380</v>
      </c>
      <c r="J28" s="212"/>
      <c r="K28" s="212"/>
    </row>
    <row r="29" spans="1:11" x14ac:dyDescent="0.2">
      <c r="A29" s="63" t="s">
        <v>454</v>
      </c>
      <c r="B29" s="11">
        <v>3</v>
      </c>
      <c r="C29" s="11">
        <v>15</v>
      </c>
      <c r="D29" s="45" t="s">
        <v>380</v>
      </c>
      <c r="E29" s="45">
        <v>18</v>
      </c>
      <c r="F29" s="11">
        <v>12800</v>
      </c>
      <c r="G29" s="11">
        <v>29973</v>
      </c>
      <c r="H29" s="45" t="s">
        <v>380</v>
      </c>
      <c r="I29" s="12">
        <v>488</v>
      </c>
      <c r="J29" s="212"/>
      <c r="K29" s="212"/>
    </row>
    <row r="30" spans="1:11" x14ac:dyDescent="0.2">
      <c r="A30" s="73" t="s">
        <v>455</v>
      </c>
      <c r="B30" s="74">
        <v>3</v>
      </c>
      <c r="C30" s="74">
        <v>16</v>
      </c>
      <c r="D30" s="74" t="s">
        <v>380</v>
      </c>
      <c r="E30" s="74">
        <v>19</v>
      </c>
      <c r="F30" s="74">
        <v>12800</v>
      </c>
      <c r="G30" s="78">
        <v>30537</v>
      </c>
      <c r="H30" s="74" t="s">
        <v>380</v>
      </c>
      <c r="I30" s="75">
        <v>527</v>
      </c>
      <c r="J30" s="212"/>
      <c r="K30" s="212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  <c r="J31" s="212"/>
      <c r="K31" s="212"/>
    </row>
    <row r="32" spans="1:11" x14ac:dyDescent="0.2">
      <c r="A32" s="63" t="s">
        <v>456</v>
      </c>
      <c r="B32" s="45">
        <v>2</v>
      </c>
      <c r="C32" s="45">
        <v>23</v>
      </c>
      <c r="D32" s="45" t="s">
        <v>380</v>
      </c>
      <c r="E32" s="45">
        <v>25</v>
      </c>
      <c r="F32" s="11">
        <v>14000</v>
      </c>
      <c r="G32" s="11">
        <v>32426</v>
      </c>
      <c r="H32" s="45" t="s">
        <v>380</v>
      </c>
      <c r="I32" s="46">
        <v>774</v>
      </c>
      <c r="J32" s="212"/>
      <c r="K32" s="212"/>
    </row>
    <row r="33" spans="1:11" x14ac:dyDescent="0.2">
      <c r="A33" s="63" t="s">
        <v>457</v>
      </c>
      <c r="B33" s="45" t="s">
        <v>380</v>
      </c>
      <c r="C33" s="45">
        <v>14</v>
      </c>
      <c r="D33" s="45" t="s">
        <v>380</v>
      </c>
      <c r="E33" s="45">
        <v>14</v>
      </c>
      <c r="F33" s="11" t="s">
        <v>380</v>
      </c>
      <c r="G33" s="11">
        <v>30000</v>
      </c>
      <c r="H33" s="11" t="s">
        <v>380</v>
      </c>
      <c r="I33" s="46">
        <v>420</v>
      </c>
      <c r="J33" s="212"/>
      <c r="K33" s="212"/>
    </row>
    <row r="34" spans="1:11" x14ac:dyDescent="0.2">
      <c r="A34" s="63" t="s">
        <v>458</v>
      </c>
      <c r="B34" s="45" t="s">
        <v>380</v>
      </c>
      <c r="C34" s="45">
        <v>37</v>
      </c>
      <c r="D34" s="45" t="s">
        <v>380</v>
      </c>
      <c r="E34" s="45">
        <v>37</v>
      </c>
      <c r="F34" s="11" t="s">
        <v>380</v>
      </c>
      <c r="G34" s="11">
        <v>23800</v>
      </c>
      <c r="H34" s="45" t="s">
        <v>380</v>
      </c>
      <c r="I34" s="46">
        <v>881</v>
      </c>
      <c r="J34" s="212"/>
      <c r="K34" s="212"/>
    </row>
    <row r="35" spans="1:11" x14ac:dyDescent="0.2">
      <c r="A35" s="63" t="s">
        <v>459</v>
      </c>
      <c r="B35" s="45" t="s">
        <v>380</v>
      </c>
      <c r="C35" s="45">
        <v>178</v>
      </c>
      <c r="D35" s="45" t="s">
        <v>380</v>
      </c>
      <c r="E35" s="45">
        <v>178</v>
      </c>
      <c r="F35" s="11" t="s">
        <v>380</v>
      </c>
      <c r="G35" s="11">
        <v>30000</v>
      </c>
      <c r="H35" s="11" t="s">
        <v>380</v>
      </c>
      <c r="I35" s="46">
        <v>5340</v>
      </c>
      <c r="J35" s="212"/>
      <c r="K35" s="212"/>
    </row>
    <row r="36" spans="1:11" x14ac:dyDescent="0.2">
      <c r="A36" s="73" t="s">
        <v>460</v>
      </c>
      <c r="B36" s="74">
        <v>2</v>
      </c>
      <c r="C36" s="74">
        <v>252</v>
      </c>
      <c r="D36" s="74" t="s">
        <v>380</v>
      </c>
      <c r="E36" s="74">
        <v>254</v>
      </c>
      <c r="F36" s="74">
        <v>14000</v>
      </c>
      <c r="G36" s="78">
        <v>29311</v>
      </c>
      <c r="H36" s="74" t="s">
        <v>380</v>
      </c>
      <c r="I36" s="75">
        <v>7415</v>
      </c>
      <c r="J36" s="212"/>
      <c r="K36" s="212"/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  <c r="J37" s="212"/>
      <c r="K37" s="212"/>
    </row>
    <row r="38" spans="1:11" x14ac:dyDescent="0.2">
      <c r="A38" s="73" t="s">
        <v>461</v>
      </c>
      <c r="B38" s="74" t="s">
        <v>380</v>
      </c>
      <c r="C38" s="74">
        <v>280</v>
      </c>
      <c r="D38" s="74">
        <v>77</v>
      </c>
      <c r="E38" s="74">
        <v>357</v>
      </c>
      <c r="F38" s="74" t="s">
        <v>380</v>
      </c>
      <c r="G38" s="78">
        <v>31850</v>
      </c>
      <c r="H38" s="74">
        <v>45000</v>
      </c>
      <c r="I38" s="75">
        <v>12384</v>
      </c>
      <c r="J38" s="212"/>
      <c r="K38" s="212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2"/>
      <c r="K39" s="212"/>
    </row>
    <row r="40" spans="1:11" x14ac:dyDescent="0.2">
      <c r="A40" s="63" t="s">
        <v>525</v>
      </c>
      <c r="B40" s="82">
        <v>16</v>
      </c>
      <c r="C40" s="11">
        <v>10</v>
      </c>
      <c r="D40" s="45" t="s">
        <v>380</v>
      </c>
      <c r="E40" s="45">
        <v>26</v>
      </c>
      <c r="F40" s="82">
        <v>8800</v>
      </c>
      <c r="G40" s="11">
        <v>20900</v>
      </c>
      <c r="H40" s="45" t="s">
        <v>380</v>
      </c>
      <c r="I40" s="12">
        <v>350</v>
      </c>
      <c r="J40" s="212"/>
      <c r="K40" s="212"/>
    </row>
    <row r="41" spans="1:11" x14ac:dyDescent="0.2">
      <c r="A41" s="63" t="s">
        <v>463</v>
      </c>
      <c r="B41" s="45" t="s">
        <v>380</v>
      </c>
      <c r="C41" s="45" t="s">
        <v>380</v>
      </c>
      <c r="D41" s="45" t="s">
        <v>380</v>
      </c>
      <c r="E41" s="45" t="s">
        <v>380</v>
      </c>
      <c r="F41" s="11" t="s">
        <v>380</v>
      </c>
      <c r="G41" s="11" t="s">
        <v>380</v>
      </c>
      <c r="H41" s="45" t="s">
        <v>380</v>
      </c>
      <c r="I41" s="46" t="s">
        <v>380</v>
      </c>
      <c r="J41" s="212"/>
      <c r="K41" s="212"/>
    </row>
    <row r="42" spans="1:11" x14ac:dyDescent="0.2">
      <c r="A42" s="63" t="s">
        <v>464</v>
      </c>
      <c r="B42" s="45" t="s">
        <v>380</v>
      </c>
      <c r="C42" s="45">
        <v>1</v>
      </c>
      <c r="D42" s="45" t="s">
        <v>380</v>
      </c>
      <c r="E42" s="45">
        <v>1</v>
      </c>
      <c r="F42" s="11" t="s">
        <v>380</v>
      </c>
      <c r="G42" s="11">
        <v>36000</v>
      </c>
      <c r="H42" s="11" t="s">
        <v>380</v>
      </c>
      <c r="I42" s="46">
        <v>36</v>
      </c>
      <c r="J42" s="212"/>
      <c r="K42" s="212"/>
    </row>
    <row r="43" spans="1:11" x14ac:dyDescent="0.2">
      <c r="A43" s="63" t="s">
        <v>465</v>
      </c>
      <c r="B43" s="45" t="s">
        <v>380</v>
      </c>
      <c r="C43" s="11" t="s">
        <v>380</v>
      </c>
      <c r="D43" s="11" t="s">
        <v>380</v>
      </c>
      <c r="E43" s="45" t="s">
        <v>380</v>
      </c>
      <c r="F43" s="45" t="s">
        <v>380</v>
      </c>
      <c r="G43" s="11" t="s">
        <v>380</v>
      </c>
      <c r="H43" s="11" t="s">
        <v>380</v>
      </c>
      <c r="I43" s="12" t="s">
        <v>380</v>
      </c>
    </row>
    <row r="44" spans="1:11" x14ac:dyDescent="0.2">
      <c r="A44" s="63" t="s">
        <v>466</v>
      </c>
      <c r="B44" s="11" t="s">
        <v>380</v>
      </c>
      <c r="C44" s="11">
        <v>9</v>
      </c>
      <c r="D44" s="45" t="s">
        <v>380</v>
      </c>
      <c r="E44" s="45">
        <v>9</v>
      </c>
      <c r="F44" s="11" t="s">
        <v>380</v>
      </c>
      <c r="G44" s="11">
        <v>26000</v>
      </c>
      <c r="H44" s="45" t="s">
        <v>380</v>
      </c>
      <c r="I44" s="12">
        <v>234</v>
      </c>
    </row>
    <row r="45" spans="1:11" x14ac:dyDescent="0.2">
      <c r="A45" s="63" t="s">
        <v>467</v>
      </c>
      <c r="B45" s="45" t="s">
        <v>380</v>
      </c>
      <c r="C45" s="11">
        <v>14</v>
      </c>
      <c r="D45" s="82" t="s">
        <v>380</v>
      </c>
      <c r="E45" s="45">
        <v>14</v>
      </c>
      <c r="F45" s="45" t="s">
        <v>380</v>
      </c>
      <c r="G45" s="11">
        <v>30000</v>
      </c>
      <c r="H45" s="82" t="s">
        <v>380</v>
      </c>
      <c r="I45" s="12">
        <v>420</v>
      </c>
    </row>
    <row r="46" spans="1:11" x14ac:dyDescent="0.2">
      <c r="A46" s="63" t="s">
        <v>468</v>
      </c>
      <c r="B46" s="45" t="s">
        <v>380</v>
      </c>
      <c r="C46" s="45" t="s">
        <v>380</v>
      </c>
      <c r="D46" s="45" t="s">
        <v>380</v>
      </c>
      <c r="E46" s="45" t="s">
        <v>380</v>
      </c>
      <c r="F46" s="11" t="s">
        <v>380</v>
      </c>
      <c r="G46" s="11" t="s">
        <v>380</v>
      </c>
      <c r="H46" s="45" t="s">
        <v>380</v>
      </c>
      <c r="I46" s="46" t="s">
        <v>380</v>
      </c>
      <c r="J46" s="212"/>
      <c r="K46" s="212"/>
    </row>
    <row r="47" spans="1:11" x14ac:dyDescent="0.2">
      <c r="A47" s="63" t="s">
        <v>469</v>
      </c>
      <c r="B47" s="45" t="s">
        <v>380</v>
      </c>
      <c r="C47" s="45">
        <v>1</v>
      </c>
      <c r="D47" s="45" t="s">
        <v>380</v>
      </c>
      <c r="E47" s="45">
        <v>1</v>
      </c>
      <c r="F47" s="11" t="s">
        <v>380</v>
      </c>
      <c r="G47" s="11">
        <v>61000</v>
      </c>
      <c r="H47" s="11" t="s">
        <v>380</v>
      </c>
      <c r="I47" s="46">
        <v>61</v>
      </c>
    </row>
    <row r="48" spans="1:11" x14ac:dyDescent="0.2">
      <c r="A48" s="63" t="s">
        <v>470</v>
      </c>
      <c r="B48" s="45">
        <v>3</v>
      </c>
      <c r="C48" s="45">
        <v>1</v>
      </c>
      <c r="D48" s="45" t="s">
        <v>380</v>
      </c>
      <c r="E48" s="45">
        <v>4</v>
      </c>
      <c r="F48" s="11">
        <v>15000</v>
      </c>
      <c r="G48" s="11">
        <v>40000</v>
      </c>
      <c r="H48" s="45" t="s">
        <v>380</v>
      </c>
      <c r="I48" s="46">
        <v>85</v>
      </c>
      <c r="J48" s="212"/>
      <c r="K48" s="212"/>
    </row>
    <row r="49" spans="1:11" x14ac:dyDescent="0.2">
      <c r="A49" s="73" t="s">
        <v>471</v>
      </c>
      <c r="B49" s="74">
        <v>19</v>
      </c>
      <c r="C49" s="74">
        <v>36</v>
      </c>
      <c r="D49" s="74" t="s">
        <v>380</v>
      </c>
      <c r="E49" s="74">
        <v>55</v>
      </c>
      <c r="F49" s="74">
        <v>9779</v>
      </c>
      <c r="G49" s="78">
        <v>27778</v>
      </c>
      <c r="H49" s="74" t="s">
        <v>380</v>
      </c>
      <c r="I49" s="75">
        <v>1186</v>
      </c>
      <c r="J49" s="212"/>
      <c r="K49" s="212"/>
    </row>
    <row r="50" spans="1:11" x14ac:dyDescent="0.2">
      <c r="A50" s="63"/>
      <c r="B50" s="82"/>
      <c r="C50" s="11"/>
      <c r="D50" s="45"/>
      <c r="E50" s="45"/>
      <c r="F50" s="82"/>
      <c r="G50" s="11"/>
      <c r="H50" s="45"/>
      <c r="I50" s="12"/>
    </row>
    <row r="51" spans="1:11" x14ac:dyDescent="0.2">
      <c r="A51" s="73" t="s">
        <v>472</v>
      </c>
      <c r="B51" s="74" t="s">
        <v>380</v>
      </c>
      <c r="C51" s="74">
        <v>30</v>
      </c>
      <c r="D51" s="74" t="s">
        <v>380</v>
      </c>
      <c r="E51" s="74">
        <v>30</v>
      </c>
      <c r="F51" s="74" t="s">
        <v>380</v>
      </c>
      <c r="G51" s="78">
        <v>37000</v>
      </c>
      <c r="H51" s="74" t="s">
        <v>380</v>
      </c>
      <c r="I51" s="75">
        <v>1110</v>
      </c>
      <c r="J51" s="212"/>
      <c r="K51" s="212"/>
    </row>
    <row r="52" spans="1:11" x14ac:dyDescent="0.2">
      <c r="A52" s="63"/>
      <c r="B52" s="82"/>
      <c r="C52" s="11"/>
      <c r="D52" s="82"/>
      <c r="E52" s="45"/>
      <c r="F52" s="82"/>
      <c r="G52" s="11"/>
      <c r="H52" s="82"/>
      <c r="I52" s="12"/>
    </row>
    <row r="53" spans="1:11" x14ac:dyDescent="0.2">
      <c r="A53" s="63" t="s">
        <v>473</v>
      </c>
      <c r="B53" s="45" t="s">
        <v>380</v>
      </c>
      <c r="C53" s="45">
        <v>102</v>
      </c>
      <c r="D53" s="45" t="s">
        <v>380</v>
      </c>
      <c r="E53" s="45">
        <v>102</v>
      </c>
      <c r="F53" s="11" t="s">
        <v>380</v>
      </c>
      <c r="G53" s="11">
        <v>42000</v>
      </c>
      <c r="H53" s="11" t="s">
        <v>380</v>
      </c>
      <c r="I53" s="46">
        <v>4284</v>
      </c>
    </row>
    <row r="54" spans="1:11" x14ac:dyDescent="0.2">
      <c r="A54" s="63" t="s">
        <v>474</v>
      </c>
      <c r="B54" s="45" t="s">
        <v>380</v>
      </c>
      <c r="C54" s="11">
        <v>2150</v>
      </c>
      <c r="D54" s="11" t="s">
        <v>380</v>
      </c>
      <c r="E54" s="45">
        <v>2150</v>
      </c>
      <c r="F54" s="45" t="s">
        <v>380</v>
      </c>
      <c r="G54" s="11">
        <v>40000</v>
      </c>
      <c r="H54" s="11" t="s">
        <v>380</v>
      </c>
      <c r="I54" s="12">
        <v>86000</v>
      </c>
    </row>
    <row r="55" spans="1:11" x14ac:dyDescent="0.2">
      <c r="A55" s="63" t="s">
        <v>475</v>
      </c>
      <c r="B55" s="45" t="s">
        <v>380</v>
      </c>
      <c r="C55" s="11">
        <v>15</v>
      </c>
      <c r="D55" s="45" t="s">
        <v>380</v>
      </c>
      <c r="E55" s="45">
        <v>15</v>
      </c>
      <c r="F55" s="45" t="s">
        <v>380</v>
      </c>
      <c r="G55" s="11">
        <v>40000</v>
      </c>
      <c r="H55" s="45" t="s">
        <v>380</v>
      </c>
      <c r="I55" s="12">
        <v>600</v>
      </c>
    </row>
    <row r="56" spans="1:11" x14ac:dyDescent="0.2">
      <c r="A56" s="63" t="s">
        <v>476</v>
      </c>
      <c r="B56" s="11">
        <v>1</v>
      </c>
      <c r="C56" s="11" t="s">
        <v>380</v>
      </c>
      <c r="D56" s="82" t="s">
        <v>380</v>
      </c>
      <c r="E56" s="45">
        <v>1</v>
      </c>
      <c r="F56" s="11">
        <v>15000</v>
      </c>
      <c r="G56" s="11" t="s">
        <v>380</v>
      </c>
      <c r="H56" s="82" t="s">
        <v>380</v>
      </c>
      <c r="I56" s="12">
        <v>15</v>
      </c>
    </row>
    <row r="57" spans="1:11" x14ac:dyDescent="0.2">
      <c r="A57" s="63" t="s">
        <v>477</v>
      </c>
      <c r="B57" s="45">
        <v>292</v>
      </c>
      <c r="C57" s="11">
        <v>161</v>
      </c>
      <c r="D57" s="82" t="s">
        <v>380</v>
      </c>
      <c r="E57" s="45">
        <v>453</v>
      </c>
      <c r="F57" s="45">
        <v>20000</v>
      </c>
      <c r="G57" s="11">
        <v>75000</v>
      </c>
      <c r="H57" s="82" t="s">
        <v>380</v>
      </c>
      <c r="I57" s="12">
        <v>17915</v>
      </c>
    </row>
    <row r="58" spans="1:11" x14ac:dyDescent="0.2">
      <c r="A58" s="73" t="s">
        <v>551</v>
      </c>
      <c r="B58" s="74">
        <v>293</v>
      </c>
      <c r="C58" s="74">
        <v>2428</v>
      </c>
      <c r="D58" s="74" t="s">
        <v>380</v>
      </c>
      <c r="E58" s="74">
        <v>2721</v>
      </c>
      <c r="F58" s="74">
        <v>19983</v>
      </c>
      <c r="G58" s="78">
        <v>42405</v>
      </c>
      <c r="H58" s="74" t="s">
        <v>380</v>
      </c>
      <c r="I58" s="75">
        <v>108814</v>
      </c>
      <c r="J58" s="212"/>
      <c r="K58" s="212"/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</row>
    <row r="60" spans="1:11" x14ac:dyDescent="0.2">
      <c r="A60" s="63" t="s">
        <v>479</v>
      </c>
      <c r="B60" s="45" t="s">
        <v>380</v>
      </c>
      <c r="C60" s="11">
        <v>225</v>
      </c>
      <c r="D60" s="45" t="s">
        <v>380</v>
      </c>
      <c r="E60" s="45">
        <v>225</v>
      </c>
      <c r="F60" s="45" t="s">
        <v>380</v>
      </c>
      <c r="G60" s="11">
        <v>52500</v>
      </c>
      <c r="H60" s="45" t="s">
        <v>380</v>
      </c>
      <c r="I60" s="12">
        <v>11813</v>
      </c>
    </row>
    <row r="61" spans="1:11" x14ac:dyDescent="0.2">
      <c r="A61" s="63" t="s">
        <v>480</v>
      </c>
      <c r="B61" s="82">
        <v>85</v>
      </c>
      <c r="C61" s="11">
        <v>416</v>
      </c>
      <c r="D61" s="82" t="s">
        <v>380</v>
      </c>
      <c r="E61" s="45">
        <v>501</v>
      </c>
      <c r="F61" s="82">
        <v>10200</v>
      </c>
      <c r="G61" s="11">
        <v>31500</v>
      </c>
      <c r="H61" s="82" t="s">
        <v>380</v>
      </c>
      <c r="I61" s="12">
        <v>13971</v>
      </c>
    </row>
    <row r="62" spans="1:11" x14ac:dyDescent="0.2">
      <c r="A62" s="63" t="s">
        <v>481</v>
      </c>
      <c r="B62" s="45" t="s">
        <v>380</v>
      </c>
      <c r="C62" s="45">
        <v>1011</v>
      </c>
      <c r="D62" s="45" t="s">
        <v>380</v>
      </c>
      <c r="E62" s="45">
        <v>1011</v>
      </c>
      <c r="F62" s="11" t="s">
        <v>380</v>
      </c>
      <c r="G62" s="11">
        <v>49950</v>
      </c>
      <c r="H62" s="45" t="s">
        <v>380</v>
      </c>
      <c r="I62" s="46">
        <v>50499</v>
      </c>
      <c r="J62" s="212"/>
      <c r="K62" s="212"/>
    </row>
    <row r="63" spans="1:11" x14ac:dyDescent="0.2">
      <c r="A63" s="73" t="s">
        <v>482</v>
      </c>
      <c r="B63" s="74">
        <v>85</v>
      </c>
      <c r="C63" s="74">
        <v>1652</v>
      </c>
      <c r="D63" s="74" t="s">
        <v>380</v>
      </c>
      <c r="E63" s="74">
        <v>1737</v>
      </c>
      <c r="F63" s="74">
        <v>10200</v>
      </c>
      <c r="G63" s="78">
        <v>45651</v>
      </c>
      <c r="H63" s="74" t="s">
        <v>380</v>
      </c>
      <c r="I63" s="75">
        <v>76283</v>
      </c>
      <c r="J63" s="212"/>
      <c r="K63" s="212"/>
    </row>
    <row r="64" spans="1:11" x14ac:dyDescent="0.2">
      <c r="A64" s="63"/>
      <c r="B64" s="82"/>
      <c r="C64" s="11"/>
      <c r="D64" s="82"/>
      <c r="E64" s="45"/>
      <c r="F64" s="82"/>
      <c r="G64" s="11"/>
      <c r="H64" s="82"/>
      <c r="I64" s="12"/>
    </row>
    <row r="65" spans="1:11" x14ac:dyDescent="0.2">
      <c r="A65" s="73" t="s">
        <v>483</v>
      </c>
      <c r="B65" s="74" t="s">
        <v>380</v>
      </c>
      <c r="C65" s="74">
        <v>2495</v>
      </c>
      <c r="D65" s="74">
        <v>77</v>
      </c>
      <c r="E65" s="74">
        <v>2572</v>
      </c>
      <c r="F65" s="74" t="s">
        <v>380</v>
      </c>
      <c r="G65" s="78">
        <v>82000</v>
      </c>
      <c r="H65" s="74">
        <v>70767</v>
      </c>
      <c r="I65" s="75">
        <v>210039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45"/>
      <c r="I66" s="46"/>
      <c r="J66" s="212"/>
      <c r="K66" s="212"/>
    </row>
    <row r="67" spans="1:11" x14ac:dyDescent="0.2">
      <c r="A67" s="63" t="s">
        <v>484</v>
      </c>
      <c r="B67" s="45">
        <v>60</v>
      </c>
      <c r="C67" s="45">
        <v>29</v>
      </c>
      <c r="D67" s="45">
        <v>116</v>
      </c>
      <c r="E67" s="45">
        <v>205</v>
      </c>
      <c r="F67" s="11">
        <v>11500</v>
      </c>
      <c r="G67" s="11">
        <v>45000</v>
      </c>
      <c r="H67" s="11">
        <v>50000</v>
      </c>
      <c r="I67" s="12">
        <v>7705</v>
      </c>
    </row>
    <row r="68" spans="1:11" x14ac:dyDescent="0.2">
      <c r="A68" s="63" t="s">
        <v>485</v>
      </c>
      <c r="B68" s="45">
        <v>12</v>
      </c>
      <c r="C68" s="45">
        <v>18</v>
      </c>
      <c r="D68" s="45">
        <v>60</v>
      </c>
      <c r="E68" s="45">
        <v>90</v>
      </c>
      <c r="F68" s="11">
        <v>9500</v>
      </c>
      <c r="G68" s="11">
        <v>44000</v>
      </c>
      <c r="H68" s="45">
        <v>48000</v>
      </c>
      <c r="I68" s="46">
        <v>3786</v>
      </c>
      <c r="J68" s="212"/>
      <c r="K68" s="212"/>
    </row>
    <row r="69" spans="1:11" x14ac:dyDescent="0.2">
      <c r="A69" s="73" t="s">
        <v>486</v>
      </c>
      <c r="B69" s="74">
        <v>72</v>
      </c>
      <c r="C69" s="74">
        <v>47</v>
      </c>
      <c r="D69" s="74">
        <v>176</v>
      </c>
      <c r="E69" s="74">
        <v>295</v>
      </c>
      <c r="F69" s="74">
        <v>11167</v>
      </c>
      <c r="G69" s="78">
        <v>44617</v>
      </c>
      <c r="H69" s="74">
        <v>49318</v>
      </c>
      <c r="I69" s="75">
        <v>11491</v>
      </c>
      <c r="J69" s="212"/>
      <c r="K69" s="212"/>
    </row>
    <row r="70" spans="1:11" x14ac:dyDescent="0.2">
      <c r="A70" s="63"/>
      <c r="B70" s="11"/>
      <c r="C70" s="11"/>
      <c r="D70" s="82"/>
      <c r="E70" s="45"/>
      <c r="F70" s="11"/>
      <c r="G70" s="11"/>
      <c r="H70" s="82"/>
      <c r="I70" s="12"/>
    </row>
    <row r="71" spans="1:11" x14ac:dyDescent="0.2">
      <c r="A71" s="63" t="s">
        <v>487</v>
      </c>
      <c r="B71" s="11" t="s">
        <v>380</v>
      </c>
      <c r="C71" s="11">
        <v>1757</v>
      </c>
      <c r="D71" s="82">
        <v>6833</v>
      </c>
      <c r="E71" s="45">
        <v>8590</v>
      </c>
      <c r="F71" s="11" t="s">
        <v>380</v>
      </c>
      <c r="G71" s="11">
        <v>61997</v>
      </c>
      <c r="H71" s="82">
        <v>61958</v>
      </c>
      <c r="I71" s="12">
        <v>532288</v>
      </c>
    </row>
    <row r="72" spans="1:11" x14ac:dyDescent="0.2">
      <c r="A72" s="63" t="s">
        <v>488</v>
      </c>
      <c r="B72" s="11" t="s">
        <v>380</v>
      </c>
      <c r="C72" s="11">
        <v>160</v>
      </c>
      <c r="D72" s="82">
        <v>3</v>
      </c>
      <c r="E72" s="45">
        <v>163</v>
      </c>
      <c r="F72" s="11" t="s">
        <v>380</v>
      </c>
      <c r="G72" s="11">
        <v>38125</v>
      </c>
      <c r="H72" s="82">
        <v>46000</v>
      </c>
      <c r="I72" s="12">
        <v>6248</v>
      </c>
    </row>
    <row r="73" spans="1:11" x14ac:dyDescent="0.2">
      <c r="A73" s="63" t="s">
        <v>489</v>
      </c>
      <c r="B73" s="11">
        <v>63</v>
      </c>
      <c r="C73" s="11">
        <v>305</v>
      </c>
      <c r="D73" s="82">
        <v>21</v>
      </c>
      <c r="E73" s="45">
        <v>389</v>
      </c>
      <c r="F73" s="11">
        <v>9500</v>
      </c>
      <c r="G73" s="11">
        <v>30000</v>
      </c>
      <c r="H73" s="82">
        <v>50000</v>
      </c>
      <c r="I73" s="12">
        <v>10799</v>
      </c>
    </row>
    <row r="74" spans="1:11" x14ac:dyDescent="0.2">
      <c r="A74" s="63" t="s">
        <v>490</v>
      </c>
      <c r="B74" s="11" t="s">
        <v>380</v>
      </c>
      <c r="C74" s="11">
        <v>353</v>
      </c>
      <c r="D74" s="82">
        <v>95</v>
      </c>
      <c r="E74" s="45">
        <v>448</v>
      </c>
      <c r="F74" s="11" t="s">
        <v>380</v>
      </c>
      <c r="G74" s="11">
        <v>42332</v>
      </c>
      <c r="H74" s="82">
        <v>58347</v>
      </c>
      <c r="I74" s="12">
        <v>20486</v>
      </c>
    </row>
    <row r="75" spans="1:11" x14ac:dyDescent="0.2">
      <c r="A75" s="63" t="s">
        <v>491</v>
      </c>
      <c r="B75" s="11" t="s">
        <v>380</v>
      </c>
      <c r="C75" s="11">
        <v>200</v>
      </c>
      <c r="D75" s="82" t="s">
        <v>380</v>
      </c>
      <c r="E75" s="45">
        <v>200</v>
      </c>
      <c r="F75" s="11" t="s">
        <v>380</v>
      </c>
      <c r="G75" s="11">
        <v>32000</v>
      </c>
      <c r="H75" s="82" t="s">
        <v>380</v>
      </c>
      <c r="I75" s="12">
        <v>6400</v>
      </c>
    </row>
    <row r="76" spans="1:11" x14ac:dyDescent="0.2">
      <c r="A76" s="63" t="s">
        <v>492</v>
      </c>
      <c r="B76" s="11">
        <v>4</v>
      </c>
      <c r="C76" s="11">
        <v>53</v>
      </c>
      <c r="D76" s="82" t="s">
        <v>380</v>
      </c>
      <c r="E76" s="45">
        <v>57</v>
      </c>
      <c r="F76" s="11">
        <v>10000</v>
      </c>
      <c r="G76" s="11">
        <v>25000</v>
      </c>
      <c r="H76" s="82" t="s">
        <v>380</v>
      </c>
      <c r="I76" s="12">
        <v>1365</v>
      </c>
    </row>
    <row r="77" spans="1:11" x14ac:dyDescent="0.2">
      <c r="A77" s="63" t="s">
        <v>493</v>
      </c>
      <c r="B77" s="11">
        <v>4</v>
      </c>
      <c r="C77" s="11">
        <v>101</v>
      </c>
      <c r="D77" s="82" t="s">
        <v>380</v>
      </c>
      <c r="E77" s="45">
        <v>105</v>
      </c>
      <c r="F77" s="11">
        <v>15000</v>
      </c>
      <c r="G77" s="11">
        <v>40000</v>
      </c>
      <c r="H77" s="82" t="s">
        <v>380</v>
      </c>
      <c r="I77" s="12">
        <v>4100</v>
      </c>
    </row>
    <row r="78" spans="1:11" x14ac:dyDescent="0.2">
      <c r="A78" s="63" t="s">
        <v>494</v>
      </c>
      <c r="B78" s="11">
        <v>72</v>
      </c>
      <c r="C78" s="11">
        <v>732</v>
      </c>
      <c r="D78" s="82">
        <v>70</v>
      </c>
      <c r="E78" s="45">
        <v>874</v>
      </c>
      <c r="F78" s="11">
        <v>74740</v>
      </c>
      <c r="G78" s="11">
        <v>81150</v>
      </c>
      <c r="H78" s="82">
        <v>86990</v>
      </c>
      <c r="I78" s="12">
        <v>70877</v>
      </c>
    </row>
    <row r="79" spans="1:11" x14ac:dyDescent="0.2">
      <c r="A79" s="73" t="s">
        <v>495</v>
      </c>
      <c r="B79" s="74">
        <v>143</v>
      </c>
      <c r="C79" s="74">
        <v>3661</v>
      </c>
      <c r="D79" s="74">
        <v>7022</v>
      </c>
      <c r="E79" s="74">
        <v>10826</v>
      </c>
      <c r="F79" s="74">
        <v>42516</v>
      </c>
      <c r="G79" s="78">
        <v>57440</v>
      </c>
      <c r="H79" s="74">
        <v>62116</v>
      </c>
      <c r="I79" s="75">
        <v>652563</v>
      </c>
      <c r="J79" s="212"/>
      <c r="K79" s="212"/>
    </row>
    <row r="80" spans="1:11" x14ac:dyDescent="0.2">
      <c r="A80" s="63"/>
      <c r="B80" s="11"/>
      <c r="C80" s="11"/>
      <c r="D80" s="82"/>
      <c r="E80" s="45"/>
      <c r="F80" s="11"/>
      <c r="G80" s="11"/>
      <c r="H80" s="82"/>
      <c r="I80" s="12"/>
    </row>
    <row r="81" spans="1:11" x14ac:dyDescent="0.2">
      <c r="A81" s="63" t="s">
        <v>496</v>
      </c>
      <c r="B81" s="11">
        <v>24</v>
      </c>
      <c r="C81" s="11">
        <v>83</v>
      </c>
      <c r="D81" s="82">
        <v>106</v>
      </c>
      <c r="E81" s="45">
        <v>213</v>
      </c>
      <c r="F81" s="11">
        <v>15000</v>
      </c>
      <c r="G81" s="11">
        <v>30711</v>
      </c>
      <c r="H81" s="82">
        <v>45000</v>
      </c>
      <c r="I81" s="12">
        <v>7679</v>
      </c>
    </row>
    <row r="82" spans="1:11" x14ac:dyDescent="0.2">
      <c r="A82" s="63" t="s">
        <v>497</v>
      </c>
      <c r="B82" s="11" t="s">
        <v>380</v>
      </c>
      <c r="C82" s="11">
        <v>30</v>
      </c>
      <c r="D82" s="82">
        <v>45</v>
      </c>
      <c r="E82" s="45">
        <v>75</v>
      </c>
      <c r="F82" s="11" t="s">
        <v>380</v>
      </c>
      <c r="G82" s="11">
        <v>25000</v>
      </c>
      <c r="H82" s="82">
        <v>40000</v>
      </c>
      <c r="I82" s="12">
        <v>2550</v>
      </c>
    </row>
    <row r="83" spans="1:11" x14ac:dyDescent="0.2">
      <c r="A83" s="73" t="s">
        <v>498</v>
      </c>
      <c r="B83" s="74">
        <v>24</v>
      </c>
      <c r="C83" s="74">
        <v>113</v>
      </c>
      <c r="D83" s="74">
        <v>151</v>
      </c>
      <c r="E83" s="74">
        <v>288</v>
      </c>
      <c r="F83" s="74">
        <v>15000</v>
      </c>
      <c r="G83" s="78">
        <v>29195</v>
      </c>
      <c r="H83" s="74">
        <v>43510</v>
      </c>
      <c r="I83" s="75">
        <v>10229</v>
      </c>
      <c r="J83" s="212"/>
      <c r="K83" s="212"/>
    </row>
    <row r="84" spans="1:11" x14ac:dyDescent="0.2">
      <c r="A84" s="63"/>
      <c r="B84" s="11"/>
      <c r="C84" s="11"/>
      <c r="D84" s="82"/>
      <c r="E84" s="45"/>
      <c r="F84" s="11"/>
      <c r="G84" s="11"/>
      <c r="H84" s="82"/>
      <c r="I84" s="12"/>
    </row>
    <row r="85" spans="1:11" ht="13.5" thickBot="1" x14ac:dyDescent="0.25">
      <c r="A85" s="66" t="s">
        <v>499</v>
      </c>
      <c r="B85" s="52">
        <v>641</v>
      </c>
      <c r="C85" s="52">
        <v>11012</v>
      </c>
      <c r="D85" s="52">
        <v>7503</v>
      </c>
      <c r="E85" s="52">
        <v>19156</v>
      </c>
      <c r="F85" s="172">
        <v>22181</v>
      </c>
      <c r="G85" s="172">
        <v>56083</v>
      </c>
      <c r="H85" s="172">
        <v>61355</v>
      </c>
      <c r="I85" s="53">
        <v>1092075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1">
    <tabColor theme="0"/>
    <pageSetUpPr fitToPage="1"/>
  </sheetPr>
  <dimension ref="B1:K24"/>
  <sheetViews>
    <sheetView showGridLines="0" tabSelected="1" view="pageBreakPreview" zoomScale="75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4.85546875" style="343" customWidth="1"/>
    <col min="2" max="7" width="21.140625" style="343" customWidth="1"/>
    <col min="8" max="8" width="3.140625" style="343" customWidth="1"/>
    <col min="9" max="9" width="11.42578125" style="343"/>
    <col min="10" max="10" width="11.140625" style="343" customWidth="1"/>
    <col min="11" max="18" width="12" style="343" customWidth="1"/>
    <col min="19" max="16384" width="11.42578125" style="343"/>
  </cols>
  <sheetData>
    <row r="1" spans="2:11" s="373" customFormat="1" ht="18" x14ac:dyDescent="0.25">
      <c r="B1" s="1730" t="s">
        <v>356</v>
      </c>
      <c r="C1" s="1730"/>
      <c r="D1" s="1730"/>
      <c r="E1" s="1730"/>
      <c r="F1" s="1730"/>
      <c r="G1" s="1730"/>
    </row>
    <row r="2" spans="2:11" s="374" customFormat="1" ht="12.75" customHeight="1" x14ac:dyDescent="0.2"/>
    <row r="3" spans="2:11" s="374" customFormat="1" ht="15" x14ac:dyDescent="0.25">
      <c r="B3" s="1738" t="s">
        <v>961</v>
      </c>
      <c r="C3" s="1738"/>
      <c r="D3" s="1738"/>
      <c r="E3" s="1738"/>
      <c r="F3" s="1738"/>
      <c r="G3" s="1738"/>
      <c r="H3" s="218"/>
      <c r="I3" s="218"/>
      <c r="J3" s="218"/>
      <c r="K3" s="218"/>
    </row>
    <row r="4" spans="2:11" s="374" customFormat="1" ht="15" x14ac:dyDescent="0.25">
      <c r="B4" s="1885" t="s">
        <v>644</v>
      </c>
      <c r="C4" s="1885"/>
      <c r="D4" s="1885"/>
      <c r="E4" s="1885"/>
      <c r="F4" s="1885"/>
      <c r="G4" s="1885"/>
      <c r="H4" s="218"/>
      <c r="I4" s="218"/>
      <c r="J4" s="218"/>
      <c r="K4" s="218"/>
    </row>
    <row r="5" spans="2:11" s="374" customFormat="1" ht="13.5" customHeight="1" thickBot="1" x14ac:dyDescent="0.25">
      <c r="B5" s="397"/>
      <c r="C5" s="397"/>
      <c r="D5" s="397"/>
      <c r="E5" s="397"/>
      <c r="F5" s="397"/>
      <c r="G5" s="397"/>
    </row>
    <row r="6" spans="2:11" s="1091" customFormat="1" ht="18.75" customHeight="1" x14ac:dyDescent="0.2">
      <c r="B6" s="1739" t="s">
        <v>359</v>
      </c>
      <c r="C6" s="1040"/>
      <c r="D6" s="1040"/>
      <c r="E6" s="1040"/>
      <c r="F6" s="749" t="s">
        <v>501</v>
      </c>
      <c r="G6" s="676"/>
    </row>
    <row r="7" spans="2:11" s="1091" customFormat="1" ht="18.75" customHeight="1" x14ac:dyDescent="0.2">
      <c r="B7" s="1740"/>
      <c r="C7" s="712" t="s">
        <v>360</v>
      </c>
      <c r="D7" s="712" t="s">
        <v>367</v>
      </c>
      <c r="E7" s="712" t="s">
        <v>361</v>
      </c>
      <c r="F7" s="712" t="s">
        <v>502</v>
      </c>
      <c r="G7" s="728" t="s">
        <v>362</v>
      </c>
    </row>
    <row r="8" spans="2:11" s="1091" customFormat="1" ht="18.75" customHeight="1" x14ac:dyDescent="0.2">
      <c r="B8" s="1740"/>
      <c r="C8" s="712" t="s">
        <v>363</v>
      </c>
      <c r="D8" s="712" t="s">
        <v>504</v>
      </c>
      <c r="E8" s="1101" t="s">
        <v>364</v>
      </c>
      <c r="F8" s="712" t="s">
        <v>505</v>
      </c>
      <c r="G8" s="728" t="s">
        <v>365</v>
      </c>
    </row>
    <row r="9" spans="2:11" s="1091" customFormat="1" ht="18.75" customHeight="1" thickBot="1" x14ac:dyDescent="0.25">
      <c r="B9" s="1741"/>
      <c r="C9" s="680"/>
      <c r="D9" s="680"/>
      <c r="E9" s="680"/>
      <c r="F9" s="715" t="s">
        <v>506</v>
      </c>
      <c r="G9" s="933"/>
    </row>
    <row r="10" spans="2:11" x14ac:dyDescent="0.2">
      <c r="B10" s="1599">
        <v>2006</v>
      </c>
      <c r="C10" s="1274">
        <v>40.293999999999997</v>
      </c>
      <c r="D10" s="1261">
        <v>269.99478830595126</v>
      </c>
      <c r="E10" s="1274">
        <v>1087.9169999999999</v>
      </c>
      <c r="F10" s="1275">
        <v>31.01</v>
      </c>
      <c r="G10" s="1276">
        <v>337363.06169999996</v>
      </c>
    </row>
    <row r="11" spans="2:11" x14ac:dyDescent="0.2">
      <c r="B11" s="1599">
        <v>2007</v>
      </c>
      <c r="C11" s="1274">
        <v>38.688000000000002</v>
      </c>
      <c r="D11" s="1261">
        <v>305.81937551695614</v>
      </c>
      <c r="E11" s="1274">
        <v>1183.154</v>
      </c>
      <c r="F11" s="1275">
        <v>34.64</v>
      </c>
      <c r="G11" s="1276">
        <v>409844.54559999995</v>
      </c>
    </row>
    <row r="12" spans="2:11" x14ac:dyDescent="0.2">
      <c r="B12" s="1599">
        <v>2008</v>
      </c>
      <c r="C12" s="1274">
        <v>33.387999999999998</v>
      </c>
      <c r="D12" s="1261">
        <v>312.21965975799696</v>
      </c>
      <c r="E12" s="1274">
        <v>1042.4390000000001</v>
      </c>
      <c r="F12" s="1275">
        <v>42.06</v>
      </c>
      <c r="G12" s="1276">
        <v>438449.84340000001</v>
      </c>
    </row>
    <row r="13" spans="2:11" x14ac:dyDescent="0.2">
      <c r="B13" s="1599">
        <v>2009</v>
      </c>
      <c r="C13" s="1274">
        <v>31.327000000000002</v>
      </c>
      <c r="D13" s="1261">
        <v>314.35694448877962</v>
      </c>
      <c r="E13" s="1274">
        <v>984.78599999999994</v>
      </c>
      <c r="F13" s="1275">
        <v>30.09</v>
      </c>
      <c r="G13" s="1276">
        <v>296322.10739999998</v>
      </c>
    </row>
    <row r="14" spans="2:11" x14ac:dyDescent="0.2">
      <c r="B14" s="1599">
        <v>2010</v>
      </c>
      <c r="C14" s="1274">
        <v>30.600999999999999</v>
      </c>
      <c r="D14" s="1261">
        <v>302.83095323682232</v>
      </c>
      <c r="E14" s="1274">
        <v>926.69299999999998</v>
      </c>
      <c r="F14" s="1275">
        <v>37.020000000000003</v>
      </c>
      <c r="G14" s="1276">
        <v>343061.74859999999</v>
      </c>
    </row>
    <row r="15" spans="2:11" x14ac:dyDescent="0.2">
      <c r="B15" s="1599">
        <v>2011</v>
      </c>
      <c r="C15" s="1274">
        <v>28.561</v>
      </c>
      <c r="D15" s="1261">
        <v>305.31003816392979</v>
      </c>
      <c r="E15" s="1274">
        <v>871.99599999999998</v>
      </c>
      <c r="F15" s="1275">
        <v>25.99</v>
      </c>
      <c r="G15" s="1276">
        <v>226631.76039999997</v>
      </c>
    </row>
    <row r="16" spans="2:11" x14ac:dyDescent="0.2">
      <c r="B16" s="1599">
        <v>2012</v>
      </c>
      <c r="C16" s="1274">
        <v>28.13</v>
      </c>
      <c r="D16" s="1261">
        <v>313.85318165659442</v>
      </c>
      <c r="E16" s="1274">
        <v>882.86900000000003</v>
      </c>
      <c r="F16" s="1275">
        <v>27.35</v>
      </c>
      <c r="G16" s="1276">
        <v>241464.6715</v>
      </c>
    </row>
    <row r="17" spans="2:7" x14ac:dyDescent="0.2">
      <c r="B17" s="1599">
        <v>2013</v>
      </c>
      <c r="C17" s="1274">
        <v>26.722999999999999</v>
      </c>
      <c r="D17" s="1261">
        <v>320.67919021067996</v>
      </c>
      <c r="E17" s="1274">
        <v>856.95100000000002</v>
      </c>
      <c r="F17" s="1275">
        <v>33.54</v>
      </c>
      <c r="G17" s="1276">
        <v>287421.36540000001</v>
      </c>
    </row>
    <row r="18" spans="2:7" x14ac:dyDescent="0.2">
      <c r="B18" s="1599">
        <v>2014</v>
      </c>
      <c r="C18" s="1274">
        <v>23.8</v>
      </c>
      <c r="D18" s="1261">
        <v>315.37478991596635</v>
      </c>
      <c r="E18" s="1274">
        <v>750.59199999999998</v>
      </c>
      <c r="F18" s="1275">
        <v>26.32</v>
      </c>
      <c r="G18" s="1276">
        <v>197555.81439999997</v>
      </c>
    </row>
    <row r="19" spans="2:7" x14ac:dyDescent="0.2">
      <c r="B19" s="1599">
        <v>2015</v>
      </c>
      <c r="C19" s="1467">
        <v>22.143999999999998</v>
      </c>
      <c r="D19" s="1444">
        <v>312.52528901734109</v>
      </c>
      <c r="E19" s="1467">
        <v>692.05600000000004</v>
      </c>
      <c r="F19" s="1468">
        <v>42.48</v>
      </c>
      <c r="G19" s="1469">
        <v>293985.40000000002</v>
      </c>
    </row>
    <row r="20" spans="2:7" ht="13.5" thickBot="1" x14ac:dyDescent="0.25">
      <c r="B20" s="1600">
        <v>2016</v>
      </c>
      <c r="C20" s="1274">
        <v>20.686</v>
      </c>
      <c r="D20" s="1261">
        <f>E20/C20*10</f>
        <v>314.10954268587454</v>
      </c>
      <c r="E20" s="1274">
        <v>649.76700000000005</v>
      </c>
      <c r="F20" s="1570">
        <v>33.909999999999997</v>
      </c>
      <c r="G20" s="1571">
        <v>220336</v>
      </c>
    </row>
    <row r="21" spans="2:7" x14ac:dyDescent="0.2">
      <c r="B21" s="401"/>
      <c r="C21" s="402"/>
      <c r="D21" s="403"/>
      <c r="E21" s="402"/>
      <c r="F21" s="404"/>
      <c r="G21" s="404"/>
    </row>
    <row r="22" spans="2:7" x14ac:dyDescent="0.2">
      <c r="B22" s="386"/>
      <c r="C22" s="405"/>
      <c r="D22" s="406"/>
      <c r="E22" s="405"/>
      <c r="F22" s="407"/>
      <c r="G22" s="406"/>
    </row>
    <row r="23" spans="2:7" x14ac:dyDescent="0.2">
      <c r="B23" s="386"/>
      <c r="C23" s="405"/>
      <c r="D23" s="406"/>
      <c r="E23" s="405"/>
      <c r="F23" s="407"/>
      <c r="G23" s="406"/>
    </row>
    <row r="24" spans="2:7" x14ac:dyDescent="0.2">
      <c r="B24" s="386"/>
      <c r="C24" s="405"/>
      <c r="D24" s="406"/>
      <c r="E24" s="405"/>
      <c r="F24" s="407"/>
      <c r="G24" s="406"/>
    </row>
  </sheetData>
  <mergeCells count="4">
    <mergeCell ref="B1:G1"/>
    <mergeCell ref="B6:B9"/>
    <mergeCell ref="B3:G3"/>
    <mergeCell ref="B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theme="0"/>
    <pageSetUpPr fitToPage="1"/>
  </sheetPr>
  <dimension ref="A1:I19"/>
  <sheetViews>
    <sheetView showGridLines="0"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19" style="343" customWidth="1"/>
    <col min="2" max="9" width="21.28515625" style="343" customWidth="1"/>
    <col min="10" max="10" width="2" style="343" customWidth="1"/>
    <col min="11" max="11" width="11.140625" style="343" customWidth="1"/>
    <col min="12" max="19" width="12" style="343" customWidth="1"/>
    <col min="20" max="16384" width="11.42578125" style="343"/>
  </cols>
  <sheetData>
    <row r="1" spans="1:9" s="373" customFormat="1" ht="18" x14ac:dyDescent="0.25">
      <c r="A1" s="1730" t="s">
        <v>356</v>
      </c>
      <c r="B1" s="1730"/>
      <c r="C1" s="1730"/>
      <c r="D1" s="1730"/>
      <c r="E1" s="1730"/>
      <c r="F1" s="1730"/>
      <c r="G1" s="1730"/>
      <c r="H1" s="1730"/>
      <c r="I1" s="1730"/>
    </row>
    <row r="2" spans="1:9" s="374" customFormat="1" ht="12.75" customHeight="1" x14ac:dyDescent="0.2"/>
    <row r="3" spans="1:9" ht="15" x14ac:dyDescent="0.25">
      <c r="A3" s="1738" t="s">
        <v>1286</v>
      </c>
      <c r="B3" s="1738"/>
      <c r="C3" s="1738"/>
      <c r="D3" s="1738"/>
      <c r="E3" s="1738"/>
      <c r="F3" s="1738"/>
      <c r="G3" s="1738"/>
      <c r="H3" s="1738"/>
      <c r="I3" s="1738"/>
    </row>
    <row r="4" spans="1:9" ht="15" x14ac:dyDescent="0.25">
      <c r="A4" s="1738" t="s">
        <v>953</v>
      </c>
      <c r="B4" s="1738"/>
      <c r="C4" s="1738"/>
      <c r="D4" s="1738"/>
      <c r="E4" s="1738"/>
      <c r="F4" s="1738"/>
      <c r="G4" s="1738"/>
      <c r="H4" s="1738"/>
      <c r="I4" s="1738"/>
    </row>
    <row r="5" spans="1:9" ht="13.5" thickBot="1" x14ac:dyDescent="0.25">
      <c r="A5" s="381"/>
      <c r="B5" s="382"/>
      <c r="C5" s="382"/>
      <c r="D5" s="382"/>
      <c r="E5" s="382"/>
      <c r="F5" s="382"/>
      <c r="G5" s="382"/>
      <c r="H5" s="382"/>
      <c r="I5" s="382"/>
    </row>
    <row r="6" spans="1:9" s="1091" customFormat="1" ht="27.75" customHeight="1" x14ac:dyDescent="0.2">
      <c r="A6" s="668"/>
      <c r="B6" s="1704" t="s">
        <v>962</v>
      </c>
      <c r="C6" s="1706"/>
      <c r="D6" s="1704" t="s">
        <v>963</v>
      </c>
      <c r="E6" s="1706"/>
      <c r="F6" s="1704" t="s">
        <v>964</v>
      </c>
      <c r="G6" s="1706"/>
      <c r="H6" s="1704" t="s">
        <v>965</v>
      </c>
      <c r="I6" s="1705"/>
    </row>
    <row r="7" spans="1:9" s="1091" customFormat="1" ht="18.75" customHeight="1" x14ac:dyDescent="0.2">
      <c r="A7" s="1099" t="s">
        <v>359</v>
      </c>
      <c r="B7" s="711" t="s">
        <v>360</v>
      </c>
      <c r="C7" s="711" t="s">
        <v>361</v>
      </c>
      <c r="D7" s="711" t="s">
        <v>360</v>
      </c>
      <c r="E7" s="711" t="s">
        <v>361</v>
      </c>
      <c r="F7" s="711" t="s">
        <v>360</v>
      </c>
      <c r="G7" s="711" t="s">
        <v>361</v>
      </c>
      <c r="H7" s="711" t="s">
        <v>360</v>
      </c>
      <c r="I7" s="727" t="s">
        <v>361</v>
      </c>
    </row>
    <row r="8" spans="1:9" s="1091" customFormat="1" ht="18.75" customHeight="1" thickBot="1" x14ac:dyDescent="0.25">
      <c r="A8" s="672"/>
      <c r="B8" s="225" t="s">
        <v>363</v>
      </c>
      <c r="C8" s="715" t="s">
        <v>364</v>
      </c>
      <c r="D8" s="225" t="s">
        <v>363</v>
      </c>
      <c r="E8" s="715" t="s">
        <v>364</v>
      </c>
      <c r="F8" s="225" t="s">
        <v>363</v>
      </c>
      <c r="G8" s="715" t="s">
        <v>364</v>
      </c>
      <c r="H8" s="225" t="s">
        <v>363</v>
      </c>
      <c r="I8" s="656" t="s">
        <v>364</v>
      </c>
    </row>
    <row r="9" spans="1:9" x14ac:dyDescent="0.2">
      <c r="A9" s="1599">
        <v>2006</v>
      </c>
      <c r="B9" s="398">
        <v>7.0380000000000003</v>
      </c>
      <c r="C9" s="398">
        <v>168.64599999999999</v>
      </c>
      <c r="D9" s="398">
        <v>4.625</v>
      </c>
      <c r="E9" s="398">
        <v>97.840999999999994</v>
      </c>
      <c r="F9" s="398">
        <v>2.4740000000000002</v>
      </c>
      <c r="G9" s="398">
        <v>84.082999999999998</v>
      </c>
      <c r="H9" s="398">
        <v>26.157</v>
      </c>
      <c r="I9" s="399">
        <v>737.34699999999998</v>
      </c>
    </row>
    <row r="10" spans="1:9" x14ac:dyDescent="0.2">
      <c r="A10" s="1599">
        <v>2007</v>
      </c>
      <c r="B10" s="398">
        <v>5.3529999999999998</v>
      </c>
      <c r="C10" s="398">
        <v>149.06399999999999</v>
      </c>
      <c r="D10" s="398">
        <v>3.3849999999999998</v>
      </c>
      <c r="E10" s="398">
        <v>92.263000000000005</v>
      </c>
      <c r="F10" s="398">
        <v>2.669</v>
      </c>
      <c r="G10" s="398">
        <v>90.873000000000005</v>
      </c>
      <c r="H10" s="398">
        <v>27.280999999999999</v>
      </c>
      <c r="I10" s="399">
        <v>850.95399999999995</v>
      </c>
    </row>
    <row r="11" spans="1:9" x14ac:dyDescent="0.2">
      <c r="A11" s="1599">
        <v>2008</v>
      </c>
      <c r="B11" s="398">
        <v>4.3120000000000003</v>
      </c>
      <c r="C11" s="398">
        <v>121.633</v>
      </c>
      <c r="D11" s="398">
        <v>3.181</v>
      </c>
      <c r="E11" s="398">
        <v>84.85</v>
      </c>
      <c r="F11" s="398">
        <v>2.02</v>
      </c>
      <c r="G11" s="398">
        <v>72.334000000000003</v>
      </c>
      <c r="H11" s="398">
        <v>23.875</v>
      </c>
      <c r="I11" s="399">
        <v>763.62199999999996</v>
      </c>
    </row>
    <row r="12" spans="1:9" x14ac:dyDescent="0.2">
      <c r="A12" s="1599">
        <v>2009</v>
      </c>
      <c r="B12" s="398">
        <v>4.319</v>
      </c>
      <c r="C12" s="398">
        <v>118.315</v>
      </c>
      <c r="D12" s="398">
        <v>1.7549999999999999</v>
      </c>
      <c r="E12" s="398">
        <v>37.372</v>
      </c>
      <c r="F12" s="398">
        <v>2.33</v>
      </c>
      <c r="G12" s="398">
        <v>81.013000000000005</v>
      </c>
      <c r="H12" s="398">
        <v>22.922999999999998</v>
      </c>
      <c r="I12" s="399">
        <v>748.08600000000001</v>
      </c>
    </row>
    <row r="13" spans="1:9" x14ac:dyDescent="0.2">
      <c r="A13" s="1599">
        <v>2010</v>
      </c>
      <c r="B13" s="398">
        <v>3.9249999999999998</v>
      </c>
      <c r="C13" s="398">
        <v>108.94</v>
      </c>
      <c r="D13" s="398">
        <v>1.546</v>
      </c>
      <c r="E13" s="398">
        <v>28.98</v>
      </c>
      <c r="F13" s="398">
        <v>2.3079999999999998</v>
      </c>
      <c r="G13" s="398">
        <v>55.598999999999997</v>
      </c>
      <c r="H13" s="398">
        <v>23.408999999999999</v>
      </c>
      <c r="I13" s="399">
        <v>737.03599999999994</v>
      </c>
    </row>
    <row r="14" spans="1:9" x14ac:dyDescent="0.2">
      <c r="A14" s="1599">
        <v>2011</v>
      </c>
      <c r="B14" s="398">
        <v>6.109</v>
      </c>
      <c r="C14" s="398">
        <v>179.51900000000001</v>
      </c>
      <c r="D14" s="398">
        <v>2.3180000000000001</v>
      </c>
      <c r="E14" s="398">
        <v>56.591000000000001</v>
      </c>
      <c r="F14" s="398">
        <v>3.7909999999999999</v>
      </c>
      <c r="G14" s="398">
        <v>124.015</v>
      </c>
      <c r="H14" s="398">
        <v>16.343</v>
      </c>
      <c r="I14" s="399">
        <v>511.87099999999998</v>
      </c>
    </row>
    <row r="15" spans="1:9" x14ac:dyDescent="0.2">
      <c r="A15" s="1599">
        <v>2012</v>
      </c>
      <c r="B15" s="398">
        <v>6.2649999999999997</v>
      </c>
      <c r="C15" s="398">
        <v>191.89599999999999</v>
      </c>
      <c r="D15" s="398">
        <v>1.708</v>
      </c>
      <c r="E15" s="398">
        <v>49.168999999999997</v>
      </c>
      <c r="F15" s="398">
        <v>4.2699999999999996</v>
      </c>
      <c r="G15" s="398">
        <v>136.333</v>
      </c>
      <c r="H15" s="398">
        <v>15.887</v>
      </c>
      <c r="I15" s="399">
        <v>505.471</v>
      </c>
    </row>
    <row r="16" spans="1:9" x14ac:dyDescent="0.2">
      <c r="A16" s="1599">
        <v>2013</v>
      </c>
      <c r="B16" s="398">
        <v>5.109</v>
      </c>
      <c r="C16" s="398">
        <v>155.12100000000001</v>
      </c>
      <c r="D16" s="398">
        <v>0.93899999999999995</v>
      </c>
      <c r="E16" s="398">
        <v>28.073</v>
      </c>
      <c r="F16" s="398">
        <v>2.1520000000000001</v>
      </c>
      <c r="G16" s="398">
        <v>66.453000000000003</v>
      </c>
      <c r="H16" s="398">
        <v>18.523</v>
      </c>
      <c r="I16" s="399">
        <v>607.30399999999997</v>
      </c>
    </row>
    <row r="17" spans="1:9" x14ac:dyDescent="0.2">
      <c r="A17" s="1599">
        <v>2014</v>
      </c>
      <c r="B17" s="398">
        <v>4.5030000000000001</v>
      </c>
      <c r="C17" s="398">
        <v>140.68199999999999</v>
      </c>
      <c r="D17" s="398">
        <v>0.97299999999999998</v>
      </c>
      <c r="E17" s="398">
        <v>27.23</v>
      </c>
      <c r="F17" s="398">
        <v>2.2770000000000001</v>
      </c>
      <c r="G17" s="398">
        <v>67.816000000000003</v>
      </c>
      <c r="H17" s="398">
        <v>16.047000000000001</v>
      </c>
      <c r="I17" s="399">
        <v>514.86400000000003</v>
      </c>
    </row>
    <row r="18" spans="1:9" x14ac:dyDescent="0.2">
      <c r="A18" s="1599">
        <v>2015</v>
      </c>
      <c r="B18" s="1465">
        <v>4.6980000000000004</v>
      </c>
      <c r="C18" s="1465">
        <v>139.48599999999999</v>
      </c>
      <c r="D18" s="1465">
        <v>0.96</v>
      </c>
      <c r="E18" s="1465">
        <v>27.748000000000001</v>
      </c>
      <c r="F18" s="1465">
        <v>2.7229999999999999</v>
      </c>
      <c r="G18" s="1465">
        <v>84.305000000000007</v>
      </c>
      <c r="H18" s="1465">
        <v>13.763</v>
      </c>
      <c r="I18" s="1466">
        <v>440.517</v>
      </c>
    </row>
    <row r="19" spans="1:9" ht="13.5" thickBot="1" x14ac:dyDescent="0.25">
      <c r="A19" s="1600">
        <v>2016</v>
      </c>
      <c r="B19" s="408"/>
      <c r="C19" s="408"/>
      <c r="D19" s="408">
        <v>0.96599999999999997</v>
      </c>
      <c r="E19" s="408">
        <v>28.45</v>
      </c>
      <c r="F19" s="408">
        <v>2.7930000000000001</v>
      </c>
      <c r="G19" s="408">
        <v>89.424999999999997</v>
      </c>
      <c r="H19" s="408">
        <v>11.853</v>
      </c>
      <c r="I19" s="400">
        <v>373.00599999999997</v>
      </c>
    </row>
  </sheetData>
  <mergeCells count="7">
    <mergeCell ref="A3:I3"/>
    <mergeCell ref="A1:I1"/>
    <mergeCell ref="B6:C6"/>
    <mergeCell ref="D6:E6"/>
    <mergeCell ref="F6:G6"/>
    <mergeCell ref="H6:I6"/>
    <mergeCell ref="A4:I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27.855468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5">
      <c r="A2" s="346"/>
    </row>
    <row r="3" spans="1:11" s="88" customFormat="1" ht="15" x14ac:dyDescent="0.25">
      <c r="A3" s="1718" t="s">
        <v>1440</v>
      </c>
      <c r="B3" s="1718"/>
      <c r="C3" s="1718"/>
      <c r="D3" s="1718"/>
      <c r="E3" s="1718"/>
      <c r="F3" s="1718"/>
      <c r="G3" s="1718"/>
      <c r="H3" s="1718"/>
      <c r="I3" s="1718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9" customFormat="1" ht="22.5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1" s="669" customFormat="1" ht="22.5" customHeight="1" x14ac:dyDescent="0.2">
      <c r="A6" s="1722"/>
      <c r="B6" s="1713" t="s">
        <v>374</v>
      </c>
      <c r="C6" s="226" t="s">
        <v>375</v>
      </c>
      <c r="D6" s="227"/>
      <c r="E6" s="1713" t="s">
        <v>376</v>
      </c>
      <c r="F6" s="1713" t="s">
        <v>374</v>
      </c>
      <c r="G6" s="226" t="s">
        <v>375</v>
      </c>
      <c r="H6" s="228"/>
      <c r="I6" s="1716"/>
    </row>
    <row r="7" spans="1:11" s="669" customFormat="1" ht="22.5" customHeight="1" thickBot="1" x14ac:dyDescent="0.25">
      <c r="A7" s="1723"/>
      <c r="B7" s="1714"/>
      <c r="C7" s="663" t="s">
        <v>857</v>
      </c>
      <c r="D7" s="663" t="s">
        <v>858</v>
      </c>
      <c r="E7" s="1812"/>
      <c r="F7" s="1714"/>
      <c r="G7" s="663" t="s">
        <v>857</v>
      </c>
      <c r="H7" s="663" t="s">
        <v>858</v>
      </c>
      <c r="I7" s="1717"/>
    </row>
    <row r="8" spans="1:11" x14ac:dyDescent="0.2">
      <c r="A8" s="63" t="s">
        <v>439</v>
      </c>
      <c r="B8" s="45" t="s">
        <v>380</v>
      </c>
      <c r="C8" s="45" t="s">
        <v>380</v>
      </c>
      <c r="D8" s="45" t="s">
        <v>380</v>
      </c>
      <c r="E8" s="45" t="s">
        <v>380</v>
      </c>
      <c r="F8" s="11" t="s">
        <v>380</v>
      </c>
      <c r="G8" s="11" t="s">
        <v>380</v>
      </c>
      <c r="H8" s="45" t="s">
        <v>380</v>
      </c>
      <c r="I8" s="46" t="s">
        <v>380</v>
      </c>
      <c r="J8" s="212"/>
      <c r="K8" s="212"/>
    </row>
    <row r="9" spans="1:11" x14ac:dyDescent="0.2">
      <c r="A9" s="63" t="s">
        <v>440</v>
      </c>
      <c r="B9" s="45" t="s">
        <v>380</v>
      </c>
      <c r="C9" s="45" t="s">
        <v>380</v>
      </c>
      <c r="D9" s="45" t="s">
        <v>380</v>
      </c>
      <c r="E9" s="45" t="s">
        <v>380</v>
      </c>
      <c r="F9" s="11" t="s">
        <v>380</v>
      </c>
      <c r="G9" s="11" t="s">
        <v>380</v>
      </c>
      <c r="H9" s="45" t="s">
        <v>380</v>
      </c>
      <c r="I9" s="46" t="s">
        <v>380</v>
      </c>
      <c r="J9" s="212"/>
      <c r="K9" s="212"/>
    </row>
    <row r="10" spans="1:11" x14ac:dyDescent="0.2">
      <c r="A10" s="63" t="s">
        <v>441</v>
      </c>
      <c r="B10" s="45" t="s">
        <v>380</v>
      </c>
      <c r="C10" s="45" t="s">
        <v>380</v>
      </c>
      <c r="D10" s="45" t="s">
        <v>380</v>
      </c>
      <c r="E10" s="45" t="s">
        <v>380</v>
      </c>
      <c r="F10" s="11" t="s">
        <v>380</v>
      </c>
      <c r="G10" s="11" t="s">
        <v>380</v>
      </c>
      <c r="H10" s="45" t="s">
        <v>380</v>
      </c>
      <c r="I10" s="46" t="s">
        <v>380</v>
      </c>
      <c r="J10" s="212"/>
      <c r="K10" s="212"/>
    </row>
    <row r="11" spans="1:11" x14ac:dyDescent="0.2">
      <c r="A11" s="63" t="s">
        <v>442</v>
      </c>
      <c r="B11" s="45" t="s">
        <v>380</v>
      </c>
      <c r="C11" s="45" t="s">
        <v>380</v>
      </c>
      <c r="D11" s="45" t="s">
        <v>380</v>
      </c>
      <c r="E11" s="45" t="s">
        <v>380</v>
      </c>
      <c r="F11" s="11" t="s">
        <v>380</v>
      </c>
      <c r="G11" s="11" t="s">
        <v>380</v>
      </c>
      <c r="H11" s="45" t="s">
        <v>380</v>
      </c>
      <c r="I11" s="46" t="s">
        <v>380</v>
      </c>
      <c r="J11" s="212"/>
      <c r="K11" s="212"/>
    </row>
    <row r="12" spans="1:11" x14ac:dyDescent="0.2">
      <c r="A12" s="73" t="s">
        <v>443</v>
      </c>
      <c r="B12" s="74" t="s">
        <v>380</v>
      </c>
      <c r="C12" s="78" t="s">
        <v>380</v>
      </c>
      <c r="D12" s="74" t="s">
        <v>380</v>
      </c>
      <c r="E12" s="74" t="s">
        <v>380</v>
      </c>
      <c r="F12" s="74" t="s">
        <v>380</v>
      </c>
      <c r="G12" s="78" t="s">
        <v>380</v>
      </c>
      <c r="H12" s="74" t="s">
        <v>380</v>
      </c>
      <c r="I12" s="79" t="s">
        <v>380</v>
      </c>
      <c r="J12" s="212"/>
      <c r="K12" s="212"/>
    </row>
    <row r="13" spans="1:11" x14ac:dyDescent="0.2">
      <c r="A13" s="63"/>
      <c r="B13" s="82"/>
      <c r="C13" s="45"/>
      <c r="D13" s="45"/>
      <c r="E13" s="45"/>
      <c r="F13" s="82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4" t="s">
        <v>380</v>
      </c>
      <c r="C14" s="78" t="s">
        <v>380</v>
      </c>
      <c r="D14" s="74" t="s">
        <v>380</v>
      </c>
      <c r="E14" s="74" t="s">
        <v>380</v>
      </c>
      <c r="F14" s="74" t="s">
        <v>380</v>
      </c>
      <c r="G14" s="78" t="s">
        <v>380</v>
      </c>
      <c r="H14" s="74" t="s">
        <v>380</v>
      </c>
      <c r="I14" s="79" t="s">
        <v>380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 t="s">
        <v>380</v>
      </c>
      <c r="C16" s="78" t="s">
        <v>380</v>
      </c>
      <c r="D16" s="74" t="s">
        <v>380</v>
      </c>
      <c r="E16" s="74" t="s">
        <v>380</v>
      </c>
      <c r="F16" s="74" t="s">
        <v>380</v>
      </c>
      <c r="G16" s="78" t="s">
        <v>380</v>
      </c>
      <c r="H16" s="74" t="s">
        <v>380</v>
      </c>
      <c r="I16" s="79" t="s">
        <v>380</v>
      </c>
      <c r="J16" s="212"/>
      <c r="K16" s="212"/>
    </row>
    <row r="17" spans="1:11" x14ac:dyDescent="0.2">
      <c r="A17" s="63"/>
      <c r="B17" s="80"/>
      <c r="C17" s="80"/>
      <c r="D17" s="45"/>
      <c r="E17" s="45"/>
      <c r="F17" s="80"/>
      <c r="G17" s="80"/>
      <c r="H17" s="45"/>
      <c r="I17" s="12"/>
      <c r="J17" s="212"/>
      <c r="K17" s="212"/>
    </row>
    <row r="18" spans="1:11" x14ac:dyDescent="0.2">
      <c r="A18" s="63" t="s">
        <v>524</v>
      </c>
      <c r="B18" s="80" t="s">
        <v>380</v>
      </c>
      <c r="C18" s="80" t="s">
        <v>380</v>
      </c>
      <c r="D18" s="45" t="s">
        <v>380</v>
      </c>
      <c r="E18" s="45" t="s">
        <v>380</v>
      </c>
      <c r="F18" s="80" t="s">
        <v>380</v>
      </c>
      <c r="G18" s="80" t="s">
        <v>380</v>
      </c>
      <c r="H18" s="45" t="s">
        <v>380</v>
      </c>
      <c r="I18" s="12" t="s">
        <v>380</v>
      </c>
      <c r="J18" s="212"/>
      <c r="K18" s="212"/>
    </row>
    <row r="19" spans="1:11" x14ac:dyDescent="0.2">
      <c r="A19" s="63" t="s">
        <v>447</v>
      </c>
      <c r="B19" s="80" t="s">
        <v>380</v>
      </c>
      <c r="C19" s="80" t="s">
        <v>380</v>
      </c>
      <c r="D19" s="45" t="s">
        <v>380</v>
      </c>
      <c r="E19" s="45" t="s">
        <v>380</v>
      </c>
      <c r="F19" s="80" t="s">
        <v>380</v>
      </c>
      <c r="G19" s="80" t="s">
        <v>380</v>
      </c>
      <c r="H19" s="45" t="s">
        <v>380</v>
      </c>
      <c r="I19" s="12" t="s">
        <v>380</v>
      </c>
      <c r="J19" s="212"/>
      <c r="K19" s="212"/>
    </row>
    <row r="20" spans="1:11" x14ac:dyDescent="0.2">
      <c r="A20" s="63" t="s">
        <v>448</v>
      </c>
      <c r="B20" s="80" t="s">
        <v>380</v>
      </c>
      <c r="C20" s="80" t="s">
        <v>380</v>
      </c>
      <c r="D20" s="45" t="s">
        <v>380</v>
      </c>
      <c r="E20" s="45" t="s">
        <v>380</v>
      </c>
      <c r="F20" s="80" t="s">
        <v>380</v>
      </c>
      <c r="G20" s="80" t="s">
        <v>380</v>
      </c>
      <c r="H20" s="45" t="s">
        <v>380</v>
      </c>
      <c r="I20" s="12" t="s">
        <v>380</v>
      </c>
      <c r="J20" s="212"/>
      <c r="K20" s="212"/>
    </row>
    <row r="21" spans="1:11" x14ac:dyDescent="0.2">
      <c r="A21" s="73" t="s">
        <v>449</v>
      </c>
      <c r="B21" s="74" t="s">
        <v>380</v>
      </c>
      <c r="C21" s="78" t="s">
        <v>380</v>
      </c>
      <c r="D21" s="74" t="s">
        <v>380</v>
      </c>
      <c r="E21" s="74" t="s">
        <v>380</v>
      </c>
      <c r="F21" s="74" t="s">
        <v>380</v>
      </c>
      <c r="G21" s="78" t="s">
        <v>380</v>
      </c>
      <c r="H21" s="74" t="s">
        <v>380</v>
      </c>
      <c r="I21" s="79" t="s">
        <v>380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46"/>
      <c r="J22" s="212"/>
      <c r="K22" s="212"/>
    </row>
    <row r="23" spans="1:11" x14ac:dyDescent="0.2">
      <c r="A23" s="73" t="s">
        <v>450</v>
      </c>
      <c r="B23" s="74" t="s">
        <v>380</v>
      </c>
      <c r="C23" s="78">
        <v>6</v>
      </c>
      <c r="D23" s="74" t="s">
        <v>380</v>
      </c>
      <c r="E23" s="74">
        <v>6</v>
      </c>
      <c r="F23" s="74" t="s">
        <v>380</v>
      </c>
      <c r="G23" s="78">
        <v>33300</v>
      </c>
      <c r="H23" s="74" t="s">
        <v>380</v>
      </c>
      <c r="I23" s="79">
        <v>200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11"/>
      <c r="I24" s="46"/>
      <c r="J24" s="212"/>
      <c r="K24" s="212"/>
    </row>
    <row r="25" spans="1:11" x14ac:dyDescent="0.2">
      <c r="A25" s="73" t="s">
        <v>451</v>
      </c>
      <c r="B25" s="74" t="s">
        <v>380</v>
      </c>
      <c r="C25" s="78">
        <v>10</v>
      </c>
      <c r="D25" s="74" t="s">
        <v>380</v>
      </c>
      <c r="E25" s="74">
        <v>10</v>
      </c>
      <c r="F25" s="74" t="s">
        <v>380</v>
      </c>
      <c r="G25" s="78">
        <v>14000</v>
      </c>
      <c r="H25" s="74" t="s">
        <v>380</v>
      </c>
      <c r="I25" s="79">
        <v>140</v>
      </c>
      <c r="J25" s="212"/>
      <c r="K25" s="212"/>
    </row>
    <row r="26" spans="1:11" x14ac:dyDescent="0.2">
      <c r="A26" s="63"/>
      <c r="B26" s="11"/>
      <c r="C26" s="11"/>
      <c r="D26" s="45"/>
      <c r="E26" s="45"/>
      <c r="F26" s="11"/>
      <c r="G26" s="11"/>
      <c r="H26" s="45"/>
      <c r="I26" s="12"/>
      <c r="J26" s="212"/>
      <c r="K26" s="212"/>
    </row>
    <row r="27" spans="1:11" x14ac:dyDescent="0.2">
      <c r="A27" s="63" t="s">
        <v>452</v>
      </c>
      <c r="B27" s="11" t="s">
        <v>380</v>
      </c>
      <c r="C27" s="11">
        <v>3</v>
      </c>
      <c r="D27" s="45" t="s">
        <v>380</v>
      </c>
      <c r="E27" s="45">
        <v>3</v>
      </c>
      <c r="F27" s="11" t="s">
        <v>380</v>
      </c>
      <c r="G27" s="11">
        <v>30000</v>
      </c>
      <c r="H27" s="45" t="s">
        <v>380</v>
      </c>
      <c r="I27" s="12">
        <v>90</v>
      </c>
      <c r="J27" s="212"/>
      <c r="K27" s="212"/>
    </row>
    <row r="28" spans="1:11" x14ac:dyDescent="0.2">
      <c r="A28" s="63" t="s">
        <v>453</v>
      </c>
      <c r="B28" s="45" t="s">
        <v>380</v>
      </c>
      <c r="C28" s="11">
        <v>1</v>
      </c>
      <c r="D28" s="45" t="s">
        <v>380</v>
      </c>
      <c r="E28" s="45">
        <v>1</v>
      </c>
      <c r="F28" s="45" t="s">
        <v>380</v>
      </c>
      <c r="G28" s="11">
        <v>20000</v>
      </c>
      <c r="H28" s="45" t="s">
        <v>380</v>
      </c>
      <c r="I28" s="12">
        <v>20</v>
      </c>
      <c r="J28" s="212"/>
      <c r="K28" s="212"/>
    </row>
    <row r="29" spans="1:11" x14ac:dyDescent="0.2">
      <c r="A29" s="63" t="s">
        <v>454</v>
      </c>
      <c r="B29" s="11">
        <v>2</v>
      </c>
      <c r="C29" s="11">
        <v>22</v>
      </c>
      <c r="D29" s="45" t="s">
        <v>380</v>
      </c>
      <c r="E29" s="45">
        <v>24</v>
      </c>
      <c r="F29" s="11">
        <v>11000</v>
      </c>
      <c r="G29" s="11">
        <v>25000</v>
      </c>
      <c r="H29" s="45" t="s">
        <v>380</v>
      </c>
      <c r="I29" s="12">
        <v>572</v>
      </c>
      <c r="J29" s="212"/>
      <c r="K29" s="212"/>
    </row>
    <row r="30" spans="1:11" x14ac:dyDescent="0.2">
      <c r="A30" s="73" t="s">
        <v>455</v>
      </c>
      <c r="B30" s="74">
        <v>2</v>
      </c>
      <c r="C30" s="78">
        <v>26</v>
      </c>
      <c r="D30" s="74" t="s">
        <v>380</v>
      </c>
      <c r="E30" s="74">
        <v>28</v>
      </c>
      <c r="F30" s="74">
        <v>11000</v>
      </c>
      <c r="G30" s="78">
        <v>25385</v>
      </c>
      <c r="H30" s="74" t="s">
        <v>380</v>
      </c>
      <c r="I30" s="79">
        <v>682</v>
      </c>
      <c r="J30" s="212"/>
      <c r="K30" s="212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  <c r="J31" s="212"/>
      <c r="K31" s="212"/>
    </row>
    <row r="32" spans="1:11" x14ac:dyDescent="0.2">
      <c r="A32" s="63" t="s">
        <v>456</v>
      </c>
      <c r="B32" s="45">
        <v>43</v>
      </c>
      <c r="C32" s="11">
        <v>21</v>
      </c>
      <c r="D32" s="45" t="s">
        <v>380</v>
      </c>
      <c r="E32" s="45">
        <v>64</v>
      </c>
      <c r="F32" s="45">
        <v>9488</v>
      </c>
      <c r="G32" s="11">
        <v>19005</v>
      </c>
      <c r="H32" s="45" t="s">
        <v>380</v>
      </c>
      <c r="I32" s="12">
        <v>807</v>
      </c>
      <c r="J32" s="212"/>
      <c r="K32" s="212"/>
    </row>
    <row r="33" spans="1:11" x14ac:dyDescent="0.2">
      <c r="A33" s="63" t="s">
        <v>457</v>
      </c>
      <c r="B33" s="11" t="s">
        <v>380</v>
      </c>
      <c r="C33" s="11">
        <v>16</v>
      </c>
      <c r="D33" s="45" t="s">
        <v>380</v>
      </c>
      <c r="E33" s="45">
        <v>16</v>
      </c>
      <c r="F33" s="11" t="s">
        <v>380</v>
      </c>
      <c r="G33" s="11">
        <v>22013</v>
      </c>
      <c r="H33" s="45" t="s">
        <v>380</v>
      </c>
      <c r="I33" s="12">
        <v>352</v>
      </c>
      <c r="J33" s="212"/>
      <c r="K33" s="212"/>
    </row>
    <row r="34" spans="1:11" x14ac:dyDescent="0.2">
      <c r="A34" s="63" t="s">
        <v>458</v>
      </c>
      <c r="B34" s="45" t="s">
        <v>380</v>
      </c>
      <c r="C34" s="45">
        <v>80</v>
      </c>
      <c r="D34" s="45" t="s">
        <v>380</v>
      </c>
      <c r="E34" s="45">
        <v>80</v>
      </c>
      <c r="F34" s="11" t="s">
        <v>380</v>
      </c>
      <c r="G34" s="11">
        <v>20008</v>
      </c>
      <c r="H34" s="45" t="s">
        <v>380</v>
      </c>
      <c r="I34" s="46">
        <v>1601</v>
      </c>
      <c r="J34" s="212"/>
      <c r="K34" s="212"/>
    </row>
    <row r="35" spans="1:11" x14ac:dyDescent="0.2">
      <c r="A35" s="63" t="s">
        <v>459</v>
      </c>
      <c r="B35" s="45" t="s">
        <v>380</v>
      </c>
      <c r="C35" s="45">
        <v>127</v>
      </c>
      <c r="D35" s="45" t="s">
        <v>380</v>
      </c>
      <c r="E35" s="45">
        <v>127</v>
      </c>
      <c r="F35" s="11" t="s">
        <v>380</v>
      </c>
      <c r="G35" s="11">
        <v>19953</v>
      </c>
      <c r="H35" s="11" t="s">
        <v>380</v>
      </c>
      <c r="I35" s="46">
        <v>2534</v>
      </c>
      <c r="J35" s="212"/>
      <c r="K35" s="212"/>
    </row>
    <row r="36" spans="1:11" x14ac:dyDescent="0.2">
      <c r="A36" s="73" t="s">
        <v>460</v>
      </c>
      <c r="B36" s="74">
        <v>43</v>
      </c>
      <c r="C36" s="78">
        <v>244</v>
      </c>
      <c r="D36" s="74" t="s">
        <v>380</v>
      </c>
      <c r="E36" s="74">
        <v>287</v>
      </c>
      <c r="F36" s="74">
        <v>9488</v>
      </c>
      <c r="G36" s="78">
        <v>20025</v>
      </c>
      <c r="H36" s="74" t="s">
        <v>380</v>
      </c>
      <c r="I36" s="79">
        <v>5294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461</v>
      </c>
      <c r="B38" s="74" t="s">
        <v>380</v>
      </c>
      <c r="C38" s="78">
        <v>186</v>
      </c>
      <c r="D38" s="74">
        <v>40</v>
      </c>
      <c r="E38" s="74">
        <v>226</v>
      </c>
      <c r="F38" s="74" t="s">
        <v>380</v>
      </c>
      <c r="G38" s="78">
        <v>19990</v>
      </c>
      <c r="H38" s="74">
        <v>40000</v>
      </c>
      <c r="I38" s="79">
        <v>5318</v>
      </c>
      <c r="J38" s="212"/>
      <c r="K38" s="212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2"/>
      <c r="K39" s="212"/>
    </row>
    <row r="40" spans="1:11" x14ac:dyDescent="0.2">
      <c r="A40" s="63" t="s">
        <v>525</v>
      </c>
      <c r="B40" s="82">
        <v>15</v>
      </c>
      <c r="C40" s="11">
        <v>8</v>
      </c>
      <c r="D40" s="45" t="s">
        <v>380</v>
      </c>
      <c r="E40" s="45">
        <v>23</v>
      </c>
      <c r="F40" s="82">
        <v>6900</v>
      </c>
      <c r="G40" s="11">
        <v>17100</v>
      </c>
      <c r="H40" s="45" t="s">
        <v>380</v>
      </c>
      <c r="I40" s="12">
        <v>240</v>
      </c>
      <c r="J40" s="212"/>
      <c r="K40" s="212"/>
    </row>
    <row r="41" spans="1:11" x14ac:dyDescent="0.2">
      <c r="A41" s="63" t="s">
        <v>463</v>
      </c>
      <c r="B41" s="82" t="s">
        <v>380</v>
      </c>
      <c r="C41" s="11" t="s">
        <v>380</v>
      </c>
      <c r="D41" s="45" t="s">
        <v>380</v>
      </c>
      <c r="E41" s="45" t="s">
        <v>380</v>
      </c>
      <c r="F41" s="82" t="s">
        <v>380</v>
      </c>
      <c r="G41" s="11" t="s">
        <v>380</v>
      </c>
      <c r="H41" s="45" t="s">
        <v>380</v>
      </c>
      <c r="I41" s="12" t="s">
        <v>380</v>
      </c>
    </row>
    <row r="42" spans="1:11" x14ac:dyDescent="0.2">
      <c r="A42" s="63" t="s">
        <v>464</v>
      </c>
      <c r="B42" s="82" t="s">
        <v>380</v>
      </c>
      <c r="C42" s="11" t="s">
        <v>380</v>
      </c>
      <c r="D42" s="45" t="s">
        <v>380</v>
      </c>
      <c r="E42" s="45" t="s">
        <v>380</v>
      </c>
      <c r="F42" s="82" t="s">
        <v>380</v>
      </c>
      <c r="G42" s="11" t="s">
        <v>380</v>
      </c>
      <c r="H42" s="45" t="s">
        <v>380</v>
      </c>
      <c r="I42" s="12" t="s">
        <v>380</v>
      </c>
    </row>
    <row r="43" spans="1:11" x14ac:dyDescent="0.2">
      <c r="A43" s="63" t="s">
        <v>465</v>
      </c>
      <c r="B43" s="45" t="s">
        <v>380</v>
      </c>
      <c r="C43" s="45" t="s">
        <v>380</v>
      </c>
      <c r="D43" s="45" t="s">
        <v>380</v>
      </c>
      <c r="E43" s="45" t="s">
        <v>380</v>
      </c>
      <c r="F43" s="11" t="s">
        <v>380</v>
      </c>
      <c r="G43" s="11" t="s">
        <v>380</v>
      </c>
      <c r="H43" s="45" t="s">
        <v>380</v>
      </c>
      <c r="I43" s="46" t="s">
        <v>380</v>
      </c>
      <c r="J43" s="212"/>
      <c r="K43" s="212"/>
    </row>
    <row r="44" spans="1:11" x14ac:dyDescent="0.2">
      <c r="A44" s="63" t="s">
        <v>466</v>
      </c>
      <c r="B44" s="45" t="s">
        <v>380</v>
      </c>
      <c r="C44" s="45">
        <v>11</v>
      </c>
      <c r="D44" s="45" t="s">
        <v>380</v>
      </c>
      <c r="E44" s="45">
        <v>11</v>
      </c>
      <c r="F44" s="11" t="s">
        <v>380</v>
      </c>
      <c r="G44" s="11">
        <v>25000</v>
      </c>
      <c r="H44" s="11" t="s">
        <v>380</v>
      </c>
      <c r="I44" s="46">
        <v>275</v>
      </c>
    </row>
    <row r="45" spans="1:11" x14ac:dyDescent="0.2">
      <c r="A45" s="63" t="s">
        <v>467</v>
      </c>
      <c r="B45" s="45" t="s">
        <v>380</v>
      </c>
      <c r="C45" s="11">
        <v>26</v>
      </c>
      <c r="D45" s="11" t="s">
        <v>380</v>
      </c>
      <c r="E45" s="45">
        <v>26</v>
      </c>
      <c r="F45" s="45" t="s">
        <v>380</v>
      </c>
      <c r="G45" s="11">
        <v>30000</v>
      </c>
      <c r="H45" s="11" t="s">
        <v>380</v>
      </c>
      <c r="I45" s="12">
        <v>780</v>
      </c>
    </row>
    <row r="46" spans="1:11" x14ac:dyDescent="0.2">
      <c r="A46" s="63" t="s">
        <v>468</v>
      </c>
      <c r="B46" s="11" t="s">
        <v>380</v>
      </c>
      <c r="C46" s="11" t="s">
        <v>380</v>
      </c>
      <c r="D46" s="82" t="s">
        <v>380</v>
      </c>
      <c r="E46" s="45" t="s">
        <v>380</v>
      </c>
      <c r="F46" s="11" t="s">
        <v>380</v>
      </c>
      <c r="G46" s="11" t="s">
        <v>380</v>
      </c>
      <c r="H46" s="82" t="s">
        <v>380</v>
      </c>
      <c r="I46" s="12" t="s">
        <v>380</v>
      </c>
    </row>
    <row r="47" spans="1:11" x14ac:dyDescent="0.2">
      <c r="A47" s="63" t="s">
        <v>469</v>
      </c>
      <c r="B47" s="82" t="s">
        <v>380</v>
      </c>
      <c r="C47" s="11">
        <v>12</v>
      </c>
      <c r="D47" s="82" t="s">
        <v>380</v>
      </c>
      <c r="E47" s="45">
        <v>12</v>
      </c>
      <c r="F47" s="82" t="s">
        <v>380</v>
      </c>
      <c r="G47" s="11">
        <v>23000</v>
      </c>
      <c r="H47" s="82" t="s">
        <v>380</v>
      </c>
      <c r="I47" s="12">
        <v>276</v>
      </c>
    </row>
    <row r="48" spans="1:11" x14ac:dyDescent="0.2">
      <c r="A48" s="63" t="s">
        <v>470</v>
      </c>
      <c r="B48" s="45">
        <v>31</v>
      </c>
      <c r="C48" s="45">
        <v>4</v>
      </c>
      <c r="D48" s="45" t="s">
        <v>380</v>
      </c>
      <c r="E48" s="45">
        <v>35</v>
      </c>
      <c r="F48" s="11">
        <v>9000</v>
      </c>
      <c r="G48" s="11">
        <v>35000</v>
      </c>
      <c r="H48" s="45" t="s">
        <v>380</v>
      </c>
      <c r="I48" s="46">
        <v>419</v>
      </c>
      <c r="J48" s="212"/>
      <c r="K48" s="212"/>
    </row>
    <row r="49" spans="1:11" x14ac:dyDescent="0.2">
      <c r="A49" s="73" t="s">
        <v>471</v>
      </c>
      <c r="B49" s="74">
        <v>46</v>
      </c>
      <c r="C49" s="78">
        <v>61</v>
      </c>
      <c r="D49" s="74" t="s">
        <v>380</v>
      </c>
      <c r="E49" s="74">
        <v>107</v>
      </c>
      <c r="F49" s="74">
        <v>8315</v>
      </c>
      <c r="G49" s="78">
        <v>26357</v>
      </c>
      <c r="H49" s="74" t="s">
        <v>380</v>
      </c>
      <c r="I49" s="79">
        <v>1990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11" x14ac:dyDescent="0.2">
      <c r="A51" s="73" t="s">
        <v>472</v>
      </c>
      <c r="B51" s="74">
        <v>293</v>
      </c>
      <c r="C51" s="78">
        <v>157</v>
      </c>
      <c r="D51" s="74" t="s">
        <v>380</v>
      </c>
      <c r="E51" s="74">
        <v>450</v>
      </c>
      <c r="F51" s="74">
        <v>12000</v>
      </c>
      <c r="G51" s="78">
        <v>26000</v>
      </c>
      <c r="H51" s="74" t="s">
        <v>380</v>
      </c>
      <c r="I51" s="79">
        <v>7598</v>
      </c>
      <c r="J51" s="212"/>
      <c r="K51" s="212"/>
    </row>
    <row r="52" spans="1:11" x14ac:dyDescent="0.2">
      <c r="A52" s="63"/>
      <c r="B52" s="82"/>
      <c r="C52" s="11"/>
      <c r="D52" s="82"/>
      <c r="E52" s="45"/>
      <c r="F52" s="82"/>
      <c r="G52" s="11"/>
      <c r="H52" s="82"/>
      <c r="I52" s="12"/>
    </row>
    <row r="53" spans="1:11" x14ac:dyDescent="0.2">
      <c r="A53" s="63" t="s">
        <v>473</v>
      </c>
      <c r="B53" s="82">
        <v>20</v>
      </c>
      <c r="C53" s="11">
        <v>310</v>
      </c>
      <c r="D53" s="82" t="s">
        <v>380</v>
      </c>
      <c r="E53" s="45">
        <v>330</v>
      </c>
      <c r="F53" s="82">
        <v>1500</v>
      </c>
      <c r="G53" s="11">
        <v>42000</v>
      </c>
      <c r="H53" s="82" t="s">
        <v>380</v>
      </c>
      <c r="I53" s="12">
        <v>13050</v>
      </c>
    </row>
    <row r="54" spans="1:11" x14ac:dyDescent="0.2">
      <c r="A54" s="63" t="s">
        <v>474</v>
      </c>
      <c r="B54" s="45" t="s">
        <v>380</v>
      </c>
      <c r="C54" s="45">
        <v>6150</v>
      </c>
      <c r="D54" s="45" t="s">
        <v>380</v>
      </c>
      <c r="E54" s="45">
        <v>6150</v>
      </c>
      <c r="F54" s="11" t="s">
        <v>380</v>
      </c>
      <c r="G54" s="11">
        <v>30000</v>
      </c>
      <c r="H54" s="45" t="s">
        <v>380</v>
      </c>
      <c r="I54" s="46">
        <v>184500</v>
      </c>
      <c r="J54" s="212"/>
      <c r="K54" s="212"/>
    </row>
    <row r="55" spans="1:11" x14ac:dyDescent="0.2">
      <c r="A55" s="63" t="s">
        <v>475</v>
      </c>
      <c r="B55" s="45">
        <v>81</v>
      </c>
      <c r="C55" s="45">
        <v>59</v>
      </c>
      <c r="D55" s="45" t="s">
        <v>380</v>
      </c>
      <c r="E55" s="45">
        <v>140</v>
      </c>
      <c r="F55" s="11">
        <v>3600</v>
      </c>
      <c r="G55" s="11">
        <v>29000</v>
      </c>
      <c r="H55" s="11" t="s">
        <v>380</v>
      </c>
      <c r="I55" s="46">
        <v>2002</v>
      </c>
    </row>
    <row r="56" spans="1:11" x14ac:dyDescent="0.2">
      <c r="A56" s="63" t="s">
        <v>476</v>
      </c>
      <c r="B56" s="45">
        <v>23</v>
      </c>
      <c r="C56" s="11">
        <v>7</v>
      </c>
      <c r="D56" s="11" t="s">
        <v>380</v>
      </c>
      <c r="E56" s="45">
        <v>30</v>
      </c>
      <c r="F56" s="45">
        <v>15000</v>
      </c>
      <c r="G56" s="11">
        <v>20000</v>
      </c>
      <c r="H56" s="11" t="s">
        <v>380</v>
      </c>
      <c r="I56" s="12">
        <v>485</v>
      </c>
    </row>
    <row r="57" spans="1:11" x14ac:dyDescent="0.2">
      <c r="A57" s="63" t="s">
        <v>477</v>
      </c>
      <c r="B57" s="45">
        <v>288</v>
      </c>
      <c r="C57" s="11">
        <v>522</v>
      </c>
      <c r="D57" s="45" t="s">
        <v>380</v>
      </c>
      <c r="E57" s="45">
        <v>810</v>
      </c>
      <c r="F57" s="45">
        <v>5000</v>
      </c>
      <c r="G57" s="11">
        <v>39500</v>
      </c>
      <c r="H57" s="45" t="s">
        <v>380</v>
      </c>
      <c r="I57" s="12">
        <v>22059</v>
      </c>
    </row>
    <row r="58" spans="1:11" x14ac:dyDescent="0.2">
      <c r="A58" s="73" t="s">
        <v>551</v>
      </c>
      <c r="B58" s="74">
        <v>412</v>
      </c>
      <c r="C58" s="78">
        <v>7048</v>
      </c>
      <c r="D58" s="74" t="s">
        <v>380</v>
      </c>
      <c r="E58" s="74">
        <v>7460</v>
      </c>
      <c r="F58" s="74">
        <v>5113</v>
      </c>
      <c r="G58" s="78">
        <v>31213</v>
      </c>
      <c r="H58" s="74" t="s">
        <v>380</v>
      </c>
      <c r="I58" s="79">
        <v>222096</v>
      </c>
      <c r="J58" s="212"/>
      <c r="K58" s="212"/>
    </row>
    <row r="59" spans="1:11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11" x14ac:dyDescent="0.2">
      <c r="A60" s="63" t="s">
        <v>479</v>
      </c>
      <c r="B60" s="11" t="s">
        <v>380</v>
      </c>
      <c r="C60" s="11">
        <v>1134</v>
      </c>
      <c r="D60" s="45" t="s">
        <v>380</v>
      </c>
      <c r="E60" s="45">
        <v>1134</v>
      </c>
      <c r="F60" s="11" t="s">
        <v>380</v>
      </c>
      <c r="G60" s="11">
        <v>29040</v>
      </c>
      <c r="H60" s="45" t="s">
        <v>380</v>
      </c>
      <c r="I60" s="12">
        <v>32931</v>
      </c>
    </row>
    <row r="61" spans="1:11" x14ac:dyDescent="0.2">
      <c r="A61" s="63" t="s">
        <v>480</v>
      </c>
      <c r="B61" s="11">
        <v>75</v>
      </c>
      <c r="C61" s="11">
        <v>325</v>
      </c>
      <c r="D61" s="45">
        <v>1</v>
      </c>
      <c r="E61" s="45">
        <v>401</v>
      </c>
      <c r="F61" s="11">
        <v>6375</v>
      </c>
      <c r="G61" s="11">
        <v>27500</v>
      </c>
      <c r="H61" s="45">
        <v>40000</v>
      </c>
      <c r="I61" s="12">
        <v>9456</v>
      </c>
    </row>
    <row r="62" spans="1:11" x14ac:dyDescent="0.2">
      <c r="A62" s="63" t="s">
        <v>481</v>
      </c>
      <c r="B62" s="82" t="s">
        <v>380</v>
      </c>
      <c r="C62" s="11">
        <v>2</v>
      </c>
      <c r="D62" s="45">
        <v>145</v>
      </c>
      <c r="E62" s="45">
        <v>147</v>
      </c>
      <c r="F62" s="82" t="s">
        <v>380</v>
      </c>
      <c r="G62" s="11">
        <v>22000</v>
      </c>
      <c r="H62" s="45">
        <v>34150</v>
      </c>
      <c r="I62" s="12">
        <v>4996</v>
      </c>
    </row>
    <row r="63" spans="1:11" x14ac:dyDescent="0.2">
      <c r="A63" s="73" t="s">
        <v>482</v>
      </c>
      <c r="B63" s="74">
        <v>75</v>
      </c>
      <c r="C63" s="78">
        <v>1461</v>
      </c>
      <c r="D63" s="74">
        <v>146</v>
      </c>
      <c r="E63" s="74">
        <v>1682</v>
      </c>
      <c r="F63" s="74">
        <v>6375</v>
      </c>
      <c r="G63" s="78">
        <v>28688</v>
      </c>
      <c r="H63" s="74">
        <v>34190</v>
      </c>
      <c r="I63" s="79">
        <v>47383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45"/>
      <c r="I64" s="46"/>
      <c r="J64" s="212"/>
      <c r="K64" s="212"/>
    </row>
    <row r="65" spans="1:11" x14ac:dyDescent="0.2">
      <c r="A65" s="73" t="s">
        <v>483</v>
      </c>
      <c r="B65" s="74" t="s">
        <v>380</v>
      </c>
      <c r="C65" s="78">
        <v>5255</v>
      </c>
      <c r="D65" s="74">
        <v>45</v>
      </c>
      <c r="E65" s="74">
        <v>5300</v>
      </c>
      <c r="F65" s="74" t="s">
        <v>380</v>
      </c>
      <c r="G65" s="78">
        <v>34315</v>
      </c>
      <c r="H65" s="74">
        <v>38140</v>
      </c>
      <c r="I65" s="79">
        <v>182042</v>
      </c>
      <c r="J65" s="212"/>
      <c r="K65" s="212"/>
    </row>
    <row r="66" spans="1:11" x14ac:dyDescent="0.2">
      <c r="A66" s="63"/>
      <c r="B66" s="82"/>
      <c r="C66" s="11"/>
      <c r="D66" s="82"/>
      <c r="E66" s="45"/>
      <c r="F66" s="82"/>
      <c r="G66" s="11"/>
      <c r="H66" s="82"/>
      <c r="I66" s="12"/>
    </row>
    <row r="67" spans="1:11" x14ac:dyDescent="0.2">
      <c r="A67" s="63" t="s">
        <v>484</v>
      </c>
      <c r="B67" s="11">
        <v>56</v>
      </c>
      <c r="C67" s="11">
        <v>180</v>
      </c>
      <c r="D67" s="82">
        <v>319</v>
      </c>
      <c r="E67" s="45">
        <v>555</v>
      </c>
      <c r="F67" s="11">
        <v>7000</v>
      </c>
      <c r="G67" s="11">
        <v>25000</v>
      </c>
      <c r="H67" s="82">
        <v>38000</v>
      </c>
      <c r="I67" s="12">
        <v>17014</v>
      </c>
    </row>
    <row r="68" spans="1:11" x14ac:dyDescent="0.2">
      <c r="A68" s="63" t="s">
        <v>485</v>
      </c>
      <c r="B68" s="45">
        <v>5</v>
      </c>
      <c r="C68" s="45">
        <v>20</v>
      </c>
      <c r="D68" s="45">
        <v>46</v>
      </c>
      <c r="E68" s="45">
        <v>71</v>
      </c>
      <c r="F68" s="11">
        <v>6500</v>
      </c>
      <c r="G68" s="11">
        <v>35000</v>
      </c>
      <c r="H68" s="45">
        <v>37000</v>
      </c>
      <c r="I68" s="46">
        <v>2435</v>
      </c>
      <c r="J68" s="212"/>
      <c r="K68" s="212"/>
    </row>
    <row r="69" spans="1:11" x14ac:dyDescent="0.2">
      <c r="A69" s="73" t="s">
        <v>486</v>
      </c>
      <c r="B69" s="74">
        <v>61</v>
      </c>
      <c r="C69" s="78">
        <v>200</v>
      </c>
      <c r="D69" s="74">
        <v>365</v>
      </c>
      <c r="E69" s="74">
        <v>626</v>
      </c>
      <c r="F69" s="74">
        <v>6959</v>
      </c>
      <c r="G69" s="78">
        <v>26000</v>
      </c>
      <c r="H69" s="74">
        <v>37874</v>
      </c>
      <c r="I69" s="79">
        <v>19449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45"/>
      <c r="I70" s="46"/>
      <c r="J70" s="212"/>
      <c r="K70" s="212"/>
    </row>
    <row r="71" spans="1:11" x14ac:dyDescent="0.2">
      <c r="A71" s="63" t="s">
        <v>487</v>
      </c>
      <c r="B71" s="11" t="s">
        <v>380</v>
      </c>
      <c r="C71" s="11">
        <v>513</v>
      </c>
      <c r="D71" s="45">
        <v>1954</v>
      </c>
      <c r="E71" s="45">
        <v>2467</v>
      </c>
      <c r="F71" s="11" t="s">
        <v>380</v>
      </c>
      <c r="G71" s="11">
        <v>35809</v>
      </c>
      <c r="H71" s="45">
        <v>39942</v>
      </c>
      <c r="I71" s="12">
        <v>96417</v>
      </c>
    </row>
    <row r="72" spans="1:11" x14ac:dyDescent="0.2">
      <c r="A72" s="63" t="s">
        <v>488</v>
      </c>
      <c r="B72" s="11" t="s">
        <v>380</v>
      </c>
      <c r="C72" s="11">
        <v>169</v>
      </c>
      <c r="D72" s="45">
        <v>41</v>
      </c>
      <c r="E72" s="45">
        <v>210</v>
      </c>
      <c r="F72" s="11" t="s">
        <v>380</v>
      </c>
      <c r="G72" s="11">
        <v>27979</v>
      </c>
      <c r="H72" s="45">
        <v>33943</v>
      </c>
      <c r="I72" s="12">
        <v>6121</v>
      </c>
    </row>
    <row r="73" spans="1:11" x14ac:dyDescent="0.2">
      <c r="A73" s="63" t="s">
        <v>489</v>
      </c>
      <c r="B73" s="11">
        <v>50</v>
      </c>
      <c r="C73" s="11">
        <v>270</v>
      </c>
      <c r="D73" s="45">
        <v>35</v>
      </c>
      <c r="E73" s="45">
        <v>355</v>
      </c>
      <c r="F73" s="11">
        <v>9000</v>
      </c>
      <c r="G73" s="11">
        <v>24000</v>
      </c>
      <c r="H73" s="45">
        <v>42000</v>
      </c>
      <c r="I73" s="12">
        <v>8400</v>
      </c>
    </row>
    <row r="74" spans="1:11" x14ac:dyDescent="0.2">
      <c r="A74" s="63" t="s">
        <v>490</v>
      </c>
      <c r="B74" s="11" t="s">
        <v>380</v>
      </c>
      <c r="C74" s="11">
        <v>186</v>
      </c>
      <c r="D74" s="45">
        <v>51</v>
      </c>
      <c r="E74" s="45">
        <v>237</v>
      </c>
      <c r="F74" s="11" t="s">
        <v>380</v>
      </c>
      <c r="G74" s="11">
        <v>27075</v>
      </c>
      <c r="H74" s="45">
        <v>47117</v>
      </c>
      <c r="I74" s="12">
        <v>7438</v>
      </c>
    </row>
    <row r="75" spans="1:11" x14ac:dyDescent="0.2">
      <c r="A75" s="63" t="s">
        <v>491</v>
      </c>
      <c r="B75" s="11" t="s">
        <v>380</v>
      </c>
      <c r="C75" s="11">
        <v>166</v>
      </c>
      <c r="D75" s="45">
        <v>4</v>
      </c>
      <c r="E75" s="45">
        <v>170</v>
      </c>
      <c r="F75" s="11" t="s">
        <v>380</v>
      </c>
      <c r="G75" s="11">
        <v>30000</v>
      </c>
      <c r="H75" s="45">
        <v>38000</v>
      </c>
      <c r="I75" s="12">
        <v>5132</v>
      </c>
    </row>
    <row r="76" spans="1:11" x14ac:dyDescent="0.2">
      <c r="A76" s="63" t="s">
        <v>492</v>
      </c>
      <c r="B76" s="11">
        <v>29</v>
      </c>
      <c r="C76" s="11">
        <v>58</v>
      </c>
      <c r="D76" s="45" t="s">
        <v>380</v>
      </c>
      <c r="E76" s="45">
        <v>87</v>
      </c>
      <c r="F76" s="11">
        <v>10000</v>
      </c>
      <c r="G76" s="11">
        <v>22000</v>
      </c>
      <c r="H76" s="45" t="s">
        <v>380</v>
      </c>
      <c r="I76" s="12">
        <v>1566</v>
      </c>
    </row>
    <row r="77" spans="1:11" x14ac:dyDescent="0.2">
      <c r="A77" s="63" t="s">
        <v>493</v>
      </c>
      <c r="B77" s="11">
        <v>134</v>
      </c>
      <c r="C77" s="11">
        <v>337</v>
      </c>
      <c r="D77" s="45" t="s">
        <v>380</v>
      </c>
      <c r="E77" s="45">
        <v>471</v>
      </c>
      <c r="F77" s="11">
        <v>12500</v>
      </c>
      <c r="G77" s="11">
        <v>30000</v>
      </c>
      <c r="H77" s="45" t="s">
        <v>380</v>
      </c>
      <c r="I77" s="12">
        <v>11785</v>
      </c>
    </row>
    <row r="78" spans="1:11" x14ac:dyDescent="0.2">
      <c r="A78" s="63" t="s">
        <v>494</v>
      </c>
      <c r="B78" s="11">
        <v>18</v>
      </c>
      <c r="C78" s="11">
        <v>268</v>
      </c>
      <c r="D78" s="45">
        <v>30</v>
      </c>
      <c r="E78" s="45">
        <v>316</v>
      </c>
      <c r="F78" s="11">
        <v>25600</v>
      </c>
      <c r="G78" s="11">
        <v>49710</v>
      </c>
      <c r="H78" s="45">
        <v>56140</v>
      </c>
      <c r="I78" s="12">
        <v>15467</v>
      </c>
    </row>
    <row r="79" spans="1:11" x14ac:dyDescent="0.2">
      <c r="A79" s="73" t="s">
        <v>495</v>
      </c>
      <c r="B79" s="74">
        <v>231</v>
      </c>
      <c r="C79" s="78">
        <v>1967</v>
      </c>
      <c r="D79" s="74">
        <v>2115</v>
      </c>
      <c r="E79" s="74">
        <v>4313</v>
      </c>
      <c r="F79" s="74">
        <v>12449</v>
      </c>
      <c r="G79" s="78">
        <v>32691</v>
      </c>
      <c r="H79" s="74">
        <v>40259</v>
      </c>
      <c r="I79" s="79">
        <v>152326</v>
      </c>
      <c r="J79" s="212"/>
      <c r="K79" s="212"/>
    </row>
    <row r="80" spans="1:11" x14ac:dyDescent="0.2">
      <c r="A80" s="63"/>
      <c r="B80" s="11"/>
      <c r="C80" s="11"/>
      <c r="D80" s="45"/>
      <c r="E80" s="45"/>
      <c r="F80" s="11"/>
      <c r="G80" s="11"/>
      <c r="H80" s="45"/>
      <c r="I80" s="12"/>
    </row>
    <row r="81" spans="1:11" x14ac:dyDescent="0.2">
      <c r="A81" s="63" t="s">
        <v>496</v>
      </c>
      <c r="B81" s="11">
        <v>20</v>
      </c>
      <c r="C81" s="11">
        <v>57</v>
      </c>
      <c r="D81" s="45">
        <v>59</v>
      </c>
      <c r="E81" s="45">
        <v>136</v>
      </c>
      <c r="F81" s="11">
        <v>10000</v>
      </c>
      <c r="G81" s="11">
        <v>20351</v>
      </c>
      <c r="H81" s="45">
        <v>34975</v>
      </c>
      <c r="I81" s="12">
        <v>3424</v>
      </c>
    </row>
    <row r="82" spans="1:11" x14ac:dyDescent="0.2">
      <c r="A82" s="63" t="s">
        <v>497</v>
      </c>
      <c r="B82" s="11" t="s">
        <v>380</v>
      </c>
      <c r="C82" s="11">
        <v>10</v>
      </c>
      <c r="D82" s="45">
        <v>45</v>
      </c>
      <c r="E82" s="45">
        <v>55</v>
      </c>
      <c r="F82" s="11" t="s">
        <v>380</v>
      </c>
      <c r="G82" s="11">
        <v>25000</v>
      </c>
      <c r="H82" s="45">
        <v>35000</v>
      </c>
      <c r="I82" s="12">
        <v>1825</v>
      </c>
    </row>
    <row r="83" spans="1:11" x14ac:dyDescent="0.2">
      <c r="A83" s="73" t="s">
        <v>498</v>
      </c>
      <c r="B83" s="74">
        <v>20</v>
      </c>
      <c r="C83" s="78">
        <v>67</v>
      </c>
      <c r="D83" s="74">
        <v>104</v>
      </c>
      <c r="E83" s="74">
        <v>191</v>
      </c>
      <c r="F83" s="74">
        <v>10000</v>
      </c>
      <c r="G83" s="78">
        <v>21045</v>
      </c>
      <c r="H83" s="74">
        <v>34986</v>
      </c>
      <c r="I83" s="79">
        <v>5249</v>
      </c>
      <c r="J83" s="212"/>
      <c r="K83" s="212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 x14ac:dyDescent="0.25">
      <c r="A85" s="66" t="s">
        <v>499</v>
      </c>
      <c r="B85" s="52">
        <v>1183</v>
      </c>
      <c r="C85" s="172">
        <v>16688</v>
      </c>
      <c r="D85" s="52">
        <v>2815</v>
      </c>
      <c r="E85" s="52">
        <v>20686</v>
      </c>
      <c r="F85" s="52">
        <v>8803</v>
      </c>
      <c r="G85" s="172">
        <v>31666</v>
      </c>
      <c r="H85" s="52">
        <v>39403</v>
      </c>
      <c r="I85" s="182">
        <v>649767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7">
    <tabColor theme="0"/>
    <pageSetUpPr fitToPage="1"/>
  </sheetPr>
  <dimension ref="A1:I8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7.7109375" style="205" customWidth="1"/>
    <col min="2" max="9" width="15.140625" style="205" customWidth="1"/>
    <col min="10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9" s="88" customFormat="1" ht="12.75" customHeight="1" x14ac:dyDescent="0.25">
      <c r="A2" s="346"/>
    </row>
    <row r="3" spans="1:9" s="88" customFormat="1" ht="15" x14ac:dyDescent="0.25">
      <c r="A3" s="1718" t="s">
        <v>1441</v>
      </c>
      <c r="B3" s="1718"/>
      <c r="C3" s="1718"/>
      <c r="D3" s="1718"/>
      <c r="E3" s="1718"/>
      <c r="F3" s="1718"/>
      <c r="G3" s="1718"/>
      <c r="H3" s="1718"/>
      <c r="I3" s="1718"/>
    </row>
    <row r="4" spans="1:9" s="88" customFormat="1" ht="14.2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9" s="669" customFormat="1" ht="18.75" customHeight="1" x14ac:dyDescent="0.2">
      <c r="A5" s="668"/>
      <c r="B5" s="721" t="s">
        <v>966</v>
      </c>
      <c r="C5" s="722"/>
      <c r="D5" s="1757" t="s">
        <v>963</v>
      </c>
      <c r="E5" s="1708"/>
      <c r="F5" s="1757" t="s">
        <v>964</v>
      </c>
      <c r="G5" s="1708"/>
      <c r="H5" s="1757" t="s">
        <v>965</v>
      </c>
      <c r="I5" s="1707"/>
    </row>
    <row r="6" spans="1:9" s="669" customFormat="1" ht="18.75" customHeight="1" x14ac:dyDescent="0.2">
      <c r="A6" s="1097" t="s">
        <v>538</v>
      </c>
      <c r="B6" s="1839" t="s">
        <v>967</v>
      </c>
      <c r="C6" s="1841"/>
      <c r="D6" s="1839"/>
      <c r="E6" s="1841"/>
      <c r="F6" s="1839"/>
      <c r="G6" s="1841"/>
      <c r="H6" s="1839"/>
      <c r="I6" s="1840"/>
    </row>
    <row r="7" spans="1:9" s="669" customFormat="1" ht="18.75" customHeight="1" x14ac:dyDescent="0.2">
      <c r="A7" s="1097" t="s">
        <v>518</v>
      </c>
      <c r="B7" s="1102" t="s">
        <v>360</v>
      </c>
      <c r="C7" s="711" t="s">
        <v>361</v>
      </c>
      <c r="D7" s="1102" t="s">
        <v>360</v>
      </c>
      <c r="E7" s="711" t="s">
        <v>361</v>
      </c>
      <c r="F7" s="1102" t="s">
        <v>360</v>
      </c>
      <c r="G7" s="711" t="s">
        <v>361</v>
      </c>
      <c r="H7" s="1102" t="s">
        <v>360</v>
      </c>
      <c r="I7" s="727" t="s">
        <v>361</v>
      </c>
    </row>
    <row r="8" spans="1:9" s="669" customFormat="1" ht="18.75" customHeight="1" thickBot="1" x14ac:dyDescent="0.25">
      <c r="A8" s="1098"/>
      <c r="B8" s="715" t="s">
        <v>370</v>
      </c>
      <c r="C8" s="225" t="s">
        <v>513</v>
      </c>
      <c r="D8" s="715" t="s">
        <v>370</v>
      </c>
      <c r="E8" s="225" t="s">
        <v>513</v>
      </c>
      <c r="F8" s="715" t="s">
        <v>370</v>
      </c>
      <c r="G8" s="225" t="s">
        <v>513</v>
      </c>
      <c r="H8" s="715" t="s">
        <v>370</v>
      </c>
      <c r="I8" s="232" t="s">
        <v>513</v>
      </c>
    </row>
    <row r="9" spans="1:9" x14ac:dyDescent="0.2">
      <c r="A9" s="63" t="s">
        <v>439</v>
      </c>
      <c r="B9" s="45" t="s">
        <v>380</v>
      </c>
      <c r="C9" s="45" t="s">
        <v>380</v>
      </c>
      <c r="D9" s="45" t="s">
        <v>380</v>
      </c>
      <c r="E9" s="45" t="s">
        <v>380</v>
      </c>
      <c r="F9" s="45" t="s">
        <v>380</v>
      </c>
      <c r="G9" s="45" t="s">
        <v>380</v>
      </c>
      <c r="H9" s="45" t="s">
        <v>380</v>
      </c>
      <c r="I9" s="46" t="s">
        <v>380</v>
      </c>
    </row>
    <row r="10" spans="1:9" x14ac:dyDescent="0.2">
      <c r="A10" s="63" t="s">
        <v>440</v>
      </c>
      <c r="B10" s="45" t="s">
        <v>380</v>
      </c>
      <c r="C10" s="45" t="s">
        <v>380</v>
      </c>
      <c r="D10" s="45" t="s">
        <v>380</v>
      </c>
      <c r="E10" s="45" t="s">
        <v>380</v>
      </c>
      <c r="F10" s="45" t="s">
        <v>380</v>
      </c>
      <c r="G10" s="45" t="s">
        <v>380</v>
      </c>
      <c r="H10" s="45" t="s">
        <v>380</v>
      </c>
      <c r="I10" s="46" t="s">
        <v>380</v>
      </c>
    </row>
    <row r="11" spans="1:9" x14ac:dyDescent="0.2">
      <c r="A11" s="63" t="s">
        <v>441</v>
      </c>
      <c r="B11" s="45" t="s">
        <v>380</v>
      </c>
      <c r="C11" s="45" t="s">
        <v>380</v>
      </c>
      <c r="D11" s="45" t="s">
        <v>380</v>
      </c>
      <c r="E11" s="45" t="s">
        <v>380</v>
      </c>
      <c r="F11" s="45" t="s">
        <v>380</v>
      </c>
      <c r="G11" s="45" t="s">
        <v>380</v>
      </c>
      <c r="H11" s="45" t="s">
        <v>380</v>
      </c>
      <c r="I11" s="46" t="s">
        <v>380</v>
      </c>
    </row>
    <row r="12" spans="1:9" x14ac:dyDescent="0.2">
      <c r="A12" s="63" t="s">
        <v>442</v>
      </c>
      <c r="B12" s="45" t="s">
        <v>380</v>
      </c>
      <c r="C12" s="45" t="s">
        <v>380</v>
      </c>
      <c r="D12" s="45" t="s">
        <v>380</v>
      </c>
      <c r="E12" s="45" t="s">
        <v>380</v>
      </c>
      <c r="F12" s="45" t="s">
        <v>380</v>
      </c>
      <c r="G12" s="45" t="s">
        <v>380</v>
      </c>
      <c r="H12" s="45" t="s">
        <v>380</v>
      </c>
      <c r="I12" s="46" t="s">
        <v>380</v>
      </c>
    </row>
    <row r="13" spans="1:9" x14ac:dyDescent="0.2">
      <c r="A13" s="73" t="s">
        <v>443</v>
      </c>
      <c r="B13" s="78" t="s">
        <v>380</v>
      </c>
      <c r="C13" s="78" t="s">
        <v>380</v>
      </c>
      <c r="D13" s="78" t="s">
        <v>380</v>
      </c>
      <c r="E13" s="78" t="s">
        <v>380</v>
      </c>
      <c r="F13" s="78" t="s">
        <v>380</v>
      </c>
      <c r="G13" s="78" t="s">
        <v>380</v>
      </c>
      <c r="H13" s="74" t="s">
        <v>380</v>
      </c>
      <c r="I13" s="75" t="s">
        <v>380</v>
      </c>
    </row>
    <row r="14" spans="1:9" x14ac:dyDescent="0.2">
      <c r="A14" s="63"/>
      <c r="B14" s="45"/>
      <c r="C14" s="45"/>
      <c r="D14" s="45"/>
      <c r="E14" s="45"/>
      <c r="F14" s="45"/>
      <c r="G14" s="45"/>
      <c r="H14" s="82"/>
      <c r="I14" s="124"/>
    </row>
    <row r="15" spans="1:9" x14ac:dyDescent="0.2">
      <c r="A15" s="73" t="s">
        <v>444</v>
      </c>
      <c r="B15" s="78" t="s">
        <v>380</v>
      </c>
      <c r="C15" s="78" t="s">
        <v>380</v>
      </c>
      <c r="D15" s="78" t="s">
        <v>380</v>
      </c>
      <c r="E15" s="78" t="s">
        <v>380</v>
      </c>
      <c r="F15" s="78" t="s">
        <v>380</v>
      </c>
      <c r="G15" s="78" t="s">
        <v>380</v>
      </c>
      <c r="H15" s="74" t="s">
        <v>380</v>
      </c>
      <c r="I15" s="75" t="s">
        <v>380</v>
      </c>
    </row>
    <row r="16" spans="1:9" x14ac:dyDescent="0.2">
      <c r="A16" s="63"/>
      <c r="B16" s="45"/>
      <c r="C16" s="45"/>
      <c r="D16" s="45"/>
      <c r="E16" s="45"/>
      <c r="F16" s="45"/>
      <c r="G16" s="45"/>
      <c r="H16" s="45"/>
      <c r="I16" s="46"/>
    </row>
    <row r="17" spans="1:9" x14ac:dyDescent="0.2">
      <c r="A17" s="73" t="s">
        <v>445</v>
      </c>
      <c r="B17" s="78" t="s">
        <v>380</v>
      </c>
      <c r="C17" s="78" t="s">
        <v>380</v>
      </c>
      <c r="D17" s="78" t="s">
        <v>380</v>
      </c>
      <c r="E17" s="78" t="s">
        <v>380</v>
      </c>
      <c r="F17" s="78" t="s">
        <v>380</v>
      </c>
      <c r="G17" s="78" t="s">
        <v>380</v>
      </c>
      <c r="H17" s="74" t="s">
        <v>380</v>
      </c>
      <c r="I17" s="75" t="s">
        <v>380</v>
      </c>
    </row>
    <row r="18" spans="1:9" x14ac:dyDescent="0.2">
      <c r="A18" s="63"/>
      <c r="B18" s="80"/>
      <c r="C18" s="80"/>
      <c r="D18" s="80"/>
      <c r="E18" s="80"/>
      <c r="F18" s="80"/>
      <c r="G18" s="80"/>
      <c r="H18" s="80"/>
      <c r="I18" s="81"/>
    </row>
    <row r="19" spans="1:9" x14ac:dyDescent="0.2">
      <c r="A19" s="63" t="s">
        <v>524</v>
      </c>
      <c r="B19" s="82" t="s">
        <v>380</v>
      </c>
      <c r="C19" s="82" t="s">
        <v>380</v>
      </c>
      <c r="D19" s="45" t="s">
        <v>380</v>
      </c>
      <c r="E19" s="45" t="s">
        <v>380</v>
      </c>
      <c r="F19" s="45" t="s">
        <v>380</v>
      </c>
      <c r="G19" s="45" t="s">
        <v>380</v>
      </c>
      <c r="H19" s="80" t="s">
        <v>380</v>
      </c>
      <c r="I19" s="81" t="s">
        <v>380</v>
      </c>
    </row>
    <row r="20" spans="1:9" x14ac:dyDescent="0.2">
      <c r="A20" s="63" t="s">
        <v>447</v>
      </c>
      <c r="B20" s="80" t="s">
        <v>380</v>
      </c>
      <c r="C20" s="80" t="s">
        <v>380</v>
      </c>
      <c r="D20" s="80" t="s">
        <v>380</v>
      </c>
      <c r="E20" s="80" t="s">
        <v>380</v>
      </c>
      <c r="F20" s="80" t="s">
        <v>380</v>
      </c>
      <c r="G20" s="80" t="s">
        <v>380</v>
      </c>
      <c r="H20" s="80" t="s">
        <v>380</v>
      </c>
      <c r="I20" s="81" t="s">
        <v>380</v>
      </c>
    </row>
    <row r="21" spans="1:9" x14ac:dyDescent="0.2">
      <c r="A21" s="63" t="s">
        <v>448</v>
      </c>
      <c r="B21" s="80" t="s">
        <v>380</v>
      </c>
      <c r="C21" s="80" t="s">
        <v>380</v>
      </c>
      <c r="D21" s="80" t="s">
        <v>380</v>
      </c>
      <c r="E21" s="80" t="s">
        <v>380</v>
      </c>
      <c r="F21" s="80" t="s">
        <v>380</v>
      </c>
      <c r="G21" s="80" t="s">
        <v>380</v>
      </c>
      <c r="H21" s="80" t="s">
        <v>380</v>
      </c>
      <c r="I21" s="81" t="s">
        <v>380</v>
      </c>
    </row>
    <row r="22" spans="1:9" x14ac:dyDescent="0.2">
      <c r="A22" s="73" t="s">
        <v>449</v>
      </c>
      <c r="B22" s="78" t="s">
        <v>380</v>
      </c>
      <c r="C22" s="78" t="s">
        <v>380</v>
      </c>
      <c r="D22" s="78" t="s">
        <v>380</v>
      </c>
      <c r="E22" s="78" t="s">
        <v>380</v>
      </c>
      <c r="F22" s="78" t="s">
        <v>380</v>
      </c>
      <c r="G22" s="78" t="s">
        <v>380</v>
      </c>
      <c r="H22" s="74" t="s">
        <v>380</v>
      </c>
      <c r="I22" s="75" t="s">
        <v>380</v>
      </c>
    </row>
    <row r="23" spans="1:9" x14ac:dyDescent="0.2">
      <c r="A23" s="63"/>
      <c r="B23" s="45"/>
      <c r="C23" s="45"/>
      <c r="D23" s="45"/>
      <c r="E23" s="45"/>
      <c r="F23" s="45"/>
      <c r="G23" s="45"/>
      <c r="H23" s="45"/>
      <c r="I23" s="46"/>
    </row>
    <row r="24" spans="1:9" x14ac:dyDescent="0.2">
      <c r="A24" s="73" t="s">
        <v>450</v>
      </c>
      <c r="B24" s="78" t="s">
        <v>380</v>
      </c>
      <c r="C24" s="78" t="s">
        <v>380</v>
      </c>
      <c r="D24" s="78" t="s">
        <v>380</v>
      </c>
      <c r="E24" s="78" t="s">
        <v>380</v>
      </c>
      <c r="F24" s="78" t="s">
        <v>380</v>
      </c>
      <c r="G24" s="78" t="s">
        <v>380</v>
      </c>
      <c r="H24" s="74">
        <v>6</v>
      </c>
      <c r="I24" s="75">
        <v>200</v>
      </c>
    </row>
    <row r="25" spans="1:9" x14ac:dyDescent="0.2">
      <c r="A25" s="63"/>
      <c r="B25" s="45"/>
      <c r="C25" s="45"/>
      <c r="D25" s="45"/>
      <c r="E25" s="45"/>
      <c r="F25" s="45"/>
      <c r="G25" s="45"/>
      <c r="H25" s="45"/>
      <c r="I25" s="46"/>
    </row>
    <row r="26" spans="1:9" x14ac:dyDescent="0.2">
      <c r="A26" s="73" t="s">
        <v>451</v>
      </c>
      <c r="B26" s="78" t="s">
        <v>380</v>
      </c>
      <c r="C26" s="78" t="s">
        <v>380</v>
      </c>
      <c r="D26" s="78">
        <v>10</v>
      </c>
      <c r="E26" s="78">
        <v>140</v>
      </c>
      <c r="F26" s="78" t="s">
        <v>380</v>
      </c>
      <c r="G26" s="78" t="s">
        <v>380</v>
      </c>
      <c r="H26" s="74" t="s">
        <v>380</v>
      </c>
      <c r="I26" s="75" t="s">
        <v>380</v>
      </c>
    </row>
    <row r="27" spans="1:9" x14ac:dyDescent="0.2">
      <c r="A27" s="63"/>
      <c r="B27" s="11"/>
      <c r="C27" s="11"/>
      <c r="D27" s="45"/>
      <c r="E27" s="45"/>
      <c r="F27" s="45"/>
      <c r="G27" s="45"/>
      <c r="H27" s="11"/>
      <c r="I27" s="12"/>
    </row>
    <row r="28" spans="1:9" x14ac:dyDescent="0.2">
      <c r="A28" s="63" t="s">
        <v>452</v>
      </c>
      <c r="B28" s="11" t="s">
        <v>380</v>
      </c>
      <c r="C28" s="11" t="s">
        <v>380</v>
      </c>
      <c r="D28" s="11" t="s">
        <v>380</v>
      </c>
      <c r="E28" s="11" t="s">
        <v>380</v>
      </c>
      <c r="F28" s="11" t="s">
        <v>380</v>
      </c>
      <c r="G28" s="11" t="s">
        <v>380</v>
      </c>
      <c r="H28" s="11">
        <v>3</v>
      </c>
      <c r="I28" s="12">
        <v>90</v>
      </c>
    </row>
    <row r="29" spans="1:9" x14ac:dyDescent="0.2">
      <c r="A29" s="63" t="s">
        <v>453</v>
      </c>
      <c r="B29" s="45" t="s">
        <v>380</v>
      </c>
      <c r="C29" s="45" t="s">
        <v>380</v>
      </c>
      <c r="D29" s="45" t="s">
        <v>380</v>
      </c>
      <c r="E29" s="45" t="s">
        <v>380</v>
      </c>
      <c r="F29" s="45" t="s">
        <v>380</v>
      </c>
      <c r="G29" s="45" t="s">
        <v>380</v>
      </c>
      <c r="H29" s="11">
        <v>1</v>
      </c>
      <c r="I29" s="12">
        <v>20</v>
      </c>
    </row>
    <row r="30" spans="1:9" x14ac:dyDescent="0.2">
      <c r="A30" s="63" t="s">
        <v>454</v>
      </c>
      <c r="B30" s="11" t="s">
        <v>380</v>
      </c>
      <c r="C30" s="11" t="s">
        <v>380</v>
      </c>
      <c r="D30" s="11" t="s">
        <v>380</v>
      </c>
      <c r="E30" s="11" t="s">
        <v>380</v>
      </c>
      <c r="F30" s="11" t="s">
        <v>380</v>
      </c>
      <c r="G30" s="11" t="s">
        <v>380</v>
      </c>
      <c r="H30" s="11">
        <v>24</v>
      </c>
      <c r="I30" s="12">
        <v>572</v>
      </c>
    </row>
    <row r="31" spans="1:9" x14ac:dyDescent="0.2">
      <c r="A31" s="73" t="s">
        <v>455</v>
      </c>
      <c r="B31" s="78" t="s">
        <v>380</v>
      </c>
      <c r="C31" s="78" t="s">
        <v>380</v>
      </c>
      <c r="D31" s="78" t="s">
        <v>380</v>
      </c>
      <c r="E31" s="78" t="s">
        <v>380</v>
      </c>
      <c r="F31" s="78" t="s">
        <v>380</v>
      </c>
      <c r="G31" s="78" t="s">
        <v>380</v>
      </c>
      <c r="H31" s="74">
        <v>28</v>
      </c>
      <c r="I31" s="75">
        <v>682</v>
      </c>
    </row>
    <row r="32" spans="1:9" x14ac:dyDescent="0.2">
      <c r="A32" s="63"/>
      <c r="B32" s="11"/>
      <c r="C32" s="11"/>
      <c r="D32" s="11"/>
      <c r="E32" s="11"/>
      <c r="F32" s="45"/>
      <c r="G32" s="45"/>
      <c r="H32" s="11"/>
      <c r="I32" s="12"/>
    </row>
    <row r="33" spans="1:9" x14ac:dyDescent="0.2">
      <c r="A33" s="63" t="s">
        <v>456</v>
      </c>
      <c r="B33" s="11" t="s">
        <v>380</v>
      </c>
      <c r="C33" s="11" t="s">
        <v>380</v>
      </c>
      <c r="D33" s="11" t="s">
        <v>380</v>
      </c>
      <c r="E33" s="11" t="s">
        <v>380</v>
      </c>
      <c r="F33" s="45" t="s">
        <v>380</v>
      </c>
      <c r="G33" s="45" t="s">
        <v>380</v>
      </c>
      <c r="H33" s="45">
        <v>64</v>
      </c>
      <c r="I33" s="46">
        <v>807</v>
      </c>
    </row>
    <row r="34" spans="1:9" x14ac:dyDescent="0.2">
      <c r="A34" s="63" t="s">
        <v>457</v>
      </c>
      <c r="B34" s="11">
        <v>10</v>
      </c>
      <c r="C34" s="11">
        <v>211</v>
      </c>
      <c r="D34" s="11">
        <v>3</v>
      </c>
      <c r="E34" s="11">
        <v>70</v>
      </c>
      <c r="F34" s="45">
        <v>2</v>
      </c>
      <c r="G34" s="45">
        <v>35</v>
      </c>
      <c r="H34" s="11">
        <v>1</v>
      </c>
      <c r="I34" s="12">
        <v>36</v>
      </c>
    </row>
    <row r="35" spans="1:9" x14ac:dyDescent="0.2">
      <c r="A35" s="63" t="s">
        <v>458</v>
      </c>
      <c r="B35" s="45">
        <v>68</v>
      </c>
      <c r="C35" s="45">
        <v>1361</v>
      </c>
      <c r="D35" s="45">
        <v>6</v>
      </c>
      <c r="E35" s="45">
        <v>128</v>
      </c>
      <c r="F35" s="45">
        <v>2</v>
      </c>
      <c r="G35" s="45">
        <v>32</v>
      </c>
      <c r="H35" s="45">
        <v>4</v>
      </c>
      <c r="I35" s="46">
        <v>80</v>
      </c>
    </row>
    <row r="36" spans="1:9" x14ac:dyDescent="0.2">
      <c r="A36" s="63" t="s">
        <v>459</v>
      </c>
      <c r="B36" s="45">
        <v>108</v>
      </c>
      <c r="C36" s="45">
        <v>2154</v>
      </c>
      <c r="D36" s="45">
        <v>13</v>
      </c>
      <c r="E36" s="45">
        <v>253</v>
      </c>
      <c r="F36" s="45">
        <v>6</v>
      </c>
      <c r="G36" s="45">
        <v>127</v>
      </c>
      <c r="H36" s="45" t="s">
        <v>380</v>
      </c>
      <c r="I36" s="46" t="s">
        <v>380</v>
      </c>
    </row>
    <row r="37" spans="1:9" x14ac:dyDescent="0.2">
      <c r="A37" s="73" t="s">
        <v>460</v>
      </c>
      <c r="B37" s="78">
        <v>186</v>
      </c>
      <c r="C37" s="78">
        <v>3726</v>
      </c>
      <c r="D37" s="78">
        <v>22</v>
      </c>
      <c r="E37" s="78">
        <v>451</v>
      </c>
      <c r="F37" s="78">
        <v>10</v>
      </c>
      <c r="G37" s="78">
        <v>194</v>
      </c>
      <c r="H37" s="74">
        <v>69</v>
      </c>
      <c r="I37" s="75">
        <v>923</v>
      </c>
    </row>
    <row r="38" spans="1:9" x14ac:dyDescent="0.2">
      <c r="A38" s="63"/>
      <c r="B38" s="45"/>
      <c r="C38" s="45"/>
      <c r="D38" s="45"/>
      <c r="E38" s="45"/>
      <c r="F38" s="45"/>
      <c r="G38" s="45"/>
      <c r="H38" s="45"/>
      <c r="I38" s="46"/>
    </row>
    <row r="39" spans="1:9" x14ac:dyDescent="0.2">
      <c r="A39" s="73" t="s">
        <v>461</v>
      </c>
      <c r="B39" s="78">
        <v>59</v>
      </c>
      <c r="C39" s="78">
        <v>1383</v>
      </c>
      <c r="D39" s="78">
        <v>122</v>
      </c>
      <c r="E39" s="78">
        <v>2872</v>
      </c>
      <c r="F39" s="78" t="s">
        <v>380</v>
      </c>
      <c r="G39" s="78" t="s">
        <v>380</v>
      </c>
      <c r="H39" s="74">
        <v>45</v>
      </c>
      <c r="I39" s="75">
        <v>1063</v>
      </c>
    </row>
    <row r="40" spans="1:9" x14ac:dyDescent="0.2">
      <c r="A40" s="63"/>
      <c r="B40" s="11"/>
      <c r="C40" s="11"/>
      <c r="D40" s="45"/>
      <c r="E40" s="45"/>
      <c r="F40" s="45"/>
      <c r="G40" s="45"/>
      <c r="H40" s="82"/>
      <c r="I40" s="124"/>
    </row>
    <row r="41" spans="1:9" x14ac:dyDescent="0.2">
      <c r="A41" s="63" t="s">
        <v>525</v>
      </c>
      <c r="B41" s="11" t="s">
        <v>380</v>
      </c>
      <c r="C41" s="11" t="s">
        <v>380</v>
      </c>
      <c r="D41" s="45" t="s">
        <v>380</v>
      </c>
      <c r="E41" s="45" t="s">
        <v>380</v>
      </c>
      <c r="F41" s="45" t="s">
        <v>380</v>
      </c>
      <c r="G41" s="45" t="s">
        <v>380</v>
      </c>
      <c r="H41" s="45">
        <v>23</v>
      </c>
      <c r="I41" s="46">
        <v>240</v>
      </c>
    </row>
    <row r="42" spans="1:9" x14ac:dyDescent="0.2">
      <c r="A42" s="63" t="s">
        <v>463</v>
      </c>
      <c r="B42" s="11" t="s">
        <v>380</v>
      </c>
      <c r="C42" s="11" t="s">
        <v>380</v>
      </c>
      <c r="D42" s="11" t="s">
        <v>380</v>
      </c>
      <c r="E42" s="11" t="s">
        <v>380</v>
      </c>
      <c r="F42" s="11" t="s">
        <v>380</v>
      </c>
      <c r="G42" s="11" t="s">
        <v>380</v>
      </c>
      <c r="H42" s="82" t="s">
        <v>380</v>
      </c>
      <c r="I42" s="124" t="s">
        <v>380</v>
      </c>
    </row>
    <row r="43" spans="1:9" x14ac:dyDescent="0.2">
      <c r="A43" s="63" t="s">
        <v>464</v>
      </c>
      <c r="B43" s="11" t="s">
        <v>380</v>
      </c>
      <c r="C43" s="11" t="s">
        <v>380</v>
      </c>
      <c r="D43" s="11" t="s">
        <v>380</v>
      </c>
      <c r="E43" s="11" t="s">
        <v>380</v>
      </c>
      <c r="F43" s="11" t="s">
        <v>380</v>
      </c>
      <c r="G43" s="11" t="s">
        <v>380</v>
      </c>
      <c r="H43" s="11" t="s">
        <v>380</v>
      </c>
      <c r="I43" s="12" t="s">
        <v>380</v>
      </c>
    </row>
    <row r="44" spans="1:9" x14ac:dyDescent="0.2">
      <c r="A44" s="63" t="s">
        <v>465</v>
      </c>
      <c r="B44" s="45" t="s">
        <v>380</v>
      </c>
      <c r="C44" s="45" t="s">
        <v>380</v>
      </c>
      <c r="D44" s="45" t="s">
        <v>380</v>
      </c>
      <c r="E44" s="45" t="s">
        <v>380</v>
      </c>
      <c r="F44" s="45" t="s">
        <v>380</v>
      </c>
      <c r="G44" s="45" t="s">
        <v>380</v>
      </c>
      <c r="H44" s="45" t="s">
        <v>380</v>
      </c>
      <c r="I44" s="46" t="s">
        <v>380</v>
      </c>
    </row>
    <row r="45" spans="1:9" x14ac:dyDescent="0.2">
      <c r="A45" s="63" t="s">
        <v>466</v>
      </c>
      <c r="B45" s="45">
        <v>8</v>
      </c>
      <c r="C45" s="45">
        <v>200</v>
      </c>
      <c r="D45" s="45">
        <v>3</v>
      </c>
      <c r="E45" s="45">
        <v>75</v>
      </c>
      <c r="F45" s="45" t="s">
        <v>380</v>
      </c>
      <c r="G45" s="45" t="s">
        <v>380</v>
      </c>
      <c r="H45" s="45" t="s">
        <v>380</v>
      </c>
      <c r="I45" s="46" t="s">
        <v>380</v>
      </c>
    </row>
    <row r="46" spans="1:9" x14ac:dyDescent="0.2">
      <c r="A46" s="63" t="s">
        <v>467</v>
      </c>
      <c r="B46" s="11">
        <v>26</v>
      </c>
      <c r="C46" s="11">
        <v>780</v>
      </c>
      <c r="D46" s="11" t="s">
        <v>380</v>
      </c>
      <c r="E46" s="11" t="s">
        <v>380</v>
      </c>
      <c r="F46" s="11" t="s">
        <v>380</v>
      </c>
      <c r="G46" s="11" t="s">
        <v>380</v>
      </c>
      <c r="H46" s="11" t="s">
        <v>380</v>
      </c>
      <c r="I46" s="12" t="s">
        <v>380</v>
      </c>
    </row>
    <row r="47" spans="1:9" x14ac:dyDescent="0.2">
      <c r="A47" s="63" t="s">
        <v>468</v>
      </c>
      <c r="B47" s="11" t="s">
        <v>380</v>
      </c>
      <c r="C47" s="11" t="s">
        <v>380</v>
      </c>
      <c r="D47" s="11" t="s">
        <v>380</v>
      </c>
      <c r="E47" s="11" t="s">
        <v>380</v>
      </c>
      <c r="F47" s="11" t="s">
        <v>380</v>
      </c>
      <c r="G47" s="11" t="s">
        <v>380</v>
      </c>
      <c r="H47" s="82" t="s">
        <v>380</v>
      </c>
      <c r="I47" s="124" t="s">
        <v>380</v>
      </c>
    </row>
    <row r="48" spans="1:9" x14ac:dyDescent="0.2">
      <c r="A48" s="63" t="s">
        <v>469</v>
      </c>
      <c r="B48" s="11">
        <v>9</v>
      </c>
      <c r="C48" s="11">
        <v>207</v>
      </c>
      <c r="D48" s="11">
        <v>3</v>
      </c>
      <c r="E48" s="11">
        <v>69</v>
      </c>
      <c r="F48" s="11" t="s">
        <v>380</v>
      </c>
      <c r="G48" s="11" t="s">
        <v>380</v>
      </c>
      <c r="H48" s="11" t="s">
        <v>380</v>
      </c>
      <c r="I48" s="12" t="s">
        <v>380</v>
      </c>
    </row>
    <row r="49" spans="1:9" x14ac:dyDescent="0.2">
      <c r="A49" s="63" t="s">
        <v>470</v>
      </c>
      <c r="B49" s="45" t="s">
        <v>380</v>
      </c>
      <c r="C49" s="45" t="s">
        <v>380</v>
      </c>
      <c r="D49" s="45" t="s">
        <v>380</v>
      </c>
      <c r="E49" s="45" t="s">
        <v>380</v>
      </c>
      <c r="F49" s="45" t="s">
        <v>380</v>
      </c>
      <c r="G49" s="45" t="s">
        <v>380</v>
      </c>
      <c r="H49" s="45">
        <v>35</v>
      </c>
      <c r="I49" s="46">
        <v>419</v>
      </c>
    </row>
    <row r="50" spans="1:9" x14ac:dyDescent="0.2">
      <c r="A50" s="73" t="s">
        <v>471</v>
      </c>
      <c r="B50" s="78">
        <v>43</v>
      </c>
      <c r="C50" s="78">
        <v>1187</v>
      </c>
      <c r="D50" s="78">
        <v>6</v>
      </c>
      <c r="E50" s="78">
        <v>144</v>
      </c>
      <c r="F50" s="78" t="s">
        <v>380</v>
      </c>
      <c r="G50" s="78" t="s">
        <v>380</v>
      </c>
      <c r="H50" s="74">
        <v>58</v>
      </c>
      <c r="I50" s="75">
        <v>659</v>
      </c>
    </row>
    <row r="51" spans="1:9" x14ac:dyDescent="0.2">
      <c r="A51" s="63"/>
      <c r="B51" s="45"/>
      <c r="C51" s="45"/>
      <c r="D51" s="45"/>
      <c r="E51" s="45"/>
      <c r="F51" s="45"/>
      <c r="G51" s="45"/>
      <c r="H51" s="45"/>
      <c r="I51" s="46"/>
    </row>
    <row r="52" spans="1:9" x14ac:dyDescent="0.2">
      <c r="A52" s="73" t="s">
        <v>472</v>
      </c>
      <c r="B52" s="78">
        <v>303</v>
      </c>
      <c r="C52" s="78">
        <v>5116</v>
      </c>
      <c r="D52" s="78">
        <v>147</v>
      </c>
      <c r="E52" s="78">
        <v>2482</v>
      </c>
      <c r="F52" s="78" t="s">
        <v>380</v>
      </c>
      <c r="G52" s="78" t="s">
        <v>380</v>
      </c>
      <c r="H52" s="74" t="s">
        <v>380</v>
      </c>
      <c r="I52" s="75" t="s">
        <v>380</v>
      </c>
    </row>
    <row r="53" spans="1:9" x14ac:dyDescent="0.2">
      <c r="A53" s="63"/>
      <c r="B53" s="45"/>
      <c r="C53" s="11"/>
      <c r="D53" s="45"/>
      <c r="E53" s="11"/>
      <c r="F53" s="45"/>
      <c r="G53" s="45"/>
      <c r="H53" s="82"/>
      <c r="I53" s="124"/>
    </row>
    <row r="54" spans="1:9" x14ac:dyDescent="0.2">
      <c r="A54" s="63" t="s">
        <v>473</v>
      </c>
      <c r="B54" s="45">
        <v>33</v>
      </c>
      <c r="C54" s="11">
        <v>1305</v>
      </c>
      <c r="D54" s="45">
        <v>99</v>
      </c>
      <c r="E54" s="11">
        <v>3915</v>
      </c>
      <c r="F54" s="45">
        <v>66</v>
      </c>
      <c r="G54" s="45">
        <v>2610</v>
      </c>
      <c r="H54" s="82">
        <v>132</v>
      </c>
      <c r="I54" s="124">
        <v>5220</v>
      </c>
    </row>
    <row r="55" spans="1:9" x14ac:dyDescent="0.2">
      <c r="A55" s="63" t="s">
        <v>474</v>
      </c>
      <c r="B55" s="45" t="s">
        <v>380</v>
      </c>
      <c r="C55" s="45" t="s">
        <v>380</v>
      </c>
      <c r="D55" s="45" t="s">
        <v>380</v>
      </c>
      <c r="E55" s="45" t="s">
        <v>380</v>
      </c>
      <c r="F55" s="45" t="s">
        <v>380</v>
      </c>
      <c r="G55" s="45" t="s">
        <v>380</v>
      </c>
      <c r="H55" s="45">
        <v>6150</v>
      </c>
      <c r="I55" s="46">
        <v>184500</v>
      </c>
    </row>
    <row r="56" spans="1:9" x14ac:dyDescent="0.2">
      <c r="A56" s="63" t="s">
        <v>475</v>
      </c>
      <c r="B56" s="45">
        <v>140</v>
      </c>
      <c r="C56" s="45">
        <v>2002</v>
      </c>
      <c r="D56" s="45" t="s">
        <v>380</v>
      </c>
      <c r="E56" s="45" t="s">
        <v>380</v>
      </c>
      <c r="F56" s="45" t="s">
        <v>380</v>
      </c>
      <c r="G56" s="45" t="s">
        <v>380</v>
      </c>
      <c r="H56" s="45" t="s">
        <v>380</v>
      </c>
      <c r="I56" s="46" t="s">
        <v>380</v>
      </c>
    </row>
    <row r="57" spans="1:9" x14ac:dyDescent="0.2">
      <c r="A57" s="63" t="s">
        <v>476</v>
      </c>
      <c r="B57" s="11" t="s">
        <v>380</v>
      </c>
      <c r="C57" s="11" t="s">
        <v>380</v>
      </c>
      <c r="D57" s="82" t="s">
        <v>380</v>
      </c>
      <c r="E57" s="82" t="s">
        <v>380</v>
      </c>
      <c r="F57" s="82" t="s">
        <v>380</v>
      </c>
      <c r="G57" s="82" t="s">
        <v>380</v>
      </c>
      <c r="H57" s="11">
        <v>30</v>
      </c>
      <c r="I57" s="12">
        <v>485</v>
      </c>
    </row>
    <row r="58" spans="1:9" x14ac:dyDescent="0.2">
      <c r="A58" s="63" t="s">
        <v>477</v>
      </c>
      <c r="B58" s="11">
        <v>41</v>
      </c>
      <c r="C58" s="11">
        <v>1600</v>
      </c>
      <c r="D58" s="11">
        <v>81</v>
      </c>
      <c r="E58" s="11">
        <v>3038</v>
      </c>
      <c r="F58" s="82">
        <v>24</v>
      </c>
      <c r="G58" s="82">
        <v>544</v>
      </c>
      <c r="H58" s="11">
        <v>664</v>
      </c>
      <c r="I58" s="12">
        <v>16877</v>
      </c>
    </row>
    <row r="59" spans="1:9" x14ac:dyDescent="0.2">
      <c r="A59" s="73" t="s">
        <v>551</v>
      </c>
      <c r="B59" s="78">
        <v>214</v>
      </c>
      <c r="C59" s="78">
        <v>4907</v>
      </c>
      <c r="D59" s="78">
        <v>180</v>
      </c>
      <c r="E59" s="78">
        <v>6953</v>
      </c>
      <c r="F59" s="78">
        <v>90</v>
      </c>
      <c r="G59" s="78">
        <v>3154</v>
      </c>
      <c r="H59" s="74">
        <v>6976</v>
      </c>
      <c r="I59" s="75">
        <v>207082</v>
      </c>
    </row>
    <row r="60" spans="1:9" x14ac:dyDescent="0.2">
      <c r="A60" s="63"/>
      <c r="B60" s="11"/>
      <c r="C60" s="11"/>
      <c r="D60" s="11"/>
      <c r="E60" s="11"/>
      <c r="F60" s="82"/>
      <c r="G60" s="82"/>
      <c r="H60" s="11"/>
      <c r="I60" s="12"/>
    </row>
    <row r="61" spans="1:9" x14ac:dyDescent="0.2">
      <c r="A61" s="63" t="s">
        <v>479</v>
      </c>
      <c r="B61" s="11">
        <v>211</v>
      </c>
      <c r="C61" s="11">
        <v>5902</v>
      </c>
      <c r="D61" s="82">
        <v>162</v>
      </c>
      <c r="E61" s="82">
        <v>4531</v>
      </c>
      <c r="F61" s="82">
        <v>595</v>
      </c>
      <c r="G61" s="82">
        <v>17850</v>
      </c>
      <c r="H61" s="82">
        <v>166</v>
      </c>
      <c r="I61" s="124">
        <v>4648</v>
      </c>
    </row>
    <row r="62" spans="1:9" x14ac:dyDescent="0.2">
      <c r="A62" s="63" t="s">
        <v>480</v>
      </c>
      <c r="B62" s="11">
        <v>29</v>
      </c>
      <c r="C62" s="11">
        <v>629</v>
      </c>
      <c r="D62" s="45">
        <v>44</v>
      </c>
      <c r="E62" s="45">
        <v>1062</v>
      </c>
      <c r="F62" s="45">
        <v>8</v>
      </c>
      <c r="G62" s="45">
        <v>199</v>
      </c>
      <c r="H62" s="82">
        <v>320</v>
      </c>
      <c r="I62" s="124">
        <v>7566</v>
      </c>
    </row>
    <row r="63" spans="1:9" x14ac:dyDescent="0.2">
      <c r="A63" s="63" t="s">
        <v>481</v>
      </c>
      <c r="B63" s="11">
        <v>147</v>
      </c>
      <c r="C63" s="11">
        <v>4996</v>
      </c>
      <c r="D63" s="45" t="s">
        <v>380</v>
      </c>
      <c r="E63" s="45" t="s">
        <v>380</v>
      </c>
      <c r="F63" s="82" t="s">
        <v>380</v>
      </c>
      <c r="G63" s="82" t="s">
        <v>380</v>
      </c>
      <c r="H63" s="82" t="s">
        <v>380</v>
      </c>
      <c r="I63" s="124" t="s">
        <v>380</v>
      </c>
    </row>
    <row r="64" spans="1:9" x14ac:dyDescent="0.2">
      <c r="A64" s="73" t="s">
        <v>482</v>
      </c>
      <c r="B64" s="78">
        <v>387</v>
      </c>
      <c r="C64" s="78">
        <v>11527</v>
      </c>
      <c r="D64" s="78">
        <v>206</v>
      </c>
      <c r="E64" s="78">
        <v>5593</v>
      </c>
      <c r="F64" s="78">
        <v>603</v>
      </c>
      <c r="G64" s="78">
        <v>18049</v>
      </c>
      <c r="H64" s="74">
        <v>486</v>
      </c>
      <c r="I64" s="75">
        <v>12214</v>
      </c>
    </row>
    <row r="65" spans="1:9" x14ac:dyDescent="0.2">
      <c r="A65" s="63"/>
      <c r="B65" s="45"/>
      <c r="C65" s="45"/>
      <c r="D65" s="45"/>
      <c r="E65" s="45"/>
      <c r="F65" s="45"/>
      <c r="G65" s="45"/>
      <c r="H65" s="45"/>
      <c r="I65" s="46"/>
    </row>
    <row r="66" spans="1:9" x14ac:dyDescent="0.2">
      <c r="A66" s="73" t="s">
        <v>483</v>
      </c>
      <c r="B66" s="78">
        <v>2605</v>
      </c>
      <c r="C66" s="78">
        <v>91692</v>
      </c>
      <c r="D66" s="78">
        <v>179</v>
      </c>
      <c r="E66" s="78">
        <v>6491</v>
      </c>
      <c r="F66" s="78">
        <v>1089</v>
      </c>
      <c r="G66" s="78">
        <v>36482</v>
      </c>
      <c r="H66" s="74">
        <v>1427</v>
      </c>
      <c r="I66" s="75">
        <v>47377</v>
      </c>
    </row>
    <row r="67" spans="1:9" x14ac:dyDescent="0.2">
      <c r="A67" s="63"/>
      <c r="B67" s="45"/>
      <c r="C67" s="45"/>
      <c r="D67" s="45"/>
      <c r="E67" s="45"/>
      <c r="F67" s="45"/>
      <c r="G67" s="45"/>
      <c r="H67" s="11"/>
      <c r="I67" s="12"/>
    </row>
    <row r="68" spans="1:9" x14ac:dyDescent="0.2">
      <c r="A68" s="63" t="s">
        <v>484</v>
      </c>
      <c r="B68" s="11" t="s">
        <v>380</v>
      </c>
      <c r="C68" s="11" t="s">
        <v>380</v>
      </c>
      <c r="D68" s="45" t="s">
        <v>380</v>
      </c>
      <c r="E68" s="45" t="s">
        <v>380</v>
      </c>
      <c r="F68" s="45" t="s">
        <v>380</v>
      </c>
      <c r="G68" s="45" t="s">
        <v>380</v>
      </c>
      <c r="H68" s="82">
        <v>555</v>
      </c>
      <c r="I68" s="124">
        <v>17014</v>
      </c>
    </row>
    <row r="69" spans="1:9" x14ac:dyDescent="0.2">
      <c r="A69" s="63" t="s">
        <v>485</v>
      </c>
      <c r="B69" s="45" t="s">
        <v>380</v>
      </c>
      <c r="C69" s="45" t="s">
        <v>380</v>
      </c>
      <c r="D69" s="45" t="s">
        <v>380</v>
      </c>
      <c r="E69" s="45" t="s">
        <v>380</v>
      </c>
      <c r="F69" s="45" t="s">
        <v>380</v>
      </c>
      <c r="G69" s="45" t="s">
        <v>380</v>
      </c>
      <c r="H69" s="45">
        <v>71</v>
      </c>
      <c r="I69" s="46">
        <v>2435</v>
      </c>
    </row>
    <row r="70" spans="1:9" x14ac:dyDescent="0.2">
      <c r="A70" s="73" t="s">
        <v>486</v>
      </c>
      <c r="B70" s="78" t="s">
        <v>380</v>
      </c>
      <c r="C70" s="78" t="s">
        <v>380</v>
      </c>
      <c r="D70" s="78" t="s">
        <v>380</v>
      </c>
      <c r="E70" s="78" t="s">
        <v>380</v>
      </c>
      <c r="F70" s="78" t="s">
        <v>380</v>
      </c>
      <c r="G70" s="78" t="s">
        <v>380</v>
      </c>
      <c r="H70" s="74">
        <v>626</v>
      </c>
      <c r="I70" s="75">
        <v>19449</v>
      </c>
    </row>
    <row r="71" spans="1:9" x14ac:dyDescent="0.2">
      <c r="A71" s="63"/>
      <c r="B71" s="45"/>
      <c r="C71" s="45"/>
      <c r="D71" s="45"/>
      <c r="E71" s="45"/>
      <c r="F71" s="45"/>
      <c r="G71" s="45"/>
      <c r="H71" s="45"/>
      <c r="I71" s="46"/>
    </row>
    <row r="72" spans="1:9" x14ac:dyDescent="0.2">
      <c r="A72" s="63" t="s">
        <v>487</v>
      </c>
      <c r="B72" s="11">
        <v>444</v>
      </c>
      <c r="C72" s="11">
        <v>17355</v>
      </c>
      <c r="D72" s="45" t="s">
        <v>380</v>
      </c>
      <c r="E72" s="45" t="s">
        <v>380</v>
      </c>
      <c r="F72" s="45">
        <v>468</v>
      </c>
      <c r="G72" s="45">
        <v>18319</v>
      </c>
      <c r="H72" s="82">
        <v>1555</v>
      </c>
      <c r="I72" s="124">
        <v>60743</v>
      </c>
    </row>
    <row r="73" spans="1:9" x14ac:dyDescent="0.2">
      <c r="A73" s="63" t="s">
        <v>488</v>
      </c>
      <c r="B73" s="11">
        <v>48</v>
      </c>
      <c r="C73" s="11">
        <v>1343</v>
      </c>
      <c r="D73" s="45" t="s">
        <v>380</v>
      </c>
      <c r="E73" s="45" t="s">
        <v>380</v>
      </c>
      <c r="F73" s="45">
        <v>41</v>
      </c>
      <c r="G73" s="45">
        <v>1392</v>
      </c>
      <c r="H73" s="82">
        <v>121</v>
      </c>
      <c r="I73" s="124">
        <v>3386</v>
      </c>
    </row>
    <row r="74" spans="1:9" x14ac:dyDescent="0.2">
      <c r="A74" s="63" t="s">
        <v>489</v>
      </c>
      <c r="B74" s="11">
        <v>178</v>
      </c>
      <c r="C74" s="11">
        <v>4200</v>
      </c>
      <c r="D74" s="45">
        <v>35</v>
      </c>
      <c r="E74" s="45">
        <v>840</v>
      </c>
      <c r="F74" s="45">
        <v>107</v>
      </c>
      <c r="G74" s="45">
        <v>2520</v>
      </c>
      <c r="H74" s="82">
        <v>35</v>
      </c>
      <c r="I74" s="124">
        <v>840</v>
      </c>
    </row>
    <row r="75" spans="1:9" x14ac:dyDescent="0.2">
      <c r="A75" s="63" t="s">
        <v>490</v>
      </c>
      <c r="B75" s="11">
        <v>144</v>
      </c>
      <c r="C75" s="11">
        <v>4422</v>
      </c>
      <c r="D75" s="45">
        <v>45</v>
      </c>
      <c r="E75" s="45">
        <v>1820</v>
      </c>
      <c r="F75" s="45">
        <v>17</v>
      </c>
      <c r="G75" s="45">
        <v>765</v>
      </c>
      <c r="H75" s="82">
        <v>31</v>
      </c>
      <c r="I75" s="124">
        <v>431</v>
      </c>
    </row>
    <row r="76" spans="1:9" x14ac:dyDescent="0.2">
      <c r="A76" s="63" t="s">
        <v>491</v>
      </c>
      <c r="B76" s="11" t="s">
        <v>380</v>
      </c>
      <c r="C76" s="11" t="s">
        <v>380</v>
      </c>
      <c r="D76" s="45" t="s">
        <v>380</v>
      </c>
      <c r="E76" s="45" t="s">
        <v>380</v>
      </c>
      <c r="F76" s="45" t="s">
        <v>380</v>
      </c>
      <c r="G76" s="45" t="s">
        <v>380</v>
      </c>
      <c r="H76" s="82">
        <v>170</v>
      </c>
      <c r="I76" s="124">
        <v>5132</v>
      </c>
    </row>
    <row r="77" spans="1:9" x14ac:dyDescent="0.2">
      <c r="A77" s="63" t="s">
        <v>492</v>
      </c>
      <c r="B77" s="11" t="s">
        <v>380</v>
      </c>
      <c r="C77" s="11" t="s">
        <v>380</v>
      </c>
      <c r="D77" s="45" t="s">
        <v>380</v>
      </c>
      <c r="E77" s="45" t="s">
        <v>380</v>
      </c>
      <c r="F77" s="45" t="s">
        <v>380</v>
      </c>
      <c r="G77" s="45" t="s">
        <v>380</v>
      </c>
      <c r="H77" s="82">
        <v>87</v>
      </c>
      <c r="I77" s="124">
        <v>1566</v>
      </c>
    </row>
    <row r="78" spans="1:9" x14ac:dyDescent="0.2">
      <c r="A78" s="63" t="s">
        <v>493</v>
      </c>
      <c r="B78" s="11">
        <v>193</v>
      </c>
      <c r="C78" s="11" t="s">
        <v>380</v>
      </c>
      <c r="D78" s="45" t="s">
        <v>380</v>
      </c>
      <c r="E78" s="45" t="s">
        <v>380</v>
      </c>
      <c r="F78" s="45">
        <v>278</v>
      </c>
      <c r="G78" s="45">
        <v>4125</v>
      </c>
      <c r="H78" s="82" t="s">
        <v>380</v>
      </c>
      <c r="I78" s="124">
        <v>7660</v>
      </c>
    </row>
    <row r="79" spans="1:9" x14ac:dyDescent="0.2">
      <c r="A79" s="63" t="s">
        <v>494</v>
      </c>
      <c r="B79" s="11">
        <v>198</v>
      </c>
      <c r="C79" s="11">
        <v>9714</v>
      </c>
      <c r="D79" s="45">
        <v>14</v>
      </c>
      <c r="E79" s="45">
        <v>664</v>
      </c>
      <c r="F79" s="45">
        <v>90</v>
      </c>
      <c r="G79" s="45">
        <v>4425</v>
      </c>
      <c r="H79" s="82">
        <v>14</v>
      </c>
      <c r="I79" s="124">
        <v>664</v>
      </c>
    </row>
    <row r="80" spans="1:9" x14ac:dyDescent="0.2">
      <c r="A80" s="73" t="s">
        <v>495</v>
      </c>
      <c r="B80" s="78">
        <v>1205</v>
      </c>
      <c r="C80" s="78">
        <v>37034</v>
      </c>
      <c r="D80" s="78">
        <v>94</v>
      </c>
      <c r="E80" s="78">
        <v>3324</v>
      </c>
      <c r="F80" s="78">
        <v>1001</v>
      </c>
      <c r="G80" s="78">
        <v>31546</v>
      </c>
      <c r="H80" s="74">
        <v>2013</v>
      </c>
      <c r="I80" s="75">
        <v>80422</v>
      </c>
    </row>
    <row r="81" spans="1:9" x14ac:dyDescent="0.2">
      <c r="A81" s="63"/>
      <c r="B81" s="11"/>
      <c r="C81" s="11"/>
      <c r="D81" s="45"/>
      <c r="E81" s="45"/>
      <c r="F81" s="45"/>
      <c r="G81" s="45"/>
      <c r="H81" s="82"/>
      <c r="I81" s="124"/>
    </row>
    <row r="82" spans="1:9" x14ac:dyDescent="0.2">
      <c r="A82" s="63" t="s">
        <v>496</v>
      </c>
      <c r="B82" s="11">
        <v>72</v>
      </c>
      <c r="C82" s="11">
        <v>2314</v>
      </c>
      <c r="D82" s="45" t="s">
        <v>380</v>
      </c>
      <c r="E82" s="45" t="s">
        <v>380</v>
      </c>
      <c r="F82" s="45" t="s">
        <v>380</v>
      </c>
      <c r="G82" s="45" t="s">
        <v>380</v>
      </c>
      <c r="H82" s="82">
        <v>64</v>
      </c>
      <c r="I82" s="124">
        <v>1110</v>
      </c>
    </row>
    <row r="83" spans="1:9" x14ac:dyDescent="0.2">
      <c r="A83" s="63" t="s">
        <v>497</v>
      </c>
      <c r="B83" s="11" t="s">
        <v>380</v>
      </c>
      <c r="C83" s="11" t="s">
        <v>380</v>
      </c>
      <c r="D83" s="45" t="s">
        <v>380</v>
      </c>
      <c r="E83" s="45" t="s">
        <v>380</v>
      </c>
      <c r="F83" s="45" t="s">
        <v>380</v>
      </c>
      <c r="G83" s="45" t="s">
        <v>380</v>
      </c>
      <c r="H83" s="82">
        <v>55</v>
      </c>
      <c r="I83" s="124">
        <v>1825</v>
      </c>
    </row>
    <row r="84" spans="1:9" x14ac:dyDescent="0.2">
      <c r="A84" s="73" t="s">
        <v>498</v>
      </c>
      <c r="B84" s="78">
        <v>72</v>
      </c>
      <c r="C84" s="78">
        <v>2314</v>
      </c>
      <c r="D84" s="78" t="s">
        <v>380</v>
      </c>
      <c r="E84" s="78" t="s">
        <v>380</v>
      </c>
      <c r="F84" s="78" t="s">
        <v>380</v>
      </c>
      <c r="G84" s="78" t="s">
        <v>380</v>
      </c>
      <c r="H84" s="74">
        <v>119</v>
      </c>
      <c r="I84" s="75">
        <v>2935</v>
      </c>
    </row>
    <row r="85" spans="1:9" x14ac:dyDescent="0.2">
      <c r="A85" s="63"/>
      <c r="B85" s="11"/>
      <c r="C85" s="11"/>
      <c r="D85" s="45"/>
      <c r="E85" s="45"/>
      <c r="F85" s="45"/>
      <c r="G85" s="45"/>
      <c r="H85" s="82"/>
      <c r="I85" s="124"/>
    </row>
    <row r="86" spans="1:9" ht="13.5" thickBot="1" x14ac:dyDescent="0.25">
      <c r="A86" s="66" t="s">
        <v>499</v>
      </c>
      <c r="B86" s="172">
        <v>5074</v>
      </c>
      <c r="C86" s="172">
        <v>158886</v>
      </c>
      <c r="D86" s="172">
        <v>966</v>
      </c>
      <c r="E86" s="172">
        <v>28450</v>
      </c>
      <c r="F86" s="172">
        <v>2793</v>
      </c>
      <c r="G86" s="172">
        <v>89425</v>
      </c>
      <c r="H86" s="52">
        <v>11853</v>
      </c>
      <c r="I86" s="53">
        <v>373006</v>
      </c>
    </row>
  </sheetData>
  <mergeCells count="6">
    <mergeCell ref="A1:I1"/>
    <mergeCell ref="D5:E6"/>
    <mergeCell ref="F5:G6"/>
    <mergeCell ref="H5:I6"/>
    <mergeCell ref="B6:C6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7.71093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5" x14ac:dyDescent="0.25">
      <c r="A2" s="346"/>
    </row>
    <row r="3" spans="1:11" s="88" customFormat="1" ht="15" x14ac:dyDescent="0.25">
      <c r="A3" s="1718" t="s">
        <v>1442</v>
      </c>
      <c r="B3" s="1718"/>
      <c r="C3" s="1718"/>
      <c r="D3" s="1718"/>
      <c r="E3" s="1718"/>
      <c r="F3" s="1718"/>
      <c r="G3" s="1718"/>
      <c r="H3" s="1718"/>
      <c r="I3" s="1718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9" customFormat="1" ht="24" customHeight="1" x14ac:dyDescent="0.2">
      <c r="A5" s="1721" t="s">
        <v>435</v>
      </c>
      <c r="B5" s="793" t="s">
        <v>660</v>
      </c>
      <c r="C5" s="793"/>
      <c r="D5" s="793"/>
      <c r="E5" s="793"/>
      <c r="F5" s="793" t="s">
        <v>562</v>
      </c>
      <c r="G5" s="793"/>
      <c r="H5" s="793"/>
      <c r="I5" s="1715" t="s">
        <v>368</v>
      </c>
    </row>
    <row r="6" spans="1:11" s="669" customFormat="1" ht="24" customHeight="1" x14ac:dyDescent="0.2">
      <c r="A6" s="1722"/>
      <c r="B6" s="790"/>
      <c r="C6" s="855" t="s">
        <v>375</v>
      </c>
      <c r="D6" s="855"/>
      <c r="E6" s="1090" t="s">
        <v>810</v>
      </c>
      <c r="F6" s="985"/>
      <c r="G6" s="855" t="s">
        <v>375</v>
      </c>
      <c r="H6" s="855"/>
      <c r="I6" s="1716"/>
    </row>
    <row r="7" spans="1:11" s="669" customFormat="1" ht="24" customHeight="1" thickBot="1" x14ac:dyDescent="0.25">
      <c r="A7" s="1723"/>
      <c r="B7" s="225" t="s">
        <v>374</v>
      </c>
      <c r="C7" s="663" t="s">
        <v>857</v>
      </c>
      <c r="D7" s="663" t="s">
        <v>858</v>
      </c>
      <c r="E7" s="225" t="s">
        <v>376</v>
      </c>
      <c r="F7" s="225" t="s">
        <v>374</v>
      </c>
      <c r="G7" s="663" t="s">
        <v>857</v>
      </c>
      <c r="H7" s="663" t="s">
        <v>858</v>
      </c>
      <c r="I7" s="1717"/>
    </row>
    <row r="8" spans="1:11" x14ac:dyDescent="0.2">
      <c r="A8" s="63" t="s">
        <v>439</v>
      </c>
      <c r="B8" s="45" t="s">
        <v>380</v>
      </c>
      <c r="C8" s="45" t="s">
        <v>380</v>
      </c>
      <c r="D8" s="45" t="s">
        <v>380</v>
      </c>
      <c r="E8" s="45" t="s">
        <v>380</v>
      </c>
      <c r="F8" s="11" t="s">
        <v>380</v>
      </c>
      <c r="G8" s="11" t="s">
        <v>380</v>
      </c>
      <c r="H8" s="45" t="s">
        <v>380</v>
      </c>
      <c r="I8" s="46" t="s">
        <v>380</v>
      </c>
      <c r="J8" s="212"/>
      <c r="K8" s="212"/>
    </row>
    <row r="9" spans="1:11" x14ac:dyDescent="0.2">
      <c r="A9" s="63" t="s">
        <v>440</v>
      </c>
      <c r="B9" s="45" t="s">
        <v>380</v>
      </c>
      <c r="C9" s="45" t="s">
        <v>380</v>
      </c>
      <c r="D9" s="45" t="s">
        <v>380</v>
      </c>
      <c r="E9" s="45" t="s">
        <v>380</v>
      </c>
      <c r="F9" s="11" t="s">
        <v>380</v>
      </c>
      <c r="G9" s="11" t="s">
        <v>380</v>
      </c>
      <c r="H9" s="45" t="s">
        <v>380</v>
      </c>
      <c r="I9" s="46" t="s">
        <v>380</v>
      </c>
      <c r="J9" s="212"/>
      <c r="K9" s="212"/>
    </row>
    <row r="10" spans="1:11" x14ac:dyDescent="0.2">
      <c r="A10" s="63" t="s">
        <v>441</v>
      </c>
      <c r="B10" s="45" t="s">
        <v>380</v>
      </c>
      <c r="C10" s="45" t="s">
        <v>380</v>
      </c>
      <c r="D10" s="45" t="s">
        <v>380</v>
      </c>
      <c r="E10" s="45" t="s">
        <v>380</v>
      </c>
      <c r="F10" s="11" t="s">
        <v>380</v>
      </c>
      <c r="G10" s="11" t="s">
        <v>380</v>
      </c>
      <c r="H10" s="45" t="s">
        <v>380</v>
      </c>
      <c r="I10" s="46" t="s">
        <v>380</v>
      </c>
      <c r="J10" s="212"/>
      <c r="K10" s="212"/>
    </row>
    <row r="11" spans="1:11" x14ac:dyDescent="0.2">
      <c r="A11" s="63" t="s">
        <v>442</v>
      </c>
      <c r="B11" s="45" t="s">
        <v>380</v>
      </c>
      <c r="C11" s="45" t="s">
        <v>380</v>
      </c>
      <c r="D11" s="45" t="s">
        <v>380</v>
      </c>
      <c r="E11" s="45" t="s">
        <v>380</v>
      </c>
      <c r="F11" s="11" t="s">
        <v>380</v>
      </c>
      <c r="G11" s="11" t="s">
        <v>380</v>
      </c>
      <c r="H11" s="45" t="s">
        <v>380</v>
      </c>
      <c r="I11" s="46" t="s">
        <v>380</v>
      </c>
      <c r="J11" s="212"/>
      <c r="K11" s="212"/>
    </row>
    <row r="12" spans="1:11" x14ac:dyDescent="0.2">
      <c r="A12" s="73" t="s">
        <v>443</v>
      </c>
      <c r="B12" s="74" t="s">
        <v>380</v>
      </c>
      <c r="C12" s="74" t="s">
        <v>380</v>
      </c>
      <c r="D12" s="74" t="s">
        <v>380</v>
      </c>
      <c r="E12" s="74" t="s">
        <v>380</v>
      </c>
      <c r="F12" s="78" t="s">
        <v>380</v>
      </c>
      <c r="G12" s="78" t="s">
        <v>380</v>
      </c>
      <c r="H12" s="74" t="s">
        <v>380</v>
      </c>
      <c r="I12" s="75" t="s">
        <v>380</v>
      </c>
      <c r="J12" s="212"/>
      <c r="K12" s="212"/>
    </row>
    <row r="13" spans="1:11" x14ac:dyDescent="0.2">
      <c r="A13" s="63"/>
      <c r="B13" s="11"/>
      <c r="C13" s="82"/>
      <c r="D13" s="45"/>
      <c r="E13" s="45"/>
      <c r="F13" s="11"/>
      <c r="G13" s="82"/>
      <c r="H13" s="45"/>
      <c r="I13" s="12"/>
      <c r="J13" s="212"/>
      <c r="K13" s="212"/>
    </row>
    <row r="14" spans="1:11" x14ac:dyDescent="0.2">
      <c r="A14" s="73" t="s">
        <v>444</v>
      </c>
      <c r="B14" s="74">
        <v>14</v>
      </c>
      <c r="C14" s="74" t="s">
        <v>380</v>
      </c>
      <c r="D14" s="74" t="s">
        <v>380</v>
      </c>
      <c r="E14" s="74">
        <v>14</v>
      </c>
      <c r="F14" s="78">
        <v>15000</v>
      </c>
      <c r="G14" s="78" t="s">
        <v>380</v>
      </c>
      <c r="H14" s="74" t="s">
        <v>380</v>
      </c>
      <c r="I14" s="75">
        <v>210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8" t="s">
        <v>380</v>
      </c>
      <c r="G16" s="78" t="s">
        <v>380</v>
      </c>
      <c r="H16" s="74" t="s">
        <v>380</v>
      </c>
      <c r="I16" s="75" t="s">
        <v>380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524</v>
      </c>
      <c r="B18" s="45" t="s">
        <v>380</v>
      </c>
      <c r="C18" s="45">
        <v>1</v>
      </c>
      <c r="D18" s="45" t="s">
        <v>380</v>
      </c>
      <c r="E18" s="45">
        <v>1</v>
      </c>
      <c r="F18" s="11" t="s">
        <v>380</v>
      </c>
      <c r="G18" s="11">
        <v>35000</v>
      </c>
      <c r="H18" s="45" t="s">
        <v>380</v>
      </c>
      <c r="I18" s="46">
        <v>35</v>
      </c>
      <c r="J18" s="212"/>
      <c r="K18" s="212"/>
    </row>
    <row r="19" spans="1:11" x14ac:dyDescent="0.2">
      <c r="A19" s="63" t="s">
        <v>447</v>
      </c>
      <c r="B19" s="45">
        <v>4</v>
      </c>
      <c r="C19" s="45">
        <v>3</v>
      </c>
      <c r="D19" s="45" t="s">
        <v>380</v>
      </c>
      <c r="E19" s="45">
        <v>7</v>
      </c>
      <c r="F19" s="11">
        <v>13900</v>
      </c>
      <c r="G19" s="11">
        <v>27800</v>
      </c>
      <c r="H19" s="45" t="s">
        <v>380</v>
      </c>
      <c r="I19" s="46">
        <v>139</v>
      </c>
      <c r="J19" s="212"/>
      <c r="K19" s="212"/>
    </row>
    <row r="20" spans="1:11" x14ac:dyDescent="0.2">
      <c r="A20" s="63" t="s">
        <v>448</v>
      </c>
      <c r="B20" s="45">
        <v>30</v>
      </c>
      <c r="C20" s="45">
        <v>2</v>
      </c>
      <c r="D20" s="45" t="s">
        <v>380</v>
      </c>
      <c r="E20" s="45">
        <v>32</v>
      </c>
      <c r="F20" s="11">
        <v>11400</v>
      </c>
      <c r="G20" s="11">
        <v>28200</v>
      </c>
      <c r="H20" s="45" t="s">
        <v>380</v>
      </c>
      <c r="I20" s="46">
        <v>398</v>
      </c>
      <c r="J20" s="212"/>
      <c r="K20" s="212"/>
    </row>
    <row r="21" spans="1:11" x14ac:dyDescent="0.2">
      <c r="A21" s="73" t="s">
        <v>449</v>
      </c>
      <c r="B21" s="74">
        <v>34</v>
      </c>
      <c r="C21" s="74">
        <v>6</v>
      </c>
      <c r="D21" s="74" t="s">
        <v>380</v>
      </c>
      <c r="E21" s="74">
        <v>40</v>
      </c>
      <c r="F21" s="78">
        <v>11694</v>
      </c>
      <c r="G21" s="78">
        <v>29133</v>
      </c>
      <c r="H21" s="74" t="s">
        <v>380</v>
      </c>
      <c r="I21" s="75">
        <v>572</v>
      </c>
      <c r="J21" s="212"/>
      <c r="K21" s="212"/>
    </row>
    <row r="22" spans="1:11" x14ac:dyDescent="0.2">
      <c r="A22" s="63"/>
      <c r="B22" s="80"/>
      <c r="C22" s="80"/>
      <c r="D22" s="45"/>
      <c r="E22" s="45"/>
      <c r="F22" s="80"/>
      <c r="G22" s="80"/>
      <c r="H22" s="45"/>
      <c r="I22" s="12"/>
      <c r="J22" s="212"/>
      <c r="K22" s="212"/>
    </row>
    <row r="23" spans="1:11" x14ac:dyDescent="0.2">
      <c r="A23" s="73" t="s">
        <v>450</v>
      </c>
      <c r="B23" s="74" t="s">
        <v>380</v>
      </c>
      <c r="C23" s="74">
        <v>72</v>
      </c>
      <c r="D23" s="74" t="s">
        <v>380</v>
      </c>
      <c r="E23" s="74">
        <v>72</v>
      </c>
      <c r="F23" s="78" t="s">
        <v>380</v>
      </c>
      <c r="G23" s="78">
        <v>44200</v>
      </c>
      <c r="H23" s="74" t="s">
        <v>380</v>
      </c>
      <c r="I23" s="75">
        <v>3182</v>
      </c>
      <c r="J23" s="212"/>
      <c r="K23" s="212"/>
    </row>
    <row r="24" spans="1:11" x14ac:dyDescent="0.2">
      <c r="A24" s="63"/>
      <c r="B24" s="80"/>
      <c r="C24" s="80"/>
      <c r="D24" s="45"/>
      <c r="E24" s="45"/>
      <c r="F24" s="80"/>
      <c r="G24" s="80"/>
      <c r="H24" s="45"/>
      <c r="I24" s="12"/>
      <c r="J24" s="212"/>
      <c r="K24" s="212"/>
    </row>
    <row r="25" spans="1:11" x14ac:dyDescent="0.2">
      <c r="A25" s="73" t="s">
        <v>451</v>
      </c>
      <c r="B25" s="74" t="s">
        <v>380</v>
      </c>
      <c r="C25" s="74">
        <v>7</v>
      </c>
      <c r="D25" s="74" t="s">
        <v>380</v>
      </c>
      <c r="E25" s="74">
        <v>7</v>
      </c>
      <c r="F25" s="78" t="s">
        <v>380</v>
      </c>
      <c r="G25" s="78">
        <v>28000</v>
      </c>
      <c r="H25" s="74" t="s">
        <v>380</v>
      </c>
      <c r="I25" s="75">
        <v>196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11"/>
      <c r="I26" s="46"/>
      <c r="J26" s="212"/>
      <c r="K26" s="212"/>
    </row>
    <row r="27" spans="1:11" x14ac:dyDescent="0.2">
      <c r="A27" s="63" t="s">
        <v>452</v>
      </c>
      <c r="B27" s="45">
        <v>1</v>
      </c>
      <c r="C27" s="45">
        <v>7</v>
      </c>
      <c r="D27" s="45" t="s">
        <v>380</v>
      </c>
      <c r="E27" s="45">
        <v>8</v>
      </c>
      <c r="F27" s="11">
        <v>12800</v>
      </c>
      <c r="G27" s="11">
        <v>89927</v>
      </c>
      <c r="H27" s="45" t="s">
        <v>380</v>
      </c>
      <c r="I27" s="46">
        <v>642</v>
      </c>
      <c r="J27" s="212"/>
      <c r="K27" s="212"/>
    </row>
    <row r="28" spans="1:11" x14ac:dyDescent="0.2">
      <c r="A28" s="63" t="s">
        <v>453</v>
      </c>
      <c r="B28" s="45" t="s">
        <v>380</v>
      </c>
      <c r="C28" s="45" t="s">
        <v>380</v>
      </c>
      <c r="D28" s="45" t="s">
        <v>380</v>
      </c>
      <c r="E28" s="45" t="s">
        <v>380</v>
      </c>
      <c r="F28" s="11" t="s">
        <v>380</v>
      </c>
      <c r="G28" s="11" t="s">
        <v>380</v>
      </c>
      <c r="H28" s="11" t="s">
        <v>380</v>
      </c>
      <c r="I28" s="46" t="s">
        <v>380</v>
      </c>
      <c r="J28" s="212"/>
      <c r="K28" s="212"/>
    </row>
    <row r="29" spans="1:11" x14ac:dyDescent="0.2">
      <c r="A29" s="63" t="s">
        <v>454</v>
      </c>
      <c r="B29" s="45">
        <v>4</v>
      </c>
      <c r="C29" s="11">
        <v>62</v>
      </c>
      <c r="D29" s="45" t="s">
        <v>380</v>
      </c>
      <c r="E29" s="45">
        <v>66</v>
      </c>
      <c r="F29" s="45">
        <v>12800</v>
      </c>
      <c r="G29" s="11">
        <v>99998</v>
      </c>
      <c r="H29" s="45" t="s">
        <v>380</v>
      </c>
      <c r="I29" s="12">
        <v>6251</v>
      </c>
      <c r="J29" s="212"/>
      <c r="K29" s="212"/>
    </row>
    <row r="30" spans="1:11" x14ac:dyDescent="0.2">
      <c r="A30" s="73" t="s">
        <v>455</v>
      </c>
      <c r="B30" s="74">
        <v>5</v>
      </c>
      <c r="C30" s="74">
        <v>69</v>
      </c>
      <c r="D30" s="74" t="s">
        <v>380</v>
      </c>
      <c r="E30" s="74">
        <v>74</v>
      </c>
      <c r="F30" s="78">
        <v>12800</v>
      </c>
      <c r="G30" s="78">
        <v>98976</v>
      </c>
      <c r="H30" s="74" t="s">
        <v>380</v>
      </c>
      <c r="I30" s="75">
        <v>6893</v>
      </c>
      <c r="J30" s="212"/>
      <c r="K30" s="212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  <c r="J31" s="212"/>
      <c r="K31" s="212"/>
    </row>
    <row r="32" spans="1:11" x14ac:dyDescent="0.2">
      <c r="A32" s="63" t="s">
        <v>456</v>
      </c>
      <c r="B32" s="45">
        <v>1</v>
      </c>
      <c r="C32" s="11">
        <v>22</v>
      </c>
      <c r="D32" s="45" t="s">
        <v>380</v>
      </c>
      <c r="E32" s="45">
        <v>23</v>
      </c>
      <c r="F32" s="45">
        <v>15000</v>
      </c>
      <c r="G32" s="11">
        <v>32863</v>
      </c>
      <c r="H32" s="45" t="s">
        <v>380</v>
      </c>
      <c r="I32" s="12">
        <v>738</v>
      </c>
      <c r="J32" s="212"/>
      <c r="K32" s="212"/>
    </row>
    <row r="33" spans="1:11" x14ac:dyDescent="0.2">
      <c r="A33" s="63" t="s">
        <v>457</v>
      </c>
      <c r="B33" s="11" t="s">
        <v>380</v>
      </c>
      <c r="C33" s="11">
        <v>3</v>
      </c>
      <c r="D33" s="45" t="s">
        <v>380</v>
      </c>
      <c r="E33" s="45">
        <v>3</v>
      </c>
      <c r="F33" s="11" t="s">
        <v>380</v>
      </c>
      <c r="G33" s="11">
        <v>28000</v>
      </c>
      <c r="H33" s="45" t="s">
        <v>380</v>
      </c>
      <c r="I33" s="12">
        <v>84</v>
      </c>
      <c r="J33" s="212"/>
      <c r="K33" s="212"/>
    </row>
    <row r="34" spans="1:11" x14ac:dyDescent="0.2">
      <c r="A34" s="63" t="s">
        <v>458</v>
      </c>
      <c r="B34" s="45" t="s">
        <v>380</v>
      </c>
      <c r="C34" s="11">
        <v>20</v>
      </c>
      <c r="D34" s="45" t="s">
        <v>380</v>
      </c>
      <c r="E34" s="45">
        <v>20</v>
      </c>
      <c r="F34" s="45" t="s">
        <v>380</v>
      </c>
      <c r="G34" s="11">
        <v>27436</v>
      </c>
      <c r="H34" s="45" t="s">
        <v>380</v>
      </c>
      <c r="I34" s="12">
        <v>551</v>
      </c>
      <c r="J34" s="212"/>
      <c r="K34" s="212"/>
    </row>
    <row r="35" spans="1:11" x14ac:dyDescent="0.2">
      <c r="A35" s="63" t="s">
        <v>459</v>
      </c>
      <c r="B35" s="11" t="s">
        <v>380</v>
      </c>
      <c r="C35" s="11" t="s">
        <v>380</v>
      </c>
      <c r="D35" s="45" t="s">
        <v>380</v>
      </c>
      <c r="E35" s="45" t="s">
        <v>380</v>
      </c>
      <c r="F35" s="11" t="s">
        <v>380</v>
      </c>
      <c r="G35" s="11" t="s">
        <v>380</v>
      </c>
      <c r="H35" s="45" t="s">
        <v>380</v>
      </c>
      <c r="I35" s="12" t="s">
        <v>380</v>
      </c>
      <c r="J35" s="212"/>
      <c r="K35" s="212"/>
    </row>
    <row r="36" spans="1:11" x14ac:dyDescent="0.2">
      <c r="A36" s="73" t="s">
        <v>460</v>
      </c>
      <c r="B36" s="74">
        <v>1</v>
      </c>
      <c r="C36" s="74">
        <v>45</v>
      </c>
      <c r="D36" s="74" t="s">
        <v>380</v>
      </c>
      <c r="E36" s="74">
        <v>46</v>
      </c>
      <c r="F36" s="78">
        <v>15000</v>
      </c>
      <c r="G36" s="78">
        <v>30127</v>
      </c>
      <c r="H36" s="74" t="s">
        <v>380</v>
      </c>
      <c r="I36" s="75">
        <v>1373</v>
      </c>
      <c r="J36" s="212"/>
      <c r="K36" s="212"/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  <c r="J37" s="212"/>
      <c r="K37" s="212"/>
    </row>
    <row r="38" spans="1:11" x14ac:dyDescent="0.2">
      <c r="A38" s="73" t="s">
        <v>461</v>
      </c>
      <c r="B38" s="74" t="s">
        <v>380</v>
      </c>
      <c r="C38" s="74">
        <v>50</v>
      </c>
      <c r="D38" s="74" t="s">
        <v>380</v>
      </c>
      <c r="E38" s="74">
        <v>50</v>
      </c>
      <c r="F38" s="78" t="s">
        <v>380</v>
      </c>
      <c r="G38" s="78">
        <v>17030</v>
      </c>
      <c r="H38" s="74" t="s">
        <v>380</v>
      </c>
      <c r="I38" s="75">
        <v>852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525</v>
      </c>
      <c r="B40" s="45" t="s">
        <v>380</v>
      </c>
      <c r="C40" s="45">
        <v>1</v>
      </c>
      <c r="D40" s="45" t="s">
        <v>380</v>
      </c>
      <c r="E40" s="45">
        <v>1</v>
      </c>
      <c r="F40" s="11" t="s">
        <v>380</v>
      </c>
      <c r="G40" s="11">
        <v>23000</v>
      </c>
      <c r="H40" s="45" t="s">
        <v>380</v>
      </c>
      <c r="I40" s="46">
        <v>23</v>
      </c>
      <c r="J40" s="212"/>
      <c r="K40" s="212"/>
    </row>
    <row r="41" spans="1:11" x14ac:dyDescent="0.2">
      <c r="A41" s="63" t="s">
        <v>463</v>
      </c>
      <c r="B41" s="45" t="s">
        <v>380</v>
      </c>
      <c r="C41" s="45">
        <v>5</v>
      </c>
      <c r="D41" s="45" t="s">
        <v>380</v>
      </c>
      <c r="E41" s="45">
        <v>5</v>
      </c>
      <c r="F41" s="11" t="s">
        <v>380</v>
      </c>
      <c r="G41" s="11">
        <v>45000</v>
      </c>
      <c r="H41" s="11" t="s">
        <v>380</v>
      </c>
      <c r="I41" s="46">
        <v>225</v>
      </c>
      <c r="J41" s="212"/>
      <c r="K41" s="212"/>
    </row>
    <row r="42" spans="1:11" x14ac:dyDescent="0.2">
      <c r="A42" s="63" t="s">
        <v>464</v>
      </c>
      <c r="B42" s="45" t="s">
        <v>380</v>
      </c>
      <c r="C42" s="11">
        <v>4</v>
      </c>
      <c r="D42" s="45" t="s">
        <v>380</v>
      </c>
      <c r="E42" s="45">
        <v>4</v>
      </c>
      <c r="F42" s="45" t="s">
        <v>380</v>
      </c>
      <c r="G42" s="11">
        <v>25000</v>
      </c>
      <c r="H42" s="45" t="s">
        <v>380</v>
      </c>
      <c r="I42" s="12">
        <v>100</v>
      </c>
      <c r="J42" s="212"/>
      <c r="K42" s="212"/>
    </row>
    <row r="43" spans="1:11" x14ac:dyDescent="0.2">
      <c r="A43" s="63" t="s">
        <v>465</v>
      </c>
      <c r="B43" s="45" t="s">
        <v>380</v>
      </c>
      <c r="C43" s="11" t="s">
        <v>380</v>
      </c>
      <c r="D43" s="45" t="s">
        <v>380</v>
      </c>
      <c r="E43" s="45" t="s">
        <v>380</v>
      </c>
      <c r="F43" s="45" t="s">
        <v>380</v>
      </c>
      <c r="G43" s="11" t="s">
        <v>380</v>
      </c>
      <c r="H43" s="45" t="s">
        <v>380</v>
      </c>
      <c r="I43" s="12" t="s">
        <v>380</v>
      </c>
      <c r="J43" s="212"/>
      <c r="K43" s="212"/>
    </row>
    <row r="44" spans="1:11" x14ac:dyDescent="0.2">
      <c r="A44" s="63" t="s">
        <v>466</v>
      </c>
      <c r="B44" s="45" t="s">
        <v>380</v>
      </c>
      <c r="C44" s="11">
        <v>10</v>
      </c>
      <c r="D44" s="45" t="s">
        <v>380</v>
      </c>
      <c r="E44" s="45">
        <v>10</v>
      </c>
      <c r="F44" s="45" t="s">
        <v>380</v>
      </c>
      <c r="G44" s="11">
        <v>30200</v>
      </c>
      <c r="H44" s="45" t="s">
        <v>380</v>
      </c>
      <c r="I44" s="12">
        <v>302</v>
      </c>
      <c r="J44" s="212"/>
      <c r="K44" s="212"/>
    </row>
    <row r="45" spans="1:11" x14ac:dyDescent="0.2">
      <c r="A45" s="63" t="s">
        <v>467</v>
      </c>
      <c r="B45" s="45" t="s">
        <v>380</v>
      </c>
      <c r="C45" s="11">
        <v>15</v>
      </c>
      <c r="D45" s="45" t="s">
        <v>380</v>
      </c>
      <c r="E45" s="45">
        <v>15</v>
      </c>
      <c r="F45" s="45" t="s">
        <v>380</v>
      </c>
      <c r="G45" s="11">
        <v>25000</v>
      </c>
      <c r="H45" s="45" t="s">
        <v>380</v>
      </c>
      <c r="I45" s="12">
        <v>375</v>
      </c>
      <c r="J45" s="212"/>
      <c r="K45" s="212"/>
    </row>
    <row r="46" spans="1:11" x14ac:dyDescent="0.2">
      <c r="A46" s="63" t="s">
        <v>468</v>
      </c>
      <c r="B46" s="82" t="s">
        <v>380</v>
      </c>
      <c r="C46" s="11" t="s">
        <v>380</v>
      </c>
      <c r="D46" s="45" t="s">
        <v>380</v>
      </c>
      <c r="E46" s="45" t="s">
        <v>380</v>
      </c>
      <c r="F46" s="82" t="s">
        <v>380</v>
      </c>
      <c r="G46" s="11" t="s">
        <v>380</v>
      </c>
      <c r="H46" s="45" t="s">
        <v>380</v>
      </c>
      <c r="I46" s="12" t="s">
        <v>380</v>
      </c>
      <c r="J46" s="212"/>
      <c r="K46" s="212"/>
    </row>
    <row r="47" spans="1:11" x14ac:dyDescent="0.2">
      <c r="A47" s="63" t="s">
        <v>469</v>
      </c>
      <c r="B47" s="45" t="s">
        <v>380</v>
      </c>
      <c r="C47" s="45">
        <v>229</v>
      </c>
      <c r="D47" s="45" t="s">
        <v>380</v>
      </c>
      <c r="E47" s="45">
        <v>229</v>
      </c>
      <c r="F47" s="11" t="s">
        <v>380</v>
      </c>
      <c r="G47" s="11">
        <v>25000</v>
      </c>
      <c r="H47" s="45" t="s">
        <v>380</v>
      </c>
      <c r="I47" s="46">
        <v>5725</v>
      </c>
      <c r="J47" s="212"/>
      <c r="K47" s="212"/>
    </row>
    <row r="48" spans="1:11" x14ac:dyDescent="0.2">
      <c r="A48" s="63" t="s">
        <v>470</v>
      </c>
      <c r="B48" s="45" t="s">
        <v>380</v>
      </c>
      <c r="C48" s="45">
        <v>39</v>
      </c>
      <c r="D48" s="45" t="s">
        <v>380</v>
      </c>
      <c r="E48" s="45">
        <v>39</v>
      </c>
      <c r="F48" s="11" t="s">
        <v>380</v>
      </c>
      <c r="G48" s="11">
        <v>24750</v>
      </c>
      <c r="H48" s="11" t="s">
        <v>380</v>
      </c>
      <c r="I48" s="46">
        <v>965</v>
      </c>
      <c r="J48" s="212"/>
      <c r="K48" s="212"/>
    </row>
    <row r="49" spans="1:11" x14ac:dyDescent="0.2">
      <c r="A49" s="73" t="s">
        <v>471</v>
      </c>
      <c r="B49" s="74" t="s">
        <v>380</v>
      </c>
      <c r="C49" s="74">
        <v>303</v>
      </c>
      <c r="D49" s="74" t="s">
        <v>380</v>
      </c>
      <c r="E49" s="74">
        <v>303</v>
      </c>
      <c r="F49" s="78" t="s">
        <v>380</v>
      </c>
      <c r="G49" s="78">
        <v>25463</v>
      </c>
      <c r="H49" s="74" t="s">
        <v>380</v>
      </c>
      <c r="I49" s="75">
        <v>7715</v>
      </c>
      <c r="J49" s="212"/>
      <c r="K49" s="212"/>
    </row>
    <row r="50" spans="1:11" x14ac:dyDescent="0.2">
      <c r="A50" s="63"/>
      <c r="B50" s="11"/>
      <c r="C50" s="11"/>
      <c r="D50" s="45"/>
      <c r="E50" s="45"/>
      <c r="F50" s="11"/>
      <c r="G50" s="11"/>
      <c r="H50" s="45"/>
      <c r="I50" s="12"/>
      <c r="J50" s="212"/>
      <c r="K50" s="212"/>
    </row>
    <row r="51" spans="1:11" x14ac:dyDescent="0.2">
      <c r="A51" s="73" t="s">
        <v>472</v>
      </c>
      <c r="B51" s="74" t="s">
        <v>380</v>
      </c>
      <c r="C51" s="74">
        <v>56</v>
      </c>
      <c r="D51" s="74" t="s">
        <v>380</v>
      </c>
      <c r="E51" s="74">
        <v>56</v>
      </c>
      <c r="F51" s="78" t="s">
        <v>380</v>
      </c>
      <c r="G51" s="78">
        <v>23000</v>
      </c>
      <c r="H51" s="74" t="s">
        <v>380</v>
      </c>
      <c r="I51" s="75">
        <v>1288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45"/>
      <c r="I52" s="46"/>
      <c r="J52" s="212"/>
      <c r="K52" s="212"/>
    </row>
    <row r="53" spans="1:11" x14ac:dyDescent="0.2">
      <c r="A53" s="63" t="s">
        <v>473</v>
      </c>
      <c r="B53" s="45" t="s">
        <v>380</v>
      </c>
      <c r="C53" s="45">
        <v>77</v>
      </c>
      <c r="D53" s="45" t="s">
        <v>380</v>
      </c>
      <c r="E53" s="45">
        <v>77</v>
      </c>
      <c r="F53" s="11" t="s">
        <v>380</v>
      </c>
      <c r="G53" s="11">
        <v>21000</v>
      </c>
      <c r="H53" s="11" t="s">
        <v>380</v>
      </c>
      <c r="I53" s="46">
        <v>1617</v>
      </c>
      <c r="J53" s="212"/>
      <c r="K53" s="212"/>
    </row>
    <row r="54" spans="1:11" x14ac:dyDescent="0.2">
      <c r="A54" s="63" t="s">
        <v>474</v>
      </c>
      <c r="B54" s="45" t="s">
        <v>380</v>
      </c>
      <c r="C54" s="45">
        <v>150</v>
      </c>
      <c r="D54" s="45" t="s">
        <v>380</v>
      </c>
      <c r="E54" s="45">
        <v>150</v>
      </c>
      <c r="F54" s="11" t="s">
        <v>380</v>
      </c>
      <c r="G54" s="11">
        <v>24000</v>
      </c>
      <c r="H54" s="45" t="s">
        <v>380</v>
      </c>
      <c r="I54" s="46">
        <v>3600</v>
      </c>
      <c r="J54" s="212"/>
      <c r="K54" s="212"/>
    </row>
    <row r="55" spans="1:11" x14ac:dyDescent="0.2">
      <c r="A55" s="63" t="s">
        <v>475</v>
      </c>
      <c r="B55" s="45" t="s">
        <v>380</v>
      </c>
      <c r="C55" s="45">
        <v>2</v>
      </c>
      <c r="D55" s="45" t="s">
        <v>380</v>
      </c>
      <c r="E55" s="45">
        <v>2</v>
      </c>
      <c r="F55" s="11" t="s">
        <v>380</v>
      </c>
      <c r="G55" s="11">
        <v>7500</v>
      </c>
      <c r="H55" s="11" t="s">
        <v>380</v>
      </c>
      <c r="I55" s="46">
        <v>15</v>
      </c>
      <c r="J55" s="212"/>
      <c r="K55" s="212"/>
    </row>
    <row r="56" spans="1:11" x14ac:dyDescent="0.2">
      <c r="A56" s="63" t="s">
        <v>476</v>
      </c>
      <c r="B56" s="45" t="s">
        <v>380</v>
      </c>
      <c r="C56" s="11">
        <v>1</v>
      </c>
      <c r="D56" s="45" t="s">
        <v>380</v>
      </c>
      <c r="E56" s="45">
        <v>1</v>
      </c>
      <c r="F56" s="45" t="s">
        <v>380</v>
      </c>
      <c r="G56" s="11">
        <v>25000</v>
      </c>
      <c r="H56" s="45" t="s">
        <v>380</v>
      </c>
      <c r="I56" s="12">
        <v>25</v>
      </c>
      <c r="J56" s="212"/>
      <c r="K56" s="212"/>
    </row>
    <row r="57" spans="1:11" x14ac:dyDescent="0.2">
      <c r="A57" s="63" t="s">
        <v>477</v>
      </c>
      <c r="B57" s="45" t="s">
        <v>380</v>
      </c>
      <c r="C57" s="11">
        <v>54</v>
      </c>
      <c r="D57" s="45" t="s">
        <v>380</v>
      </c>
      <c r="E57" s="45">
        <v>54</v>
      </c>
      <c r="F57" s="45" t="s">
        <v>380</v>
      </c>
      <c r="G57" s="11">
        <v>37500</v>
      </c>
      <c r="H57" s="45" t="s">
        <v>380</v>
      </c>
      <c r="I57" s="12">
        <v>2025</v>
      </c>
      <c r="J57" s="212"/>
      <c r="K57" s="212"/>
    </row>
    <row r="58" spans="1:11" x14ac:dyDescent="0.2">
      <c r="A58" s="73" t="s">
        <v>551</v>
      </c>
      <c r="B58" s="74" t="s">
        <v>380</v>
      </c>
      <c r="C58" s="74">
        <v>284</v>
      </c>
      <c r="D58" s="74" t="s">
        <v>380</v>
      </c>
      <c r="E58" s="74">
        <v>284</v>
      </c>
      <c r="F58" s="78" t="s">
        <v>380</v>
      </c>
      <c r="G58" s="78">
        <v>25641</v>
      </c>
      <c r="H58" s="74" t="s">
        <v>380</v>
      </c>
      <c r="I58" s="75">
        <v>7282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479</v>
      </c>
      <c r="B60" s="45" t="s">
        <v>380</v>
      </c>
      <c r="C60" s="11">
        <v>371</v>
      </c>
      <c r="D60" s="11" t="s">
        <v>380</v>
      </c>
      <c r="E60" s="45">
        <v>371</v>
      </c>
      <c r="F60" s="45" t="s">
        <v>380</v>
      </c>
      <c r="G60" s="11">
        <v>35000</v>
      </c>
      <c r="H60" s="11" t="s">
        <v>380</v>
      </c>
      <c r="I60" s="12">
        <v>12985</v>
      </c>
    </row>
    <row r="61" spans="1:11" x14ac:dyDescent="0.2">
      <c r="A61" s="63" t="s">
        <v>480</v>
      </c>
      <c r="B61" s="45">
        <v>30</v>
      </c>
      <c r="C61" s="11">
        <v>60</v>
      </c>
      <c r="D61" s="45" t="s">
        <v>380</v>
      </c>
      <c r="E61" s="45">
        <v>90</v>
      </c>
      <c r="F61" s="45">
        <v>6900</v>
      </c>
      <c r="G61" s="11">
        <v>26000</v>
      </c>
      <c r="H61" s="45" t="s">
        <v>380</v>
      </c>
      <c r="I61" s="12">
        <v>1767</v>
      </c>
    </row>
    <row r="62" spans="1:11" x14ac:dyDescent="0.2">
      <c r="A62" s="63" t="s">
        <v>481</v>
      </c>
      <c r="B62" s="11" t="s">
        <v>380</v>
      </c>
      <c r="C62" s="11">
        <v>679</v>
      </c>
      <c r="D62" s="45" t="s">
        <v>380</v>
      </c>
      <c r="E62" s="45">
        <v>679</v>
      </c>
      <c r="F62" s="11" t="s">
        <v>380</v>
      </c>
      <c r="G62" s="11">
        <v>25500</v>
      </c>
      <c r="H62" s="45" t="s">
        <v>380</v>
      </c>
      <c r="I62" s="12">
        <v>17315</v>
      </c>
    </row>
    <row r="63" spans="1:11" x14ac:dyDescent="0.2">
      <c r="A63" s="73" t="s">
        <v>482</v>
      </c>
      <c r="B63" s="74">
        <v>30</v>
      </c>
      <c r="C63" s="74">
        <v>1110</v>
      </c>
      <c r="D63" s="74" t="s">
        <v>380</v>
      </c>
      <c r="E63" s="74">
        <v>1140</v>
      </c>
      <c r="F63" s="78">
        <v>6900</v>
      </c>
      <c r="G63" s="78">
        <v>28702</v>
      </c>
      <c r="H63" s="74" t="s">
        <v>380</v>
      </c>
      <c r="I63" s="75">
        <v>32067</v>
      </c>
      <c r="J63" s="212"/>
      <c r="K63" s="212"/>
    </row>
    <row r="64" spans="1:11" x14ac:dyDescent="0.2">
      <c r="A64" s="63"/>
      <c r="B64" s="11"/>
      <c r="C64" s="11"/>
      <c r="D64" s="45"/>
      <c r="E64" s="45"/>
      <c r="F64" s="11"/>
      <c r="G64" s="11"/>
      <c r="H64" s="45"/>
      <c r="I64" s="12"/>
    </row>
    <row r="65" spans="1:11" x14ac:dyDescent="0.2">
      <c r="A65" s="73" t="s">
        <v>483</v>
      </c>
      <c r="B65" s="74" t="s">
        <v>380</v>
      </c>
      <c r="C65" s="74">
        <v>84</v>
      </c>
      <c r="D65" s="74" t="s">
        <v>380</v>
      </c>
      <c r="E65" s="74">
        <v>84</v>
      </c>
      <c r="F65" s="78" t="s">
        <v>380</v>
      </c>
      <c r="G65" s="78">
        <v>27400</v>
      </c>
      <c r="H65" s="74" t="s">
        <v>380</v>
      </c>
      <c r="I65" s="75">
        <v>2302</v>
      </c>
      <c r="J65" s="212"/>
      <c r="K65" s="212"/>
    </row>
    <row r="66" spans="1:11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11" x14ac:dyDescent="0.2">
      <c r="A67" s="63" t="s">
        <v>484</v>
      </c>
      <c r="B67" s="45" t="s">
        <v>380</v>
      </c>
      <c r="C67" s="11">
        <v>50</v>
      </c>
      <c r="D67" s="45" t="s">
        <v>380</v>
      </c>
      <c r="E67" s="45">
        <v>50</v>
      </c>
      <c r="F67" s="45" t="s">
        <v>380</v>
      </c>
      <c r="G67" s="11">
        <v>35000</v>
      </c>
      <c r="H67" s="45" t="s">
        <v>380</v>
      </c>
      <c r="I67" s="12">
        <v>1750</v>
      </c>
    </row>
    <row r="68" spans="1:11" x14ac:dyDescent="0.2">
      <c r="A68" s="63" t="s">
        <v>485</v>
      </c>
      <c r="B68" s="45" t="s">
        <v>380</v>
      </c>
      <c r="C68" s="45">
        <v>38</v>
      </c>
      <c r="D68" s="45" t="s">
        <v>380</v>
      </c>
      <c r="E68" s="45">
        <v>38</v>
      </c>
      <c r="F68" s="11" t="s">
        <v>380</v>
      </c>
      <c r="G68" s="11">
        <v>33000</v>
      </c>
      <c r="H68" s="45" t="s">
        <v>380</v>
      </c>
      <c r="I68" s="46">
        <v>1254</v>
      </c>
      <c r="J68" s="212"/>
      <c r="K68" s="212"/>
    </row>
    <row r="69" spans="1:11" x14ac:dyDescent="0.2">
      <c r="A69" s="73" t="s">
        <v>486</v>
      </c>
      <c r="B69" s="74" t="s">
        <v>380</v>
      </c>
      <c r="C69" s="74">
        <v>88</v>
      </c>
      <c r="D69" s="74" t="s">
        <v>380</v>
      </c>
      <c r="E69" s="74">
        <v>88</v>
      </c>
      <c r="F69" s="78" t="s">
        <v>380</v>
      </c>
      <c r="G69" s="78">
        <v>34136</v>
      </c>
      <c r="H69" s="74" t="s">
        <v>380</v>
      </c>
      <c r="I69" s="75">
        <v>3004</v>
      </c>
      <c r="J69" s="212"/>
      <c r="K69" s="212"/>
    </row>
    <row r="70" spans="1:11" x14ac:dyDescent="0.2">
      <c r="A70" s="63"/>
      <c r="B70" s="82"/>
      <c r="C70" s="11"/>
      <c r="D70" s="82"/>
      <c r="E70" s="45"/>
      <c r="F70" s="82"/>
      <c r="G70" s="11"/>
      <c r="H70" s="82"/>
      <c r="I70" s="12"/>
    </row>
    <row r="71" spans="1:11" x14ac:dyDescent="0.2">
      <c r="A71" s="63" t="s">
        <v>487</v>
      </c>
      <c r="B71" s="11" t="s">
        <v>380</v>
      </c>
      <c r="C71" s="11">
        <v>45</v>
      </c>
      <c r="D71" s="45">
        <v>4</v>
      </c>
      <c r="E71" s="45">
        <v>49</v>
      </c>
      <c r="F71" s="11" t="s">
        <v>380</v>
      </c>
      <c r="G71" s="11">
        <v>16667</v>
      </c>
      <c r="H71" s="45">
        <v>32500</v>
      </c>
      <c r="I71" s="12">
        <v>880</v>
      </c>
    </row>
    <row r="72" spans="1:11" x14ac:dyDescent="0.2">
      <c r="A72" s="63" t="s">
        <v>488</v>
      </c>
      <c r="B72" s="45" t="s">
        <v>380</v>
      </c>
      <c r="C72" s="45">
        <v>68</v>
      </c>
      <c r="D72" s="45" t="s">
        <v>380</v>
      </c>
      <c r="E72" s="45">
        <v>68</v>
      </c>
      <c r="F72" s="11" t="s">
        <v>380</v>
      </c>
      <c r="G72" s="11">
        <v>46000</v>
      </c>
      <c r="H72" s="45" t="s">
        <v>380</v>
      </c>
      <c r="I72" s="46">
        <v>3128</v>
      </c>
      <c r="J72" s="212"/>
      <c r="K72" s="212"/>
    </row>
    <row r="73" spans="1:11" x14ac:dyDescent="0.2">
      <c r="A73" s="63" t="s">
        <v>489</v>
      </c>
      <c r="B73" s="45">
        <v>22</v>
      </c>
      <c r="C73" s="45">
        <v>12</v>
      </c>
      <c r="D73" s="45" t="s">
        <v>380</v>
      </c>
      <c r="E73" s="45">
        <v>34</v>
      </c>
      <c r="F73" s="11">
        <v>8000</v>
      </c>
      <c r="G73" s="11">
        <v>30000</v>
      </c>
      <c r="H73" s="11" t="s">
        <v>380</v>
      </c>
      <c r="I73" s="12">
        <v>536</v>
      </c>
    </row>
    <row r="74" spans="1:11" x14ac:dyDescent="0.2">
      <c r="A74" s="63" t="s">
        <v>490</v>
      </c>
      <c r="B74" s="45" t="s">
        <v>380</v>
      </c>
      <c r="C74" s="45">
        <v>57</v>
      </c>
      <c r="D74" s="45" t="s">
        <v>380</v>
      </c>
      <c r="E74" s="45">
        <v>57</v>
      </c>
      <c r="F74" s="11" t="s">
        <v>380</v>
      </c>
      <c r="G74" s="11">
        <v>30636</v>
      </c>
      <c r="H74" s="45" t="s">
        <v>380</v>
      </c>
      <c r="I74" s="46">
        <v>1746</v>
      </c>
      <c r="J74" s="212"/>
      <c r="K74" s="212"/>
    </row>
    <row r="75" spans="1:11" x14ac:dyDescent="0.2">
      <c r="A75" s="63" t="s">
        <v>491</v>
      </c>
      <c r="B75" s="45" t="s">
        <v>380</v>
      </c>
      <c r="C75" s="11">
        <v>35</v>
      </c>
      <c r="D75" s="45" t="s">
        <v>380</v>
      </c>
      <c r="E75" s="45">
        <v>35</v>
      </c>
      <c r="F75" s="45" t="s">
        <v>380</v>
      </c>
      <c r="G75" s="11">
        <v>26200</v>
      </c>
      <c r="H75" s="45" t="s">
        <v>380</v>
      </c>
      <c r="I75" s="12">
        <v>917</v>
      </c>
    </row>
    <row r="76" spans="1:11" x14ac:dyDescent="0.2">
      <c r="A76" s="63" t="s">
        <v>492</v>
      </c>
      <c r="B76" s="45">
        <v>1</v>
      </c>
      <c r="C76" s="11">
        <v>3</v>
      </c>
      <c r="D76" s="45" t="s">
        <v>380</v>
      </c>
      <c r="E76" s="45">
        <v>4</v>
      </c>
      <c r="F76" s="45">
        <v>12000</v>
      </c>
      <c r="G76" s="11">
        <v>28000</v>
      </c>
      <c r="H76" s="45" t="s">
        <v>380</v>
      </c>
      <c r="I76" s="12">
        <v>96</v>
      </c>
    </row>
    <row r="77" spans="1:11" x14ac:dyDescent="0.2">
      <c r="A77" s="63" t="s">
        <v>493</v>
      </c>
      <c r="B77" s="45" t="s">
        <v>380</v>
      </c>
      <c r="C77" s="11">
        <v>13</v>
      </c>
      <c r="D77" s="45" t="s">
        <v>380</v>
      </c>
      <c r="E77" s="45">
        <v>13</v>
      </c>
      <c r="F77" s="45" t="s">
        <v>380</v>
      </c>
      <c r="G77" s="11">
        <v>35000</v>
      </c>
      <c r="H77" s="45" t="s">
        <v>380</v>
      </c>
      <c r="I77" s="12">
        <v>455</v>
      </c>
    </row>
    <row r="78" spans="1:11" x14ac:dyDescent="0.2">
      <c r="A78" s="63" t="s">
        <v>494</v>
      </c>
      <c r="B78" s="45">
        <v>40</v>
      </c>
      <c r="C78" s="11">
        <v>101</v>
      </c>
      <c r="D78" s="45" t="s">
        <v>380</v>
      </c>
      <c r="E78" s="45">
        <v>141</v>
      </c>
      <c r="F78" s="45">
        <v>32730</v>
      </c>
      <c r="G78" s="11">
        <v>55000</v>
      </c>
      <c r="H78" s="45" t="s">
        <v>380</v>
      </c>
      <c r="I78" s="12">
        <v>6875</v>
      </c>
    </row>
    <row r="79" spans="1:11" x14ac:dyDescent="0.2">
      <c r="A79" s="73" t="s">
        <v>495</v>
      </c>
      <c r="B79" s="74">
        <v>63</v>
      </c>
      <c r="C79" s="74">
        <v>334</v>
      </c>
      <c r="D79" s="74">
        <v>4</v>
      </c>
      <c r="E79" s="74">
        <v>401</v>
      </c>
      <c r="F79" s="78">
        <v>23765</v>
      </c>
      <c r="G79" s="78">
        <v>38908</v>
      </c>
      <c r="H79" s="74">
        <v>32500</v>
      </c>
      <c r="I79" s="75">
        <v>14633</v>
      </c>
      <c r="J79" s="212"/>
      <c r="K79" s="212"/>
    </row>
    <row r="80" spans="1:11" x14ac:dyDescent="0.2">
      <c r="A80" s="63"/>
      <c r="B80" s="45"/>
      <c r="C80" s="11"/>
      <c r="D80" s="45"/>
      <c r="E80" s="45"/>
      <c r="F80" s="45"/>
      <c r="G80" s="11"/>
      <c r="H80" s="45"/>
      <c r="I80" s="12"/>
    </row>
    <row r="81" spans="1:11" x14ac:dyDescent="0.2">
      <c r="A81" s="63" t="s">
        <v>496</v>
      </c>
      <c r="B81" s="45">
        <v>46</v>
      </c>
      <c r="C81" s="11">
        <v>173</v>
      </c>
      <c r="D81" s="45">
        <v>9</v>
      </c>
      <c r="E81" s="45">
        <v>228</v>
      </c>
      <c r="F81" s="45">
        <v>20000</v>
      </c>
      <c r="G81" s="11">
        <v>41017</v>
      </c>
      <c r="H81" s="45">
        <v>67167</v>
      </c>
      <c r="I81" s="12">
        <v>8621</v>
      </c>
    </row>
    <row r="82" spans="1:11" x14ac:dyDescent="0.2">
      <c r="A82" s="63" t="s">
        <v>497</v>
      </c>
      <c r="B82" s="45">
        <v>9</v>
      </c>
      <c r="C82" s="11">
        <v>260</v>
      </c>
      <c r="D82" s="45">
        <v>10</v>
      </c>
      <c r="E82" s="45">
        <v>279</v>
      </c>
      <c r="F82" s="45">
        <v>12000</v>
      </c>
      <c r="G82" s="11">
        <v>25000</v>
      </c>
      <c r="H82" s="45">
        <v>35000</v>
      </c>
      <c r="I82" s="12">
        <v>6959</v>
      </c>
    </row>
    <row r="83" spans="1:11" x14ac:dyDescent="0.2">
      <c r="A83" s="73" t="s">
        <v>498</v>
      </c>
      <c r="B83" s="74">
        <v>55</v>
      </c>
      <c r="C83" s="74">
        <v>433</v>
      </c>
      <c r="D83" s="74">
        <v>19</v>
      </c>
      <c r="E83" s="74">
        <v>507</v>
      </c>
      <c r="F83" s="78">
        <v>18691</v>
      </c>
      <c r="G83" s="78">
        <v>31399</v>
      </c>
      <c r="H83" s="74">
        <v>50237</v>
      </c>
      <c r="I83" s="75">
        <v>15580</v>
      </c>
      <c r="J83" s="212"/>
      <c r="K83" s="212"/>
    </row>
    <row r="84" spans="1:11" x14ac:dyDescent="0.2">
      <c r="A84" s="63"/>
      <c r="B84" s="45"/>
      <c r="C84" s="11"/>
      <c r="D84" s="45"/>
      <c r="E84" s="45"/>
      <c r="F84" s="45"/>
      <c r="G84" s="11"/>
      <c r="H84" s="45"/>
      <c r="I84" s="12"/>
    </row>
    <row r="85" spans="1:11" ht="13.5" thickBot="1" x14ac:dyDescent="0.25">
      <c r="A85" s="66" t="s">
        <v>499</v>
      </c>
      <c r="B85" s="52">
        <v>202</v>
      </c>
      <c r="C85" s="52">
        <v>2941</v>
      </c>
      <c r="D85" s="52">
        <v>23</v>
      </c>
      <c r="E85" s="52">
        <v>3166</v>
      </c>
      <c r="F85" s="172">
        <v>16925</v>
      </c>
      <c r="G85" s="172">
        <v>31497</v>
      </c>
      <c r="H85" s="52">
        <v>47152</v>
      </c>
      <c r="I85" s="53">
        <v>97149</v>
      </c>
      <c r="J85" s="212"/>
      <c r="K85" s="212"/>
    </row>
  </sheetData>
  <mergeCells count="4">
    <mergeCell ref="A1:I1"/>
    <mergeCell ref="A5:A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0"/>
    <pageSetUpPr fitToPage="1"/>
  </sheetPr>
  <dimension ref="A1:Q108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7" width="22.85546875" customWidth="1"/>
  </cols>
  <sheetData>
    <row r="1" spans="1:10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</row>
    <row r="2" spans="1:10" s="3" customFormat="1" ht="12.75" customHeight="1" x14ac:dyDescent="0.2"/>
    <row r="3" spans="1:10" s="3" customFormat="1" ht="15" x14ac:dyDescent="0.25">
      <c r="A3" s="1738" t="s">
        <v>535</v>
      </c>
      <c r="B3" s="1738"/>
      <c r="C3" s="1738"/>
      <c r="D3" s="1738"/>
      <c r="E3" s="1738"/>
      <c r="F3" s="1738"/>
      <c r="G3" s="1738"/>
      <c r="H3" s="218"/>
      <c r="I3" s="218"/>
    </row>
    <row r="4" spans="1:10" s="3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10" x14ac:dyDescent="0.2">
      <c r="A5" s="1726" t="s">
        <v>359</v>
      </c>
      <c r="B5" s="89"/>
      <c r="C5" s="89"/>
      <c r="D5" s="89"/>
      <c r="E5" s="90"/>
      <c r="F5" s="90" t="s">
        <v>501</v>
      </c>
      <c r="G5" s="91"/>
    </row>
    <row r="6" spans="1:10" ht="13.15" customHeight="1" x14ac:dyDescent="0.2">
      <c r="A6" s="1727"/>
      <c r="B6" s="92" t="s">
        <v>360</v>
      </c>
      <c r="C6" s="92" t="s">
        <v>367</v>
      </c>
      <c r="D6" s="92" t="s">
        <v>361</v>
      </c>
      <c r="E6" s="93" t="s">
        <v>431</v>
      </c>
      <c r="F6" s="92" t="s">
        <v>502</v>
      </c>
      <c r="G6" s="94" t="s">
        <v>503</v>
      </c>
    </row>
    <row r="7" spans="1:10" x14ac:dyDescent="0.2">
      <c r="A7" s="1727"/>
      <c r="B7" s="93" t="s">
        <v>363</v>
      </c>
      <c r="C7" s="92" t="s">
        <v>504</v>
      </c>
      <c r="D7" s="93" t="s">
        <v>364</v>
      </c>
      <c r="E7" s="93" t="s">
        <v>364</v>
      </c>
      <c r="F7" s="92" t="s">
        <v>505</v>
      </c>
      <c r="G7" s="94" t="s">
        <v>365</v>
      </c>
    </row>
    <row r="8" spans="1:10" ht="13.5" thickBot="1" x14ac:dyDescent="0.25">
      <c r="A8" s="1728"/>
      <c r="B8" s="95"/>
      <c r="C8" s="95"/>
      <c r="D8" s="95"/>
      <c r="E8" s="96"/>
      <c r="F8" s="96" t="s">
        <v>506</v>
      </c>
      <c r="G8" s="97"/>
    </row>
    <row r="9" spans="1:10" x14ac:dyDescent="0.2">
      <c r="A9" s="1599">
        <v>2006</v>
      </c>
      <c r="B9" s="1221">
        <v>45.043999999999997</v>
      </c>
      <c r="C9" s="546">
        <v>25.378962791936775</v>
      </c>
      <c r="D9" s="1221">
        <v>114.31699999999999</v>
      </c>
      <c r="E9" s="1228" t="s">
        <v>380</v>
      </c>
      <c r="F9" s="1228">
        <v>13.96</v>
      </c>
      <c r="G9" s="786">
        <v>15958.653200000001</v>
      </c>
      <c r="H9" s="150"/>
    </row>
    <row r="10" spans="1:10" x14ac:dyDescent="0.2">
      <c r="A10" s="1599">
        <v>2007</v>
      </c>
      <c r="B10" s="1221">
        <v>47.411000000000001</v>
      </c>
      <c r="C10" s="546">
        <v>28.210752778890974</v>
      </c>
      <c r="D10" s="1221">
        <v>133.75</v>
      </c>
      <c r="E10" s="1228" t="s">
        <v>380</v>
      </c>
      <c r="F10" s="1228">
        <v>18.38</v>
      </c>
      <c r="G10" s="786">
        <v>24583.25</v>
      </c>
      <c r="H10" s="150"/>
    </row>
    <row r="11" spans="1:10" x14ac:dyDescent="0.2">
      <c r="A11" s="1599">
        <v>2008</v>
      </c>
      <c r="B11" s="1221">
        <v>54.393999999999998</v>
      </c>
      <c r="C11" s="546">
        <v>25.047983233444867</v>
      </c>
      <c r="D11" s="1221">
        <v>136.24600000000001</v>
      </c>
      <c r="E11" s="1228" t="s">
        <v>380</v>
      </c>
      <c r="F11" s="1228">
        <v>18.48</v>
      </c>
      <c r="G11" s="786">
        <v>25178.260800000004</v>
      </c>
      <c r="H11" s="150"/>
    </row>
    <row r="12" spans="1:10" x14ac:dyDescent="0.2">
      <c r="A12" s="1599">
        <v>2009</v>
      </c>
      <c r="B12" s="1221">
        <v>60.987000000000002</v>
      </c>
      <c r="C12" s="546">
        <v>22.708282092905048</v>
      </c>
      <c r="D12" s="1221">
        <v>138.49100000000001</v>
      </c>
      <c r="E12" s="1228" t="s">
        <v>380</v>
      </c>
      <c r="F12" s="1228">
        <v>15.45</v>
      </c>
      <c r="G12" s="786">
        <v>21396.859499999999</v>
      </c>
      <c r="H12" s="150"/>
    </row>
    <row r="13" spans="1:10" x14ac:dyDescent="0.2">
      <c r="A13" s="1599">
        <v>2010</v>
      </c>
      <c r="B13" s="1221">
        <v>65.983999999999995</v>
      </c>
      <c r="C13" s="546">
        <v>21.973660281280317</v>
      </c>
      <c r="D13" s="1221">
        <v>144.99100000000001</v>
      </c>
      <c r="E13" s="1228" t="s">
        <v>380</v>
      </c>
      <c r="F13" s="1228">
        <v>17.48</v>
      </c>
      <c r="G13" s="786">
        <v>25344.426800000001</v>
      </c>
      <c r="H13" s="150"/>
    </row>
    <row r="14" spans="1:10" x14ac:dyDescent="0.2">
      <c r="A14" s="1599">
        <v>2011</v>
      </c>
      <c r="B14" s="1221">
        <v>81.322000000000003</v>
      </c>
      <c r="C14" s="546">
        <v>25.481173606158233</v>
      </c>
      <c r="D14" s="1221">
        <v>207.21799999999999</v>
      </c>
      <c r="E14" s="1228" t="s">
        <v>380</v>
      </c>
      <c r="F14" s="1228">
        <v>20.62</v>
      </c>
      <c r="G14" s="786">
        <v>42728.351599999995</v>
      </c>
      <c r="H14" s="150"/>
    </row>
    <row r="15" spans="1:10" x14ac:dyDescent="0.2">
      <c r="A15" s="1599">
        <v>2012</v>
      </c>
      <c r="B15" s="1221">
        <v>125.879</v>
      </c>
      <c r="C15" s="546">
        <v>17.263483186234399</v>
      </c>
      <c r="D15" s="1221">
        <v>217.31100000000001</v>
      </c>
      <c r="E15" s="1228" t="s">
        <v>380</v>
      </c>
      <c r="F15" s="1228">
        <v>21.94</v>
      </c>
      <c r="G15" s="786">
        <v>47678.0334</v>
      </c>
      <c r="H15" s="150"/>
      <c r="J15" s="151"/>
    </row>
    <row r="16" spans="1:10" x14ac:dyDescent="0.2">
      <c r="A16" s="1599">
        <v>2013</v>
      </c>
      <c r="B16" s="1221">
        <v>142.31</v>
      </c>
      <c r="C16" s="546">
        <v>27.738879910055513</v>
      </c>
      <c r="D16" s="1221">
        <v>394.75200000000001</v>
      </c>
      <c r="E16" s="1228" t="s">
        <v>380</v>
      </c>
      <c r="F16" s="1228">
        <v>19.829999999999998</v>
      </c>
      <c r="G16" s="786">
        <v>78279.321599999996</v>
      </c>
      <c r="H16" s="150"/>
    </row>
    <row r="17" spans="1:17" x14ac:dyDescent="0.2">
      <c r="A17" s="1599">
        <v>2014</v>
      </c>
      <c r="B17" s="1221">
        <v>195.684</v>
      </c>
      <c r="C17" s="546">
        <v>22.979650865681407</v>
      </c>
      <c r="D17" s="1221">
        <v>449.67500000000001</v>
      </c>
      <c r="E17" s="1228" t="s">
        <v>380</v>
      </c>
      <c r="F17" s="1229">
        <v>18.05</v>
      </c>
      <c r="G17" s="787">
        <v>81166</v>
      </c>
      <c r="H17" s="150"/>
    </row>
    <row r="18" spans="1:17" x14ac:dyDescent="0.2">
      <c r="A18" s="1599">
        <v>2015</v>
      </c>
      <c r="B18" s="1371">
        <v>215.62</v>
      </c>
      <c r="C18" s="1374">
        <v>20.869260736480847</v>
      </c>
      <c r="D18" s="1371">
        <v>449.983</v>
      </c>
      <c r="E18" s="1381" t="s">
        <v>380</v>
      </c>
      <c r="F18" s="1382">
        <v>17.64</v>
      </c>
      <c r="G18" s="1376">
        <v>79377</v>
      </c>
      <c r="H18" s="150"/>
    </row>
    <row r="19" spans="1:17" ht="13.5" thickBot="1" x14ac:dyDescent="0.25">
      <c r="A19" s="1599">
        <v>2016</v>
      </c>
      <c r="B19" s="1223">
        <v>227.792</v>
      </c>
      <c r="C19" s="552">
        <f>D19/B19*10</f>
        <v>24.181621830441806</v>
      </c>
      <c r="D19" s="1223">
        <v>550.83799999999997</v>
      </c>
      <c r="E19" s="1228" t="s">
        <v>380</v>
      </c>
      <c r="F19" s="1549">
        <v>15.95</v>
      </c>
      <c r="G19" s="1546">
        <v>87859</v>
      </c>
      <c r="H19" s="150"/>
    </row>
    <row r="20" spans="1:17" ht="13.15" customHeight="1" x14ac:dyDescent="0.2">
      <c r="A20" s="1743" t="s">
        <v>507</v>
      </c>
      <c r="B20" s="1743"/>
      <c r="C20" s="1743"/>
      <c r="D20" s="106"/>
      <c r="E20" s="106"/>
      <c r="F20" s="106"/>
      <c r="G20" s="106"/>
    </row>
    <row r="21" spans="1:17" x14ac:dyDescent="0.2">
      <c r="A21" s="21"/>
      <c r="B21" s="21"/>
      <c r="C21" s="21"/>
      <c r="D21" s="21"/>
      <c r="E21" s="21"/>
      <c r="F21" s="21"/>
      <c r="G21" s="21"/>
    </row>
    <row r="22" spans="1:17" x14ac:dyDescent="0.2">
      <c r="A22" s="21"/>
      <c r="B22" s="21"/>
      <c r="C22" s="21"/>
      <c r="D22" s="21"/>
      <c r="E22" s="21"/>
      <c r="F22" s="21"/>
      <c r="G22" s="21"/>
    </row>
    <row r="23" spans="1:17" x14ac:dyDescent="0.2">
      <c r="A23" s="21"/>
      <c r="B23" s="21"/>
      <c r="C23" s="21"/>
      <c r="D23" s="21"/>
      <c r="E23" s="21"/>
      <c r="F23" s="21"/>
      <c r="G23" s="21"/>
    </row>
    <row r="24" spans="1:17" x14ac:dyDescent="0.2">
      <c r="A24" s="21"/>
      <c r="B24" s="21"/>
      <c r="C24" s="21"/>
      <c r="D24" s="21"/>
      <c r="E24" s="21"/>
      <c r="F24" s="21"/>
      <c r="G24" s="21"/>
    </row>
    <row r="25" spans="1:17" x14ac:dyDescent="0.2">
      <c r="A25" s="21"/>
      <c r="B25" s="21"/>
      <c r="C25" s="21"/>
      <c r="D25" s="21"/>
      <c r="E25" s="21"/>
      <c r="F25" s="21"/>
      <c r="G25" s="21"/>
    </row>
    <row r="28" spans="1:17" x14ac:dyDescent="0.2">
      <c r="M28" s="152"/>
      <c r="N28" s="152"/>
      <c r="Q28" s="152"/>
    </row>
    <row r="29" spans="1:17" x14ac:dyDescent="0.2">
      <c r="M29" s="152"/>
      <c r="N29" s="152"/>
      <c r="Q29" s="152"/>
    </row>
    <row r="30" spans="1:17" x14ac:dyDescent="0.2">
      <c r="M30" s="152"/>
      <c r="N30" s="152"/>
      <c r="Q30" s="152"/>
    </row>
    <row r="31" spans="1:17" x14ac:dyDescent="0.2">
      <c r="M31" s="152"/>
      <c r="N31" s="152"/>
      <c r="Q31" s="152"/>
    </row>
    <row r="32" spans="1:17" x14ac:dyDescent="0.2">
      <c r="M32" s="152"/>
      <c r="N32" s="152"/>
    </row>
    <row r="33" spans="13:14" x14ac:dyDescent="0.2">
      <c r="M33" s="152"/>
      <c r="N33" s="152"/>
    </row>
    <row r="34" spans="13:14" x14ac:dyDescent="0.2">
      <c r="M34" s="152"/>
      <c r="N34" s="152"/>
    </row>
    <row r="35" spans="13:14" x14ac:dyDescent="0.2">
      <c r="M35" s="152"/>
      <c r="N35" s="152"/>
    </row>
    <row r="36" spans="13:14" x14ac:dyDescent="0.2">
      <c r="M36" s="152"/>
      <c r="N36" s="152"/>
    </row>
    <row r="37" spans="13:14" x14ac:dyDescent="0.2">
      <c r="M37" s="152"/>
      <c r="N37" s="152"/>
    </row>
    <row r="38" spans="13:14" x14ac:dyDescent="0.2">
      <c r="M38" s="152"/>
      <c r="N38" s="152"/>
    </row>
    <row r="39" spans="13:14" x14ac:dyDescent="0.2">
      <c r="M39" s="152"/>
      <c r="N39" s="152"/>
    </row>
    <row r="40" spans="13:14" x14ac:dyDescent="0.2">
      <c r="M40" s="152"/>
      <c r="N40" s="152"/>
    </row>
    <row r="41" spans="13:14" x14ac:dyDescent="0.2">
      <c r="M41" s="152"/>
      <c r="N41" s="152"/>
    </row>
    <row r="42" spans="13:14" x14ac:dyDescent="0.2">
      <c r="M42" s="152"/>
      <c r="N42" s="152"/>
    </row>
    <row r="43" spans="13:14" x14ac:dyDescent="0.2">
      <c r="M43" s="152"/>
      <c r="N43" s="152"/>
    </row>
    <row r="44" spans="13:14" x14ac:dyDescent="0.2">
      <c r="M44" s="152"/>
      <c r="N44" s="152"/>
    </row>
    <row r="45" spans="13:14" x14ac:dyDescent="0.2">
      <c r="M45" s="152"/>
      <c r="N45" s="152"/>
    </row>
    <row r="46" spans="13:14" x14ac:dyDescent="0.2">
      <c r="M46" s="152"/>
      <c r="N46" s="152"/>
    </row>
    <row r="47" spans="13:14" x14ac:dyDescent="0.2">
      <c r="M47" s="152"/>
      <c r="N47" s="152"/>
    </row>
    <row r="48" spans="13:14" x14ac:dyDescent="0.2">
      <c r="M48" s="152"/>
      <c r="N48" s="152"/>
    </row>
    <row r="49" spans="13:14" x14ac:dyDescent="0.2">
      <c r="M49" s="152"/>
      <c r="N49" s="152"/>
    </row>
    <row r="50" spans="13:14" x14ac:dyDescent="0.2">
      <c r="M50" s="152"/>
      <c r="N50" s="152"/>
    </row>
    <row r="51" spans="13:14" x14ac:dyDescent="0.2">
      <c r="M51" s="152"/>
      <c r="N51" s="152"/>
    </row>
    <row r="52" spans="13:14" x14ac:dyDescent="0.2">
      <c r="M52" s="152"/>
      <c r="N52" s="152"/>
    </row>
    <row r="53" spans="13:14" x14ac:dyDescent="0.2">
      <c r="M53" s="152"/>
      <c r="N53" s="152"/>
    </row>
    <row r="54" spans="13:14" x14ac:dyDescent="0.2">
      <c r="M54" s="152"/>
      <c r="N54" s="152"/>
    </row>
    <row r="55" spans="13:14" x14ac:dyDescent="0.2">
      <c r="M55" s="152"/>
      <c r="N55" s="152"/>
    </row>
    <row r="56" spans="13:14" x14ac:dyDescent="0.2">
      <c r="M56" s="152"/>
      <c r="N56" s="152"/>
    </row>
    <row r="57" spans="13:14" x14ac:dyDescent="0.2">
      <c r="M57" s="152"/>
      <c r="N57" s="152"/>
    </row>
    <row r="58" spans="13:14" x14ac:dyDescent="0.2">
      <c r="M58" s="152"/>
      <c r="N58" s="152"/>
    </row>
    <row r="59" spans="13:14" x14ac:dyDescent="0.2">
      <c r="M59" s="152"/>
      <c r="N59" s="152"/>
    </row>
    <row r="60" spans="13:14" x14ac:dyDescent="0.2">
      <c r="M60" s="152"/>
      <c r="N60" s="152"/>
    </row>
    <row r="61" spans="13:14" x14ac:dyDescent="0.2">
      <c r="M61" s="152"/>
      <c r="N61" s="152"/>
    </row>
    <row r="62" spans="13:14" x14ac:dyDescent="0.2">
      <c r="M62" s="152"/>
      <c r="N62" s="152"/>
    </row>
    <row r="63" spans="13:14" x14ac:dyDescent="0.2">
      <c r="M63" s="152"/>
      <c r="N63" s="152"/>
    </row>
    <row r="64" spans="13:14" x14ac:dyDescent="0.2">
      <c r="M64" s="152"/>
      <c r="N64" s="152"/>
    </row>
    <row r="65" spans="13:14" x14ac:dyDescent="0.2">
      <c r="M65" s="152"/>
      <c r="N65" s="152"/>
    </row>
    <row r="66" spans="13:14" x14ac:dyDescent="0.2">
      <c r="M66" s="152"/>
      <c r="N66" s="152"/>
    </row>
    <row r="67" spans="13:14" x14ac:dyDescent="0.2">
      <c r="M67" s="152"/>
      <c r="N67" s="152"/>
    </row>
    <row r="68" spans="13:14" x14ac:dyDescent="0.2">
      <c r="M68" s="152"/>
      <c r="N68" s="152"/>
    </row>
    <row r="69" spans="13:14" x14ac:dyDescent="0.2">
      <c r="M69" s="152"/>
      <c r="N69" s="152"/>
    </row>
    <row r="70" spans="13:14" x14ac:dyDescent="0.2">
      <c r="M70" s="152"/>
      <c r="N70" s="152"/>
    </row>
    <row r="71" spans="13:14" x14ac:dyDescent="0.2">
      <c r="M71" s="152"/>
      <c r="N71" s="152"/>
    </row>
    <row r="72" spans="13:14" x14ac:dyDescent="0.2">
      <c r="M72" s="152"/>
      <c r="N72" s="152"/>
    </row>
    <row r="73" spans="13:14" x14ac:dyDescent="0.2">
      <c r="M73" s="152"/>
      <c r="N73" s="152"/>
    </row>
    <row r="74" spans="13:14" x14ac:dyDescent="0.2">
      <c r="M74" s="152"/>
      <c r="N74" s="152"/>
    </row>
    <row r="75" spans="13:14" x14ac:dyDescent="0.2">
      <c r="M75" s="152"/>
      <c r="N75" s="152"/>
    </row>
    <row r="76" spans="13:14" x14ac:dyDescent="0.2">
      <c r="M76" s="152"/>
      <c r="N76" s="152"/>
    </row>
    <row r="77" spans="13:14" x14ac:dyDescent="0.2">
      <c r="M77" s="152"/>
      <c r="N77" s="152"/>
    </row>
    <row r="78" spans="13:14" x14ac:dyDescent="0.2">
      <c r="M78" s="152"/>
      <c r="N78" s="152"/>
    </row>
    <row r="79" spans="13:14" x14ac:dyDescent="0.2">
      <c r="M79" s="152"/>
      <c r="N79" s="152"/>
    </row>
    <row r="80" spans="13:14" x14ac:dyDescent="0.2">
      <c r="M80" s="152"/>
      <c r="N80" s="152"/>
    </row>
    <row r="81" spans="9:17" x14ac:dyDescent="0.2">
      <c r="M81" s="152"/>
      <c r="N81" s="152"/>
    </row>
    <row r="82" spans="9:17" x14ac:dyDescent="0.2">
      <c r="M82" s="152"/>
      <c r="N82" s="152"/>
    </row>
    <row r="83" spans="9:17" x14ac:dyDescent="0.2">
      <c r="M83" s="152"/>
      <c r="N83" s="152"/>
    </row>
    <row r="84" spans="9:17" x14ac:dyDescent="0.2">
      <c r="M84" s="152"/>
      <c r="N84" s="152"/>
    </row>
    <row r="85" spans="9:17" x14ac:dyDescent="0.2">
      <c r="M85" s="152"/>
      <c r="N85" s="152"/>
    </row>
    <row r="86" spans="9:17" x14ac:dyDescent="0.2">
      <c r="M86" s="152"/>
      <c r="N86" s="152"/>
    </row>
    <row r="87" spans="9:17" x14ac:dyDescent="0.2">
      <c r="I87" s="152"/>
      <c r="K87" s="152"/>
      <c r="L87" s="152"/>
      <c r="M87" s="152"/>
      <c r="N87" s="152"/>
      <c r="P87" s="152"/>
      <c r="Q87" s="152"/>
    </row>
    <row r="88" spans="9:17" x14ac:dyDescent="0.2">
      <c r="I88" s="152"/>
      <c r="K88" s="152"/>
      <c r="L88" s="152"/>
      <c r="M88" s="152"/>
      <c r="N88" s="152"/>
      <c r="P88" s="152"/>
      <c r="Q88" s="152"/>
    </row>
    <row r="89" spans="9:17" x14ac:dyDescent="0.2">
      <c r="M89" s="152"/>
      <c r="N89" s="152"/>
    </row>
    <row r="90" spans="9:17" x14ac:dyDescent="0.2">
      <c r="M90" s="152"/>
      <c r="N90" s="152"/>
    </row>
    <row r="91" spans="9:17" x14ac:dyDescent="0.2">
      <c r="M91" s="152"/>
      <c r="N91" s="152"/>
    </row>
    <row r="92" spans="9:17" x14ac:dyDescent="0.2">
      <c r="M92" s="152"/>
      <c r="N92" s="152"/>
    </row>
    <row r="93" spans="9:17" x14ac:dyDescent="0.2">
      <c r="M93" s="152"/>
      <c r="N93" s="152"/>
    </row>
    <row r="94" spans="9:17" x14ac:dyDescent="0.2">
      <c r="M94" s="152"/>
      <c r="N94" s="152"/>
    </row>
    <row r="95" spans="9:17" x14ac:dyDescent="0.2">
      <c r="M95" s="152"/>
      <c r="N95" s="152"/>
    </row>
    <row r="96" spans="9:17" x14ac:dyDescent="0.2">
      <c r="M96" s="152"/>
      <c r="N96" s="152"/>
    </row>
    <row r="97" spans="13:14" x14ac:dyDescent="0.2">
      <c r="M97" s="152"/>
      <c r="N97" s="152"/>
    </row>
    <row r="98" spans="13:14" x14ac:dyDescent="0.2">
      <c r="M98" s="152"/>
      <c r="N98" s="152"/>
    </row>
    <row r="99" spans="13:14" x14ac:dyDescent="0.2">
      <c r="M99" s="152"/>
      <c r="N99" s="152"/>
    </row>
    <row r="100" spans="13:14" x14ac:dyDescent="0.2">
      <c r="M100" s="152"/>
      <c r="N100" s="152"/>
    </row>
    <row r="101" spans="13:14" x14ac:dyDescent="0.2">
      <c r="M101" s="152"/>
      <c r="N101" s="152"/>
    </row>
    <row r="102" spans="13:14" x14ac:dyDescent="0.2">
      <c r="M102" s="152"/>
      <c r="N102" s="152"/>
    </row>
    <row r="103" spans="13:14" x14ac:dyDescent="0.2">
      <c r="M103" s="152"/>
      <c r="N103" s="152"/>
    </row>
    <row r="104" spans="13:14" x14ac:dyDescent="0.2">
      <c r="M104" s="152"/>
      <c r="N104" s="152"/>
    </row>
    <row r="108" spans="13:14" x14ac:dyDescent="0.2">
      <c r="M108" s="152"/>
      <c r="N108" s="152"/>
    </row>
  </sheetData>
  <mergeCells count="4">
    <mergeCell ref="A1:G1"/>
    <mergeCell ref="A5:A8"/>
    <mergeCell ref="A20:C20"/>
    <mergeCell ref="A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theme="0"/>
    <pageSetUpPr fitToPage="1"/>
  </sheetPr>
  <dimension ref="B1:J28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11.42578125" style="343"/>
    <col min="2" max="2" width="24.85546875" style="343" customWidth="1"/>
    <col min="3" max="7" width="22.85546875" style="343" customWidth="1"/>
    <col min="8" max="9" width="11.42578125" style="343"/>
    <col min="10" max="10" width="11.140625" style="343" customWidth="1"/>
    <col min="11" max="18" width="12" style="343" customWidth="1"/>
    <col min="19" max="16384" width="11.42578125" style="343"/>
  </cols>
  <sheetData>
    <row r="1" spans="2:10" s="373" customFormat="1" ht="18" x14ac:dyDescent="0.25">
      <c r="B1" s="1730" t="s">
        <v>356</v>
      </c>
      <c r="C1" s="1730"/>
      <c r="D1" s="1730"/>
      <c r="E1" s="1730"/>
      <c r="F1" s="1730"/>
      <c r="G1" s="1730"/>
    </row>
    <row r="2" spans="2:10" s="374" customFormat="1" ht="12.75" customHeight="1" x14ac:dyDescent="0.2"/>
    <row r="3" spans="2:10" s="374" customFormat="1" ht="15" x14ac:dyDescent="0.25">
      <c r="B3" s="1738" t="s">
        <v>968</v>
      </c>
      <c r="C3" s="1738"/>
      <c r="D3" s="1738"/>
      <c r="E3" s="1738"/>
      <c r="F3" s="1738"/>
      <c r="G3" s="1738"/>
      <c r="H3" s="218"/>
      <c r="I3" s="218"/>
      <c r="J3" s="218"/>
    </row>
    <row r="4" spans="2:10" s="374" customFormat="1" ht="15" x14ac:dyDescent="0.25">
      <c r="B4" s="1738" t="s">
        <v>649</v>
      </c>
      <c r="C4" s="1738"/>
      <c r="D4" s="1738"/>
      <c r="E4" s="1738"/>
      <c r="F4" s="1738"/>
      <c r="G4" s="1738"/>
      <c r="H4" s="218"/>
      <c r="I4" s="218"/>
      <c r="J4" s="218"/>
    </row>
    <row r="5" spans="2:10" s="374" customFormat="1" ht="13.5" customHeight="1" thickBot="1" x14ac:dyDescent="0.3">
      <c r="B5" s="375"/>
      <c r="C5" s="376"/>
      <c r="D5" s="376"/>
      <c r="E5" s="376"/>
      <c r="F5" s="376"/>
      <c r="G5" s="376"/>
    </row>
    <row r="6" spans="2:10" s="1091" customFormat="1" ht="22.5" customHeight="1" x14ac:dyDescent="0.2">
      <c r="B6" s="1739" t="s">
        <v>359</v>
      </c>
      <c r="C6" s="1040"/>
      <c r="D6" s="1040"/>
      <c r="E6" s="1040"/>
      <c r="F6" s="749" t="s">
        <v>501</v>
      </c>
      <c r="G6" s="676"/>
    </row>
    <row r="7" spans="2:10" s="1091" customFormat="1" x14ac:dyDescent="0.2">
      <c r="B7" s="1740"/>
      <c r="C7" s="712" t="s">
        <v>360</v>
      </c>
      <c r="D7" s="712" t="s">
        <v>367</v>
      </c>
      <c r="E7" s="712" t="s">
        <v>361</v>
      </c>
      <c r="F7" s="712" t="s">
        <v>502</v>
      </c>
      <c r="G7" s="728" t="s">
        <v>362</v>
      </c>
    </row>
    <row r="8" spans="2:10" s="1091" customFormat="1" x14ac:dyDescent="0.2">
      <c r="B8" s="1740"/>
      <c r="C8" s="712" t="s">
        <v>363</v>
      </c>
      <c r="D8" s="712" t="s">
        <v>504</v>
      </c>
      <c r="E8" s="1101" t="s">
        <v>364</v>
      </c>
      <c r="F8" s="712" t="s">
        <v>505</v>
      </c>
      <c r="G8" s="728" t="s">
        <v>365</v>
      </c>
    </row>
    <row r="9" spans="2:10" s="1091" customFormat="1" ht="17.25" customHeight="1" thickBot="1" x14ac:dyDescent="0.25">
      <c r="B9" s="1741"/>
      <c r="C9" s="680"/>
      <c r="D9" s="680"/>
      <c r="E9" s="680"/>
      <c r="F9" s="715" t="s">
        <v>506</v>
      </c>
      <c r="G9" s="933"/>
    </row>
    <row r="10" spans="2:10" x14ac:dyDescent="0.2">
      <c r="B10" s="1599">
        <v>2006</v>
      </c>
      <c r="C10" s="1278">
        <v>7.9790000000000001</v>
      </c>
      <c r="D10" s="1281">
        <v>795.6686301541547</v>
      </c>
      <c r="E10" s="1278">
        <v>634.86400000000003</v>
      </c>
      <c r="F10" s="1279">
        <v>41.96</v>
      </c>
      <c r="G10" s="1280">
        <v>266388.93440000003</v>
      </c>
    </row>
    <row r="11" spans="2:10" x14ac:dyDescent="0.2">
      <c r="B11" s="1599">
        <v>2007</v>
      </c>
      <c r="C11" s="1278">
        <v>7.3070000000000004</v>
      </c>
      <c r="D11" s="1281">
        <v>764.76939920624068</v>
      </c>
      <c r="E11" s="1278">
        <v>558.81700000000001</v>
      </c>
      <c r="F11" s="1279">
        <v>48.56</v>
      </c>
      <c r="G11" s="1280">
        <v>271361.53519999998</v>
      </c>
    </row>
    <row r="12" spans="2:10" x14ac:dyDescent="0.2">
      <c r="B12" s="1676">
        <v>2008</v>
      </c>
      <c r="C12" s="1278">
        <v>8.2859999999999996</v>
      </c>
      <c r="D12" s="1281">
        <v>808.78831764421921</v>
      </c>
      <c r="E12" s="1278">
        <v>670.16200000000003</v>
      </c>
      <c r="F12" s="1279">
        <v>44.41</v>
      </c>
      <c r="G12" s="1280">
        <v>297618.94420000003</v>
      </c>
    </row>
    <row r="13" spans="2:10" x14ac:dyDescent="0.2">
      <c r="B13" s="1676">
        <v>2009</v>
      </c>
      <c r="C13" s="1278">
        <v>8.0310000000000006</v>
      </c>
      <c r="D13" s="1281">
        <v>701.73826422612376</v>
      </c>
      <c r="E13" s="1278">
        <v>563.56600000000003</v>
      </c>
      <c r="F13" s="1279">
        <v>42.39</v>
      </c>
      <c r="G13" s="1280">
        <v>238895.6274</v>
      </c>
    </row>
    <row r="14" spans="2:10" x14ac:dyDescent="0.2">
      <c r="B14" s="1676">
        <v>2010</v>
      </c>
      <c r="C14" s="1278">
        <v>8.1479999999999997</v>
      </c>
      <c r="D14" s="1281">
        <v>816.12052037309786</v>
      </c>
      <c r="E14" s="1278">
        <v>664.97500000000002</v>
      </c>
      <c r="F14" s="1279">
        <v>48.43</v>
      </c>
      <c r="G14" s="1280">
        <v>322047.39250000002</v>
      </c>
    </row>
    <row r="15" spans="2:10" x14ac:dyDescent="0.2">
      <c r="B15" s="1676">
        <v>2011</v>
      </c>
      <c r="C15" s="1278">
        <v>8.2119999999999997</v>
      </c>
      <c r="D15" s="1281">
        <v>875.8146614710181</v>
      </c>
      <c r="E15" s="1278">
        <v>719.21900000000005</v>
      </c>
      <c r="F15" s="1279">
        <v>37.15</v>
      </c>
      <c r="G15" s="1280">
        <v>267189.85850000003</v>
      </c>
    </row>
    <row r="16" spans="2:10" x14ac:dyDescent="0.2">
      <c r="B16" s="1676">
        <v>2012</v>
      </c>
      <c r="C16" s="1278">
        <v>8.8109999999999999</v>
      </c>
      <c r="D16" s="1281">
        <v>849.50629894450117</v>
      </c>
      <c r="E16" s="1278">
        <v>748.5</v>
      </c>
      <c r="F16" s="1279">
        <v>39.94</v>
      </c>
      <c r="G16" s="1280">
        <v>298950.89999999997</v>
      </c>
    </row>
    <row r="17" spans="2:7" x14ac:dyDescent="0.2">
      <c r="B17" s="1676">
        <v>2013</v>
      </c>
      <c r="C17" s="1278">
        <v>8.9019999999999992</v>
      </c>
      <c r="D17" s="1281">
        <v>846.93439676477215</v>
      </c>
      <c r="E17" s="1278">
        <v>753.94100000000003</v>
      </c>
      <c r="F17" s="1279">
        <v>48.85</v>
      </c>
      <c r="G17" s="1280">
        <v>368300.17850000004</v>
      </c>
    </row>
    <row r="18" spans="2:7" x14ac:dyDescent="0.2">
      <c r="B18" s="1676">
        <v>2014</v>
      </c>
      <c r="C18" s="1278">
        <v>8.9209999999999994</v>
      </c>
      <c r="D18" s="1281">
        <v>872.73960318349964</v>
      </c>
      <c r="E18" s="1278">
        <v>778.57100000000003</v>
      </c>
      <c r="F18" s="1279">
        <v>46.54</v>
      </c>
      <c r="G18" s="1280">
        <v>362347</v>
      </c>
    </row>
    <row r="19" spans="2:7" x14ac:dyDescent="0.2">
      <c r="B19" s="1676">
        <v>2015</v>
      </c>
      <c r="C19" s="1470">
        <v>8.0950000000000006</v>
      </c>
      <c r="D19" s="1471">
        <v>871.18344657195792</v>
      </c>
      <c r="E19" s="1470">
        <v>705.22299999999996</v>
      </c>
      <c r="F19" s="1472">
        <v>58.18</v>
      </c>
      <c r="G19" s="1473">
        <v>410299</v>
      </c>
    </row>
    <row r="20" spans="2:7" ht="13.5" thickBot="1" x14ac:dyDescent="0.25">
      <c r="B20" s="1677">
        <v>2016</v>
      </c>
      <c r="C20" s="1282">
        <v>7.4370000000000003</v>
      </c>
      <c r="D20" s="1283">
        <f>E20/C20*10</f>
        <v>847.82170229931421</v>
      </c>
      <c r="E20" s="1282">
        <v>630.52499999999998</v>
      </c>
      <c r="F20" s="1572">
        <v>51.76</v>
      </c>
      <c r="G20" s="1573">
        <v>325360</v>
      </c>
    </row>
    <row r="28" spans="2:7" ht="12" customHeight="1" x14ac:dyDescent="0.2"/>
  </sheetData>
  <mergeCells count="4">
    <mergeCell ref="B1:G1"/>
    <mergeCell ref="B6:B9"/>
    <mergeCell ref="B3:G3"/>
    <mergeCell ref="B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ignoredErrors>
    <ignoredError sqref="D20" unlockedFormula="1"/>
  </ignoredErrors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4">
    <tabColor theme="0"/>
    <pageSetUpPr fitToPage="1"/>
  </sheetPr>
  <dimension ref="A1:K85"/>
  <sheetViews>
    <sheetView tabSelected="1" zoomScaleSheetLayoutView="75" workbookViewId="0">
      <selection activeCell="J22" sqref="J22"/>
    </sheetView>
  </sheetViews>
  <sheetFormatPr baseColWidth="10" defaultRowHeight="12.75" x14ac:dyDescent="0.2"/>
  <cols>
    <col min="1" max="1" width="34.855468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5">
      <c r="A2" s="346"/>
    </row>
    <row r="3" spans="1:11" s="88" customFormat="1" ht="15" x14ac:dyDescent="0.25">
      <c r="A3" s="1718" t="s">
        <v>1443</v>
      </c>
      <c r="B3" s="1718"/>
      <c r="C3" s="1718"/>
      <c r="D3" s="1718"/>
      <c r="E3" s="1718"/>
      <c r="F3" s="1718"/>
      <c r="G3" s="1718"/>
      <c r="H3" s="1718"/>
      <c r="I3" s="1718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9" customFormat="1" ht="23.25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1" s="669" customFormat="1" ht="23.25" customHeight="1" x14ac:dyDescent="0.2">
      <c r="A6" s="1722"/>
      <c r="B6" s="1713" t="s">
        <v>374</v>
      </c>
      <c r="C6" s="226" t="s">
        <v>375</v>
      </c>
      <c r="D6" s="227"/>
      <c r="E6" s="1713" t="s">
        <v>376</v>
      </c>
      <c r="F6" s="1713" t="s">
        <v>374</v>
      </c>
      <c r="G6" s="226" t="s">
        <v>375</v>
      </c>
      <c r="H6" s="228"/>
      <c r="I6" s="1716"/>
    </row>
    <row r="7" spans="1:11" s="669" customFormat="1" ht="23.25" customHeight="1" thickBot="1" x14ac:dyDescent="0.25">
      <c r="A7" s="1722"/>
      <c r="B7" s="1827"/>
      <c r="C7" s="1102" t="s">
        <v>857</v>
      </c>
      <c r="D7" s="1102" t="s">
        <v>858</v>
      </c>
      <c r="E7" s="1884"/>
      <c r="F7" s="1827"/>
      <c r="G7" s="1102" t="s">
        <v>857</v>
      </c>
      <c r="H7" s="1102" t="s">
        <v>858</v>
      </c>
      <c r="I7" s="1716"/>
    </row>
    <row r="8" spans="1:11" ht="18.75" customHeight="1" x14ac:dyDescent="0.2">
      <c r="A8" s="72" t="s">
        <v>439</v>
      </c>
      <c r="B8" s="122" t="s">
        <v>380</v>
      </c>
      <c r="C8" s="122">
        <v>1</v>
      </c>
      <c r="D8" s="42" t="s">
        <v>380</v>
      </c>
      <c r="E8" s="42">
        <v>1</v>
      </c>
      <c r="F8" s="122" t="s">
        <v>380</v>
      </c>
      <c r="G8" s="122">
        <v>59730</v>
      </c>
      <c r="H8" s="42" t="s">
        <v>380</v>
      </c>
      <c r="I8" s="131">
        <v>60</v>
      </c>
      <c r="J8" s="212"/>
      <c r="K8" s="212"/>
    </row>
    <row r="9" spans="1:11" x14ac:dyDescent="0.2">
      <c r="A9" s="63" t="s">
        <v>440</v>
      </c>
      <c r="B9" s="11" t="s">
        <v>380</v>
      </c>
      <c r="C9" s="11" t="s">
        <v>380</v>
      </c>
      <c r="D9" s="45" t="s">
        <v>380</v>
      </c>
      <c r="E9" s="45" t="s">
        <v>380</v>
      </c>
      <c r="F9" s="11" t="s">
        <v>380</v>
      </c>
      <c r="G9" s="11" t="s">
        <v>380</v>
      </c>
      <c r="H9" s="45" t="s">
        <v>380</v>
      </c>
      <c r="I9" s="12" t="s">
        <v>380</v>
      </c>
      <c r="J9" s="212"/>
      <c r="K9" s="212"/>
    </row>
    <row r="10" spans="1:11" x14ac:dyDescent="0.2">
      <c r="A10" s="63" t="s">
        <v>441</v>
      </c>
      <c r="B10" s="45" t="s">
        <v>380</v>
      </c>
      <c r="C10" s="45" t="s">
        <v>380</v>
      </c>
      <c r="D10" s="45" t="s">
        <v>380</v>
      </c>
      <c r="E10" s="45" t="s">
        <v>380</v>
      </c>
      <c r="F10" s="11" t="s">
        <v>380</v>
      </c>
      <c r="G10" s="11" t="s">
        <v>380</v>
      </c>
      <c r="H10" s="45" t="s">
        <v>380</v>
      </c>
      <c r="I10" s="46" t="s">
        <v>380</v>
      </c>
      <c r="J10" s="212"/>
      <c r="K10" s="212"/>
    </row>
    <row r="11" spans="1:11" x14ac:dyDescent="0.2">
      <c r="A11" s="63" t="s">
        <v>442</v>
      </c>
      <c r="B11" s="11" t="s">
        <v>380</v>
      </c>
      <c r="C11" s="11" t="s">
        <v>380</v>
      </c>
      <c r="D11" s="45" t="s">
        <v>380</v>
      </c>
      <c r="E11" s="45" t="s">
        <v>380</v>
      </c>
      <c r="F11" s="11" t="s">
        <v>380</v>
      </c>
      <c r="G11" s="11" t="s">
        <v>380</v>
      </c>
      <c r="H11" s="45" t="s">
        <v>380</v>
      </c>
      <c r="I11" s="12" t="s">
        <v>380</v>
      </c>
      <c r="J11" s="212"/>
      <c r="K11" s="212"/>
    </row>
    <row r="12" spans="1:11" x14ac:dyDescent="0.2">
      <c r="A12" s="73" t="s">
        <v>443</v>
      </c>
      <c r="B12" s="74" t="s">
        <v>380</v>
      </c>
      <c r="C12" s="74">
        <v>1</v>
      </c>
      <c r="D12" s="74" t="s">
        <v>380</v>
      </c>
      <c r="E12" s="74">
        <v>1</v>
      </c>
      <c r="F12" s="78" t="s">
        <v>380</v>
      </c>
      <c r="G12" s="78">
        <v>59730</v>
      </c>
      <c r="H12" s="74" t="s">
        <v>380</v>
      </c>
      <c r="I12" s="75">
        <v>60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4" t="s">
        <v>380</v>
      </c>
      <c r="C14" s="74" t="s">
        <v>380</v>
      </c>
      <c r="D14" s="74" t="s">
        <v>380</v>
      </c>
      <c r="E14" s="74" t="s">
        <v>380</v>
      </c>
      <c r="F14" s="78" t="s">
        <v>380</v>
      </c>
      <c r="G14" s="78" t="s">
        <v>380</v>
      </c>
      <c r="H14" s="74" t="s">
        <v>380</v>
      </c>
      <c r="I14" s="75" t="s">
        <v>380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8" t="s">
        <v>380</v>
      </c>
      <c r="G16" s="78" t="s">
        <v>380</v>
      </c>
      <c r="H16" s="74" t="s">
        <v>380</v>
      </c>
      <c r="I16" s="75" t="s">
        <v>380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524</v>
      </c>
      <c r="B18" s="11" t="s">
        <v>380</v>
      </c>
      <c r="C18" s="11">
        <v>3</v>
      </c>
      <c r="D18" s="45" t="s">
        <v>380</v>
      </c>
      <c r="E18" s="45">
        <v>3</v>
      </c>
      <c r="F18" s="11" t="s">
        <v>380</v>
      </c>
      <c r="G18" s="11">
        <v>20500</v>
      </c>
      <c r="H18" s="45" t="s">
        <v>380</v>
      </c>
      <c r="I18" s="12">
        <v>62</v>
      </c>
      <c r="J18" s="212"/>
      <c r="K18" s="212"/>
    </row>
    <row r="19" spans="1:11" x14ac:dyDescent="0.2">
      <c r="A19" s="63" t="s">
        <v>447</v>
      </c>
      <c r="B19" s="11">
        <v>2</v>
      </c>
      <c r="C19" s="82">
        <v>1</v>
      </c>
      <c r="D19" s="45" t="s">
        <v>380</v>
      </c>
      <c r="E19" s="45">
        <v>3</v>
      </c>
      <c r="F19" s="11">
        <v>11250</v>
      </c>
      <c r="G19" s="82">
        <v>24760</v>
      </c>
      <c r="H19" s="45" t="s">
        <v>380</v>
      </c>
      <c r="I19" s="12">
        <v>47</v>
      </c>
      <c r="J19" s="212"/>
      <c r="K19" s="212"/>
    </row>
    <row r="20" spans="1:11" x14ac:dyDescent="0.2">
      <c r="A20" s="63" t="s">
        <v>448</v>
      </c>
      <c r="B20" s="11">
        <v>1</v>
      </c>
      <c r="C20" s="11">
        <v>3</v>
      </c>
      <c r="D20" s="82">
        <v>2</v>
      </c>
      <c r="E20" s="45">
        <v>6</v>
      </c>
      <c r="F20" s="11">
        <v>10250</v>
      </c>
      <c r="G20" s="11">
        <v>20500</v>
      </c>
      <c r="H20" s="82">
        <v>56500</v>
      </c>
      <c r="I20" s="12">
        <v>185</v>
      </c>
      <c r="J20" s="212"/>
      <c r="K20" s="212"/>
    </row>
    <row r="21" spans="1:11" x14ac:dyDescent="0.2">
      <c r="A21" s="73" t="s">
        <v>449</v>
      </c>
      <c r="B21" s="74">
        <v>3</v>
      </c>
      <c r="C21" s="74">
        <v>7</v>
      </c>
      <c r="D21" s="285">
        <v>2</v>
      </c>
      <c r="E21" s="74">
        <v>12</v>
      </c>
      <c r="F21" s="78">
        <v>10917</v>
      </c>
      <c r="G21" s="78">
        <v>21109</v>
      </c>
      <c r="H21" s="285">
        <v>56500</v>
      </c>
      <c r="I21" s="75">
        <v>294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450</v>
      </c>
      <c r="B23" s="74" t="s">
        <v>380</v>
      </c>
      <c r="C23" s="74" t="s">
        <v>380</v>
      </c>
      <c r="D23" s="285">
        <v>10</v>
      </c>
      <c r="E23" s="74">
        <v>10</v>
      </c>
      <c r="F23" s="78" t="s">
        <v>380</v>
      </c>
      <c r="G23" s="78" t="s">
        <v>380</v>
      </c>
      <c r="H23" s="285">
        <v>98000</v>
      </c>
      <c r="I23" s="75">
        <v>980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451</v>
      </c>
      <c r="B25" s="74" t="s">
        <v>380</v>
      </c>
      <c r="C25" s="74">
        <v>13</v>
      </c>
      <c r="D25" s="285">
        <v>3</v>
      </c>
      <c r="E25" s="74">
        <v>16</v>
      </c>
      <c r="F25" s="78" t="s">
        <v>380</v>
      </c>
      <c r="G25" s="78">
        <v>28000</v>
      </c>
      <c r="H25" s="285">
        <v>65000</v>
      </c>
      <c r="I25" s="75">
        <v>559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452</v>
      </c>
      <c r="B27" s="45" t="s">
        <v>380</v>
      </c>
      <c r="C27" s="45" t="s">
        <v>380</v>
      </c>
      <c r="D27" s="45" t="s">
        <v>380</v>
      </c>
      <c r="E27" s="45" t="s">
        <v>380</v>
      </c>
      <c r="F27" s="45" t="s">
        <v>380</v>
      </c>
      <c r="G27" s="11" t="s">
        <v>380</v>
      </c>
      <c r="H27" s="45" t="s">
        <v>380</v>
      </c>
      <c r="I27" s="46" t="s">
        <v>380</v>
      </c>
      <c r="J27" s="212"/>
      <c r="K27" s="212"/>
    </row>
    <row r="28" spans="1:11" x14ac:dyDescent="0.2">
      <c r="A28" s="63" t="s">
        <v>453</v>
      </c>
      <c r="B28" s="45" t="s">
        <v>380</v>
      </c>
      <c r="C28" s="45" t="s">
        <v>380</v>
      </c>
      <c r="D28" s="45" t="s">
        <v>380</v>
      </c>
      <c r="E28" s="45" t="s">
        <v>380</v>
      </c>
      <c r="F28" s="45" t="s">
        <v>380</v>
      </c>
      <c r="G28" s="11" t="s">
        <v>380</v>
      </c>
      <c r="H28" s="45" t="s">
        <v>380</v>
      </c>
      <c r="I28" s="46" t="s">
        <v>380</v>
      </c>
      <c r="J28" s="212"/>
      <c r="K28" s="212"/>
    </row>
    <row r="29" spans="1:11" x14ac:dyDescent="0.2">
      <c r="A29" s="63" t="s">
        <v>454</v>
      </c>
      <c r="B29" s="45" t="s">
        <v>380</v>
      </c>
      <c r="C29" s="11">
        <v>1</v>
      </c>
      <c r="D29" s="82" t="s">
        <v>380</v>
      </c>
      <c r="E29" s="45">
        <v>1</v>
      </c>
      <c r="F29" s="45" t="s">
        <v>380</v>
      </c>
      <c r="G29" s="11">
        <v>15100</v>
      </c>
      <c r="H29" s="82" t="s">
        <v>380</v>
      </c>
      <c r="I29" s="12">
        <v>125</v>
      </c>
      <c r="J29" s="212"/>
      <c r="K29" s="212"/>
    </row>
    <row r="30" spans="1:11" x14ac:dyDescent="0.2">
      <c r="A30" s="73" t="s">
        <v>455</v>
      </c>
      <c r="B30" s="74" t="s">
        <v>380</v>
      </c>
      <c r="C30" s="74">
        <v>1</v>
      </c>
      <c r="D30" s="285" t="s">
        <v>380</v>
      </c>
      <c r="E30" s="74">
        <v>1</v>
      </c>
      <c r="F30" s="78" t="s">
        <v>380</v>
      </c>
      <c r="G30" s="78">
        <v>15100</v>
      </c>
      <c r="H30" s="285" t="s">
        <v>380</v>
      </c>
      <c r="I30" s="75">
        <v>125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456</v>
      </c>
      <c r="B32" s="80" t="s">
        <v>380</v>
      </c>
      <c r="C32" s="80">
        <v>17</v>
      </c>
      <c r="D32" s="82">
        <v>63</v>
      </c>
      <c r="E32" s="45">
        <v>80</v>
      </c>
      <c r="F32" s="80" t="s">
        <v>380</v>
      </c>
      <c r="G32" s="80">
        <v>29631</v>
      </c>
      <c r="H32" s="82">
        <v>119747</v>
      </c>
      <c r="I32" s="12">
        <v>8048</v>
      </c>
      <c r="J32" s="212"/>
      <c r="K32" s="212"/>
    </row>
    <row r="33" spans="1:11" x14ac:dyDescent="0.2">
      <c r="A33" s="63" t="s">
        <v>457</v>
      </c>
      <c r="B33" s="80" t="s">
        <v>380</v>
      </c>
      <c r="C33" s="80">
        <v>24</v>
      </c>
      <c r="D33" s="45" t="s">
        <v>380</v>
      </c>
      <c r="E33" s="45">
        <v>24</v>
      </c>
      <c r="F33" s="80" t="s">
        <v>380</v>
      </c>
      <c r="G33" s="80">
        <v>29083</v>
      </c>
      <c r="H33" s="45" t="s">
        <v>380</v>
      </c>
      <c r="I33" s="12">
        <v>698</v>
      </c>
      <c r="J33" s="212"/>
      <c r="K33" s="212"/>
    </row>
    <row r="34" spans="1:11" x14ac:dyDescent="0.2">
      <c r="A34" s="63" t="s">
        <v>458</v>
      </c>
      <c r="B34" s="80" t="s">
        <v>380</v>
      </c>
      <c r="C34" s="80">
        <v>19</v>
      </c>
      <c r="D34" s="45" t="s">
        <v>380</v>
      </c>
      <c r="E34" s="45">
        <v>19</v>
      </c>
      <c r="F34" s="80" t="s">
        <v>380</v>
      </c>
      <c r="G34" s="80">
        <v>28775</v>
      </c>
      <c r="H34" s="45" t="s">
        <v>380</v>
      </c>
      <c r="I34" s="12">
        <v>547</v>
      </c>
      <c r="J34" s="212"/>
      <c r="K34" s="212"/>
    </row>
    <row r="35" spans="1:11" x14ac:dyDescent="0.2">
      <c r="A35" s="63" t="s">
        <v>459</v>
      </c>
      <c r="B35" s="80" t="s">
        <v>380</v>
      </c>
      <c r="C35" s="80">
        <v>126</v>
      </c>
      <c r="D35" s="82">
        <v>2</v>
      </c>
      <c r="E35" s="45">
        <v>128</v>
      </c>
      <c r="F35" s="80" t="s">
        <v>380</v>
      </c>
      <c r="G35" s="80">
        <v>29810</v>
      </c>
      <c r="H35" s="82">
        <v>45000</v>
      </c>
      <c r="I35" s="12">
        <v>3846</v>
      </c>
      <c r="J35" s="212"/>
      <c r="K35" s="212"/>
    </row>
    <row r="36" spans="1:11" x14ac:dyDescent="0.2">
      <c r="A36" s="73" t="s">
        <v>460</v>
      </c>
      <c r="B36" s="74" t="s">
        <v>380</v>
      </c>
      <c r="C36" s="74">
        <v>186</v>
      </c>
      <c r="D36" s="285">
        <v>65</v>
      </c>
      <c r="E36" s="74">
        <v>251</v>
      </c>
      <c r="F36" s="78" t="s">
        <v>380</v>
      </c>
      <c r="G36" s="78">
        <v>29594</v>
      </c>
      <c r="H36" s="285">
        <v>117447</v>
      </c>
      <c r="I36" s="75">
        <v>13139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461</v>
      </c>
      <c r="B38" s="74" t="s">
        <v>380</v>
      </c>
      <c r="C38" s="74">
        <v>79</v>
      </c>
      <c r="D38" s="285">
        <v>17</v>
      </c>
      <c r="E38" s="74">
        <v>96</v>
      </c>
      <c r="F38" s="78" t="s">
        <v>380</v>
      </c>
      <c r="G38" s="78">
        <v>20000</v>
      </c>
      <c r="H38" s="285">
        <v>39800</v>
      </c>
      <c r="I38" s="75">
        <v>2257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525</v>
      </c>
      <c r="B40" s="45" t="s">
        <v>380</v>
      </c>
      <c r="C40" s="11" t="s">
        <v>380</v>
      </c>
      <c r="D40" s="45" t="s">
        <v>380</v>
      </c>
      <c r="E40" s="45" t="s">
        <v>380</v>
      </c>
      <c r="F40" s="45" t="s">
        <v>380</v>
      </c>
      <c r="G40" s="11" t="s">
        <v>380</v>
      </c>
      <c r="H40" s="45" t="s">
        <v>380</v>
      </c>
      <c r="I40" s="12" t="s">
        <v>380</v>
      </c>
      <c r="J40" s="212"/>
      <c r="K40" s="212"/>
    </row>
    <row r="41" spans="1:11" x14ac:dyDescent="0.2">
      <c r="A41" s="63" t="s">
        <v>463</v>
      </c>
      <c r="B41" s="11" t="s">
        <v>380</v>
      </c>
      <c r="C41" s="11" t="s">
        <v>380</v>
      </c>
      <c r="D41" s="45" t="s">
        <v>380</v>
      </c>
      <c r="E41" s="45" t="s">
        <v>380</v>
      </c>
      <c r="F41" s="11" t="s">
        <v>380</v>
      </c>
      <c r="G41" s="11" t="s">
        <v>380</v>
      </c>
      <c r="H41" s="45" t="s">
        <v>380</v>
      </c>
      <c r="I41" s="12" t="s">
        <v>380</v>
      </c>
      <c r="J41" s="212"/>
      <c r="K41" s="212"/>
    </row>
    <row r="42" spans="1:11" x14ac:dyDescent="0.2">
      <c r="A42" s="63" t="s">
        <v>464</v>
      </c>
      <c r="B42" s="11" t="s">
        <v>380</v>
      </c>
      <c r="C42" s="11" t="s">
        <v>380</v>
      </c>
      <c r="D42" s="45" t="s">
        <v>380</v>
      </c>
      <c r="E42" s="45" t="s">
        <v>380</v>
      </c>
      <c r="F42" s="11" t="s">
        <v>380</v>
      </c>
      <c r="G42" s="11" t="s">
        <v>380</v>
      </c>
      <c r="H42" s="45" t="s">
        <v>380</v>
      </c>
      <c r="I42" s="12" t="s">
        <v>380</v>
      </c>
      <c r="J42" s="212"/>
      <c r="K42" s="212"/>
    </row>
    <row r="43" spans="1:11" x14ac:dyDescent="0.2">
      <c r="A43" s="63" t="s">
        <v>465</v>
      </c>
      <c r="B43" s="45" t="s">
        <v>380</v>
      </c>
      <c r="C43" s="11" t="s">
        <v>380</v>
      </c>
      <c r="D43" s="82" t="s">
        <v>380</v>
      </c>
      <c r="E43" s="45" t="s">
        <v>380</v>
      </c>
      <c r="F43" s="45" t="s">
        <v>380</v>
      </c>
      <c r="G43" s="11" t="s">
        <v>380</v>
      </c>
      <c r="H43" s="82" t="s">
        <v>380</v>
      </c>
      <c r="I43" s="12" t="s">
        <v>380</v>
      </c>
      <c r="J43" s="212"/>
      <c r="K43" s="212"/>
    </row>
    <row r="44" spans="1:11" x14ac:dyDescent="0.2">
      <c r="A44" s="63" t="s">
        <v>466</v>
      </c>
      <c r="B44" s="11" t="s">
        <v>380</v>
      </c>
      <c r="C44" s="11" t="s">
        <v>380</v>
      </c>
      <c r="D44" s="45" t="s">
        <v>380</v>
      </c>
      <c r="E44" s="45" t="s">
        <v>380</v>
      </c>
      <c r="F44" s="11" t="s">
        <v>380</v>
      </c>
      <c r="G44" s="11" t="s">
        <v>380</v>
      </c>
      <c r="H44" s="45" t="s">
        <v>380</v>
      </c>
      <c r="I44" s="12" t="s">
        <v>380</v>
      </c>
      <c r="J44" s="212"/>
      <c r="K44" s="212"/>
    </row>
    <row r="45" spans="1:11" x14ac:dyDescent="0.2">
      <c r="A45" s="63" t="s">
        <v>467</v>
      </c>
      <c r="B45" s="45" t="s">
        <v>380</v>
      </c>
      <c r="C45" s="11">
        <v>6</v>
      </c>
      <c r="D45" s="45" t="s">
        <v>380</v>
      </c>
      <c r="E45" s="45">
        <v>6</v>
      </c>
      <c r="F45" s="45" t="s">
        <v>380</v>
      </c>
      <c r="G45" s="11">
        <v>15000</v>
      </c>
      <c r="H45" s="45" t="s">
        <v>380</v>
      </c>
      <c r="I45" s="12">
        <v>90</v>
      </c>
      <c r="J45" s="212"/>
      <c r="K45" s="212"/>
    </row>
    <row r="46" spans="1:11" x14ac:dyDescent="0.2">
      <c r="A46" s="63" t="s">
        <v>468</v>
      </c>
      <c r="B46" s="11" t="s">
        <v>380</v>
      </c>
      <c r="C46" s="11" t="s">
        <v>380</v>
      </c>
      <c r="D46" s="45" t="s">
        <v>380</v>
      </c>
      <c r="E46" s="45" t="s">
        <v>380</v>
      </c>
      <c r="F46" s="11" t="s">
        <v>380</v>
      </c>
      <c r="G46" s="11" t="s">
        <v>380</v>
      </c>
      <c r="H46" s="45" t="s">
        <v>380</v>
      </c>
      <c r="I46" s="12" t="s">
        <v>380</v>
      </c>
      <c r="J46" s="212"/>
      <c r="K46" s="212"/>
    </row>
    <row r="47" spans="1:11" x14ac:dyDescent="0.2">
      <c r="A47" s="63" t="s">
        <v>469</v>
      </c>
      <c r="B47" s="45" t="s">
        <v>380</v>
      </c>
      <c r="C47" s="11">
        <v>1</v>
      </c>
      <c r="D47" s="45" t="s">
        <v>380</v>
      </c>
      <c r="E47" s="45">
        <v>1</v>
      </c>
      <c r="F47" s="45" t="s">
        <v>380</v>
      </c>
      <c r="G47" s="11">
        <v>33000</v>
      </c>
      <c r="H47" s="45" t="s">
        <v>380</v>
      </c>
      <c r="I47" s="12">
        <v>33</v>
      </c>
      <c r="J47" s="212"/>
      <c r="K47" s="212"/>
    </row>
    <row r="48" spans="1:11" x14ac:dyDescent="0.2">
      <c r="A48" s="63" t="s">
        <v>470</v>
      </c>
      <c r="B48" s="11" t="s">
        <v>380</v>
      </c>
      <c r="C48" s="11">
        <v>3</v>
      </c>
      <c r="D48" s="45" t="s">
        <v>380</v>
      </c>
      <c r="E48" s="45">
        <v>3</v>
      </c>
      <c r="F48" s="11" t="s">
        <v>380</v>
      </c>
      <c r="G48" s="11">
        <v>35000</v>
      </c>
      <c r="H48" s="45" t="s">
        <v>380</v>
      </c>
      <c r="I48" s="12">
        <v>105</v>
      </c>
      <c r="J48" s="212"/>
      <c r="K48" s="212"/>
    </row>
    <row r="49" spans="1:11" x14ac:dyDescent="0.2">
      <c r="A49" s="73" t="s">
        <v>471</v>
      </c>
      <c r="B49" s="74" t="s">
        <v>380</v>
      </c>
      <c r="C49" s="74">
        <v>10</v>
      </c>
      <c r="D49" s="285" t="s">
        <v>380</v>
      </c>
      <c r="E49" s="74">
        <v>10</v>
      </c>
      <c r="F49" s="78" t="s">
        <v>380</v>
      </c>
      <c r="G49" s="78">
        <v>22800</v>
      </c>
      <c r="H49" s="285" t="s">
        <v>380</v>
      </c>
      <c r="I49" s="75">
        <v>228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472</v>
      </c>
      <c r="B51" s="74" t="s">
        <v>380</v>
      </c>
      <c r="C51" s="74" t="s">
        <v>380</v>
      </c>
      <c r="D51" s="285">
        <v>49</v>
      </c>
      <c r="E51" s="74">
        <v>49</v>
      </c>
      <c r="F51" s="78" t="s">
        <v>380</v>
      </c>
      <c r="G51" s="78" t="s">
        <v>380</v>
      </c>
      <c r="H51" s="285">
        <v>100000</v>
      </c>
      <c r="I51" s="75">
        <v>4900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473</v>
      </c>
      <c r="B53" s="45" t="s">
        <v>380</v>
      </c>
      <c r="C53" s="11" t="s">
        <v>380</v>
      </c>
      <c r="D53" s="45" t="s">
        <v>380</v>
      </c>
      <c r="E53" s="45" t="s">
        <v>380</v>
      </c>
      <c r="F53" s="45" t="s">
        <v>380</v>
      </c>
      <c r="G53" s="11" t="s">
        <v>380</v>
      </c>
      <c r="H53" s="45" t="s">
        <v>380</v>
      </c>
      <c r="I53" s="12" t="s">
        <v>380</v>
      </c>
      <c r="J53" s="212"/>
      <c r="K53" s="212"/>
    </row>
    <row r="54" spans="1:11" x14ac:dyDescent="0.2">
      <c r="A54" s="63" t="s">
        <v>474</v>
      </c>
      <c r="B54" s="45" t="s">
        <v>380</v>
      </c>
      <c r="C54" s="11">
        <v>5</v>
      </c>
      <c r="D54" s="45" t="s">
        <v>380</v>
      </c>
      <c r="E54" s="45">
        <v>5</v>
      </c>
      <c r="F54" s="45" t="s">
        <v>380</v>
      </c>
      <c r="G54" s="11">
        <v>32000</v>
      </c>
      <c r="H54" s="45" t="s">
        <v>380</v>
      </c>
      <c r="I54" s="12">
        <v>160</v>
      </c>
      <c r="J54" s="212"/>
      <c r="K54" s="212"/>
    </row>
    <row r="55" spans="1:11" x14ac:dyDescent="0.2">
      <c r="A55" s="63" t="s">
        <v>475</v>
      </c>
      <c r="B55" s="45" t="s">
        <v>380</v>
      </c>
      <c r="C55" s="11" t="s">
        <v>380</v>
      </c>
      <c r="D55" s="45" t="s">
        <v>380</v>
      </c>
      <c r="E55" s="45" t="s">
        <v>380</v>
      </c>
      <c r="F55" s="45" t="s">
        <v>380</v>
      </c>
      <c r="G55" s="11" t="s">
        <v>380</v>
      </c>
      <c r="H55" s="45" t="s">
        <v>380</v>
      </c>
      <c r="I55" s="12" t="s">
        <v>380</v>
      </c>
      <c r="J55" s="212"/>
      <c r="K55" s="212"/>
    </row>
    <row r="56" spans="1:11" x14ac:dyDescent="0.2">
      <c r="A56" s="63" t="s">
        <v>476</v>
      </c>
      <c r="B56" s="45" t="s">
        <v>380</v>
      </c>
      <c r="C56" s="11" t="s">
        <v>380</v>
      </c>
      <c r="D56" s="45" t="s">
        <v>380</v>
      </c>
      <c r="E56" s="45" t="s">
        <v>380</v>
      </c>
      <c r="F56" s="45" t="s">
        <v>380</v>
      </c>
      <c r="G56" s="11" t="s">
        <v>380</v>
      </c>
      <c r="H56" s="45" t="s">
        <v>380</v>
      </c>
      <c r="I56" s="12" t="s">
        <v>380</v>
      </c>
      <c r="J56" s="212"/>
      <c r="K56" s="212"/>
    </row>
    <row r="57" spans="1:11" x14ac:dyDescent="0.2">
      <c r="A57" s="63" t="s">
        <v>477</v>
      </c>
      <c r="B57" s="45" t="s">
        <v>380</v>
      </c>
      <c r="C57" s="11">
        <v>10</v>
      </c>
      <c r="D57" s="45" t="s">
        <v>380</v>
      </c>
      <c r="E57" s="45">
        <v>10</v>
      </c>
      <c r="F57" s="45" t="s">
        <v>380</v>
      </c>
      <c r="G57" s="11">
        <v>21800</v>
      </c>
      <c r="H57" s="45" t="s">
        <v>380</v>
      </c>
      <c r="I57" s="12">
        <v>218</v>
      </c>
      <c r="J57" s="212"/>
      <c r="K57" s="212"/>
    </row>
    <row r="58" spans="1:11" x14ac:dyDescent="0.2">
      <c r="A58" s="73" t="s">
        <v>551</v>
      </c>
      <c r="B58" s="74" t="s">
        <v>380</v>
      </c>
      <c r="C58" s="74">
        <v>15</v>
      </c>
      <c r="D58" s="285" t="s">
        <v>380</v>
      </c>
      <c r="E58" s="74">
        <v>15</v>
      </c>
      <c r="F58" s="78" t="s">
        <v>380</v>
      </c>
      <c r="G58" s="78">
        <v>25200</v>
      </c>
      <c r="H58" s="285" t="s">
        <v>380</v>
      </c>
      <c r="I58" s="75">
        <v>378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479</v>
      </c>
      <c r="B60" s="45" t="s">
        <v>380</v>
      </c>
      <c r="C60" s="11">
        <v>25</v>
      </c>
      <c r="D60" s="11">
        <v>46</v>
      </c>
      <c r="E60" s="45">
        <v>71</v>
      </c>
      <c r="F60" s="45" t="s">
        <v>380</v>
      </c>
      <c r="G60" s="11">
        <v>28000</v>
      </c>
      <c r="H60" s="11">
        <v>63000</v>
      </c>
      <c r="I60" s="12">
        <v>3598</v>
      </c>
      <c r="J60" s="212"/>
      <c r="K60" s="212"/>
    </row>
    <row r="61" spans="1:11" x14ac:dyDescent="0.2">
      <c r="A61" s="63" t="s">
        <v>480</v>
      </c>
      <c r="B61" s="11" t="s">
        <v>380</v>
      </c>
      <c r="C61" s="11">
        <v>65</v>
      </c>
      <c r="D61" s="82">
        <v>6</v>
      </c>
      <c r="E61" s="45">
        <v>71</v>
      </c>
      <c r="F61" s="11" t="s">
        <v>380</v>
      </c>
      <c r="G61" s="11">
        <v>27500</v>
      </c>
      <c r="H61" s="82">
        <v>60000</v>
      </c>
      <c r="I61" s="12">
        <v>2148</v>
      </c>
      <c r="J61" s="212"/>
      <c r="K61" s="212"/>
    </row>
    <row r="62" spans="1:11" x14ac:dyDescent="0.2">
      <c r="A62" s="63" t="s">
        <v>481</v>
      </c>
      <c r="B62" s="45" t="s">
        <v>380</v>
      </c>
      <c r="C62" s="11">
        <v>14</v>
      </c>
      <c r="D62" s="82">
        <v>9</v>
      </c>
      <c r="E62" s="45">
        <v>23</v>
      </c>
      <c r="F62" s="45" t="s">
        <v>380</v>
      </c>
      <c r="G62" s="11">
        <v>40000</v>
      </c>
      <c r="H62" s="82">
        <v>83889</v>
      </c>
      <c r="I62" s="12">
        <v>1315</v>
      </c>
      <c r="J62" s="212"/>
      <c r="K62" s="212"/>
    </row>
    <row r="63" spans="1:11" x14ac:dyDescent="0.2">
      <c r="A63" s="73" t="s">
        <v>482</v>
      </c>
      <c r="B63" s="74" t="s">
        <v>380</v>
      </c>
      <c r="C63" s="74">
        <v>104</v>
      </c>
      <c r="D63" s="285">
        <v>61</v>
      </c>
      <c r="E63" s="74">
        <v>165</v>
      </c>
      <c r="F63" s="78" t="s">
        <v>380</v>
      </c>
      <c r="G63" s="78">
        <v>29303</v>
      </c>
      <c r="H63" s="285">
        <v>65787</v>
      </c>
      <c r="I63" s="75">
        <v>7061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483</v>
      </c>
      <c r="B65" s="74" t="s">
        <v>380</v>
      </c>
      <c r="C65" s="74">
        <v>45</v>
      </c>
      <c r="D65" s="285">
        <v>114</v>
      </c>
      <c r="E65" s="74">
        <v>159</v>
      </c>
      <c r="F65" s="78" t="s">
        <v>380</v>
      </c>
      <c r="G65" s="78">
        <v>26900</v>
      </c>
      <c r="H65" s="285">
        <v>69500</v>
      </c>
      <c r="I65" s="75">
        <v>9134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484</v>
      </c>
      <c r="B67" s="45" t="s">
        <v>380</v>
      </c>
      <c r="C67" s="11">
        <v>4</v>
      </c>
      <c r="D67" s="82">
        <v>10</v>
      </c>
      <c r="E67" s="45">
        <v>14</v>
      </c>
      <c r="F67" s="45" t="s">
        <v>380</v>
      </c>
      <c r="G67" s="11">
        <v>25000</v>
      </c>
      <c r="H67" s="82">
        <v>370000</v>
      </c>
      <c r="I67" s="12">
        <v>3800</v>
      </c>
      <c r="J67" s="212"/>
      <c r="K67" s="212"/>
    </row>
    <row r="68" spans="1:11" x14ac:dyDescent="0.2">
      <c r="A68" s="63" t="s">
        <v>485</v>
      </c>
      <c r="B68" s="45" t="s">
        <v>380</v>
      </c>
      <c r="C68" s="11">
        <v>1</v>
      </c>
      <c r="D68" s="45" t="s">
        <v>380</v>
      </c>
      <c r="E68" s="45">
        <v>1</v>
      </c>
      <c r="F68" s="45" t="s">
        <v>380</v>
      </c>
      <c r="G68" s="11">
        <v>25000</v>
      </c>
      <c r="H68" s="45" t="s">
        <v>380</v>
      </c>
      <c r="I68" s="12">
        <v>25</v>
      </c>
    </row>
    <row r="69" spans="1:11" x14ac:dyDescent="0.2">
      <c r="A69" s="73" t="s">
        <v>486</v>
      </c>
      <c r="B69" s="74" t="s">
        <v>380</v>
      </c>
      <c r="C69" s="74">
        <v>5</v>
      </c>
      <c r="D69" s="285">
        <v>10</v>
      </c>
      <c r="E69" s="74">
        <v>15</v>
      </c>
      <c r="F69" s="78" t="s">
        <v>380</v>
      </c>
      <c r="G69" s="78">
        <v>25000</v>
      </c>
      <c r="H69" s="285">
        <v>370000</v>
      </c>
      <c r="I69" s="75">
        <v>3825</v>
      </c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11" x14ac:dyDescent="0.2">
      <c r="A71" s="63" t="s">
        <v>487</v>
      </c>
      <c r="B71" s="45" t="s">
        <v>380</v>
      </c>
      <c r="C71" s="11" t="s">
        <v>380</v>
      </c>
      <c r="D71" s="11">
        <v>5026</v>
      </c>
      <c r="E71" s="45">
        <v>5026</v>
      </c>
      <c r="F71" s="45" t="s">
        <v>380</v>
      </c>
      <c r="G71" s="11" t="s">
        <v>380</v>
      </c>
      <c r="H71" s="11">
        <v>87320</v>
      </c>
      <c r="I71" s="12">
        <v>438870</v>
      </c>
    </row>
    <row r="72" spans="1:11" x14ac:dyDescent="0.2">
      <c r="A72" s="63" t="s">
        <v>488</v>
      </c>
      <c r="B72" s="45" t="s">
        <v>380</v>
      </c>
      <c r="C72" s="11">
        <v>71</v>
      </c>
      <c r="D72" s="82">
        <v>10</v>
      </c>
      <c r="E72" s="45">
        <v>81</v>
      </c>
      <c r="F72" s="45" t="s">
        <v>380</v>
      </c>
      <c r="G72" s="11">
        <v>31831</v>
      </c>
      <c r="H72" s="82">
        <v>60000</v>
      </c>
      <c r="I72" s="12">
        <v>2860</v>
      </c>
    </row>
    <row r="73" spans="1:11" x14ac:dyDescent="0.2">
      <c r="A73" s="63" t="s">
        <v>489</v>
      </c>
      <c r="B73" s="11" t="s">
        <v>380</v>
      </c>
      <c r="C73" s="11">
        <v>110</v>
      </c>
      <c r="D73" s="45" t="s">
        <v>380</v>
      </c>
      <c r="E73" s="45">
        <v>110</v>
      </c>
      <c r="F73" s="11" t="s">
        <v>380</v>
      </c>
      <c r="G73" s="11">
        <v>30000</v>
      </c>
      <c r="H73" s="45" t="s">
        <v>380</v>
      </c>
      <c r="I73" s="12">
        <v>3300</v>
      </c>
    </row>
    <row r="74" spans="1:11" x14ac:dyDescent="0.2">
      <c r="A74" s="63" t="s">
        <v>490</v>
      </c>
      <c r="B74" s="45" t="s">
        <v>380</v>
      </c>
      <c r="C74" s="11">
        <v>62</v>
      </c>
      <c r="D74" s="82">
        <v>963</v>
      </c>
      <c r="E74" s="45">
        <v>1025</v>
      </c>
      <c r="F74" s="45" t="s">
        <v>380</v>
      </c>
      <c r="G74" s="11">
        <v>33955</v>
      </c>
      <c r="H74" s="82">
        <v>105953</v>
      </c>
      <c r="I74" s="12">
        <v>104138</v>
      </c>
    </row>
    <row r="75" spans="1:11" x14ac:dyDescent="0.2">
      <c r="A75" s="63" t="s">
        <v>491</v>
      </c>
      <c r="B75" s="11" t="s">
        <v>380</v>
      </c>
      <c r="C75" s="11" t="s">
        <v>380</v>
      </c>
      <c r="D75" s="45" t="s">
        <v>380</v>
      </c>
      <c r="E75" s="45" t="s">
        <v>380</v>
      </c>
      <c r="F75" s="11" t="s">
        <v>380</v>
      </c>
      <c r="G75" s="11" t="s">
        <v>380</v>
      </c>
      <c r="H75" s="45" t="s">
        <v>380</v>
      </c>
      <c r="I75" s="12" t="s">
        <v>380</v>
      </c>
    </row>
    <row r="76" spans="1:11" x14ac:dyDescent="0.2">
      <c r="A76" s="63" t="s">
        <v>492</v>
      </c>
      <c r="B76" s="11" t="s">
        <v>380</v>
      </c>
      <c r="C76" s="11">
        <v>32</v>
      </c>
      <c r="D76" s="45" t="s">
        <v>380</v>
      </c>
      <c r="E76" s="45">
        <v>32</v>
      </c>
      <c r="F76" s="11" t="s">
        <v>380</v>
      </c>
      <c r="G76" s="11">
        <v>23500</v>
      </c>
      <c r="H76" s="45" t="s">
        <v>380</v>
      </c>
      <c r="I76" s="12">
        <v>752</v>
      </c>
    </row>
    <row r="77" spans="1:11" x14ac:dyDescent="0.2">
      <c r="A77" s="63" t="s">
        <v>493</v>
      </c>
      <c r="B77" s="45" t="s">
        <v>380</v>
      </c>
      <c r="C77" s="11">
        <v>8</v>
      </c>
      <c r="D77" s="82">
        <v>137</v>
      </c>
      <c r="E77" s="45">
        <v>145</v>
      </c>
      <c r="F77" s="45" t="s">
        <v>380</v>
      </c>
      <c r="G77" s="11">
        <v>34000</v>
      </c>
      <c r="H77" s="82">
        <v>74000</v>
      </c>
      <c r="I77" s="12">
        <v>10410</v>
      </c>
    </row>
    <row r="78" spans="1:11" x14ac:dyDescent="0.2">
      <c r="A78" s="63" t="s">
        <v>494</v>
      </c>
      <c r="B78" s="45" t="s">
        <v>380</v>
      </c>
      <c r="C78" s="11">
        <v>1</v>
      </c>
      <c r="D78" s="82" t="s">
        <v>380</v>
      </c>
      <c r="E78" s="45">
        <v>1</v>
      </c>
      <c r="F78" s="45" t="s">
        <v>380</v>
      </c>
      <c r="G78" s="11">
        <v>27516</v>
      </c>
      <c r="H78" s="82" t="s">
        <v>380</v>
      </c>
      <c r="I78" s="12" t="s">
        <v>380</v>
      </c>
    </row>
    <row r="79" spans="1:11" x14ac:dyDescent="0.2">
      <c r="A79" s="73" t="s">
        <v>495</v>
      </c>
      <c r="B79" s="74" t="s">
        <v>380</v>
      </c>
      <c r="C79" s="74">
        <v>284</v>
      </c>
      <c r="D79" s="285">
        <v>6136</v>
      </c>
      <c r="E79" s="74">
        <v>6420</v>
      </c>
      <c r="F79" s="78" t="s">
        <v>380</v>
      </c>
      <c r="G79" s="78">
        <v>30693</v>
      </c>
      <c r="H79" s="285">
        <v>89902</v>
      </c>
      <c r="I79" s="75">
        <v>560330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496</v>
      </c>
      <c r="B81" s="45" t="s">
        <v>380</v>
      </c>
      <c r="C81" s="11">
        <v>2</v>
      </c>
      <c r="D81" s="82">
        <v>140</v>
      </c>
      <c r="E81" s="45">
        <v>142</v>
      </c>
      <c r="F81" s="45" t="s">
        <v>380</v>
      </c>
      <c r="G81" s="11">
        <v>25000</v>
      </c>
      <c r="H81" s="82">
        <v>119032</v>
      </c>
      <c r="I81" s="12">
        <v>16714</v>
      </c>
    </row>
    <row r="82" spans="1:9" x14ac:dyDescent="0.2">
      <c r="A82" s="63" t="s">
        <v>497</v>
      </c>
      <c r="B82" s="11" t="s">
        <v>380</v>
      </c>
      <c r="C82" s="11">
        <v>5</v>
      </c>
      <c r="D82" s="82">
        <v>70</v>
      </c>
      <c r="E82" s="45">
        <v>75</v>
      </c>
      <c r="F82" s="11" t="s">
        <v>380</v>
      </c>
      <c r="G82" s="11">
        <v>25000</v>
      </c>
      <c r="H82" s="82">
        <v>148312</v>
      </c>
      <c r="I82" s="12">
        <v>10541</v>
      </c>
    </row>
    <row r="83" spans="1:9" x14ac:dyDescent="0.2">
      <c r="A83" s="73" t="s">
        <v>498</v>
      </c>
      <c r="B83" s="74" t="s">
        <v>380</v>
      </c>
      <c r="C83" s="74">
        <v>7</v>
      </c>
      <c r="D83" s="285">
        <v>210</v>
      </c>
      <c r="E83" s="74">
        <v>217</v>
      </c>
      <c r="F83" s="78" t="s">
        <v>380</v>
      </c>
      <c r="G83" s="78">
        <v>25000</v>
      </c>
      <c r="H83" s="285">
        <v>128792</v>
      </c>
      <c r="I83" s="75">
        <v>27255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499</v>
      </c>
      <c r="B85" s="52">
        <v>3</v>
      </c>
      <c r="C85" s="52">
        <v>757</v>
      </c>
      <c r="D85" s="52">
        <v>6677</v>
      </c>
      <c r="E85" s="52">
        <v>7437</v>
      </c>
      <c r="F85" s="172">
        <v>10917</v>
      </c>
      <c r="G85" s="172">
        <v>28470</v>
      </c>
      <c r="H85" s="172">
        <v>91182</v>
      </c>
      <c r="I85" s="53">
        <v>630525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>
    <tabColor theme="0"/>
    <pageSetUpPr fitToPage="1"/>
  </sheetPr>
  <dimension ref="A1:G20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16.5703125" style="343" customWidth="1"/>
    <col min="2" max="6" width="20.7109375" style="343" customWidth="1"/>
    <col min="7" max="7" width="14.28515625" style="343" customWidth="1"/>
    <col min="8" max="8" width="11.42578125" style="343"/>
    <col min="9" max="9" width="11.140625" style="343" customWidth="1"/>
    <col min="10" max="17" width="12" style="343" customWidth="1"/>
    <col min="18" max="16384" width="11.42578125" style="343"/>
  </cols>
  <sheetData>
    <row r="1" spans="1:7" s="373" customFormat="1" ht="18" x14ac:dyDescent="0.25">
      <c r="A1" s="1730" t="s">
        <v>356</v>
      </c>
      <c r="B1" s="1730"/>
      <c r="C1" s="1730"/>
      <c r="D1" s="1730"/>
      <c r="E1" s="1730"/>
      <c r="F1" s="1730"/>
    </row>
    <row r="2" spans="1:7" s="374" customFormat="1" ht="12.75" customHeight="1" x14ac:dyDescent="0.2"/>
    <row r="3" spans="1:7" s="374" customFormat="1" ht="15" x14ac:dyDescent="0.25">
      <c r="A3" s="1738" t="s">
        <v>1287</v>
      </c>
      <c r="B3" s="1738"/>
      <c r="C3" s="1738"/>
      <c r="D3" s="1738"/>
      <c r="E3" s="1738"/>
      <c r="F3" s="1738"/>
      <c r="G3" s="218"/>
    </row>
    <row r="4" spans="1:7" s="374" customFormat="1" ht="15" x14ac:dyDescent="0.25">
      <c r="A4" s="1738" t="s">
        <v>649</v>
      </c>
      <c r="B4" s="1738"/>
      <c r="C4" s="1738"/>
      <c r="D4" s="1738"/>
      <c r="E4" s="1738"/>
      <c r="F4" s="1738"/>
      <c r="G4" s="218"/>
    </row>
    <row r="5" spans="1:7" s="374" customFormat="1" ht="13.5" customHeight="1" thickBot="1" x14ac:dyDescent="0.3">
      <c r="A5" s="375"/>
      <c r="B5" s="376"/>
      <c r="C5" s="376"/>
      <c r="D5" s="376"/>
      <c r="E5" s="376"/>
      <c r="F5" s="376"/>
    </row>
    <row r="6" spans="1:7" s="1091" customFormat="1" ht="18" customHeight="1" x14ac:dyDescent="0.2">
      <c r="A6" s="1739" t="s">
        <v>359</v>
      </c>
      <c r="B6" s="1040"/>
      <c r="C6" s="1040"/>
      <c r="D6" s="1040"/>
      <c r="E6" s="749" t="s">
        <v>501</v>
      </c>
      <c r="F6" s="676"/>
    </row>
    <row r="7" spans="1:7" s="1091" customFormat="1" ht="18" customHeight="1" x14ac:dyDescent="0.2">
      <c r="A7" s="1740"/>
      <c r="B7" s="712" t="s">
        <v>360</v>
      </c>
      <c r="C7" s="712" t="s">
        <v>367</v>
      </c>
      <c r="D7" s="712" t="s">
        <v>361</v>
      </c>
      <c r="E7" s="712" t="s">
        <v>502</v>
      </c>
      <c r="F7" s="728" t="s">
        <v>362</v>
      </c>
    </row>
    <row r="8" spans="1:7" s="1091" customFormat="1" ht="18" customHeight="1" x14ac:dyDescent="0.2">
      <c r="A8" s="1740"/>
      <c r="B8" s="712" t="s">
        <v>363</v>
      </c>
      <c r="C8" s="712" t="s">
        <v>504</v>
      </c>
      <c r="D8" s="1101" t="s">
        <v>364</v>
      </c>
      <c r="E8" s="712" t="s">
        <v>505</v>
      </c>
      <c r="F8" s="728" t="s">
        <v>365</v>
      </c>
    </row>
    <row r="9" spans="1:7" s="1091" customFormat="1" ht="18" customHeight="1" thickBot="1" x14ac:dyDescent="0.25">
      <c r="A9" s="1741"/>
      <c r="B9" s="680"/>
      <c r="C9" s="680"/>
      <c r="D9" s="680"/>
      <c r="E9" s="715" t="s">
        <v>506</v>
      </c>
      <c r="F9" s="933"/>
    </row>
    <row r="10" spans="1:7" x14ac:dyDescent="0.2">
      <c r="A10" s="1599">
        <v>2006</v>
      </c>
      <c r="B10" s="1267">
        <v>7.1180000000000003</v>
      </c>
      <c r="C10" s="1256">
        <v>469.29334082607477</v>
      </c>
      <c r="D10" s="1267">
        <v>334.04300000000001</v>
      </c>
      <c r="E10" s="1284">
        <v>45.93</v>
      </c>
      <c r="F10" s="1254">
        <v>153425.94990000001</v>
      </c>
    </row>
    <row r="11" spans="1:7" x14ac:dyDescent="0.2">
      <c r="A11" s="1599">
        <v>2007</v>
      </c>
      <c r="B11" s="1267">
        <v>6.7240000000000002</v>
      </c>
      <c r="C11" s="1256">
        <v>471.03658536585374</v>
      </c>
      <c r="D11" s="1267">
        <v>316.72500000000002</v>
      </c>
      <c r="E11" s="1284">
        <v>43.33</v>
      </c>
      <c r="F11" s="1254">
        <v>137236.9425</v>
      </c>
    </row>
    <row r="12" spans="1:7" x14ac:dyDescent="0.2">
      <c r="A12" s="1676">
        <v>2008</v>
      </c>
      <c r="B12" s="1267">
        <v>7.2290000000000001</v>
      </c>
      <c r="C12" s="1256">
        <v>479.95435053257717</v>
      </c>
      <c r="D12" s="1267">
        <v>346.959</v>
      </c>
      <c r="E12" s="1284">
        <v>51.27</v>
      </c>
      <c r="F12" s="1254">
        <v>177885.87930000003</v>
      </c>
    </row>
    <row r="13" spans="1:7" x14ac:dyDescent="0.2">
      <c r="A13" s="1676">
        <v>2009</v>
      </c>
      <c r="B13" s="1267">
        <v>7.41</v>
      </c>
      <c r="C13" s="1256">
        <v>489.5721997300945</v>
      </c>
      <c r="D13" s="1267">
        <v>362.77300000000002</v>
      </c>
      <c r="E13" s="1284">
        <v>42.87</v>
      </c>
      <c r="F13" s="1254">
        <v>155520.78509999998</v>
      </c>
    </row>
    <row r="14" spans="1:7" x14ac:dyDescent="0.2">
      <c r="A14" s="1676">
        <v>2010</v>
      </c>
      <c r="B14" s="1267">
        <v>7.6180000000000003</v>
      </c>
      <c r="C14" s="1256">
        <v>481.09477553163561</v>
      </c>
      <c r="D14" s="1267">
        <v>366.49799999999999</v>
      </c>
      <c r="E14" s="1284">
        <v>54.89</v>
      </c>
      <c r="F14" s="1254">
        <v>201170.75219999999</v>
      </c>
    </row>
    <row r="15" spans="1:7" x14ac:dyDescent="0.2">
      <c r="A15" s="1676">
        <v>2011</v>
      </c>
      <c r="B15" s="1267">
        <v>8.1440000000000001</v>
      </c>
      <c r="C15" s="1256">
        <v>495.30943025540273</v>
      </c>
      <c r="D15" s="1267">
        <v>403.38</v>
      </c>
      <c r="E15" s="1284">
        <v>29.33</v>
      </c>
      <c r="F15" s="1254">
        <v>118311.35399999999</v>
      </c>
    </row>
    <row r="16" spans="1:7" x14ac:dyDescent="0.2">
      <c r="A16" s="1676">
        <v>2012</v>
      </c>
      <c r="B16" s="1267">
        <v>8.8789999999999996</v>
      </c>
      <c r="C16" s="1256">
        <v>523.75154859781514</v>
      </c>
      <c r="D16" s="1267">
        <v>465.03899999999999</v>
      </c>
      <c r="E16" s="1284">
        <v>44.52</v>
      </c>
      <c r="F16" s="1254">
        <v>207035.3628</v>
      </c>
    </row>
    <row r="17" spans="1:6" x14ac:dyDescent="0.2">
      <c r="A17" s="1676">
        <v>2013</v>
      </c>
      <c r="B17" s="1267">
        <v>9.5820000000000007</v>
      </c>
      <c r="C17" s="1256">
        <v>510.64182842830303</v>
      </c>
      <c r="D17" s="1267">
        <v>489.29700000000003</v>
      </c>
      <c r="E17" s="1284">
        <v>51.91</v>
      </c>
      <c r="F17" s="1254">
        <v>253994.07269999999</v>
      </c>
    </row>
    <row r="18" spans="1:6" x14ac:dyDescent="0.2">
      <c r="A18" s="1676">
        <v>2014</v>
      </c>
      <c r="B18" s="1267">
        <v>10.102</v>
      </c>
      <c r="C18" s="1256">
        <v>459.80597901405656</v>
      </c>
      <c r="D18" s="1267">
        <v>464.49599999999998</v>
      </c>
      <c r="E18" s="1284">
        <v>44.2</v>
      </c>
      <c r="F18" s="1254">
        <v>205307.23200000002</v>
      </c>
    </row>
    <row r="19" spans="1:6" x14ac:dyDescent="0.2">
      <c r="A19" s="1676">
        <v>2015</v>
      </c>
      <c r="B19" s="1452">
        <v>10.717000000000001</v>
      </c>
      <c r="C19" s="1443">
        <v>506.85359708873756</v>
      </c>
      <c r="D19" s="1452">
        <v>543.19500000000005</v>
      </c>
      <c r="E19" s="1474">
        <v>73.97</v>
      </c>
      <c r="F19" s="1439">
        <v>401801.34</v>
      </c>
    </row>
    <row r="20" spans="1:6" ht="13.5" thickBot="1" x14ac:dyDescent="0.25">
      <c r="A20" s="1677">
        <v>2016</v>
      </c>
      <c r="B20" s="1285">
        <v>11.081</v>
      </c>
      <c r="C20" s="1257">
        <f>D20/B20*10</f>
        <v>524.77483981590115</v>
      </c>
      <c r="D20" s="1285">
        <v>581.50300000000004</v>
      </c>
      <c r="E20" s="1574">
        <v>45.96</v>
      </c>
      <c r="F20" s="1561">
        <v>267259</v>
      </c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6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5.71093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5">
      <c r="A2" s="346"/>
    </row>
    <row r="3" spans="1:11" s="88" customFormat="1" ht="15" x14ac:dyDescent="0.25">
      <c r="A3" s="1718" t="s">
        <v>1444</v>
      </c>
      <c r="B3" s="1718"/>
      <c r="C3" s="1718"/>
      <c r="D3" s="1718"/>
      <c r="E3" s="1718"/>
      <c r="F3" s="1718"/>
      <c r="G3" s="1718"/>
      <c r="H3" s="1718"/>
      <c r="I3" s="1718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9" customFormat="1" ht="24.75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1" s="669" customFormat="1" ht="24.75" customHeight="1" x14ac:dyDescent="0.2">
      <c r="A6" s="1722"/>
      <c r="B6" s="1713" t="s">
        <v>374</v>
      </c>
      <c r="C6" s="226" t="s">
        <v>375</v>
      </c>
      <c r="D6" s="227"/>
      <c r="E6" s="1713" t="s">
        <v>376</v>
      </c>
      <c r="F6" s="1713" t="s">
        <v>374</v>
      </c>
      <c r="G6" s="226" t="s">
        <v>375</v>
      </c>
      <c r="H6" s="228"/>
      <c r="I6" s="1716"/>
    </row>
    <row r="7" spans="1:11" s="669" customFormat="1" ht="24.75" customHeight="1" thickBot="1" x14ac:dyDescent="0.25">
      <c r="A7" s="1722"/>
      <c r="B7" s="1827"/>
      <c r="C7" s="1102" t="s">
        <v>857</v>
      </c>
      <c r="D7" s="1102" t="s">
        <v>858</v>
      </c>
      <c r="E7" s="1827"/>
      <c r="F7" s="1827"/>
      <c r="G7" s="1102" t="s">
        <v>857</v>
      </c>
      <c r="H7" s="1102" t="s">
        <v>858</v>
      </c>
      <c r="I7" s="1716"/>
    </row>
    <row r="8" spans="1:11" ht="24" customHeight="1" x14ac:dyDescent="0.2">
      <c r="A8" s="72" t="s">
        <v>439</v>
      </c>
      <c r="B8" s="122" t="s">
        <v>380</v>
      </c>
      <c r="C8" s="122">
        <v>37</v>
      </c>
      <c r="D8" s="42" t="s">
        <v>380</v>
      </c>
      <c r="E8" s="42">
        <v>37</v>
      </c>
      <c r="F8" s="122" t="s">
        <v>380</v>
      </c>
      <c r="G8" s="122">
        <v>70120</v>
      </c>
      <c r="H8" s="42" t="s">
        <v>380</v>
      </c>
      <c r="I8" s="131">
        <v>2594</v>
      </c>
      <c r="J8" s="212"/>
      <c r="K8" s="212"/>
    </row>
    <row r="9" spans="1:11" x14ac:dyDescent="0.2">
      <c r="A9" s="63" t="s">
        <v>440</v>
      </c>
      <c r="B9" s="11" t="s">
        <v>380</v>
      </c>
      <c r="C9" s="11">
        <v>23</v>
      </c>
      <c r="D9" s="45" t="s">
        <v>380</v>
      </c>
      <c r="E9" s="45">
        <v>23</v>
      </c>
      <c r="F9" s="11" t="s">
        <v>380</v>
      </c>
      <c r="G9" s="11">
        <v>69350</v>
      </c>
      <c r="H9" s="45" t="s">
        <v>380</v>
      </c>
      <c r="I9" s="12">
        <v>1595</v>
      </c>
      <c r="J9" s="212"/>
      <c r="K9" s="212"/>
    </row>
    <row r="10" spans="1:11" x14ac:dyDescent="0.2">
      <c r="A10" s="63" t="s">
        <v>441</v>
      </c>
      <c r="B10" s="45" t="s">
        <v>380</v>
      </c>
      <c r="C10" s="45">
        <v>29</v>
      </c>
      <c r="D10" s="45" t="s">
        <v>380</v>
      </c>
      <c r="E10" s="45">
        <v>29</v>
      </c>
      <c r="F10" s="11" t="s">
        <v>380</v>
      </c>
      <c r="G10" s="11">
        <v>50000</v>
      </c>
      <c r="H10" s="45" t="s">
        <v>380</v>
      </c>
      <c r="I10" s="46">
        <v>1450</v>
      </c>
      <c r="J10" s="212"/>
      <c r="K10" s="212"/>
    </row>
    <row r="11" spans="1:11" x14ac:dyDescent="0.2">
      <c r="A11" s="63" t="s">
        <v>442</v>
      </c>
      <c r="B11" s="11" t="s">
        <v>380</v>
      </c>
      <c r="C11" s="11">
        <v>24</v>
      </c>
      <c r="D11" s="45" t="s">
        <v>380</v>
      </c>
      <c r="E11" s="45">
        <v>24</v>
      </c>
      <c r="F11" s="11" t="s">
        <v>380</v>
      </c>
      <c r="G11" s="11">
        <v>65230</v>
      </c>
      <c r="H11" s="45" t="s">
        <v>380</v>
      </c>
      <c r="I11" s="12">
        <v>1566</v>
      </c>
      <c r="J11" s="212"/>
      <c r="K11" s="212"/>
    </row>
    <row r="12" spans="1:11" x14ac:dyDescent="0.2">
      <c r="A12" s="73" t="s">
        <v>443</v>
      </c>
      <c r="B12" s="74" t="s">
        <v>380</v>
      </c>
      <c r="C12" s="74">
        <v>113</v>
      </c>
      <c r="D12" s="74" t="s">
        <v>380</v>
      </c>
      <c r="E12" s="74">
        <v>113</v>
      </c>
      <c r="F12" s="78" t="s">
        <v>380</v>
      </c>
      <c r="G12" s="78">
        <v>63761</v>
      </c>
      <c r="H12" s="74" t="s">
        <v>380</v>
      </c>
      <c r="I12" s="75">
        <v>7205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4">
        <v>26</v>
      </c>
      <c r="C14" s="74">
        <v>12</v>
      </c>
      <c r="D14" s="74">
        <v>2</v>
      </c>
      <c r="E14" s="74">
        <v>40</v>
      </c>
      <c r="F14" s="78">
        <v>15000</v>
      </c>
      <c r="G14" s="78">
        <v>25000</v>
      </c>
      <c r="H14" s="74">
        <v>40000</v>
      </c>
      <c r="I14" s="75">
        <v>770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8" t="s">
        <v>380</v>
      </c>
      <c r="G16" s="78" t="s">
        <v>380</v>
      </c>
      <c r="H16" s="74" t="s">
        <v>380</v>
      </c>
      <c r="I16" s="75" t="s">
        <v>380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524</v>
      </c>
      <c r="B18" s="11" t="s">
        <v>380</v>
      </c>
      <c r="C18" s="11">
        <v>3</v>
      </c>
      <c r="D18" s="45" t="s">
        <v>380</v>
      </c>
      <c r="E18" s="45">
        <v>3</v>
      </c>
      <c r="F18" s="11" t="s">
        <v>380</v>
      </c>
      <c r="G18" s="11">
        <v>32000</v>
      </c>
      <c r="H18" s="45" t="s">
        <v>380</v>
      </c>
      <c r="I18" s="12">
        <v>96</v>
      </c>
      <c r="J18" s="212"/>
      <c r="K18" s="212"/>
    </row>
    <row r="19" spans="1:11" x14ac:dyDescent="0.2">
      <c r="A19" s="63" t="s">
        <v>447</v>
      </c>
      <c r="B19" s="11">
        <v>4</v>
      </c>
      <c r="C19" s="82">
        <v>2</v>
      </c>
      <c r="D19" s="45" t="s">
        <v>380</v>
      </c>
      <c r="E19" s="45">
        <v>6</v>
      </c>
      <c r="F19" s="11">
        <v>12100</v>
      </c>
      <c r="G19" s="82">
        <v>23850</v>
      </c>
      <c r="H19" s="45" t="s">
        <v>380</v>
      </c>
      <c r="I19" s="12">
        <v>96</v>
      </c>
      <c r="J19" s="212"/>
      <c r="K19" s="212"/>
    </row>
    <row r="20" spans="1:11" x14ac:dyDescent="0.2">
      <c r="A20" s="63" t="s">
        <v>448</v>
      </c>
      <c r="B20" s="11">
        <v>25</v>
      </c>
      <c r="C20" s="11">
        <v>13</v>
      </c>
      <c r="D20" s="82">
        <v>2</v>
      </c>
      <c r="E20" s="45">
        <v>40</v>
      </c>
      <c r="F20" s="11">
        <v>11750</v>
      </c>
      <c r="G20" s="11">
        <v>26230</v>
      </c>
      <c r="H20" s="82">
        <v>53825</v>
      </c>
      <c r="I20" s="12">
        <v>742</v>
      </c>
      <c r="J20" s="212"/>
      <c r="K20" s="212"/>
    </row>
    <row r="21" spans="1:11" x14ac:dyDescent="0.2">
      <c r="A21" s="73" t="s">
        <v>449</v>
      </c>
      <c r="B21" s="74">
        <v>29</v>
      </c>
      <c r="C21" s="74">
        <v>18</v>
      </c>
      <c r="D21" s="74">
        <v>2</v>
      </c>
      <c r="E21" s="74">
        <v>49</v>
      </c>
      <c r="F21" s="78">
        <v>11798</v>
      </c>
      <c r="G21" s="78">
        <v>26927</v>
      </c>
      <c r="H21" s="74">
        <v>53825</v>
      </c>
      <c r="I21" s="75">
        <v>934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450</v>
      </c>
      <c r="B23" s="74" t="s">
        <v>380</v>
      </c>
      <c r="C23" s="74">
        <v>102</v>
      </c>
      <c r="D23" s="74">
        <v>2</v>
      </c>
      <c r="E23" s="74">
        <v>104</v>
      </c>
      <c r="F23" s="78" t="s">
        <v>380</v>
      </c>
      <c r="G23" s="78">
        <v>81200</v>
      </c>
      <c r="H23" s="74">
        <v>81800</v>
      </c>
      <c r="I23" s="75">
        <v>8446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451</v>
      </c>
      <c r="B25" s="74" t="s">
        <v>380</v>
      </c>
      <c r="C25" s="74">
        <v>20</v>
      </c>
      <c r="D25" s="74">
        <v>3</v>
      </c>
      <c r="E25" s="74">
        <v>23</v>
      </c>
      <c r="F25" s="78" t="s">
        <v>380</v>
      </c>
      <c r="G25" s="78">
        <v>45000</v>
      </c>
      <c r="H25" s="74">
        <v>68000</v>
      </c>
      <c r="I25" s="75">
        <v>1104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452</v>
      </c>
      <c r="B27" s="45" t="s">
        <v>380</v>
      </c>
      <c r="C27" s="45">
        <v>4</v>
      </c>
      <c r="D27" s="45" t="s">
        <v>380</v>
      </c>
      <c r="E27" s="45">
        <v>4</v>
      </c>
      <c r="F27" s="45" t="s">
        <v>380</v>
      </c>
      <c r="G27" s="11">
        <v>70000</v>
      </c>
      <c r="H27" s="45" t="s">
        <v>380</v>
      </c>
      <c r="I27" s="46">
        <v>280</v>
      </c>
      <c r="J27" s="212"/>
      <c r="K27" s="212"/>
    </row>
    <row r="28" spans="1:11" x14ac:dyDescent="0.2">
      <c r="A28" s="63" t="s">
        <v>453</v>
      </c>
      <c r="B28" s="45" t="s">
        <v>380</v>
      </c>
      <c r="C28" s="45" t="s">
        <v>380</v>
      </c>
      <c r="D28" s="45" t="s">
        <v>380</v>
      </c>
      <c r="E28" s="45" t="s">
        <v>380</v>
      </c>
      <c r="F28" s="45" t="s">
        <v>380</v>
      </c>
      <c r="G28" s="11" t="s">
        <v>380</v>
      </c>
      <c r="H28" s="45" t="s">
        <v>380</v>
      </c>
      <c r="I28" s="46" t="s">
        <v>380</v>
      </c>
      <c r="J28" s="212"/>
      <c r="K28" s="212"/>
    </row>
    <row r="29" spans="1:11" x14ac:dyDescent="0.2">
      <c r="A29" s="63" t="s">
        <v>454</v>
      </c>
      <c r="B29" s="45" t="s">
        <v>380</v>
      </c>
      <c r="C29" s="11">
        <v>44</v>
      </c>
      <c r="D29" s="82">
        <v>2</v>
      </c>
      <c r="E29" s="45">
        <v>46</v>
      </c>
      <c r="F29" s="45" t="s">
        <v>380</v>
      </c>
      <c r="G29" s="11">
        <v>71674</v>
      </c>
      <c r="H29" s="82">
        <v>62000</v>
      </c>
      <c r="I29" s="12">
        <v>3278</v>
      </c>
      <c r="J29" s="212"/>
      <c r="K29" s="212"/>
    </row>
    <row r="30" spans="1:11" x14ac:dyDescent="0.2">
      <c r="A30" s="73" t="s">
        <v>455</v>
      </c>
      <c r="B30" s="74" t="s">
        <v>380</v>
      </c>
      <c r="C30" s="74">
        <v>48</v>
      </c>
      <c r="D30" s="74">
        <v>2</v>
      </c>
      <c r="E30" s="74">
        <v>50</v>
      </c>
      <c r="F30" s="78" t="s">
        <v>380</v>
      </c>
      <c r="G30" s="78">
        <v>71535</v>
      </c>
      <c r="H30" s="74">
        <v>62000</v>
      </c>
      <c r="I30" s="75">
        <v>3558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456</v>
      </c>
      <c r="B32" s="80" t="s">
        <v>380</v>
      </c>
      <c r="C32" s="80">
        <v>85</v>
      </c>
      <c r="D32" s="82">
        <v>18</v>
      </c>
      <c r="E32" s="45">
        <v>103</v>
      </c>
      <c r="F32" s="80" t="s">
        <v>380</v>
      </c>
      <c r="G32" s="80">
        <v>42153</v>
      </c>
      <c r="H32" s="82">
        <v>63639</v>
      </c>
      <c r="I32" s="12">
        <v>4729</v>
      </c>
      <c r="J32" s="212"/>
      <c r="K32" s="212"/>
    </row>
    <row r="33" spans="1:11" x14ac:dyDescent="0.2">
      <c r="A33" s="63" t="s">
        <v>457</v>
      </c>
      <c r="B33" s="80">
        <v>3</v>
      </c>
      <c r="C33" s="80">
        <v>50</v>
      </c>
      <c r="D33" s="45" t="s">
        <v>380</v>
      </c>
      <c r="E33" s="45">
        <v>53</v>
      </c>
      <c r="F33" s="80">
        <v>16400</v>
      </c>
      <c r="G33" s="80">
        <v>28000</v>
      </c>
      <c r="H33" s="45" t="s">
        <v>380</v>
      </c>
      <c r="I33" s="12">
        <v>1449</v>
      </c>
      <c r="J33" s="212"/>
      <c r="K33" s="212"/>
    </row>
    <row r="34" spans="1:11" x14ac:dyDescent="0.2">
      <c r="A34" s="63" t="s">
        <v>458</v>
      </c>
      <c r="B34" s="80" t="s">
        <v>380</v>
      </c>
      <c r="C34" s="80">
        <v>29</v>
      </c>
      <c r="D34" s="45" t="s">
        <v>380</v>
      </c>
      <c r="E34" s="45">
        <v>29</v>
      </c>
      <c r="F34" s="80" t="s">
        <v>380</v>
      </c>
      <c r="G34" s="80">
        <v>27436</v>
      </c>
      <c r="H34" s="45" t="s">
        <v>380</v>
      </c>
      <c r="I34" s="12">
        <v>793</v>
      </c>
      <c r="J34" s="212"/>
      <c r="K34" s="212"/>
    </row>
    <row r="35" spans="1:11" x14ac:dyDescent="0.2">
      <c r="A35" s="63" t="s">
        <v>459</v>
      </c>
      <c r="B35" s="80" t="s">
        <v>380</v>
      </c>
      <c r="C35" s="80">
        <v>211</v>
      </c>
      <c r="D35" s="45" t="s">
        <v>380</v>
      </c>
      <c r="E35" s="45">
        <v>211</v>
      </c>
      <c r="F35" s="80" t="s">
        <v>380</v>
      </c>
      <c r="G35" s="80">
        <v>29730</v>
      </c>
      <c r="H35" s="45" t="s">
        <v>380</v>
      </c>
      <c r="I35" s="12">
        <v>6273</v>
      </c>
      <c r="J35" s="212"/>
      <c r="K35" s="212"/>
    </row>
    <row r="36" spans="1:11" x14ac:dyDescent="0.2">
      <c r="A36" s="73" t="s">
        <v>460</v>
      </c>
      <c r="B36" s="74">
        <v>3</v>
      </c>
      <c r="C36" s="74">
        <v>375</v>
      </c>
      <c r="D36" s="74">
        <v>18</v>
      </c>
      <c r="E36" s="74">
        <v>396</v>
      </c>
      <c r="F36" s="78">
        <v>16400</v>
      </c>
      <c r="G36" s="78">
        <v>32138</v>
      </c>
      <c r="H36" s="74">
        <v>63639</v>
      </c>
      <c r="I36" s="75">
        <v>13244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461</v>
      </c>
      <c r="B38" s="74" t="s">
        <v>380</v>
      </c>
      <c r="C38" s="74">
        <v>85</v>
      </c>
      <c r="D38" s="74">
        <v>34</v>
      </c>
      <c r="E38" s="74">
        <v>119</v>
      </c>
      <c r="F38" s="78" t="s">
        <v>380</v>
      </c>
      <c r="G38" s="78">
        <v>20000</v>
      </c>
      <c r="H38" s="74">
        <v>43950</v>
      </c>
      <c r="I38" s="75">
        <v>3194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525</v>
      </c>
      <c r="B40" s="45" t="s">
        <v>380</v>
      </c>
      <c r="C40" s="11" t="s">
        <v>380</v>
      </c>
      <c r="D40" s="45" t="s">
        <v>380</v>
      </c>
      <c r="E40" s="45" t="s">
        <v>380</v>
      </c>
      <c r="F40" s="45" t="s">
        <v>380</v>
      </c>
      <c r="G40" s="11" t="s">
        <v>380</v>
      </c>
      <c r="H40" s="45" t="s">
        <v>380</v>
      </c>
      <c r="I40" s="12" t="s">
        <v>380</v>
      </c>
      <c r="J40" s="212"/>
      <c r="K40" s="212"/>
    </row>
    <row r="41" spans="1:11" x14ac:dyDescent="0.2">
      <c r="A41" s="63" t="s">
        <v>463</v>
      </c>
      <c r="B41" s="11" t="s">
        <v>380</v>
      </c>
      <c r="C41" s="11" t="s">
        <v>380</v>
      </c>
      <c r="D41" s="45" t="s">
        <v>380</v>
      </c>
      <c r="E41" s="45" t="s">
        <v>380</v>
      </c>
      <c r="F41" s="11" t="s">
        <v>380</v>
      </c>
      <c r="G41" s="11" t="s">
        <v>380</v>
      </c>
      <c r="H41" s="45" t="s">
        <v>380</v>
      </c>
      <c r="I41" s="12" t="s">
        <v>380</v>
      </c>
      <c r="J41" s="212"/>
      <c r="K41" s="212"/>
    </row>
    <row r="42" spans="1:11" x14ac:dyDescent="0.2">
      <c r="A42" s="63" t="s">
        <v>464</v>
      </c>
      <c r="B42" s="11" t="s">
        <v>380</v>
      </c>
      <c r="C42" s="11">
        <v>6</v>
      </c>
      <c r="D42" s="45" t="s">
        <v>380</v>
      </c>
      <c r="E42" s="45">
        <v>6</v>
      </c>
      <c r="F42" s="11" t="s">
        <v>380</v>
      </c>
      <c r="G42" s="11">
        <v>25000</v>
      </c>
      <c r="H42" s="45" t="s">
        <v>380</v>
      </c>
      <c r="I42" s="12">
        <v>150</v>
      </c>
      <c r="J42" s="212"/>
      <c r="K42" s="212"/>
    </row>
    <row r="43" spans="1:11" x14ac:dyDescent="0.2">
      <c r="A43" s="63" t="s">
        <v>465</v>
      </c>
      <c r="B43" s="45" t="s">
        <v>380</v>
      </c>
      <c r="C43" s="11" t="s">
        <v>380</v>
      </c>
      <c r="D43" s="45" t="s">
        <v>380</v>
      </c>
      <c r="E43" s="45" t="s">
        <v>380</v>
      </c>
      <c r="F43" s="45" t="s">
        <v>380</v>
      </c>
      <c r="G43" s="11" t="s">
        <v>380</v>
      </c>
      <c r="H43" s="45" t="s">
        <v>380</v>
      </c>
      <c r="I43" s="12" t="s">
        <v>380</v>
      </c>
      <c r="J43" s="212"/>
      <c r="K43" s="212"/>
    </row>
    <row r="44" spans="1:11" x14ac:dyDescent="0.2">
      <c r="A44" s="63" t="s">
        <v>466</v>
      </c>
      <c r="B44" s="11" t="s">
        <v>380</v>
      </c>
      <c r="C44" s="11" t="s">
        <v>380</v>
      </c>
      <c r="D44" s="45" t="s">
        <v>380</v>
      </c>
      <c r="E44" s="45" t="s">
        <v>380</v>
      </c>
      <c r="F44" s="11" t="s">
        <v>380</v>
      </c>
      <c r="G44" s="11" t="s">
        <v>380</v>
      </c>
      <c r="H44" s="45" t="s">
        <v>380</v>
      </c>
      <c r="I44" s="12" t="s">
        <v>380</v>
      </c>
      <c r="J44" s="212"/>
      <c r="K44" s="212"/>
    </row>
    <row r="45" spans="1:11" x14ac:dyDescent="0.2">
      <c r="A45" s="63" t="s">
        <v>467</v>
      </c>
      <c r="B45" s="45" t="s">
        <v>380</v>
      </c>
      <c r="C45" s="11">
        <v>16</v>
      </c>
      <c r="D45" s="45" t="s">
        <v>380</v>
      </c>
      <c r="E45" s="45">
        <v>16</v>
      </c>
      <c r="F45" s="45" t="s">
        <v>380</v>
      </c>
      <c r="G45" s="11">
        <v>25000</v>
      </c>
      <c r="H45" s="45" t="s">
        <v>380</v>
      </c>
      <c r="I45" s="12">
        <v>400</v>
      </c>
      <c r="J45" s="212"/>
      <c r="K45" s="212"/>
    </row>
    <row r="46" spans="1:11" x14ac:dyDescent="0.2">
      <c r="A46" s="63" t="s">
        <v>468</v>
      </c>
      <c r="B46" s="11" t="s">
        <v>380</v>
      </c>
      <c r="C46" s="11" t="s">
        <v>380</v>
      </c>
      <c r="D46" s="45">
        <v>8</v>
      </c>
      <c r="E46" s="45">
        <v>8</v>
      </c>
      <c r="F46" s="11" t="s">
        <v>380</v>
      </c>
      <c r="G46" s="11" t="s">
        <v>380</v>
      </c>
      <c r="H46" s="45">
        <v>35000</v>
      </c>
      <c r="I46" s="12">
        <v>280</v>
      </c>
      <c r="J46" s="212"/>
      <c r="K46" s="212"/>
    </row>
    <row r="47" spans="1:11" x14ac:dyDescent="0.2">
      <c r="A47" s="63" t="s">
        <v>469</v>
      </c>
      <c r="B47" s="45" t="s">
        <v>380</v>
      </c>
      <c r="C47" s="11">
        <v>12</v>
      </c>
      <c r="D47" s="45" t="s">
        <v>380</v>
      </c>
      <c r="E47" s="45">
        <v>12</v>
      </c>
      <c r="F47" s="45" t="s">
        <v>380</v>
      </c>
      <c r="G47" s="11">
        <v>23000</v>
      </c>
      <c r="H47" s="45" t="s">
        <v>380</v>
      </c>
      <c r="I47" s="12">
        <v>276</v>
      </c>
      <c r="J47" s="212"/>
      <c r="K47" s="212"/>
    </row>
    <row r="48" spans="1:11" x14ac:dyDescent="0.2">
      <c r="A48" s="63" t="s">
        <v>470</v>
      </c>
      <c r="B48" s="11" t="s">
        <v>380</v>
      </c>
      <c r="C48" s="11" t="s">
        <v>380</v>
      </c>
      <c r="D48" s="45" t="s">
        <v>380</v>
      </c>
      <c r="E48" s="45" t="s">
        <v>380</v>
      </c>
      <c r="F48" s="11" t="s">
        <v>380</v>
      </c>
      <c r="G48" s="11" t="s">
        <v>380</v>
      </c>
      <c r="H48" s="45" t="s">
        <v>380</v>
      </c>
      <c r="I48" s="12" t="s">
        <v>380</v>
      </c>
      <c r="J48" s="212"/>
      <c r="K48" s="212"/>
    </row>
    <row r="49" spans="1:11" x14ac:dyDescent="0.2">
      <c r="A49" s="73" t="s">
        <v>471</v>
      </c>
      <c r="B49" s="74" t="s">
        <v>380</v>
      </c>
      <c r="C49" s="74">
        <v>34</v>
      </c>
      <c r="D49" s="74">
        <v>8</v>
      </c>
      <c r="E49" s="74">
        <v>42</v>
      </c>
      <c r="F49" s="78" t="s">
        <v>380</v>
      </c>
      <c r="G49" s="78">
        <v>24294</v>
      </c>
      <c r="H49" s="74">
        <v>35000</v>
      </c>
      <c r="I49" s="75">
        <v>1106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472</v>
      </c>
      <c r="B51" s="74" t="s">
        <v>380</v>
      </c>
      <c r="C51" s="74">
        <v>13</v>
      </c>
      <c r="D51" s="74" t="s">
        <v>380</v>
      </c>
      <c r="E51" s="74">
        <v>13</v>
      </c>
      <c r="F51" s="78" t="s">
        <v>380</v>
      </c>
      <c r="G51" s="78">
        <v>31000</v>
      </c>
      <c r="H51" s="74" t="s">
        <v>380</v>
      </c>
      <c r="I51" s="75">
        <v>403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473</v>
      </c>
      <c r="B53" s="45" t="s">
        <v>380</v>
      </c>
      <c r="C53" s="11" t="s">
        <v>380</v>
      </c>
      <c r="D53" s="45" t="s">
        <v>380</v>
      </c>
      <c r="E53" s="45" t="s">
        <v>380</v>
      </c>
      <c r="F53" s="45" t="s">
        <v>380</v>
      </c>
      <c r="G53" s="11" t="s">
        <v>380</v>
      </c>
      <c r="H53" s="45" t="s">
        <v>380</v>
      </c>
      <c r="I53" s="12" t="s">
        <v>380</v>
      </c>
      <c r="J53" s="212"/>
      <c r="K53" s="212"/>
    </row>
    <row r="54" spans="1:11" x14ac:dyDescent="0.2">
      <c r="A54" s="63" t="s">
        <v>474</v>
      </c>
      <c r="B54" s="45" t="s">
        <v>380</v>
      </c>
      <c r="C54" s="11">
        <v>27</v>
      </c>
      <c r="D54" s="45" t="s">
        <v>380</v>
      </c>
      <c r="E54" s="45">
        <v>27</v>
      </c>
      <c r="F54" s="45" t="s">
        <v>380</v>
      </c>
      <c r="G54" s="11">
        <v>28500</v>
      </c>
      <c r="H54" s="45" t="s">
        <v>380</v>
      </c>
      <c r="I54" s="12">
        <v>770</v>
      </c>
      <c r="J54" s="212"/>
      <c r="K54" s="212"/>
    </row>
    <row r="55" spans="1:11" x14ac:dyDescent="0.2">
      <c r="A55" s="63" t="s">
        <v>475</v>
      </c>
      <c r="B55" s="45" t="s">
        <v>380</v>
      </c>
      <c r="C55" s="11" t="s">
        <v>380</v>
      </c>
      <c r="D55" s="45" t="s">
        <v>380</v>
      </c>
      <c r="E55" s="45" t="s">
        <v>380</v>
      </c>
      <c r="F55" s="45" t="s">
        <v>380</v>
      </c>
      <c r="G55" s="11" t="s">
        <v>380</v>
      </c>
      <c r="H55" s="45" t="s">
        <v>380</v>
      </c>
      <c r="I55" s="12" t="s">
        <v>380</v>
      </c>
      <c r="J55" s="212"/>
      <c r="K55" s="212"/>
    </row>
    <row r="56" spans="1:11" x14ac:dyDescent="0.2">
      <c r="A56" s="63" t="s">
        <v>476</v>
      </c>
      <c r="B56" s="45" t="s">
        <v>380</v>
      </c>
      <c r="C56" s="11">
        <v>4</v>
      </c>
      <c r="D56" s="45" t="s">
        <v>380</v>
      </c>
      <c r="E56" s="45">
        <v>4</v>
      </c>
      <c r="F56" s="45" t="s">
        <v>380</v>
      </c>
      <c r="G56" s="11">
        <v>20000</v>
      </c>
      <c r="H56" s="45" t="s">
        <v>380</v>
      </c>
      <c r="I56" s="12">
        <v>80</v>
      </c>
      <c r="J56" s="212"/>
      <c r="K56" s="212"/>
    </row>
    <row r="57" spans="1:11" x14ac:dyDescent="0.2">
      <c r="A57" s="63" t="s">
        <v>477</v>
      </c>
      <c r="B57" s="45" t="s">
        <v>380</v>
      </c>
      <c r="C57" s="11">
        <v>26</v>
      </c>
      <c r="D57" s="45" t="s">
        <v>380</v>
      </c>
      <c r="E57" s="45">
        <v>26</v>
      </c>
      <c r="F57" s="45" t="s">
        <v>380</v>
      </c>
      <c r="G57" s="11">
        <v>22400</v>
      </c>
      <c r="H57" s="45" t="s">
        <v>380</v>
      </c>
      <c r="I57" s="12">
        <v>582</v>
      </c>
      <c r="J57" s="212"/>
      <c r="K57" s="212"/>
    </row>
    <row r="58" spans="1:11" x14ac:dyDescent="0.2">
      <c r="A58" s="73" t="s">
        <v>551</v>
      </c>
      <c r="B58" s="74" t="s">
        <v>380</v>
      </c>
      <c r="C58" s="74">
        <v>57</v>
      </c>
      <c r="D58" s="74" t="s">
        <v>380</v>
      </c>
      <c r="E58" s="74">
        <v>57</v>
      </c>
      <c r="F58" s="78" t="s">
        <v>380</v>
      </c>
      <c r="G58" s="78">
        <v>25121</v>
      </c>
      <c r="H58" s="74" t="s">
        <v>380</v>
      </c>
      <c r="I58" s="75">
        <v>1432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479</v>
      </c>
      <c r="B60" s="45" t="s">
        <v>380</v>
      </c>
      <c r="C60" s="11">
        <v>65</v>
      </c>
      <c r="D60" s="11">
        <v>59</v>
      </c>
      <c r="E60" s="45">
        <v>124</v>
      </c>
      <c r="F60" s="45" t="s">
        <v>380</v>
      </c>
      <c r="G60" s="11">
        <v>40000</v>
      </c>
      <c r="H60" s="11">
        <v>75000</v>
      </c>
      <c r="I60" s="12">
        <v>7025</v>
      </c>
      <c r="J60" s="212"/>
      <c r="K60" s="212"/>
    </row>
    <row r="61" spans="1:11" x14ac:dyDescent="0.2">
      <c r="A61" s="63" t="s">
        <v>480</v>
      </c>
      <c r="B61" s="11" t="s">
        <v>380</v>
      </c>
      <c r="C61" s="11">
        <v>70</v>
      </c>
      <c r="D61" s="82">
        <v>6</v>
      </c>
      <c r="E61" s="45">
        <v>76</v>
      </c>
      <c r="F61" s="11" t="s">
        <v>380</v>
      </c>
      <c r="G61" s="11">
        <v>28000</v>
      </c>
      <c r="H61" s="82">
        <v>45000</v>
      </c>
      <c r="I61" s="12">
        <v>2230</v>
      </c>
      <c r="J61" s="212"/>
      <c r="K61" s="212"/>
    </row>
    <row r="62" spans="1:11" x14ac:dyDescent="0.2">
      <c r="A62" s="63" t="s">
        <v>481</v>
      </c>
      <c r="B62" s="45" t="s">
        <v>380</v>
      </c>
      <c r="C62" s="11">
        <v>29</v>
      </c>
      <c r="D62" s="45">
        <v>177</v>
      </c>
      <c r="E62" s="45">
        <v>206</v>
      </c>
      <c r="F62" s="45" t="s">
        <v>380</v>
      </c>
      <c r="G62" s="11">
        <v>25100</v>
      </c>
      <c r="H62" s="45">
        <v>30800</v>
      </c>
      <c r="I62" s="12">
        <v>6180</v>
      </c>
      <c r="J62" s="212"/>
      <c r="K62" s="212"/>
    </row>
    <row r="63" spans="1:11" x14ac:dyDescent="0.2">
      <c r="A63" s="73" t="s">
        <v>482</v>
      </c>
      <c r="B63" s="74" t="s">
        <v>380</v>
      </c>
      <c r="C63" s="74">
        <v>164</v>
      </c>
      <c r="D63" s="74">
        <v>242</v>
      </c>
      <c r="E63" s="74">
        <v>406</v>
      </c>
      <c r="F63" s="78" t="s">
        <v>380</v>
      </c>
      <c r="G63" s="78">
        <v>32243</v>
      </c>
      <c r="H63" s="74">
        <v>41928</v>
      </c>
      <c r="I63" s="75">
        <v>15435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483</v>
      </c>
      <c r="B65" s="74" t="s">
        <v>380</v>
      </c>
      <c r="C65" s="74">
        <v>31</v>
      </c>
      <c r="D65" s="74">
        <v>280</v>
      </c>
      <c r="E65" s="74">
        <v>311</v>
      </c>
      <c r="F65" s="78" t="s">
        <v>380</v>
      </c>
      <c r="G65" s="78">
        <v>14500</v>
      </c>
      <c r="H65" s="74">
        <v>63500</v>
      </c>
      <c r="I65" s="75">
        <v>18230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484</v>
      </c>
      <c r="B67" s="45" t="s">
        <v>380</v>
      </c>
      <c r="C67" s="11">
        <v>133</v>
      </c>
      <c r="D67" s="45" t="s">
        <v>380</v>
      </c>
      <c r="E67" s="45">
        <v>133</v>
      </c>
      <c r="F67" s="45" t="s">
        <v>380</v>
      </c>
      <c r="G67" s="11">
        <v>48500</v>
      </c>
      <c r="H67" s="45" t="s">
        <v>380</v>
      </c>
      <c r="I67" s="12">
        <v>6450</v>
      </c>
      <c r="J67" s="212"/>
      <c r="K67" s="212"/>
    </row>
    <row r="68" spans="1:11" x14ac:dyDescent="0.2">
      <c r="A68" s="63" t="s">
        <v>485</v>
      </c>
      <c r="B68" s="45" t="s">
        <v>380</v>
      </c>
      <c r="C68" s="11">
        <v>14</v>
      </c>
      <c r="D68" s="45" t="s">
        <v>380</v>
      </c>
      <c r="E68" s="45">
        <v>14</v>
      </c>
      <c r="F68" s="45" t="s">
        <v>380</v>
      </c>
      <c r="G68" s="11">
        <v>35000</v>
      </c>
      <c r="H68" s="45" t="s">
        <v>380</v>
      </c>
      <c r="I68" s="12">
        <v>490</v>
      </c>
      <c r="J68" s="212"/>
      <c r="K68" s="212"/>
    </row>
    <row r="69" spans="1:11" x14ac:dyDescent="0.2">
      <c r="A69" s="73" t="s">
        <v>486</v>
      </c>
      <c r="B69" s="74" t="s">
        <v>380</v>
      </c>
      <c r="C69" s="74">
        <v>147</v>
      </c>
      <c r="D69" s="74" t="s">
        <v>380</v>
      </c>
      <c r="E69" s="74">
        <v>147</v>
      </c>
      <c r="F69" s="78" t="s">
        <v>380</v>
      </c>
      <c r="G69" s="78">
        <v>47214</v>
      </c>
      <c r="H69" s="74" t="s">
        <v>380</v>
      </c>
      <c r="I69" s="75">
        <v>6940</v>
      </c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</row>
    <row r="71" spans="1:11" x14ac:dyDescent="0.2">
      <c r="A71" s="63" t="s">
        <v>487</v>
      </c>
      <c r="B71" s="45" t="s">
        <v>380</v>
      </c>
      <c r="C71" s="11">
        <v>140</v>
      </c>
      <c r="D71" s="11">
        <v>7490</v>
      </c>
      <c r="E71" s="45">
        <v>7630</v>
      </c>
      <c r="F71" s="45" t="s">
        <v>380</v>
      </c>
      <c r="G71" s="11">
        <v>41214</v>
      </c>
      <c r="H71" s="11">
        <v>57200</v>
      </c>
      <c r="I71" s="12">
        <v>434195</v>
      </c>
    </row>
    <row r="72" spans="1:11" x14ac:dyDescent="0.2">
      <c r="A72" s="63" t="s">
        <v>488</v>
      </c>
      <c r="B72" s="45" t="s">
        <v>380</v>
      </c>
      <c r="C72" s="11">
        <v>180</v>
      </c>
      <c r="D72" s="82">
        <v>25</v>
      </c>
      <c r="E72" s="45">
        <v>205</v>
      </c>
      <c r="F72" s="45" t="s">
        <v>380</v>
      </c>
      <c r="G72" s="11">
        <v>45139</v>
      </c>
      <c r="H72" s="82">
        <v>39200</v>
      </c>
      <c r="I72" s="12">
        <v>9105</v>
      </c>
    </row>
    <row r="73" spans="1:11" x14ac:dyDescent="0.2">
      <c r="A73" s="63" t="s">
        <v>489</v>
      </c>
      <c r="B73" s="11">
        <v>10</v>
      </c>
      <c r="C73" s="11">
        <v>106</v>
      </c>
      <c r="D73" s="45" t="s">
        <v>380</v>
      </c>
      <c r="E73" s="45">
        <v>116</v>
      </c>
      <c r="F73" s="11">
        <v>8000</v>
      </c>
      <c r="G73" s="11">
        <v>36000</v>
      </c>
      <c r="H73" s="45" t="s">
        <v>380</v>
      </c>
      <c r="I73" s="12">
        <v>3896</v>
      </c>
    </row>
    <row r="74" spans="1:11" x14ac:dyDescent="0.2">
      <c r="A74" s="63" t="s">
        <v>490</v>
      </c>
      <c r="B74" s="82" t="s">
        <v>380</v>
      </c>
      <c r="C74" s="11">
        <v>264</v>
      </c>
      <c r="D74" s="82">
        <v>238</v>
      </c>
      <c r="E74" s="45">
        <v>502</v>
      </c>
      <c r="F74" s="82" t="s">
        <v>380</v>
      </c>
      <c r="G74" s="11">
        <v>25479</v>
      </c>
      <c r="H74" s="82">
        <v>44626</v>
      </c>
      <c r="I74" s="12">
        <v>17348</v>
      </c>
    </row>
    <row r="75" spans="1:11" x14ac:dyDescent="0.2">
      <c r="A75" s="63" t="s">
        <v>491</v>
      </c>
      <c r="B75" s="11" t="s">
        <v>380</v>
      </c>
      <c r="C75" s="11">
        <v>25</v>
      </c>
      <c r="D75" s="45" t="s">
        <v>380</v>
      </c>
      <c r="E75" s="45">
        <v>25</v>
      </c>
      <c r="F75" s="11" t="s">
        <v>380</v>
      </c>
      <c r="G75" s="11">
        <v>27000</v>
      </c>
      <c r="H75" s="45" t="s">
        <v>380</v>
      </c>
      <c r="I75" s="12">
        <v>675</v>
      </c>
    </row>
    <row r="76" spans="1:11" x14ac:dyDescent="0.2">
      <c r="A76" s="63" t="s">
        <v>492</v>
      </c>
      <c r="B76" s="11" t="s">
        <v>380</v>
      </c>
      <c r="C76" s="11">
        <v>57</v>
      </c>
      <c r="D76" s="45" t="s">
        <v>380</v>
      </c>
      <c r="E76" s="45">
        <v>57</v>
      </c>
      <c r="F76" s="11" t="s">
        <v>380</v>
      </c>
      <c r="G76" s="11">
        <v>30000</v>
      </c>
      <c r="H76" s="45" t="s">
        <v>380</v>
      </c>
      <c r="I76" s="12">
        <v>1710</v>
      </c>
    </row>
    <row r="77" spans="1:11" x14ac:dyDescent="0.2">
      <c r="A77" s="63" t="s">
        <v>493</v>
      </c>
      <c r="B77" s="45" t="s">
        <v>380</v>
      </c>
      <c r="C77" s="11" t="s">
        <v>380</v>
      </c>
      <c r="D77" s="82">
        <v>182</v>
      </c>
      <c r="E77" s="45">
        <v>182</v>
      </c>
      <c r="F77" s="45" t="s">
        <v>380</v>
      </c>
      <c r="G77" s="11" t="s">
        <v>380</v>
      </c>
      <c r="H77" s="82">
        <v>50000</v>
      </c>
      <c r="I77" s="12">
        <v>9100</v>
      </c>
    </row>
    <row r="78" spans="1:11" x14ac:dyDescent="0.2">
      <c r="A78" s="63" t="s">
        <v>494</v>
      </c>
      <c r="B78" s="45" t="s">
        <v>380</v>
      </c>
      <c r="C78" s="11">
        <v>36</v>
      </c>
      <c r="D78" s="82">
        <v>20</v>
      </c>
      <c r="E78" s="45">
        <v>56</v>
      </c>
      <c r="F78" s="45" t="s">
        <v>380</v>
      </c>
      <c r="G78" s="11">
        <v>21450</v>
      </c>
      <c r="H78" s="82">
        <v>26020</v>
      </c>
      <c r="I78" s="12">
        <v>1301</v>
      </c>
    </row>
    <row r="79" spans="1:11" x14ac:dyDescent="0.2">
      <c r="A79" s="73" t="s">
        <v>495</v>
      </c>
      <c r="B79" s="74">
        <v>10</v>
      </c>
      <c r="C79" s="74">
        <v>808</v>
      </c>
      <c r="D79" s="74">
        <v>7955</v>
      </c>
      <c r="E79" s="74">
        <v>8773</v>
      </c>
      <c r="F79" s="78">
        <v>8000</v>
      </c>
      <c r="G79" s="78">
        <v>34152</v>
      </c>
      <c r="H79" s="74">
        <v>56524</v>
      </c>
      <c r="I79" s="75">
        <v>477330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496</v>
      </c>
      <c r="B81" s="45">
        <v>7</v>
      </c>
      <c r="C81" s="11">
        <v>107</v>
      </c>
      <c r="D81" s="82">
        <v>56</v>
      </c>
      <c r="E81" s="45">
        <v>170</v>
      </c>
      <c r="F81" s="45">
        <v>5000</v>
      </c>
      <c r="G81" s="11">
        <v>36308</v>
      </c>
      <c r="H81" s="82">
        <v>63500</v>
      </c>
      <c r="I81" s="12">
        <v>7476</v>
      </c>
    </row>
    <row r="82" spans="1:9" x14ac:dyDescent="0.2">
      <c r="A82" s="63" t="s">
        <v>497</v>
      </c>
      <c r="B82" s="11">
        <v>1</v>
      </c>
      <c r="C82" s="11">
        <v>105</v>
      </c>
      <c r="D82" s="82">
        <v>162</v>
      </c>
      <c r="E82" s="45">
        <v>268</v>
      </c>
      <c r="F82" s="11">
        <v>21000</v>
      </c>
      <c r="G82" s="11">
        <v>35000</v>
      </c>
      <c r="H82" s="82">
        <v>67859</v>
      </c>
      <c r="I82" s="12">
        <v>14696</v>
      </c>
    </row>
    <row r="83" spans="1:9" x14ac:dyDescent="0.2">
      <c r="A83" s="73" t="s">
        <v>498</v>
      </c>
      <c r="B83" s="74">
        <v>8</v>
      </c>
      <c r="C83" s="74">
        <v>212</v>
      </c>
      <c r="D83" s="74">
        <v>218</v>
      </c>
      <c r="E83" s="74">
        <v>438</v>
      </c>
      <c r="F83" s="78">
        <v>7000</v>
      </c>
      <c r="G83" s="78">
        <v>35660</v>
      </c>
      <c r="H83" s="74">
        <v>66739</v>
      </c>
      <c r="I83" s="75">
        <v>22172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499</v>
      </c>
      <c r="B85" s="52">
        <v>76</v>
      </c>
      <c r="C85" s="52">
        <v>2239</v>
      </c>
      <c r="D85" s="52">
        <v>8766</v>
      </c>
      <c r="E85" s="52">
        <v>11081</v>
      </c>
      <c r="F85" s="172">
        <v>12070</v>
      </c>
      <c r="G85" s="172">
        <v>37897</v>
      </c>
      <c r="H85" s="172">
        <v>56551</v>
      </c>
      <c r="I85" s="53">
        <v>581503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3.7109375" style="205" customWidth="1"/>
    <col min="2" max="9" width="15.14062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5">
      <c r="A2" s="346"/>
    </row>
    <row r="3" spans="1:11" s="88" customFormat="1" ht="15" x14ac:dyDescent="0.25">
      <c r="A3" s="1718" t="s">
        <v>1445</v>
      </c>
      <c r="B3" s="1718"/>
      <c r="C3" s="1718"/>
      <c r="D3" s="1718"/>
      <c r="E3" s="1718"/>
      <c r="F3" s="1718"/>
      <c r="G3" s="1718"/>
      <c r="H3" s="1718"/>
      <c r="I3" s="1718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9" customFormat="1" ht="24.75" customHeight="1" x14ac:dyDescent="0.2">
      <c r="A5" s="1096" t="s">
        <v>538</v>
      </c>
      <c r="B5" s="1704" t="s">
        <v>660</v>
      </c>
      <c r="C5" s="1705"/>
      <c r="D5" s="1706"/>
      <c r="E5" s="1704" t="s">
        <v>562</v>
      </c>
      <c r="F5" s="1705"/>
      <c r="G5" s="1705"/>
      <c r="H5" s="1706"/>
      <c r="I5" s="1100" t="s">
        <v>361</v>
      </c>
    </row>
    <row r="6" spans="1:11" s="669" customFormat="1" ht="21" customHeight="1" x14ac:dyDescent="0.2">
      <c r="A6" s="1097" t="s">
        <v>518</v>
      </c>
      <c r="B6" s="790"/>
      <c r="C6" s="1719" t="s">
        <v>375</v>
      </c>
      <c r="D6" s="1724"/>
      <c r="E6" s="1090" t="s">
        <v>810</v>
      </c>
      <c r="F6" s="1102"/>
      <c r="G6" s="1719" t="s">
        <v>375</v>
      </c>
      <c r="H6" s="1724"/>
      <c r="I6" s="728" t="s">
        <v>513</v>
      </c>
    </row>
    <row r="7" spans="1:11" s="669" customFormat="1" ht="15.75" customHeight="1" thickBot="1" x14ac:dyDescent="0.25">
      <c r="A7" s="1098"/>
      <c r="B7" s="225" t="s">
        <v>374</v>
      </c>
      <c r="C7" s="663" t="s">
        <v>857</v>
      </c>
      <c r="D7" s="663" t="s">
        <v>858</v>
      </c>
      <c r="E7" s="225" t="s">
        <v>376</v>
      </c>
      <c r="F7" s="225" t="s">
        <v>374</v>
      </c>
      <c r="G7" s="663" t="s">
        <v>857</v>
      </c>
      <c r="H7" s="663" t="s">
        <v>858</v>
      </c>
      <c r="I7" s="232"/>
    </row>
    <row r="8" spans="1:11" ht="19.5" customHeight="1" x14ac:dyDescent="0.2">
      <c r="A8" s="63" t="s">
        <v>439</v>
      </c>
      <c r="B8" s="45" t="s">
        <v>380</v>
      </c>
      <c r="C8" s="11" t="s">
        <v>380</v>
      </c>
      <c r="D8" s="11" t="s">
        <v>380</v>
      </c>
      <c r="E8" s="45" t="s">
        <v>380</v>
      </c>
      <c r="F8" s="45" t="s">
        <v>380</v>
      </c>
      <c r="G8" s="11" t="s">
        <v>380</v>
      </c>
      <c r="H8" s="11" t="s">
        <v>380</v>
      </c>
      <c r="I8" s="12" t="s">
        <v>380</v>
      </c>
      <c r="J8" s="212"/>
      <c r="K8" s="212"/>
    </row>
    <row r="9" spans="1:11" x14ac:dyDescent="0.2">
      <c r="A9" s="63" t="s">
        <v>440</v>
      </c>
      <c r="B9" s="11" t="s">
        <v>380</v>
      </c>
      <c r="C9" s="11" t="s">
        <v>380</v>
      </c>
      <c r="D9" s="45" t="s">
        <v>380</v>
      </c>
      <c r="E9" s="45" t="s">
        <v>380</v>
      </c>
      <c r="F9" s="11" t="s">
        <v>380</v>
      </c>
      <c r="G9" s="11" t="s">
        <v>380</v>
      </c>
      <c r="H9" s="45" t="s">
        <v>380</v>
      </c>
      <c r="I9" s="12" t="s">
        <v>380</v>
      </c>
      <c r="J9" s="212"/>
      <c r="K9" s="212"/>
    </row>
    <row r="10" spans="1:11" x14ac:dyDescent="0.2">
      <c r="A10" s="63" t="s">
        <v>441</v>
      </c>
      <c r="B10" s="45" t="s">
        <v>380</v>
      </c>
      <c r="C10" s="11" t="s">
        <v>380</v>
      </c>
      <c r="D10" s="45" t="s">
        <v>380</v>
      </c>
      <c r="E10" s="45" t="s">
        <v>380</v>
      </c>
      <c r="F10" s="45" t="s">
        <v>380</v>
      </c>
      <c r="G10" s="11" t="s">
        <v>380</v>
      </c>
      <c r="H10" s="45" t="s">
        <v>380</v>
      </c>
      <c r="I10" s="12" t="s">
        <v>380</v>
      </c>
      <c r="J10" s="212"/>
      <c r="K10" s="212"/>
    </row>
    <row r="11" spans="1:11" x14ac:dyDescent="0.2">
      <c r="A11" s="63" t="s">
        <v>442</v>
      </c>
      <c r="B11" s="45" t="s">
        <v>380</v>
      </c>
      <c r="C11" s="11" t="s">
        <v>380</v>
      </c>
      <c r="D11" s="45" t="s">
        <v>380</v>
      </c>
      <c r="E11" s="45" t="s">
        <v>380</v>
      </c>
      <c r="F11" s="45" t="s">
        <v>380</v>
      </c>
      <c r="G11" s="11" t="s">
        <v>380</v>
      </c>
      <c r="H11" s="45" t="s">
        <v>380</v>
      </c>
      <c r="I11" s="12" t="s">
        <v>380</v>
      </c>
      <c r="J11" s="212"/>
      <c r="K11" s="212"/>
    </row>
    <row r="12" spans="1:11" x14ac:dyDescent="0.2">
      <c r="A12" s="73" t="s">
        <v>443</v>
      </c>
      <c r="B12" s="74" t="s">
        <v>380</v>
      </c>
      <c r="C12" s="74" t="s">
        <v>380</v>
      </c>
      <c r="D12" s="74" t="s">
        <v>380</v>
      </c>
      <c r="E12" s="74" t="s">
        <v>380</v>
      </c>
      <c r="F12" s="78" t="s">
        <v>380</v>
      </c>
      <c r="G12" s="78" t="s">
        <v>380</v>
      </c>
      <c r="H12" s="78" t="s">
        <v>380</v>
      </c>
      <c r="I12" s="75" t="s">
        <v>380</v>
      </c>
      <c r="J12" s="212"/>
      <c r="K12" s="212"/>
    </row>
    <row r="13" spans="1:11" x14ac:dyDescent="0.2">
      <c r="A13" s="63"/>
      <c r="B13" s="45"/>
      <c r="C13" s="11"/>
      <c r="D13" s="11"/>
      <c r="E13" s="45"/>
      <c r="F13" s="45"/>
      <c r="G13" s="11"/>
      <c r="H13" s="11"/>
      <c r="I13" s="12"/>
      <c r="J13" s="212"/>
      <c r="K13" s="212"/>
    </row>
    <row r="14" spans="1:11" x14ac:dyDescent="0.2">
      <c r="A14" s="73" t="s">
        <v>444</v>
      </c>
      <c r="B14" s="74" t="s">
        <v>380</v>
      </c>
      <c r="C14" s="74" t="s">
        <v>380</v>
      </c>
      <c r="D14" s="74" t="s">
        <v>380</v>
      </c>
      <c r="E14" s="74" t="s">
        <v>380</v>
      </c>
      <c r="F14" s="78" t="s">
        <v>380</v>
      </c>
      <c r="G14" s="78" t="s">
        <v>380</v>
      </c>
      <c r="H14" s="78" t="s">
        <v>380</v>
      </c>
      <c r="I14" s="75" t="s">
        <v>380</v>
      </c>
      <c r="J14" s="212"/>
      <c r="K14" s="212"/>
    </row>
    <row r="15" spans="1:11" x14ac:dyDescent="0.2">
      <c r="A15" s="63"/>
      <c r="B15" s="11"/>
      <c r="C15" s="11"/>
      <c r="D15" s="45"/>
      <c r="E15" s="45"/>
      <c r="F15" s="11"/>
      <c r="G15" s="11"/>
      <c r="H15" s="45"/>
      <c r="I15" s="12"/>
      <c r="J15" s="212"/>
      <c r="K15" s="212"/>
    </row>
    <row r="16" spans="1:11" x14ac:dyDescent="0.2">
      <c r="A16" s="73" t="s">
        <v>445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8" t="s">
        <v>380</v>
      </c>
      <c r="G16" s="78" t="s">
        <v>380</v>
      </c>
      <c r="H16" s="78" t="s">
        <v>380</v>
      </c>
      <c r="I16" s="75" t="s">
        <v>380</v>
      </c>
      <c r="J16" s="212"/>
      <c r="K16" s="212"/>
    </row>
    <row r="17" spans="1:11" x14ac:dyDescent="0.2">
      <c r="A17" s="63"/>
      <c r="B17" s="11"/>
      <c r="C17" s="11"/>
      <c r="D17" s="45"/>
      <c r="E17" s="45"/>
      <c r="F17" s="11"/>
      <c r="G17" s="11"/>
      <c r="H17" s="45"/>
      <c r="I17" s="12"/>
      <c r="J17" s="212"/>
      <c r="K17" s="212"/>
    </row>
    <row r="18" spans="1:11" x14ac:dyDescent="0.2">
      <c r="A18" s="63" t="s">
        <v>524</v>
      </c>
      <c r="B18" s="11" t="s">
        <v>380</v>
      </c>
      <c r="C18" s="11" t="s">
        <v>380</v>
      </c>
      <c r="D18" s="45" t="s">
        <v>380</v>
      </c>
      <c r="E18" s="45" t="s">
        <v>380</v>
      </c>
      <c r="F18" s="11" t="s">
        <v>380</v>
      </c>
      <c r="G18" s="11" t="s">
        <v>380</v>
      </c>
      <c r="H18" s="45" t="s">
        <v>380</v>
      </c>
      <c r="I18" s="12" t="s">
        <v>380</v>
      </c>
      <c r="J18" s="212"/>
      <c r="K18" s="212"/>
    </row>
    <row r="19" spans="1:11" x14ac:dyDescent="0.2">
      <c r="A19" s="63" t="s">
        <v>447</v>
      </c>
      <c r="B19" s="45" t="s">
        <v>380</v>
      </c>
      <c r="C19" s="11" t="s">
        <v>380</v>
      </c>
      <c r="D19" s="45" t="s">
        <v>380</v>
      </c>
      <c r="E19" s="45" t="s">
        <v>380</v>
      </c>
      <c r="F19" s="45" t="s">
        <v>380</v>
      </c>
      <c r="G19" s="11" t="s">
        <v>380</v>
      </c>
      <c r="H19" s="45" t="s">
        <v>380</v>
      </c>
      <c r="I19" s="12" t="s">
        <v>380</v>
      </c>
      <c r="J19" s="212"/>
      <c r="K19" s="212"/>
    </row>
    <row r="20" spans="1:11" x14ac:dyDescent="0.2">
      <c r="A20" s="63" t="s">
        <v>448</v>
      </c>
      <c r="B20" s="45" t="s">
        <v>380</v>
      </c>
      <c r="C20" s="11" t="s">
        <v>380</v>
      </c>
      <c r="D20" s="45" t="s">
        <v>380</v>
      </c>
      <c r="E20" s="45" t="s">
        <v>380</v>
      </c>
      <c r="F20" s="45" t="s">
        <v>380</v>
      </c>
      <c r="G20" s="11" t="s">
        <v>380</v>
      </c>
      <c r="H20" s="45" t="s">
        <v>380</v>
      </c>
      <c r="I20" s="12" t="s">
        <v>380</v>
      </c>
      <c r="J20" s="212"/>
      <c r="K20" s="212"/>
    </row>
    <row r="21" spans="1:11" x14ac:dyDescent="0.2">
      <c r="A21" s="73" t="s">
        <v>449</v>
      </c>
      <c r="B21" s="74" t="s">
        <v>380</v>
      </c>
      <c r="C21" s="74" t="s">
        <v>380</v>
      </c>
      <c r="D21" s="74" t="s">
        <v>380</v>
      </c>
      <c r="E21" s="74" t="s">
        <v>380</v>
      </c>
      <c r="F21" s="78" t="s">
        <v>380</v>
      </c>
      <c r="G21" s="78" t="s">
        <v>380</v>
      </c>
      <c r="H21" s="78" t="s">
        <v>380</v>
      </c>
      <c r="I21" s="75" t="s">
        <v>380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12"/>
      <c r="J22" s="212"/>
      <c r="K22" s="212"/>
    </row>
    <row r="23" spans="1:11" x14ac:dyDescent="0.2">
      <c r="A23" s="73" t="s">
        <v>450</v>
      </c>
      <c r="B23" s="74" t="s">
        <v>380</v>
      </c>
      <c r="C23" s="74" t="s">
        <v>380</v>
      </c>
      <c r="D23" s="74" t="s">
        <v>380</v>
      </c>
      <c r="E23" s="74" t="s">
        <v>380</v>
      </c>
      <c r="F23" s="78" t="s">
        <v>380</v>
      </c>
      <c r="G23" s="78" t="s">
        <v>380</v>
      </c>
      <c r="H23" s="78" t="s">
        <v>380</v>
      </c>
      <c r="I23" s="75" t="s">
        <v>380</v>
      </c>
      <c r="J23" s="212"/>
      <c r="K23" s="212"/>
    </row>
    <row r="24" spans="1:11" x14ac:dyDescent="0.2">
      <c r="A24" s="63"/>
      <c r="B24" s="45"/>
      <c r="C24" s="11"/>
      <c r="D24" s="45"/>
      <c r="E24" s="45"/>
      <c r="F24" s="45"/>
      <c r="G24" s="11"/>
      <c r="H24" s="45"/>
      <c r="I24" s="12"/>
      <c r="J24" s="212"/>
      <c r="K24" s="212"/>
    </row>
    <row r="25" spans="1:11" x14ac:dyDescent="0.2">
      <c r="A25" s="73" t="s">
        <v>451</v>
      </c>
      <c r="B25" s="74" t="s">
        <v>380</v>
      </c>
      <c r="C25" s="74" t="s">
        <v>380</v>
      </c>
      <c r="D25" s="74" t="s">
        <v>380</v>
      </c>
      <c r="E25" s="74" t="s">
        <v>380</v>
      </c>
      <c r="F25" s="78" t="s">
        <v>380</v>
      </c>
      <c r="G25" s="78" t="s">
        <v>380</v>
      </c>
      <c r="H25" s="78" t="s">
        <v>380</v>
      </c>
      <c r="I25" s="75" t="s">
        <v>380</v>
      </c>
      <c r="J25" s="212"/>
      <c r="K25" s="212"/>
    </row>
    <row r="26" spans="1:11" x14ac:dyDescent="0.2">
      <c r="A26" s="63"/>
      <c r="B26" s="45"/>
      <c r="C26" s="11"/>
      <c r="D26" s="45"/>
      <c r="E26" s="45"/>
      <c r="F26" s="45"/>
      <c r="G26" s="11"/>
      <c r="H26" s="45"/>
      <c r="I26" s="12"/>
      <c r="J26" s="212"/>
      <c r="K26" s="212"/>
    </row>
    <row r="27" spans="1:11" x14ac:dyDescent="0.2">
      <c r="A27" s="63" t="s">
        <v>452</v>
      </c>
      <c r="B27" s="45" t="s">
        <v>380</v>
      </c>
      <c r="C27" s="11" t="s">
        <v>380</v>
      </c>
      <c r="D27" s="45" t="s">
        <v>380</v>
      </c>
      <c r="E27" s="45" t="s">
        <v>380</v>
      </c>
      <c r="F27" s="45" t="s">
        <v>380</v>
      </c>
      <c r="G27" s="11" t="s">
        <v>380</v>
      </c>
      <c r="H27" s="45" t="s">
        <v>380</v>
      </c>
      <c r="I27" s="12" t="s">
        <v>380</v>
      </c>
      <c r="J27" s="212"/>
      <c r="K27" s="212"/>
    </row>
    <row r="28" spans="1:11" x14ac:dyDescent="0.2">
      <c r="A28" s="63" t="s">
        <v>453</v>
      </c>
      <c r="B28" s="45" t="s">
        <v>380</v>
      </c>
      <c r="C28" s="11" t="s">
        <v>380</v>
      </c>
      <c r="D28" s="45" t="s">
        <v>380</v>
      </c>
      <c r="E28" s="45" t="s">
        <v>380</v>
      </c>
      <c r="F28" s="45" t="s">
        <v>380</v>
      </c>
      <c r="G28" s="11" t="s">
        <v>380</v>
      </c>
      <c r="H28" s="45" t="s">
        <v>380</v>
      </c>
      <c r="I28" s="12" t="s">
        <v>380</v>
      </c>
      <c r="J28" s="212"/>
      <c r="K28" s="212"/>
    </row>
    <row r="29" spans="1:11" x14ac:dyDescent="0.2">
      <c r="A29" s="63" t="s">
        <v>454</v>
      </c>
      <c r="B29" s="45" t="s">
        <v>380</v>
      </c>
      <c r="C29" s="11" t="s">
        <v>380</v>
      </c>
      <c r="D29" s="45" t="s">
        <v>380</v>
      </c>
      <c r="E29" s="45" t="s">
        <v>380</v>
      </c>
      <c r="F29" s="45" t="s">
        <v>380</v>
      </c>
      <c r="G29" s="11" t="s">
        <v>380</v>
      </c>
      <c r="H29" s="45" t="s">
        <v>380</v>
      </c>
      <c r="I29" s="12" t="s">
        <v>380</v>
      </c>
      <c r="J29" s="212"/>
      <c r="K29" s="212"/>
    </row>
    <row r="30" spans="1:11" x14ac:dyDescent="0.2">
      <c r="A30" s="73" t="s">
        <v>455</v>
      </c>
      <c r="B30" s="74" t="s">
        <v>380</v>
      </c>
      <c r="C30" s="74" t="s">
        <v>380</v>
      </c>
      <c r="D30" s="74" t="s">
        <v>380</v>
      </c>
      <c r="E30" s="74" t="s">
        <v>380</v>
      </c>
      <c r="F30" s="78" t="s">
        <v>380</v>
      </c>
      <c r="G30" s="78" t="s">
        <v>380</v>
      </c>
      <c r="H30" s="78" t="s">
        <v>380</v>
      </c>
      <c r="I30" s="75" t="s">
        <v>380</v>
      </c>
      <c r="J30" s="212"/>
      <c r="K30" s="212"/>
    </row>
    <row r="31" spans="1:11" x14ac:dyDescent="0.2">
      <c r="A31" s="63"/>
      <c r="B31" s="45"/>
      <c r="C31" s="11"/>
      <c r="D31" s="45"/>
      <c r="E31" s="45"/>
      <c r="F31" s="45"/>
      <c r="G31" s="11"/>
      <c r="H31" s="45"/>
      <c r="I31" s="12"/>
      <c r="J31" s="212"/>
      <c r="K31" s="212"/>
    </row>
    <row r="32" spans="1:11" x14ac:dyDescent="0.2">
      <c r="A32" s="63" t="s">
        <v>456</v>
      </c>
      <c r="B32" s="45" t="s">
        <v>380</v>
      </c>
      <c r="C32" s="11" t="s">
        <v>380</v>
      </c>
      <c r="D32" s="45" t="s">
        <v>380</v>
      </c>
      <c r="E32" s="45" t="s">
        <v>380</v>
      </c>
      <c r="F32" s="45" t="s">
        <v>380</v>
      </c>
      <c r="G32" s="11" t="s">
        <v>380</v>
      </c>
      <c r="H32" s="45" t="s">
        <v>380</v>
      </c>
      <c r="I32" s="12" t="s">
        <v>380</v>
      </c>
      <c r="J32" s="212"/>
      <c r="K32" s="212"/>
    </row>
    <row r="33" spans="1:11" x14ac:dyDescent="0.2">
      <c r="A33" s="63" t="s">
        <v>457</v>
      </c>
      <c r="B33" s="45" t="s">
        <v>380</v>
      </c>
      <c r="C33" s="11" t="s">
        <v>380</v>
      </c>
      <c r="D33" s="45" t="s">
        <v>380</v>
      </c>
      <c r="E33" s="45" t="s">
        <v>380</v>
      </c>
      <c r="F33" s="45" t="s">
        <v>380</v>
      </c>
      <c r="G33" s="11" t="s">
        <v>380</v>
      </c>
      <c r="H33" s="45" t="s">
        <v>380</v>
      </c>
      <c r="I33" s="12" t="s">
        <v>380</v>
      </c>
      <c r="J33" s="212"/>
      <c r="K33" s="212"/>
    </row>
    <row r="34" spans="1:11" x14ac:dyDescent="0.2">
      <c r="A34" s="63" t="s">
        <v>458</v>
      </c>
      <c r="B34" s="45" t="s">
        <v>380</v>
      </c>
      <c r="C34" s="11" t="s">
        <v>380</v>
      </c>
      <c r="D34" s="45" t="s">
        <v>380</v>
      </c>
      <c r="E34" s="45" t="s">
        <v>380</v>
      </c>
      <c r="F34" s="45" t="s">
        <v>380</v>
      </c>
      <c r="G34" s="11" t="s">
        <v>380</v>
      </c>
      <c r="H34" s="45" t="s">
        <v>380</v>
      </c>
      <c r="I34" s="12" t="s">
        <v>380</v>
      </c>
      <c r="J34" s="212"/>
      <c r="K34" s="212"/>
    </row>
    <row r="35" spans="1:11" x14ac:dyDescent="0.2">
      <c r="A35" s="63" t="s">
        <v>459</v>
      </c>
      <c r="B35" s="45" t="s">
        <v>380</v>
      </c>
      <c r="C35" s="11" t="s">
        <v>380</v>
      </c>
      <c r="D35" s="45" t="s">
        <v>380</v>
      </c>
      <c r="E35" s="45" t="s">
        <v>380</v>
      </c>
      <c r="F35" s="45" t="s">
        <v>380</v>
      </c>
      <c r="G35" s="11" t="s">
        <v>380</v>
      </c>
      <c r="H35" s="45" t="s">
        <v>380</v>
      </c>
      <c r="I35" s="12" t="s">
        <v>380</v>
      </c>
      <c r="J35" s="212"/>
      <c r="K35" s="212"/>
    </row>
    <row r="36" spans="1:11" x14ac:dyDescent="0.2">
      <c r="A36" s="73" t="s">
        <v>460</v>
      </c>
      <c r="B36" s="74" t="s">
        <v>380</v>
      </c>
      <c r="C36" s="74" t="s">
        <v>380</v>
      </c>
      <c r="D36" s="74" t="s">
        <v>380</v>
      </c>
      <c r="E36" s="74" t="s">
        <v>380</v>
      </c>
      <c r="F36" s="78" t="s">
        <v>380</v>
      </c>
      <c r="G36" s="78" t="s">
        <v>380</v>
      </c>
      <c r="H36" s="78" t="s">
        <v>380</v>
      </c>
      <c r="I36" s="75" t="s">
        <v>380</v>
      </c>
      <c r="J36" s="212"/>
      <c r="K36" s="212"/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  <c r="J37" s="212"/>
      <c r="K37" s="212"/>
    </row>
    <row r="38" spans="1:11" x14ac:dyDescent="0.2">
      <c r="A38" s="73" t="s">
        <v>461</v>
      </c>
      <c r="B38" s="74" t="s">
        <v>380</v>
      </c>
      <c r="C38" s="74" t="s">
        <v>380</v>
      </c>
      <c r="D38" s="74" t="s">
        <v>380</v>
      </c>
      <c r="E38" s="74" t="s">
        <v>380</v>
      </c>
      <c r="F38" s="78" t="s">
        <v>380</v>
      </c>
      <c r="G38" s="78" t="s">
        <v>380</v>
      </c>
      <c r="H38" s="78" t="s">
        <v>380</v>
      </c>
      <c r="I38" s="75" t="s">
        <v>380</v>
      </c>
      <c r="J38" s="212"/>
      <c r="K38" s="212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2"/>
      <c r="K39" s="212"/>
    </row>
    <row r="40" spans="1:11" x14ac:dyDescent="0.2">
      <c r="A40" s="63" t="s">
        <v>525</v>
      </c>
      <c r="B40" s="45" t="s">
        <v>380</v>
      </c>
      <c r="C40" s="11" t="s">
        <v>380</v>
      </c>
      <c r="D40" s="45" t="s">
        <v>380</v>
      </c>
      <c r="E40" s="45" t="s">
        <v>380</v>
      </c>
      <c r="F40" s="45" t="s">
        <v>380</v>
      </c>
      <c r="G40" s="11" t="s">
        <v>380</v>
      </c>
      <c r="H40" s="45" t="s">
        <v>380</v>
      </c>
      <c r="I40" s="12" t="s">
        <v>380</v>
      </c>
      <c r="J40" s="212"/>
      <c r="K40" s="212"/>
    </row>
    <row r="41" spans="1:11" x14ac:dyDescent="0.2">
      <c r="A41" s="63" t="s">
        <v>463</v>
      </c>
      <c r="B41" s="45" t="s">
        <v>380</v>
      </c>
      <c r="C41" s="11" t="s">
        <v>380</v>
      </c>
      <c r="D41" s="45" t="s">
        <v>380</v>
      </c>
      <c r="E41" s="45" t="s">
        <v>380</v>
      </c>
      <c r="F41" s="45" t="s">
        <v>380</v>
      </c>
      <c r="G41" s="11" t="s">
        <v>380</v>
      </c>
      <c r="H41" s="45" t="s">
        <v>380</v>
      </c>
      <c r="I41" s="12" t="s">
        <v>380</v>
      </c>
      <c r="J41" s="212"/>
      <c r="K41" s="212"/>
    </row>
    <row r="42" spans="1:11" x14ac:dyDescent="0.2">
      <c r="A42" s="63" t="s">
        <v>464</v>
      </c>
      <c r="B42" s="45" t="s">
        <v>380</v>
      </c>
      <c r="C42" s="11" t="s">
        <v>380</v>
      </c>
      <c r="D42" s="45" t="s">
        <v>380</v>
      </c>
      <c r="E42" s="45" t="s">
        <v>380</v>
      </c>
      <c r="F42" s="45" t="s">
        <v>380</v>
      </c>
      <c r="G42" s="11" t="s">
        <v>380</v>
      </c>
      <c r="H42" s="45" t="s">
        <v>380</v>
      </c>
      <c r="I42" s="12" t="s">
        <v>380</v>
      </c>
      <c r="J42" s="212"/>
      <c r="K42" s="212"/>
    </row>
    <row r="43" spans="1:11" x14ac:dyDescent="0.2">
      <c r="A43" s="63" t="s">
        <v>465</v>
      </c>
      <c r="B43" s="45" t="s">
        <v>380</v>
      </c>
      <c r="C43" s="11" t="s">
        <v>380</v>
      </c>
      <c r="D43" s="45" t="s">
        <v>380</v>
      </c>
      <c r="E43" s="45" t="s">
        <v>380</v>
      </c>
      <c r="F43" s="45" t="s">
        <v>380</v>
      </c>
      <c r="G43" s="11" t="s">
        <v>380</v>
      </c>
      <c r="H43" s="45" t="s">
        <v>380</v>
      </c>
      <c r="I43" s="12" t="s">
        <v>380</v>
      </c>
      <c r="J43" s="212"/>
      <c r="K43" s="212"/>
    </row>
    <row r="44" spans="1:11" x14ac:dyDescent="0.2">
      <c r="A44" s="63" t="s">
        <v>466</v>
      </c>
      <c r="B44" s="45" t="s">
        <v>380</v>
      </c>
      <c r="C44" s="11" t="s">
        <v>380</v>
      </c>
      <c r="D44" s="45" t="s">
        <v>380</v>
      </c>
      <c r="E44" s="45" t="s">
        <v>380</v>
      </c>
      <c r="F44" s="45" t="s">
        <v>380</v>
      </c>
      <c r="G44" s="11" t="s">
        <v>380</v>
      </c>
      <c r="H44" s="45" t="s">
        <v>380</v>
      </c>
      <c r="I44" s="12" t="s">
        <v>380</v>
      </c>
      <c r="J44" s="212"/>
      <c r="K44" s="212"/>
    </row>
    <row r="45" spans="1:11" x14ac:dyDescent="0.2">
      <c r="A45" s="63" t="s">
        <v>467</v>
      </c>
      <c r="B45" s="45" t="s">
        <v>380</v>
      </c>
      <c r="C45" s="11" t="s">
        <v>380</v>
      </c>
      <c r="D45" s="45" t="s">
        <v>380</v>
      </c>
      <c r="E45" s="45" t="s">
        <v>380</v>
      </c>
      <c r="F45" s="45" t="s">
        <v>380</v>
      </c>
      <c r="G45" s="11" t="s">
        <v>380</v>
      </c>
      <c r="H45" s="45" t="s">
        <v>380</v>
      </c>
      <c r="I45" s="12" t="s">
        <v>380</v>
      </c>
      <c r="J45" s="212"/>
      <c r="K45" s="212"/>
    </row>
    <row r="46" spans="1:11" x14ac:dyDescent="0.2">
      <c r="A46" s="63" t="s">
        <v>468</v>
      </c>
      <c r="B46" s="45" t="s">
        <v>380</v>
      </c>
      <c r="C46" s="11" t="s">
        <v>380</v>
      </c>
      <c r="D46" s="45" t="s">
        <v>380</v>
      </c>
      <c r="E46" s="45" t="s">
        <v>380</v>
      </c>
      <c r="F46" s="45" t="s">
        <v>380</v>
      </c>
      <c r="G46" s="11" t="s">
        <v>380</v>
      </c>
      <c r="H46" s="45" t="s">
        <v>380</v>
      </c>
      <c r="I46" s="12" t="s">
        <v>380</v>
      </c>
      <c r="J46" s="212"/>
      <c r="K46" s="212"/>
    </row>
    <row r="47" spans="1:11" x14ac:dyDescent="0.2">
      <c r="A47" s="63" t="s">
        <v>469</v>
      </c>
      <c r="B47" s="45" t="s">
        <v>380</v>
      </c>
      <c r="C47" s="11" t="s">
        <v>380</v>
      </c>
      <c r="D47" s="45" t="s">
        <v>380</v>
      </c>
      <c r="E47" s="45" t="s">
        <v>380</v>
      </c>
      <c r="F47" s="45" t="s">
        <v>380</v>
      </c>
      <c r="G47" s="11" t="s">
        <v>380</v>
      </c>
      <c r="H47" s="45" t="s">
        <v>380</v>
      </c>
      <c r="I47" s="12" t="s">
        <v>380</v>
      </c>
      <c r="J47" s="212"/>
      <c r="K47" s="212"/>
    </row>
    <row r="48" spans="1:11" x14ac:dyDescent="0.2">
      <c r="A48" s="63" t="s">
        <v>470</v>
      </c>
      <c r="B48" s="45" t="s">
        <v>380</v>
      </c>
      <c r="C48" s="11" t="s">
        <v>380</v>
      </c>
      <c r="D48" s="45" t="s">
        <v>380</v>
      </c>
      <c r="E48" s="45" t="s">
        <v>380</v>
      </c>
      <c r="F48" s="45" t="s">
        <v>380</v>
      </c>
      <c r="G48" s="11" t="s">
        <v>380</v>
      </c>
      <c r="H48" s="45" t="s">
        <v>380</v>
      </c>
      <c r="I48" s="12" t="s">
        <v>380</v>
      </c>
      <c r="J48" s="212"/>
      <c r="K48" s="212"/>
    </row>
    <row r="49" spans="1:11" x14ac:dyDescent="0.2">
      <c r="A49" s="73" t="s">
        <v>471</v>
      </c>
      <c r="B49" s="74" t="s">
        <v>380</v>
      </c>
      <c r="C49" s="74" t="s">
        <v>380</v>
      </c>
      <c r="D49" s="74" t="s">
        <v>380</v>
      </c>
      <c r="E49" s="74" t="s">
        <v>380</v>
      </c>
      <c r="F49" s="78" t="s">
        <v>380</v>
      </c>
      <c r="G49" s="78" t="s">
        <v>380</v>
      </c>
      <c r="H49" s="78" t="s">
        <v>380</v>
      </c>
      <c r="I49" s="75" t="s">
        <v>380</v>
      </c>
      <c r="J49" s="212"/>
      <c r="K49" s="212"/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  <c r="J50" s="212"/>
      <c r="K50" s="212"/>
    </row>
    <row r="51" spans="1:11" x14ac:dyDescent="0.2">
      <c r="A51" s="73" t="s">
        <v>472</v>
      </c>
      <c r="B51" s="74" t="s">
        <v>380</v>
      </c>
      <c r="C51" s="74" t="s">
        <v>380</v>
      </c>
      <c r="D51" s="74" t="s">
        <v>380</v>
      </c>
      <c r="E51" s="74" t="s">
        <v>380</v>
      </c>
      <c r="F51" s="78" t="s">
        <v>380</v>
      </c>
      <c r="G51" s="78" t="s">
        <v>380</v>
      </c>
      <c r="H51" s="78" t="s">
        <v>380</v>
      </c>
      <c r="I51" s="75" t="s">
        <v>380</v>
      </c>
      <c r="J51" s="212"/>
      <c r="K51" s="212"/>
    </row>
    <row r="52" spans="1:11" x14ac:dyDescent="0.2">
      <c r="A52" s="63"/>
      <c r="B52" s="45"/>
      <c r="C52" s="11"/>
      <c r="D52" s="45"/>
      <c r="E52" s="45"/>
      <c r="F52" s="45"/>
      <c r="G52" s="11"/>
      <c r="H52" s="45"/>
      <c r="I52" s="12"/>
      <c r="J52" s="212"/>
      <c r="K52" s="212"/>
    </row>
    <row r="53" spans="1:11" x14ac:dyDescent="0.2">
      <c r="A53" s="63" t="s">
        <v>473</v>
      </c>
      <c r="B53" s="45" t="s">
        <v>380</v>
      </c>
      <c r="C53" s="11" t="s">
        <v>380</v>
      </c>
      <c r="D53" s="45" t="s">
        <v>380</v>
      </c>
      <c r="E53" s="45" t="s">
        <v>380</v>
      </c>
      <c r="F53" s="45" t="s">
        <v>380</v>
      </c>
      <c r="G53" s="11" t="s">
        <v>380</v>
      </c>
      <c r="H53" s="45" t="s">
        <v>380</v>
      </c>
      <c r="I53" s="12" t="s">
        <v>380</v>
      </c>
      <c r="J53" s="212"/>
      <c r="K53" s="212"/>
    </row>
    <row r="54" spans="1:11" x14ac:dyDescent="0.2">
      <c r="A54" s="63" t="s">
        <v>474</v>
      </c>
      <c r="B54" s="45" t="s">
        <v>380</v>
      </c>
      <c r="C54" s="11" t="s">
        <v>380</v>
      </c>
      <c r="D54" s="45" t="s">
        <v>380</v>
      </c>
      <c r="E54" s="45" t="s">
        <v>380</v>
      </c>
      <c r="F54" s="45" t="s">
        <v>380</v>
      </c>
      <c r="G54" s="11" t="s">
        <v>380</v>
      </c>
      <c r="H54" s="45" t="s">
        <v>380</v>
      </c>
      <c r="I54" s="12" t="s">
        <v>380</v>
      </c>
      <c r="J54" s="212"/>
      <c r="K54" s="212"/>
    </row>
    <row r="55" spans="1:11" x14ac:dyDescent="0.2">
      <c r="A55" s="63" t="s">
        <v>475</v>
      </c>
      <c r="B55" s="45" t="s">
        <v>380</v>
      </c>
      <c r="C55" s="11" t="s">
        <v>380</v>
      </c>
      <c r="D55" s="45" t="s">
        <v>380</v>
      </c>
      <c r="E55" s="45" t="s">
        <v>380</v>
      </c>
      <c r="F55" s="45" t="s">
        <v>380</v>
      </c>
      <c r="G55" s="11" t="s">
        <v>380</v>
      </c>
      <c r="H55" s="45" t="s">
        <v>380</v>
      </c>
      <c r="I55" s="12" t="s">
        <v>380</v>
      </c>
      <c r="J55" s="212"/>
      <c r="K55" s="212"/>
    </row>
    <row r="56" spans="1:11" x14ac:dyDescent="0.2">
      <c r="A56" s="63" t="s">
        <v>476</v>
      </c>
      <c r="B56" s="45" t="s">
        <v>380</v>
      </c>
      <c r="C56" s="11" t="s">
        <v>380</v>
      </c>
      <c r="D56" s="45" t="s">
        <v>380</v>
      </c>
      <c r="E56" s="45" t="s">
        <v>380</v>
      </c>
      <c r="F56" s="45" t="s">
        <v>380</v>
      </c>
      <c r="G56" s="11" t="s">
        <v>380</v>
      </c>
      <c r="H56" s="45" t="s">
        <v>380</v>
      </c>
      <c r="I56" s="12" t="s">
        <v>380</v>
      </c>
      <c r="J56" s="212"/>
      <c r="K56" s="212"/>
    </row>
    <row r="57" spans="1:11" x14ac:dyDescent="0.2">
      <c r="A57" s="63" t="s">
        <v>477</v>
      </c>
      <c r="B57" s="45" t="s">
        <v>380</v>
      </c>
      <c r="C57" s="11" t="s">
        <v>380</v>
      </c>
      <c r="D57" s="45" t="s">
        <v>380</v>
      </c>
      <c r="E57" s="45" t="s">
        <v>380</v>
      </c>
      <c r="F57" s="45" t="s">
        <v>380</v>
      </c>
      <c r="G57" s="11" t="s">
        <v>380</v>
      </c>
      <c r="H57" s="45" t="s">
        <v>380</v>
      </c>
      <c r="I57" s="12" t="s">
        <v>380</v>
      </c>
      <c r="J57" s="212"/>
      <c r="K57" s="212"/>
    </row>
    <row r="58" spans="1:11" x14ac:dyDescent="0.2">
      <c r="A58" s="73" t="s">
        <v>551</v>
      </c>
      <c r="B58" s="74" t="s">
        <v>380</v>
      </c>
      <c r="C58" s="74" t="s">
        <v>380</v>
      </c>
      <c r="D58" s="74" t="s">
        <v>380</v>
      </c>
      <c r="E58" s="74" t="s">
        <v>380</v>
      </c>
      <c r="F58" s="78" t="s">
        <v>380</v>
      </c>
      <c r="G58" s="78" t="s">
        <v>380</v>
      </c>
      <c r="H58" s="78" t="s">
        <v>380</v>
      </c>
      <c r="I58" s="75" t="s">
        <v>380</v>
      </c>
      <c r="J58" s="212"/>
      <c r="K58" s="212"/>
    </row>
    <row r="59" spans="1:11" x14ac:dyDescent="0.2">
      <c r="A59" s="63"/>
      <c r="B59" s="45"/>
      <c r="C59" s="11"/>
      <c r="D59" s="45"/>
      <c r="E59" s="45"/>
      <c r="F59" s="45"/>
      <c r="G59" s="11"/>
      <c r="H59" s="45"/>
      <c r="I59" s="12"/>
      <c r="J59" s="212"/>
      <c r="K59" s="212"/>
    </row>
    <row r="60" spans="1:11" x14ac:dyDescent="0.2">
      <c r="A60" s="63" t="s">
        <v>479</v>
      </c>
      <c r="B60" s="45" t="s">
        <v>380</v>
      </c>
      <c r="C60" s="11" t="s">
        <v>380</v>
      </c>
      <c r="D60" s="45" t="s">
        <v>380</v>
      </c>
      <c r="E60" s="45" t="s">
        <v>380</v>
      </c>
      <c r="F60" s="45" t="s">
        <v>380</v>
      </c>
      <c r="G60" s="11" t="s">
        <v>380</v>
      </c>
      <c r="H60" s="45" t="s">
        <v>380</v>
      </c>
      <c r="I60" s="12" t="s">
        <v>380</v>
      </c>
      <c r="J60" s="212"/>
      <c r="K60" s="212"/>
    </row>
    <row r="61" spans="1:11" x14ac:dyDescent="0.2">
      <c r="A61" s="63" t="s">
        <v>480</v>
      </c>
      <c r="B61" s="45" t="s">
        <v>380</v>
      </c>
      <c r="C61" s="11" t="s">
        <v>380</v>
      </c>
      <c r="D61" s="45" t="s">
        <v>380</v>
      </c>
      <c r="E61" s="45" t="s">
        <v>380</v>
      </c>
      <c r="F61" s="45" t="s">
        <v>380</v>
      </c>
      <c r="G61" s="11" t="s">
        <v>380</v>
      </c>
      <c r="H61" s="45" t="s">
        <v>380</v>
      </c>
      <c r="I61" s="12" t="s">
        <v>380</v>
      </c>
      <c r="J61" s="212"/>
      <c r="K61" s="212"/>
    </row>
    <row r="62" spans="1:11" x14ac:dyDescent="0.2">
      <c r="A62" s="63" t="s">
        <v>481</v>
      </c>
      <c r="B62" s="45" t="s">
        <v>380</v>
      </c>
      <c r="C62" s="11" t="s">
        <v>380</v>
      </c>
      <c r="D62" s="45" t="s">
        <v>380</v>
      </c>
      <c r="E62" s="45" t="s">
        <v>380</v>
      </c>
      <c r="F62" s="45" t="s">
        <v>380</v>
      </c>
      <c r="G62" s="11" t="s">
        <v>380</v>
      </c>
      <c r="H62" s="45" t="s">
        <v>380</v>
      </c>
      <c r="I62" s="12" t="s">
        <v>380</v>
      </c>
      <c r="J62" s="212"/>
      <c r="K62" s="212"/>
    </row>
    <row r="63" spans="1:11" x14ac:dyDescent="0.2">
      <c r="A63" s="73" t="s">
        <v>482</v>
      </c>
      <c r="B63" s="74" t="s">
        <v>380</v>
      </c>
      <c r="C63" s="74" t="s">
        <v>380</v>
      </c>
      <c r="D63" s="74" t="s">
        <v>380</v>
      </c>
      <c r="E63" s="74" t="s">
        <v>380</v>
      </c>
      <c r="F63" s="78" t="s">
        <v>380</v>
      </c>
      <c r="G63" s="78" t="s">
        <v>380</v>
      </c>
      <c r="H63" s="78" t="s">
        <v>380</v>
      </c>
      <c r="I63" s="75" t="s">
        <v>380</v>
      </c>
      <c r="J63" s="212"/>
      <c r="K63" s="212"/>
    </row>
    <row r="64" spans="1:11" x14ac:dyDescent="0.2">
      <c r="A64" s="63"/>
      <c r="B64" s="45"/>
      <c r="C64" s="11"/>
      <c r="D64" s="45"/>
      <c r="E64" s="45"/>
      <c r="F64" s="45"/>
      <c r="G64" s="11"/>
      <c r="H64" s="45"/>
      <c r="I64" s="12"/>
      <c r="J64" s="212"/>
      <c r="K64" s="212"/>
    </row>
    <row r="65" spans="1:11" x14ac:dyDescent="0.2">
      <c r="A65" s="73" t="s">
        <v>483</v>
      </c>
      <c r="B65" s="74" t="s">
        <v>380</v>
      </c>
      <c r="C65" s="74">
        <v>1</v>
      </c>
      <c r="D65" s="74" t="s">
        <v>380</v>
      </c>
      <c r="E65" s="74">
        <v>1</v>
      </c>
      <c r="F65" s="78" t="s">
        <v>380</v>
      </c>
      <c r="G65" s="78">
        <v>9000</v>
      </c>
      <c r="H65" s="78" t="s">
        <v>380</v>
      </c>
      <c r="I65" s="75">
        <v>9</v>
      </c>
      <c r="J65" s="212"/>
      <c r="K65" s="212"/>
    </row>
    <row r="66" spans="1:11" x14ac:dyDescent="0.2">
      <c r="A66" s="63"/>
      <c r="B66" s="45"/>
      <c r="C66" s="11"/>
      <c r="D66" s="45"/>
      <c r="E66" s="45"/>
      <c r="F66" s="45"/>
      <c r="G66" s="11"/>
      <c r="H66" s="45"/>
      <c r="I66" s="12"/>
      <c r="J66" s="212"/>
      <c r="K66" s="212"/>
    </row>
    <row r="67" spans="1:11" x14ac:dyDescent="0.2">
      <c r="A67" s="63" t="s">
        <v>484</v>
      </c>
      <c r="B67" s="45" t="s">
        <v>380</v>
      </c>
      <c r="C67" s="11" t="s">
        <v>380</v>
      </c>
      <c r="D67" s="45" t="s">
        <v>380</v>
      </c>
      <c r="E67" s="45" t="s">
        <v>380</v>
      </c>
      <c r="F67" s="45" t="s">
        <v>380</v>
      </c>
      <c r="G67" s="11" t="s">
        <v>380</v>
      </c>
      <c r="H67" s="45" t="s">
        <v>380</v>
      </c>
      <c r="I67" s="12" t="s">
        <v>380</v>
      </c>
      <c r="J67" s="212"/>
      <c r="K67" s="212"/>
    </row>
    <row r="68" spans="1:11" x14ac:dyDescent="0.2">
      <c r="A68" s="63" t="s">
        <v>485</v>
      </c>
      <c r="B68" s="45" t="s">
        <v>380</v>
      </c>
      <c r="C68" s="11" t="s">
        <v>380</v>
      </c>
      <c r="D68" s="45" t="s">
        <v>380</v>
      </c>
      <c r="E68" s="45" t="s">
        <v>380</v>
      </c>
      <c r="F68" s="45" t="s">
        <v>380</v>
      </c>
      <c r="G68" s="11" t="s">
        <v>380</v>
      </c>
      <c r="H68" s="45" t="s">
        <v>380</v>
      </c>
      <c r="I68" s="12" t="s">
        <v>380</v>
      </c>
      <c r="J68" s="212"/>
      <c r="K68" s="212"/>
    </row>
    <row r="69" spans="1:11" x14ac:dyDescent="0.2">
      <c r="A69" s="73" t="s">
        <v>486</v>
      </c>
      <c r="B69" s="74" t="s">
        <v>380</v>
      </c>
      <c r="C69" s="74" t="s">
        <v>380</v>
      </c>
      <c r="D69" s="74" t="s">
        <v>380</v>
      </c>
      <c r="E69" s="74" t="s">
        <v>380</v>
      </c>
      <c r="F69" s="78" t="s">
        <v>380</v>
      </c>
      <c r="G69" s="78" t="s">
        <v>380</v>
      </c>
      <c r="H69" s="78" t="s">
        <v>380</v>
      </c>
      <c r="I69" s="75" t="s">
        <v>380</v>
      </c>
      <c r="J69" s="212"/>
      <c r="K69" s="212"/>
    </row>
    <row r="70" spans="1:11" x14ac:dyDescent="0.2">
      <c r="A70" s="63"/>
      <c r="B70" s="45"/>
      <c r="C70" s="11"/>
      <c r="D70" s="45"/>
      <c r="E70" s="45"/>
      <c r="F70" s="45"/>
      <c r="G70" s="11"/>
      <c r="H70" s="45"/>
      <c r="I70" s="12"/>
      <c r="J70" s="212"/>
      <c r="K70" s="212"/>
    </row>
    <row r="71" spans="1:11" x14ac:dyDescent="0.2">
      <c r="A71" s="63" t="s">
        <v>487</v>
      </c>
      <c r="B71" s="45" t="s">
        <v>380</v>
      </c>
      <c r="C71" s="11" t="s">
        <v>380</v>
      </c>
      <c r="D71" s="45" t="s">
        <v>380</v>
      </c>
      <c r="E71" s="45" t="s">
        <v>380</v>
      </c>
      <c r="F71" s="45" t="s">
        <v>380</v>
      </c>
      <c r="G71" s="11" t="s">
        <v>380</v>
      </c>
      <c r="H71" s="45" t="s">
        <v>380</v>
      </c>
      <c r="I71" s="12" t="s">
        <v>380</v>
      </c>
      <c r="J71" s="212"/>
      <c r="K71" s="212"/>
    </row>
    <row r="72" spans="1:11" x14ac:dyDescent="0.2">
      <c r="A72" s="63" t="s">
        <v>488</v>
      </c>
      <c r="B72" s="45" t="s">
        <v>380</v>
      </c>
      <c r="C72" s="11" t="s">
        <v>380</v>
      </c>
      <c r="D72" s="45" t="s">
        <v>380</v>
      </c>
      <c r="E72" s="45" t="s">
        <v>380</v>
      </c>
      <c r="F72" s="45" t="s">
        <v>380</v>
      </c>
      <c r="G72" s="11" t="s">
        <v>380</v>
      </c>
      <c r="H72" s="45" t="s">
        <v>380</v>
      </c>
      <c r="I72" s="12" t="s">
        <v>380</v>
      </c>
      <c r="J72" s="212"/>
      <c r="K72" s="212"/>
    </row>
    <row r="73" spans="1:11" x14ac:dyDescent="0.2">
      <c r="A73" s="63" t="s">
        <v>489</v>
      </c>
      <c r="B73" s="45" t="s">
        <v>380</v>
      </c>
      <c r="C73" s="11">
        <v>23</v>
      </c>
      <c r="D73" s="45" t="s">
        <v>380</v>
      </c>
      <c r="E73" s="45">
        <v>23</v>
      </c>
      <c r="F73" s="45" t="s">
        <v>380</v>
      </c>
      <c r="G73" s="11">
        <v>12000</v>
      </c>
      <c r="H73" s="45" t="s">
        <v>380</v>
      </c>
      <c r="I73" s="12">
        <v>276</v>
      </c>
      <c r="J73" s="212"/>
      <c r="K73" s="212"/>
    </row>
    <row r="74" spans="1:11" x14ac:dyDescent="0.2">
      <c r="A74" s="63" t="s">
        <v>490</v>
      </c>
      <c r="B74" s="45" t="s">
        <v>380</v>
      </c>
      <c r="C74" s="11" t="s">
        <v>380</v>
      </c>
      <c r="D74" s="45" t="s">
        <v>380</v>
      </c>
      <c r="E74" s="45" t="s">
        <v>380</v>
      </c>
      <c r="F74" s="45" t="s">
        <v>380</v>
      </c>
      <c r="G74" s="11" t="s">
        <v>380</v>
      </c>
      <c r="H74" s="45" t="s">
        <v>380</v>
      </c>
      <c r="I74" s="12" t="s">
        <v>380</v>
      </c>
      <c r="J74" s="212"/>
      <c r="K74" s="212"/>
    </row>
    <row r="75" spans="1:11" x14ac:dyDescent="0.2">
      <c r="A75" s="63" t="s">
        <v>491</v>
      </c>
      <c r="B75" s="45" t="s">
        <v>380</v>
      </c>
      <c r="C75" s="11" t="s">
        <v>380</v>
      </c>
      <c r="D75" s="45" t="s">
        <v>380</v>
      </c>
      <c r="E75" s="45" t="s">
        <v>380</v>
      </c>
      <c r="F75" s="45" t="s">
        <v>380</v>
      </c>
      <c r="G75" s="11" t="s">
        <v>380</v>
      </c>
      <c r="H75" s="45" t="s">
        <v>380</v>
      </c>
      <c r="I75" s="12" t="s">
        <v>380</v>
      </c>
      <c r="J75" s="212"/>
      <c r="K75" s="212"/>
    </row>
    <row r="76" spans="1:11" x14ac:dyDescent="0.2">
      <c r="A76" s="63" t="s">
        <v>492</v>
      </c>
      <c r="B76" s="45" t="s">
        <v>380</v>
      </c>
      <c r="C76" s="11">
        <v>5</v>
      </c>
      <c r="D76" s="45" t="s">
        <v>380</v>
      </c>
      <c r="E76" s="45">
        <v>5</v>
      </c>
      <c r="F76" s="45" t="s">
        <v>380</v>
      </c>
      <c r="G76" s="11">
        <v>10000</v>
      </c>
      <c r="H76" s="45" t="s">
        <v>380</v>
      </c>
      <c r="I76" s="12">
        <v>50</v>
      </c>
      <c r="J76" s="212"/>
      <c r="K76" s="212"/>
    </row>
    <row r="77" spans="1:11" x14ac:dyDescent="0.2">
      <c r="A77" s="63" t="s">
        <v>493</v>
      </c>
      <c r="B77" s="45" t="s">
        <v>380</v>
      </c>
      <c r="C77" s="11">
        <v>12</v>
      </c>
      <c r="D77" s="45" t="s">
        <v>380</v>
      </c>
      <c r="E77" s="45">
        <v>12</v>
      </c>
      <c r="F77" s="45" t="s">
        <v>380</v>
      </c>
      <c r="G77" s="11">
        <v>10000</v>
      </c>
      <c r="H77" s="45" t="s">
        <v>380</v>
      </c>
      <c r="I77" s="12">
        <v>120</v>
      </c>
      <c r="J77" s="212"/>
      <c r="K77" s="212"/>
    </row>
    <row r="78" spans="1:11" x14ac:dyDescent="0.2">
      <c r="A78" s="63" t="s">
        <v>494</v>
      </c>
      <c r="B78" s="45" t="s">
        <v>380</v>
      </c>
      <c r="C78" s="11" t="s">
        <v>380</v>
      </c>
      <c r="D78" s="45" t="s">
        <v>380</v>
      </c>
      <c r="E78" s="45" t="s">
        <v>380</v>
      </c>
      <c r="F78" s="45" t="s">
        <v>380</v>
      </c>
      <c r="G78" s="11" t="s">
        <v>380</v>
      </c>
      <c r="H78" s="45" t="s">
        <v>380</v>
      </c>
      <c r="I78" s="12" t="s">
        <v>380</v>
      </c>
      <c r="J78" s="212"/>
      <c r="K78" s="212"/>
    </row>
    <row r="79" spans="1:11" x14ac:dyDescent="0.2">
      <c r="A79" s="73" t="s">
        <v>495</v>
      </c>
      <c r="B79" s="74" t="s">
        <v>380</v>
      </c>
      <c r="C79" s="74">
        <v>40</v>
      </c>
      <c r="D79" s="74" t="s">
        <v>380</v>
      </c>
      <c r="E79" s="74">
        <v>40</v>
      </c>
      <c r="F79" s="78" t="s">
        <v>380</v>
      </c>
      <c r="G79" s="78">
        <v>11150</v>
      </c>
      <c r="H79" s="78" t="s">
        <v>380</v>
      </c>
      <c r="I79" s="75">
        <v>446</v>
      </c>
      <c r="J79" s="212"/>
      <c r="K79" s="212"/>
    </row>
    <row r="80" spans="1:11" x14ac:dyDescent="0.2">
      <c r="A80" s="63"/>
      <c r="B80" s="45"/>
      <c r="C80" s="11"/>
      <c r="D80" s="45"/>
      <c r="E80" s="45"/>
      <c r="F80" s="45"/>
      <c r="G80" s="11"/>
      <c r="H80" s="45"/>
      <c r="I80" s="12"/>
      <c r="J80" s="212"/>
      <c r="K80" s="212"/>
    </row>
    <row r="81" spans="1:11" x14ac:dyDescent="0.2">
      <c r="A81" s="63" t="s">
        <v>496</v>
      </c>
      <c r="B81" s="45" t="s">
        <v>380</v>
      </c>
      <c r="C81" s="11" t="s">
        <v>380</v>
      </c>
      <c r="D81" s="45" t="s">
        <v>380</v>
      </c>
      <c r="E81" s="45" t="s">
        <v>380</v>
      </c>
      <c r="F81" s="45" t="s">
        <v>380</v>
      </c>
      <c r="G81" s="11" t="s">
        <v>380</v>
      </c>
      <c r="H81" s="45" t="s">
        <v>380</v>
      </c>
      <c r="I81" s="12" t="s">
        <v>380</v>
      </c>
      <c r="J81" s="212"/>
      <c r="K81" s="212"/>
    </row>
    <row r="82" spans="1:11" x14ac:dyDescent="0.2">
      <c r="A82" s="63" t="s">
        <v>497</v>
      </c>
      <c r="B82" s="45" t="s">
        <v>380</v>
      </c>
      <c r="C82" s="11" t="s">
        <v>380</v>
      </c>
      <c r="D82" s="45" t="s">
        <v>380</v>
      </c>
      <c r="E82" s="45" t="s">
        <v>380</v>
      </c>
      <c r="F82" s="45" t="s">
        <v>380</v>
      </c>
      <c r="G82" s="11" t="s">
        <v>380</v>
      </c>
      <c r="H82" s="45" t="s">
        <v>380</v>
      </c>
      <c r="I82" s="12" t="s">
        <v>380</v>
      </c>
      <c r="J82" s="212"/>
      <c r="K82" s="212"/>
    </row>
    <row r="83" spans="1:11" x14ac:dyDescent="0.2">
      <c r="A83" s="73" t="s">
        <v>498</v>
      </c>
      <c r="B83" s="74" t="s">
        <v>380</v>
      </c>
      <c r="C83" s="74" t="s">
        <v>380</v>
      </c>
      <c r="D83" s="74" t="s">
        <v>380</v>
      </c>
      <c r="E83" s="74" t="s">
        <v>380</v>
      </c>
      <c r="F83" s="78" t="s">
        <v>380</v>
      </c>
      <c r="G83" s="78" t="s">
        <v>380</v>
      </c>
      <c r="H83" s="78" t="s">
        <v>380</v>
      </c>
      <c r="I83" s="75" t="s">
        <v>380</v>
      </c>
      <c r="J83" s="212"/>
      <c r="K83" s="212"/>
    </row>
    <row r="84" spans="1:11" x14ac:dyDescent="0.2">
      <c r="A84" s="63"/>
      <c r="B84" s="45"/>
      <c r="C84" s="11"/>
      <c r="D84" s="45"/>
      <c r="E84" s="45"/>
      <c r="F84" s="45"/>
      <c r="G84" s="11"/>
      <c r="H84" s="45"/>
      <c r="I84" s="12"/>
      <c r="J84" s="212"/>
      <c r="K84" s="212"/>
    </row>
    <row r="85" spans="1:11" ht="13.5" thickBot="1" x14ac:dyDescent="0.25">
      <c r="A85" s="66" t="s">
        <v>499</v>
      </c>
      <c r="B85" s="52" t="s">
        <v>380</v>
      </c>
      <c r="C85" s="52">
        <v>41</v>
      </c>
      <c r="D85" s="52" t="s">
        <v>380</v>
      </c>
      <c r="E85" s="52">
        <v>41</v>
      </c>
      <c r="F85" s="172" t="s">
        <v>380</v>
      </c>
      <c r="G85" s="172">
        <v>11098</v>
      </c>
      <c r="H85" s="172" t="s">
        <v>380</v>
      </c>
      <c r="I85" s="53">
        <v>455</v>
      </c>
      <c r="J85" s="212"/>
      <c r="K85" s="212"/>
    </row>
  </sheetData>
  <mergeCells count="6">
    <mergeCell ref="A1:I1"/>
    <mergeCell ref="A3:I3"/>
    <mergeCell ref="B5:D5"/>
    <mergeCell ref="E5:H5"/>
    <mergeCell ref="C6:D6"/>
    <mergeCell ref="G6:H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theme="0"/>
    <pageSetUpPr fitToPage="1"/>
  </sheetPr>
  <dimension ref="B1:H20"/>
  <sheetViews>
    <sheetView showGridLines="0" tabSelected="1" view="pageBreakPreview" zoomScale="75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11.42578125" style="343"/>
    <col min="2" max="7" width="20" style="343" customWidth="1"/>
    <col min="8" max="8" width="3.5703125" style="343" customWidth="1"/>
    <col min="9" max="9" width="2.140625" style="343" customWidth="1"/>
    <col min="10" max="10" width="11.140625" style="343" customWidth="1"/>
    <col min="11" max="18" width="12" style="343" customWidth="1"/>
    <col min="19" max="16384" width="11.42578125" style="343"/>
  </cols>
  <sheetData>
    <row r="1" spans="2:8" s="373" customFormat="1" ht="18" x14ac:dyDescent="0.25">
      <c r="B1" s="1730" t="s">
        <v>356</v>
      </c>
      <c r="C1" s="1730"/>
      <c r="D1" s="1730"/>
      <c r="E1" s="1730"/>
      <c r="F1" s="1730"/>
      <c r="G1" s="1730"/>
    </row>
    <row r="2" spans="2:8" s="374" customFormat="1" ht="12.75" customHeight="1" x14ac:dyDescent="0.2"/>
    <row r="3" spans="2:8" s="374" customFormat="1" ht="15" x14ac:dyDescent="0.25">
      <c r="B3" s="1738" t="s">
        <v>1288</v>
      </c>
      <c r="C3" s="1738"/>
      <c r="D3" s="1738"/>
      <c r="E3" s="1738"/>
      <c r="F3" s="1738"/>
      <c r="G3" s="1738"/>
      <c r="H3" s="218"/>
    </row>
    <row r="4" spans="2:8" s="374" customFormat="1" ht="15" x14ac:dyDescent="0.25">
      <c r="B4" s="1738" t="s">
        <v>644</v>
      </c>
      <c r="C4" s="1738"/>
      <c r="D4" s="1738"/>
      <c r="E4" s="1738"/>
      <c r="F4" s="1738"/>
      <c r="G4" s="1738"/>
      <c r="H4" s="218"/>
    </row>
    <row r="5" spans="2:8" s="374" customFormat="1" ht="13.5" customHeight="1" thickBot="1" x14ac:dyDescent="0.3">
      <c r="B5" s="375"/>
      <c r="C5" s="376"/>
      <c r="D5" s="376"/>
      <c r="E5" s="376"/>
      <c r="F5" s="376"/>
      <c r="G5" s="376"/>
    </row>
    <row r="6" spans="2:8" ht="24" customHeight="1" x14ac:dyDescent="0.2">
      <c r="B6" s="1886" t="s">
        <v>359</v>
      </c>
      <c r="C6" s="140"/>
      <c r="D6" s="140"/>
      <c r="E6" s="140"/>
      <c r="F6" s="141" t="s">
        <v>501</v>
      </c>
      <c r="G6" s="142"/>
    </row>
    <row r="7" spans="2:8" ht="24" customHeight="1" x14ac:dyDescent="0.2">
      <c r="B7" s="1887"/>
      <c r="C7" s="121" t="s">
        <v>360</v>
      </c>
      <c r="D7" s="121" t="s">
        <v>367</v>
      </c>
      <c r="E7" s="121" t="s">
        <v>361</v>
      </c>
      <c r="F7" s="121" t="s">
        <v>502</v>
      </c>
      <c r="G7" s="40" t="s">
        <v>362</v>
      </c>
    </row>
    <row r="8" spans="2:8" ht="24" customHeight="1" x14ac:dyDescent="0.2">
      <c r="B8" s="1887"/>
      <c r="C8" s="121" t="s">
        <v>363</v>
      </c>
      <c r="D8" s="121" t="s">
        <v>504</v>
      </c>
      <c r="E8" s="59" t="s">
        <v>364</v>
      </c>
      <c r="F8" s="121" t="s">
        <v>505</v>
      </c>
      <c r="G8" s="40" t="s">
        <v>365</v>
      </c>
    </row>
    <row r="9" spans="2:8" ht="24" customHeight="1" thickBot="1" x14ac:dyDescent="0.25">
      <c r="B9" s="1888"/>
      <c r="C9" s="61"/>
      <c r="D9" s="61"/>
      <c r="E9" s="61"/>
      <c r="F9" s="130" t="s">
        <v>506</v>
      </c>
      <c r="G9" s="144"/>
    </row>
    <row r="10" spans="2:8" x14ac:dyDescent="0.2">
      <c r="B10" s="1599">
        <v>2006</v>
      </c>
      <c r="C10" s="1278">
        <v>3.4350000000000001</v>
      </c>
      <c r="D10" s="1281">
        <v>489.056768558952</v>
      </c>
      <c r="E10" s="1278">
        <v>167.99100000000001</v>
      </c>
      <c r="F10" s="1279">
        <v>53.92</v>
      </c>
      <c r="G10" s="1280">
        <v>90580.747200000013</v>
      </c>
    </row>
    <row r="11" spans="2:8" x14ac:dyDescent="0.2">
      <c r="B11" s="1599">
        <v>2007</v>
      </c>
      <c r="C11" s="1278">
        <v>3.617</v>
      </c>
      <c r="D11" s="1281">
        <v>497.16892452308542</v>
      </c>
      <c r="E11" s="1278">
        <v>179.82599999999999</v>
      </c>
      <c r="F11" s="1279">
        <v>55.32</v>
      </c>
      <c r="G11" s="1280">
        <v>99479.743199999997</v>
      </c>
    </row>
    <row r="12" spans="2:8" x14ac:dyDescent="0.2">
      <c r="B12" s="1676">
        <v>2008</v>
      </c>
      <c r="C12" s="1278">
        <v>3.5960000000000001</v>
      </c>
      <c r="D12" s="1281">
        <v>552.74749721913236</v>
      </c>
      <c r="E12" s="1278">
        <v>198.768</v>
      </c>
      <c r="F12" s="1279">
        <v>64.819999999999993</v>
      </c>
      <c r="G12" s="1280">
        <v>128841.41759999999</v>
      </c>
    </row>
    <row r="13" spans="2:8" x14ac:dyDescent="0.2">
      <c r="B13" s="1676">
        <v>2009</v>
      </c>
      <c r="C13" s="1278">
        <v>3.7469999999999999</v>
      </c>
      <c r="D13" s="1281">
        <v>553.15986122231129</v>
      </c>
      <c r="E13" s="1278">
        <v>207.26900000000001</v>
      </c>
      <c r="F13" s="1279">
        <v>49.84</v>
      </c>
      <c r="G13" s="1280">
        <v>103302.86960000001</v>
      </c>
    </row>
    <row r="14" spans="2:8" x14ac:dyDescent="0.2">
      <c r="B14" s="1676">
        <v>2010</v>
      </c>
      <c r="C14" s="1278">
        <v>3.4380000000000002</v>
      </c>
      <c r="D14" s="1281">
        <v>553.21407795229777</v>
      </c>
      <c r="E14" s="1278">
        <v>190.19499999999999</v>
      </c>
      <c r="F14" s="1279">
        <v>60.43</v>
      </c>
      <c r="G14" s="1280">
        <v>114934.83849999998</v>
      </c>
    </row>
    <row r="15" spans="2:8" x14ac:dyDescent="0.2">
      <c r="B15" s="1676">
        <v>2011</v>
      </c>
      <c r="C15" s="1278">
        <v>3.6669999999999998</v>
      </c>
      <c r="D15" s="1281">
        <v>588.4074175074993</v>
      </c>
      <c r="E15" s="1278">
        <v>215.76900000000001</v>
      </c>
      <c r="F15" s="1279">
        <v>52.44</v>
      </c>
      <c r="G15" s="1280">
        <v>113149.26359999999</v>
      </c>
    </row>
    <row r="16" spans="2:8" x14ac:dyDescent="0.2">
      <c r="B16" s="1676">
        <v>2012</v>
      </c>
      <c r="C16" s="1278">
        <v>3.8929999999999998</v>
      </c>
      <c r="D16" s="1281">
        <v>632.2681736450038</v>
      </c>
      <c r="E16" s="1278">
        <v>246.142</v>
      </c>
      <c r="F16" s="1279">
        <v>44.8</v>
      </c>
      <c r="G16" s="1280">
        <v>110271.61599999999</v>
      </c>
    </row>
    <row r="17" spans="2:7" x14ac:dyDescent="0.2">
      <c r="B17" s="1676">
        <v>2013</v>
      </c>
      <c r="C17" s="1278">
        <v>3.665</v>
      </c>
      <c r="D17" s="1281">
        <v>562.98226466575716</v>
      </c>
      <c r="E17" s="1278">
        <v>206.333</v>
      </c>
      <c r="F17" s="1279">
        <v>61.29</v>
      </c>
      <c r="G17" s="1280">
        <v>126461.4957</v>
      </c>
    </row>
    <row r="18" spans="2:7" x14ac:dyDescent="0.2">
      <c r="B18" s="1676">
        <v>2014</v>
      </c>
      <c r="C18" s="1278">
        <v>3.423</v>
      </c>
      <c r="D18" s="1281">
        <v>610.05258545135848</v>
      </c>
      <c r="E18" s="1278">
        <v>208.821</v>
      </c>
      <c r="F18" s="1279">
        <v>52.08</v>
      </c>
      <c r="G18" s="1280">
        <v>108753.9768</v>
      </c>
    </row>
    <row r="19" spans="2:7" x14ac:dyDescent="0.2">
      <c r="B19" s="1676">
        <v>2015</v>
      </c>
      <c r="C19" s="1470">
        <v>3.8359999999999999</v>
      </c>
      <c r="D19" s="1471">
        <v>637.48696558915537</v>
      </c>
      <c r="E19" s="1470">
        <v>244.54</v>
      </c>
      <c r="F19" s="1472">
        <v>70.62</v>
      </c>
      <c r="G19" s="1473">
        <v>172694</v>
      </c>
    </row>
    <row r="20" spans="2:7" ht="13.5" thickBot="1" x14ac:dyDescent="0.25">
      <c r="B20" s="1677">
        <v>2016</v>
      </c>
      <c r="C20" s="1282">
        <v>3.7530000000000001</v>
      </c>
      <c r="D20" s="1283">
        <f>E20/C20*10</f>
        <v>646.53077537969625</v>
      </c>
      <c r="E20" s="1282">
        <v>242.643</v>
      </c>
      <c r="F20" s="1572">
        <v>52.81</v>
      </c>
      <c r="G20" s="1573">
        <v>128140</v>
      </c>
    </row>
  </sheetData>
  <mergeCells count="4">
    <mergeCell ref="B1:G1"/>
    <mergeCell ref="B6:B9"/>
    <mergeCell ref="B3:G3"/>
    <mergeCell ref="B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ignoredErrors>
    <ignoredError sqref="D20" unlockedFormula="1"/>
  </ignoredErrors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8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28.1406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5">
      <c r="A2" s="346"/>
    </row>
    <row r="3" spans="1:11" s="88" customFormat="1" ht="15" x14ac:dyDescent="0.25">
      <c r="A3" s="1718" t="s">
        <v>1446</v>
      </c>
      <c r="B3" s="1718"/>
      <c r="C3" s="1718"/>
      <c r="D3" s="1718"/>
      <c r="E3" s="1718"/>
      <c r="F3" s="1718"/>
      <c r="G3" s="1718"/>
      <c r="H3" s="1718"/>
      <c r="I3" s="1718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x14ac:dyDescent="0.2">
      <c r="A5" s="1721" t="s">
        <v>435</v>
      </c>
      <c r="B5" s="32" t="s">
        <v>660</v>
      </c>
      <c r="C5" s="33"/>
      <c r="D5" s="33"/>
      <c r="E5" s="127"/>
      <c r="F5" s="32" t="s">
        <v>562</v>
      </c>
      <c r="G5" s="33"/>
      <c r="H5" s="33"/>
      <c r="I5" s="1715" t="s">
        <v>368</v>
      </c>
    </row>
    <row r="6" spans="1:11" x14ac:dyDescent="0.2">
      <c r="A6" s="1722"/>
      <c r="B6" s="1713" t="s">
        <v>374</v>
      </c>
      <c r="C6" s="54" t="s">
        <v>375</v>
      </c>
      <c r="D6" s="55"/>
      <c r="E6" s="1713" t="s">
        <v>376</v>
      </c>
      <c r="F6" s="1713" t="s">
        <v>374</v>
      </c>
      <c r="G6" s="54" t="s">
        <v>375</v>
      </c>
      <c r="H6" s="56"/>
      <c r="I6" s="1716"/>
    </row>
    <row r="7" spans="1:11" ht="13.5" thickBot="1" x14ac:dyDescent="0.25">
      <c r="A7" s="1722"/>
      <c r="B7" s="1827"/>
      <c r="C7" s="57" t="s">
        <v>857</v>
      </c>
      <c r="D7" s="57" t="s">
        <v>858</v>
      </c>
      <c r="E7" s="1827"/>
      <c r="F7" s="1827"/>
      <c r="G7" s="57" t="s">
        <v>857</v>
      </c>
      <c r="H7" s="57" t="s">
        <v>858</v>
      </c>
      <c r="I7" s="1716"/>
    </row>
    <row r="8" spans="1:11" x14ac:dyDescent="0.2">
      <c r="A8" s="72" t="s">
        <v>439</v>
      </c>
      <c r="B8" s="122" t="s">
        <v>380</v>
      </c>
      <c r="C8" s="122" t="s">
        <v>380</v>
      </c>
      <c r="D8" s="197" t="s">
        <v>380</v>
      </c>
      <c r="E8" s="42" t="s">
        <v>380</v>
      </c>
      <c r="F8" s="122" t="s">
        <v>380</v>
      </c>
      <c r="G8" s="122" t="s">
        <v>380</v>
      </c>
      <c r="H8" s="197" t="s">
        <v>380</v>
      </c>
      <c r="I8" s="131" t="s">
        <v>380</v>
      </c>
      <c r="J8" s="212"/>
      <c r="K8" s="212"/>
    </row>
    <row r="9" spans="1:11" x14ac:dyDescent="0.2">
      <c r="A9" s="63" t="s">
        <v>440</v>
      </c>
      <c r="B9" s="11" t="s">
        <v>380</v>
      </c>
      <c r="C9" s="11">
        <v>1</v>
      </c>
      <c r="D9" s="45" t="s">
        <v>380</v>
      </c>
      <c r="E9" s="45">
        <v>1</v>
      </c>
      <c r="F9" s="11" t="s">
        <v>380</v>
      </c>
      <c r="G9" s="11">
        <v>61030</v>
      </c>
      <c r="H9" s="45" t="s">
        <v>380</v>
      </c>
      <c r="I9" s="12">
        <v>61</v>
      </c>
      <c r="J9" s="212"/>
      <c r="K9" s="212"/>
    </row>
    <row r="10" spans="1:11" x14ac:dyDescent="0.2">
      <c r="A10" s="63" t="s">
        <v>441</v>
      </c>
      <c r="B10" s="45" t="s">
        <v>380</v>
      </c>
      <c r="C10" s="45" t="s">
        <v>380</v>
      </c>
      <c r="D10" s="45" t="s">
        <v>380</v>
      </c>
      <c r="E10" s="45" t="s">
        <v>380</v>
      </c>
      <c r="F10" s="11" t="s">
        <v>380</v>
      </c>
      <c r="G10" s="11" t="s">
        <v>380</v>
      </c>
      <c r="H10" s="45" t="s">
        <v>380</v>
      </c>
      <c r="I10" s="46" t="s">
        <v>380</v>
      </c>
      <c r="J10" s="212"/>
      <c r="K10" s="212"/>
    </row>
    <row r="11" spans="1:11" x14ac:dyDescent="0.2">
      <c r="A11" s="63" t="s">
        <v>442</v>
      </c>
      <c r="B11" s="11" t="s">
        <v>380</v>
      </c>
      <c r="C11" s="11" t="s">
        <v>380</v>
      </c>
      <c r="D11" s="45" t="s">
        <v>380</v>
      </c>
      <c r="E11" s="45" t="s">
        <v>380</v>
      </c>
      <c r="F11" s="11" t="s">
        <v>380</v>
      </c>
      <c r="G11" s="11" t="s">
        <v>380</v>
      </c>
      <c r="H11" s="45" t="s">
        <v>380</v>
      </c>
      <c r="I11" s="12" t="s">
        <v>380</v>
      </c>
      <c r="J11" s="212"/>
      <c r="K11" s="212"/>
    </row>
    <row r="12" spans="1:11" x14ac:dyDescent="0.2">
      <c r="A12" s="73" t="s">
        <v>443</v>
      </c>
      <c r="B12" s="74" t="s">
        <v>380</v>
      </c>
      <c r="C12" s="74">
        <v>1</v>
      </c>
      <c r="D12" s="285" t="s">
        <v>380</v>
      </c>
      <c r="E12" s="74">
        <v>1</v>
      </c>
      <c r="F12" s="78" t="s">
        <v>380</v>
      </c>
      <c r="G12" s="78">
        <v>61030</v>
      </c>
      <c r="H12" s="285" t="s">
        <v>380</v>
      </c>
      <c r="I12" s="75">
        <v>61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4">
        <v>2</v>
      </c>
      <c r="C14" s="74" t="s">
        <v>380</v>
      </c>
      <c r="D14" s="285" t="s">
        <v>380</v>
      </c>
      <c r="E14" s="74">
        <v>2</v>
      </c>
      <c r="F14" s="78">
        <v>10000</v>
      </c>
      <c r="G14" s="78" t="s">
        <v>380</v>
      </c>
      <c r="H14" s="285" t="s">
        <v>380</v>
      </c>
      <c r="I14" s="75">
        <v>20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 t="s">
        <v>380</v>
      </c>
      <c r="C16" s="74" t="s">
        <v>380</v>
      </c>
      <c r="D16" s="285" t="s">
        <v>380</v>
      </c>
      <c r="E16" s="74" t="s">
        <v>380</v>
      </c>
      <c r="F16" s="78" t="s">
        <v>380</v>
      </c>
      <c r="G16" s="78" t="s">
        <v>380</v>
      </c>
      <c r="H16" s="285" t="s">
        <v>380</v>
      </c>
      <c r="I16" s="75" t="s">
        <v>380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524</v>
      </c>
      <c r="B18" s="11" t="s">
        <v>380</v>
      </c>
      <c r="C18" s="11" t="s">
        <v>380</v>
      </c>
      <c r="D18" s="82" t="s">
        <v>380</v>
      </c>
      <c r="E18" s="45" t="s">
        <v>380</v>
      </c>
      <c r="F18" s="11" t="s">
        <v>380</v>
      </c>
      <c r="G18" s="11" t="s">
        <v>380</v>
      </c>
      <c r="H18" s="82" t="s">
        <v>380</v>
      </c>
      <c r="I18" s="12" t="s">
        <v>380</v>
      </c>
      <c r="J18" s="212"/>
      <c r="K18" s="212"/>
    </row>
    <row r="19" spans="1:11" x14ac:dyDescent="0.2">
      <c r="A19" s="63" t="s">
        <v>447</v>
      </c>
      <c r="B19" s="45" t="s">
        <v>380</v>
      </c>
      <c r="C19" s="45" t="s">
        <v>380</v>
      </c>
      <c r="D19" s="45" t="s">
        <v>380</v>
      </c>
      <c r="E19" s="45" t="s">
        <v>380</v>
      </c>
      <c r="F19" s="11" t="s">
        <v>380</v>
      </c>
      <c r="G19" s="11" t="s">
        <v>380</v>
      </c>
      <c r="H19" s="45" t="s">
        <v>380</v>
      </c>
      <c r="I19" s="46" t="s">
        <v>380</v>
      </c>
      <c r="J19" s="212"/>
      <c r="K19" s="212"/>
    </row>
    <row r="20" spans="1:11" x14ac:dyDescent="0.2">
      <c r="A20" s="63" t="s">
        <v>448</v>
      </c>
      <c r="B20" s="45" t="s">
        <v>380</v>
      </c>
      <c r="C20" s="45" t="s">
        <v>380</v>
      </c>
      <c r="D20" s="45" t="s">
        <v>380</v>
      </c>
      <c r="E20" s="45" t="s">
        <v>380</v>
      </c>
      <c r="F20" s="45" t="s">
        <v>380</v>
      </c>
      <c r="G20" s="11" t="s">
        <v>380</v>
      </c>
      <c r="H20" s="45" t="s">
        <v>380</v>
      </c>
      <c r="I20" s="46" t="s">
        <v>380</v>
      </c>
      <c r="J20" s="212"/>
      <c r="K20" s="212"/>
    </row>
    <row r="21" spans="1:11" x14ac:dyDescent="0.2">
      <c r="A21" s="73" t="s">
        <v>449</v>
      </c>
      <c r="B21" s="74" t="s">
        <v>380</v>
      </c>
      <c r="C21" s="74" t="s">
        <v>380</v>
      </c>
      <c r="D21" s="285" t="s">
        <v>380</v>
      </c>
      <c r="E21" s="74" t="s">
        <v>380</v>
      </c>
      <c r="F21" s="78" t="s">
        <v>380</v>
      </c>
      <c r="G21" s="78" t="s">
        <v>380</v>
      </c>
      <c r="H21" s="285" t="s">
        <v>380</v>
      </c>
      <c r="I21" s="75" t="s">
        <v>380</v>
      </c>
      <c r="J21" s="212"/>
      <c r="K21" s="212"/>
    </row>
    <row r="22" spans="1:11" x14ac:dyDescent="0.2">
      <c r="A22" s="63"/>
      <c r="B22" s="45"/>
      <c r="C22" s="11"/>
      <c r="D22" s="82"/>
      <c r="E22" s="45"/>
      <c r="F22" s="45"/>
      <c r="G22" s="11"/>
      <c r="H22" s="82"/>
      <c r="I22" s="12"/>
      <c r="J22" s="212"/>
      <c r="K22" s="212"/>
    </row>
    <row r="23" spans="1:11" x14ac:dyDescent="0.2">
      <c r="A23" s="73" t="s">
        <v>450</v>
      </c>
      <c r="B23" s="74" t="s">
        <v>380</v>
      </c>
      <c r="C23" s="74">
        <v>123</v>
      </c>
      <c r="D23" s="285" t="s">
        <v>380</v>
      </c>
      <c r="E23" s="74">
        <v>123</v>
      </c>
      <c r="F23" s="78" t="s">
        <v>380</v>
      </c>
      <c r="G23" s="78">
        <v>56745</v>
      </c>
      <c r="H23" s="285" t="s">
        <v>380</v>
      </c>
      <c r="I23" s="75">
        <v>6980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451</v>
      </c>
      <c r="B25" s="74" t="s">
        <v>380</v>
      </c>
      <c r="C25" s="74">
        <v>7</v>
      </c>
      <c r="D25" s="285" t="s">
        <v>380</v>
      </c>
      <c r="E25" s="74">
        <v>7</v>
      </c>
      <c r="F25" s="78" t="s">
        <v>380</v>
      </c>
      <c r="G25" s="78">
        <v>45000</v>
      </c>
      <c r="H25" s="285" t="s">
        <v>380</v>
      </c>
      <c r="I25" s="75">
        <v>315</v>
      </c>
      <c r="J25" s="212"/>
      <c r="K25" s="212"/>
    </row>
    <row r="26" spans="1:11" x14ac:dyDescent="0.2">
      <c r="A26" s="63"/>
      <c r="B26" s="80"/>
      <c r="C26" s="80"/>
      <c r="D26" s="45"/>
      <c r="E26" s="45"/>
      <c r="F26" s="80"/>
      <c r="G26" s="80"/>
      <c r="H26" s="45"/>
      <c r="I26" s="12"/>
      <c r="J26" s="212"/>
      <c r="K26" s="212"/>
    </row>
    <row r="27" spans="1:11" x14ac:dyDescent="0.2">
      <c r="A27" s="63" t="s">
        <v>452</v>
      </c>
      <c r="B27" s="45" t="s">
        <v>380</v>
      </c>
      <c r="C27" s="11" t="s">
        <v>380</v>
      </c>
      <c r="D27" s="45" t="s">
        <v>380</v>
      </c>
      <c r="E27" s="45" t="s">
        <v>380</v>
      </c>
      <c r="F27" s="45" t="s">
        <v>380</v>
      </c>
      <c r="G27" s="11" t="s">
        <v>380</v>
      </c>
      <c r="H27" s="45" t="s">
        <v>380</v>
      </c>
      <c r="I27" s="12" t="s">
        <v>380</v>
      </c>
      <c r="J27" s="212"/>
      <c r="K27" s="212"/>
    </row>
    <row r="28" spans="1:11" x14ac:dyDescent="0.2">
      <c r="A28" s="63" t="s">
        <v>453</v>
      </c>
      <c r="B28" s="45" t="s">
        <v>380</v>
      </c>
      <c r="C28" s="11" t="s">
        <v>380</v>
      </c>
      <c r="D28" s="45" t="s">
        <v>380</v>
      </c>
      <c r="E28" s="45" t="s">
        <v>380</v>
      </c>
      <c r="F28" s="45" t="s">
        <v>380</v>
      </c>
      <c r="G28" s="11" t="s">
        <v>380</v>
      </c>
      <c r="H28" s="45" t="s">
        <v>380</v>
      </c>
      <c r="I28" s="12" t="s">
        <v>380</v>
      </c>
      <c r="J28" s="212"/>
      <c r="K28" s="212"/>
    </row>
    <row r="29" spans="1:11" x14ac:dyDescent="0.2">
      <c r="A29" s="63" t="s">
        <v>454</v>
      </c>
      <c r="B29" s="45" t="s">
        <v>380</v>
      </c>
      <c r="C29" s="11">
        <v>30</v>
      </c>
      <c r="D29" s="45" t="s">
        <v>380</v>
      </c>
      <c r="E29" s="45">
        <v>30</v>
      </c>
      <c r="F29" s="45" t="s">
        <v>380</v>
      </c>
      <c r="G29" s="11">
        <v>10200</v>
      </c>
      <c r="H29" s="45" t="s">
        <v>380</v>
      </c>
      <c r="I29" s="12">
        <v>1935</v>
      </c>
      <c r="J29" s="212"/>
      <c r="K29" s="212"/>
    </row>
    <row r="30" spans="1:11" x14ac:dyDescent="0.2">
      <c r="A30" s="73" t="s">
        <v>455</v>
      </c>
      <c r="B30" s="74" t="s">
        <v>380</v>
      </c>
      <c r="C30" s="74">
        <v>30</v>
      </c>
      <c r="D30" s="285" t="s">
        <v>380</v>
      </c>
      <c r="E30" s="74">
        <v>30</v>
      </c>
      <c r="F30" s="78" t="s">
        <v>380</v>
      </c>
      <c r="G30" s="78">
        <v>10200</v>
      </c>
      <c r="H30" s="285" t="s">
        <v>380</v>
      </c>
      <c r="I30" s="75">
        <v>1935</v>
      </c>
      <c r="J30" s="212"/>
      <c r="K30" s="212"/>
    </row>
    <row r="31" spans="1:11" x14ac:dyDescent="0.2">
      <c r="A31" s="63"/>
      <c r="B31" s="11"/>
      <c r="C31" s="11"/>
      <c r="D31" s="82"/>
      <c r="E31" s="45"/>
      <c r="F31" s="11"/>
      <c r="G31" s="11"/>
      <c r="H31" s="82"/>
      <c r="I31" s="12"/>
      <c r="J31" s="212"/>
      <c r="K31" s="212"/>
    </row>
    <row r="32" spans="1:11" x14ac:dyDescent="0.2">
      <c r="A32" s="63" t="s">
        <v>456</v>
      </c>
      <c r="B32" s="45" t="s">
        <v>380</v>
      </c>
      <c r="C32" s="45">
        <v>38</v>
      </c>
      <c r="D32" s="45">
        <v>13</v>
      </c>
      <c r="E32" s="45">
        <v>51</v>
      </c>
      <c r="F32" s="11" t="s">
        <v>380</v>
      </c>
      <c r="G32" s="11">
        <v>22054</v>
      </c>
      <c r="H32" s="11">
        <v>41890</v>
      </c>
      <c r="I32" s="46">
        <v>1383</v>
      </c>
      <c r="J32" s="212"/>
      <c r="K32" s="212"/>
    </row>
    <row r="33" spans="1:11" x14ac:dyDescent="0.2">
      <c r="A33" s="63" t="s">
        <v>457</v>
      </c>
      <c r="B33" s="45" t="s">
        <v>380</v>
      </c>
      <c r="C33" s="11">
        <v>31</v>
      </c>
      <c r="D33" s="45" t="s">
        <v>380</v>
      </c>
      <c r="E33" s="45">
        <v>31</v>
      </c>
      <c r="F33" s="45" t="s">
        <v>380</v>
      </c>
      <c r="G33" s="11">
        <v>26103</v>
      </c>
      <c r="H33" s="45" t="s">
        <v>380</v>
      </c>
      <c r="I33" s="12">
        <v>809</v>
      </c>
      <c r="J33" s="212"/>
      <c r="K33" s="212"/>
    </row>
    <row r="34" spans="1:11" x14ac:dyDescent="0.2">
      <c r="A34" s="63" t="s">
        <v>458</v>
      </c>
      <c r="B34" s="11" t="s">
        <v>380</v>
      </c>
      <c r="C34" s="11">
        <v>20</v>
      </c>
      <c r="D34" s="45" t="s">
        <v>380</v>
      </c>
      <c r="E34" s="45">
        <v>20</v>
      </c>
      <c r="F34" s="11" t="s">
        <v>380</v>
      </c>
      <c r="G34" s="11">
        <v>23341</v>
      </c>
      <c r="H34" s="45" t="s">
        <v>380</v>
      </c>
      <c r="I34" s="12">
        <v>467</v>
      </c>
      <c r="J34" s="212"/>
      <c r="K34" s="212"/>
    </row>
    <row r="35" spans="1:11" x14ac:dyDescent="0.2">
      <c r="A35" s="63" t="s">
        <v>459</v>
      </c>
      <c r="B35" s="11" t="s">
        <v>380</v>
      </c>
      <c r="C35" s="11">
        <v>63</v>
      </c>
      <c r="D35" s="45">
        <v>9</v>
      </c>
      <c r="E35" s="45">
        <v>72</v>
      </c>
      <c r="F35" s="11" t="s">
        <v>380</v>
      </c>
      <c r="G35" s="11">
        <v>23859</v>
      </c>
      <c r="H35" s="45">
        <v>38311</v>
      </c>
      <c r="I35" s="12">
        <v>1848</v>
      </c>
      <c r="J35" s="212"/>
      <c r="K35" s="212"/>
    </row>
    <row r="36" spans="1:11" x14ac:dyDescent="0.2">
      <c r="A36" s="73" t="s">
        <v>460</v>
      </c>
      <c r="B36" s="74" t="s">
        <v>380</v>
      </c>
      <c r="C36" s="74">
        <v>152</v>
      </c>
      <c r="D36" s="285">
        <v>22</v>
      </c>
      <c r="E36" s="74">
        <v>174</v>
      </c>
      <c r="F36" s="78" t="s">
        <v>380</v>
      </c>
      <c r="G36" s="78">
        <v>23797</v>
      </c>
      <c r="H36" s="285">
        <v>40426</v>
      </c>
      <c r="I36" s="75">
        <v>4507</v>
      </c>
      <c r="J36" s="212"/>
      <c r="K36" s="212"/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  <c r="J37" s="212"/>
      <c r="K37" s="212"/>
    </row>
    <row r="38" spans="1:11" x14ac:dyDescent="0.2">
      <c r="A38" s="73" t="s">
        <v>461</v>
      </c>
      <c r="B38" s="74" t="s">
        <v>380</v>
      </c>
      <c r="C38" s="74">
        <v>25</v>
      </c>
      <c r="D38" s="285">
        <v>10</v>
      </c>
      <c r="E38" s="74">
        <v>35</v>
      </c>
      <c r="F38" s="78" t="s">
        <v>380</v>
      </c>
      <c r="G38" s="78">
        <v>19250</v>
      </c>
      <c r="H38" s="285">
        <v>39000</v>
      </c>
      <c r="I38" s="75">
        <v>871</v>
      </c>
      <c r="J38" s="212"/>
      <c r="K38" s="212"/>
    </row>
    <row r="39" spans="1:11" x14ac:dyDescent="0.2">
      <c r="A39" s="63"/>
      <c r="B39" s="11"/>
      <c r="C39" s="11"/>
      <c r="D39" s="45"/>
      <c r="E39" s="45"/>
      <c r="F39" s="11"/>
      <c r="G39" s="11"/>
      <c r="H39" s="45"/>
      <c r="I39" s="12"/>
      <c r="J39" s="212"/>
      <c r="K39" s="212"/>
    </row>
    <row r="40" spans="1:11" x14ac:dyDescent="0.2">
      <c r="A40" s="63" t="s">
        <v>525</v>
      </c>
      <c r="B40" s="45" t="s">
        <v>380</v>
      </c>
      <c r="C40" s="11" t="s">
        <v>380</v>
      </c>
      <c r="D40" s="45" t="s">
        <v>380</v>
      </c>
      <c r="E40" s="45" t="s">
        <v>380</v>
      </c>
      <c r="F40" s="45" t="s">
        <v>380</v>
      </c>
      <c r="G40" s="11" t="s">
        <v>380</v>
      </c>
      <c r="H40" s="45" t="s">
        <v>380</v>
      </c>
      <c r="I40" s="12" t="s">
        <v>380</v>
      </c>
      <c r="J40" s="212"/>
      <c r="K40" s="212"/>
    </row>
    <row r="41" spans="1:11" x14ac:dyDescent="0.2">
      <c r="A41" s="63" t="s">
        <v>463</v>
      </c>
      <c r="B41" s="45" t="s">
        <v>380</v>
      </c>
      <c r="C41" s="11" t="s">
        <v>380</v>
      </c>
      <c r="D41" s="45" t="s">
        <v>380</v>
      </c>
      <c r="E41" s="45" t="s">
        <v>380</v>
      </c>
      <c r="F41" s="45" t="s">
        <v>380</v>
      </c>
      <c r="G41" s="11" t="s">
        <v>380</v>
      </c>
      <c r="H41" s="45" t="s">
        <v>380</v>
      </c>
      <c r="I41" s="12" t="s">
        <v>380</v>
      </c>
      <c r="J41" s="212"/>
      <c r="K41" s="212"/>
    </row>
    <row r="42" spans="1:11" x14ac:dyDescent="0.2">
      <c r="A42" s="63" t="s">
        <v>464</v>
      </c>
      <c r="B42" s="45" t="s">
        <v>380</v>
      </c>
      <c r="C42" s="11">
        <v>2</v>
      </c>
      <c r="D42" s="45" t="s">
        <v>380</v>
      </c>
      <c r="E42" s="45">
        <v>2</v>
      </c>
      <c r="F42" s="45" t="s">
        <v>380</v>
      </c>
      <c r="G42" s="11">
        <v>12000</v>
      </c>
      <c r="H42" s="45" t="s">
        <v>380</v>
      </c>
      <c r="I42" s="12">
        <v>24</v>
      </c>
      <c r="J42" s="212"/>
      <c r="K42" s="212"/>
    </row>
    <row r="43" spans="1:11" x14ac:dyDescent="0.2">
      <c r="A43" s="63" t="s">
        <v>465</v>
      </c>
      <c r="B43" s="45" t="s">
        <v>380</v>
      </c>
      <c r="C43" s="11" t="s">
        <v>380</v>
      </c>
      <c r="D43" s="45" t="s">
        <v>380</v>
      </c>
      <c r="E43" s="45" t="s">
        <v>380</v>
      </c>
      <c r="F43" s="45" t="s">
        <v>380</v>
      </c>
      <c r="G43" s="11" t="s">
        <v>380</v>
      </c>
      <c r="H43" s="45" t="s">
        <v>380</v>
      </c>
      <c r="I43" s="12" t="s">
        <v>380</v>
      </c>
      <c r="J43" s="212"/>
      <c r="K43" s="212"/>
    </row>
    <row r="44" spans="1:11" x14ac:dyDescent="0.2">
      <c r="A44" s="63" t="s">
        <v>466</v>
      </c>
      <c r="B44" s="11" t="s">
        <v>380</v>
      </c>
      <c r="C44" s="11" t="s">
        <v>380</v>
      </c>
      <c r="D44" s="82" t="s">
        <v>380</v>
      </c>
      <c r="E44" s="45" t="s">
        <v>380</v>
      </c>
      <c r="F44" s="11" t="s">
        <v>380</v>
      </c>
      <c r="G44" s="11" t="s">
        <v>380</v>
      </c>
      <c r="H44" s="82" t="s">
        <v>380</v>
      </c>
      <c r="I44" s="12" t="s">
        <v>380</v>
      </c>
      <c r="J44" s="212"/>
      <c r="K44" s="212"/>
    </row>
    <row r="45" spans="1:11" x14ac:dyDescent="0.2">
      <c r="A45" s="63" t="s">
        <v>467</v>
      </c>
      <c r="B45" s="45" t="s">
        <v>380</v>
      </c>
      <c r="C45" s="45">
        <v>10</v>
      </c>
      <c r="D45" s="45" t="s">
        <v>380</v>
      </c>
      <c r="E45" s="45">
        <v>10</v>
      </c>
      <c r="F45" s="11" t="s">
        <v>380</v>
      </c>
      <c r="G45" s="11">
        <v>15000</v>
      </c>
      <c r="H45" s="11" t="s">
        <v>380</v>
      </c>
      <c r="I45" s="46">
        <v>150</v>
      </c>
      <c r="J45" s="212"/>
      <c r="K45" s="212"/>
    </row>
    <row r="46" spans="1:11" x14ac:dyDescent="0.2">
      <c r="A46" s="63" t="s">
        <v>468</v>
      </c>
      <c r="B46" s="45" t="s">
        <v>380</v>
      </c>
      <c r="C46" s="11" t="s">
        <v>380</v>
      </c>
      <c r="D46" s="45" t="s">
        <v>380</v>
      </c>
      <c r="E46" s="45" t="s">
        <v>380</v>
      </c>
      <c r="F46" s="45" t="s">
        <v>380</v>
      </c>
      <c r="G46" s="11" t="s">
        <v>380</v>
      </c>
      <c r="H46" s="45" t="s">
        <v>380</v>
      </c>
      <c r="I46" s="12" t="s">
        <v>380</v>
      </c>
      <c r="J46" s="212"/>
      <c r="K46" s="212"/>
    </row>
    <row r="47" spans="1:11" x14ac:dyDescent="0.2">
      <c r="A47" s="63" t="s">
        <v>469</v>
      </c>
      <c r="B47" s="45" t="s">
        <v>380</v>
      </c>
      <c r="C47" s="11" t="s">
        <v>380</v>
      </c>
      <c r="D47" s="45" t="s">
        <v>380</v>
      </c>
      <c r="E47" s="45" t="s">
        <v>380</v>
      </c>
      <c r="F47" s="45" t="s">
        <v>380</v>
      </c>
      <c r="G47" s="11" t="s">
        <v>380</v>
      </c>
      <c r="H47" s="45" t="s">
        <v>380</v>
      </c>
      <c r="I47" s="12" t="s">
        <v>380</v>
      </c>
      <c r="J47" s="212"/>
      <c r="K47" s="212"/>
    </row>
    <row r="48" spans="1:11" x14ac:dyDescent="0.2">
      <c r="A48" s="63" t="s">
        <v>470</v>
      </c>
      <c r="B48" s="45" t="s">
        <v>380</v>
      </c>
      <c r="C48" s="11" t="s">
        <v>380</v>
      </c>
      <c r="D48" s="45" t="s">
        <v>380</v>
      </c>
      <c r="E48" s="45" t="s">
        <v>380</v>
      </c>
      <c r="F48" s="45" t="s">
        <v>380</v>
      </c>
      <c r="G48" s="11" t="s">
        <v>380</v>
      </c>
      <c r="H48" s="45" t="s">
        <v>380</v>
      </c>
      <c r="I48" s="12" t="s">
        <v>380</v>
      </c>
    </row>
    <row r="49" spans="1:11" x14ac:dyDescent="0.2">
      <c r="A49" s="73" t="s">
        <v>471</v>
      </c>
      <c r="B49" s="74" t="s">
        <v>380</v>
      </c>
      <c r="C49" s="74">
        <v>12</v>
      </c>
      <c r="D49" s="285" t="s">
        <v>380</v>
      </c>
      <c r="E49" s="74">
        <v>12</v>
      </c>
      <c r="F49" s="78" t="s">
        <v>380</v>
      </c>
      <c r="G49" s="78">
        <v>14500</v>
      </c>
      <c r="H49" s="285" t="s">
        <v>380</v>
      </c>
      <c r="I49" s="75">
        <v>174</v>
      </c>
      <c r="J49" s="212"/>
      <c r="K49" s="212"/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11" x14ac:dyDescent="0.2">
      <c r="A51" s="73" t="s">
        <v>472</v>
      </c>
      <c r="B51" s="74" t="s">
        <v>380</v>
      </c>
      <c r="C51" s="74">
        <v>2</v>
      </c>
      <c r="D51" s="285" t="s">
        <v>380</v>
      </c>
      <c r="E51" s="74">
        <v>2</v>
      </c>
      <c r="F51" s="78" t="s">
        <v>380</v>
      </c>
      <c r="G51" s="78">
        <v>31000</v>
      </c>
      <c r="H51" s="285" t="s">
        <v>380</v>
      </c>
      <c r="I51" s="75">
        <v>62</v>
      </c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11" x14ac:dyDescent="0.2">
      <c r="A53" s="63" t="s">
        <v>473</v>
      </c>
      <c r="B53" s="45" t="s">
        <v>380</v>
      </c>
      <c r="C53" s="11">
        <v>17</v>
      </c>
      <c r="D53" s="11" t="s">
        <v>380</v>
      </c>
      <c r="E53" s="45">
        <v>17</v>
      </c>
      <c r="F53" s="45" t="s">
        <v>380</v>
      </c>
      <c r="G53" s="11">
        <v>26500</v>
      </c>
      <c r="H53" s="11" t="s">
        <v>380</v>
      </c>
      <c r="I53" s="12">
        <v>451</v>
      </c>
    </row>
    <row r="54" spans="1:11" x14ac:dyDescent="0.2">
      <c r="A54" s="63" t="s">
        <v>474</v>
      </c>
      <c r="B54" s="11" t="s">
        <v>380</v>
      </c>
      <c r="C54" s="11">
        <v>39</v>
      </c>
      <c r="D54" s="82" t="s">
        <v>380</v>
      </c>
      <c r="E54" s="45">
        <v>39</v>
      </c>
      <c r="F54" s="11" t="s">
        <v>380</v>
      </c>
      <c r="G54" s="11">
        <v>32000</v>
      </c>
      <c r="H54" s="82" t="s">
        <v>380</v>
      </c>
      <c r="I54" s="12">
        <v>1248</v>
      </c>
    </row>
    <row r="55" spans="1:11" x14ac:dyDescent="0.2">
      <c r="A55" s="63" t="s">
        <v>475</v>
      </c>
      <c r="B55" s="45" t="s">
        <v>380</v>
      </c>
      <c r="C55" s="11" t="s">
        <v>380</v>
      </c>
      <c r="D55" s="82" t="s">
        <v>380</v>
      </c>
      <c r="E55" s="45" t="s">
        <v>380</v>
      </c>
      <c r="F55" s="45" t="s">
        <v>380</v>
      </c>
      <c r="G55" s="11" t="s">
        <v>380</v>
      </c>
      <c r="H55" s="82" t="s">
        <v>380</v>
      </c>
      <c r="I55" s="12" t="s">
        <v>380</v>
      </c>
    </row>
    <row r="56" spans="1:11" x14ac:dyDescent="0.2">
      <c r="A56" s="63" t="s">
        <v>476</v>
      </c>
      <c r="B56" s="45" t="s">
        <v>380</v>
      </c>
      <c r="C56" s="11" t="s">
        <v>380</v>
      </c>
      <c r="D56" s="45" t="s">
        <v>380</v>
      </c>
      <c r="E56" s="45" t="s">
        <v>380</v>
      </c>
      <c r="F56" s="45" t="s">
        <v>380</v>
      </c>
      <c r="G56" s="11" t="s">
        <v>380</v>
      </c>
      <c r="H56" s="45" t="s">
        <v>380</v>
      </c>
      <c r="I56" s="12" t="s">
        <v>380</v>
      </c>
    </row>
    <row r="57" spans="1:11" x14ac:dyDescent="0.2">
      <c r="A57" s="63" t="s">
        <v>477</v>
      </c>
      <c r="B57" s="45" t="s">
        <v>380</v>
      </c>
      <c r="C57" s="45">
        <v>4</v>
      </c>
      <c r="D57" s="45" t="s">
        <v>380</v>
      </c>
      <c r="E57" s="45">
        <v>4</v>
      </c>
      <c r="F57" s="11" t="s">
        <v>380</v>
      </c>
      <c r="G57" s="11">
        <v>19000</v>
      </c>
      <c r="H57" s="11" t="s">
        <v>380</v>
      </c>
      <c r="I57" s="46">
        <v>76</v>
      </c>
    </row>
    <row r="58" spans="1:11" x14ac:dyDescent="0.2">
      <c r="A58" s="73" t="s">
        <v>551</v>
      </c>
      <c r="B58" s="74" t="s">
        <v>380</v>
      </c>
      <c r="C58" s="74">
        <v>60</v>
      </c>
      <c r="D58" s="285" t="s">
        <v>380</v>
      </c>
      <c r="E58" s="74">
        <v>60</v>
      </c>
      <c r="F58" s="78" t="s">
        <v>380</v>
      </c>
      <c r="G58" s="78">
        <v>29575</v>
      </c>
      <c r="H58" s="285" t="s">
        <v>380</v>
      </c>
      <c r="I58" s="75">
        <v>1775</v>
      </c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11" x14ac:dyDescent="0.2">
      <c r="A60" s="63" t="s">
        <v>479</v>
      </c>
      <c r="B60" s="45" t="s">
        <v>380</v>
      </c>
      <c r="C60" s="11">
        <v>20</v>
      </c>
      <c r="D60" s="45">
        <v>55</v>
      </c>
      <c r="E60" s="45">
        <v>75</v>
      </c>
      <c r="F60" s="45" t="s">
        <v>380</v>
      </c>
      <c r="G60" s="11">
        <v>28000</v>
      </c>
      <c r="H60" s="45">
        <v>65000</v>
      </c>
      <c r="I60" s="12">
        <v>4135</v>
      </c>
    </row>
    <row r="61" spans="1:11" x14ac:dyDescent="0.2">
      <c r="A61" s="63" t="s">
        <v>480</v>
      </c>
      <c r="B61" s="45" t="s">
        <v>380</v>
      </c>
      <c r="C61" s="11">
        <v>64</v>
      </c>
      <c r="D61" s="45">
        <v>6</v>
      </c>
      <c r="E61" s="45">
        <v>70</v>
      </c>
      <c r="F61" s="45" t="s">
        <v>380</v>
      </c>
      <c r="G61" s="11">
        <v>28000</v>
      </c>
      <c r="H61" s="45">
        <v>35000</v>
      </c>
      <c r="I61" s="12">
        <v>2002</v>
      </c>
    </row>
    <row r="62" spans="1:11" x14ac:dyDescent="0.2">
      <c r="A62" s="63" t="s">
        <v>481</v>
      </c>
      <c r="B62" s="45" t="s">
        <v>380</v>
      </c>
      <c r="C62" s="11">
        <v>6</v>
      </c>
      <c r="D62" s="45">
        <v>112</v>
      </c>
      <c r="E62" s="45">
        <v>118</v>
      </c>
      <c r="F62" s="45" t="s">
        <v>380</v>
      </c>
      <c r="G62" s="11">
        <v>25000</v>
      </c>
      <c r="H62" s="45">
        <v>47000</v>
      </c>
      <c r="I62" s="12">
        <v>5414</v>
      </c>
    </row>
    <row r="63" spans="1:11" x14ac:dyDescent="0.2">
      <c r="A63" s="73" t="s">
        <v>482</v>
      </c>
      <c r="B63" s="74" t="s">
        <v>380</v>
      </c>
      <c r="C63" s="74">
        <v>90</v>
      </c>
      <c r="D63" s="285">
        <v>173</v>
      </c>
      <c r="E63" s="74">
        <v>263</v>
      </c>
      <c r="F63" s="78" t="s">
        <v>380</v>
      </c>
      <c r="G63" s="78">
        <v>27800</v>
      </c>
      <c r="H63" s="285">
        <v>52306</v>
      </c>
      <c r="I63" s="75">
        <v>11551</v>
      </c>
      <c r="J63" s="212"/>
      <c r="K63" s="212"/>
    </row>
    <row r="64" spans="1:11" x14ac:dyDescent="0.2">
      <c r="A64" s="63"/>
      <c r="B64" s="45"/>
      <c r="C64" s="11"/>
      <c r="D64" s="11"/>
      <c r="E64" s="45"/>
      <c r="F64" s="45"/>
      <c r="G64" s="11"/>
      <c r="H64" s="11"/>
      <c r="I64" s="12"/>
    </row>
    <row r="65" spans="1:11" x14ac:dyDescent="0.2">
      <c r="A65" s="73" t="s">
        <v>483</v>
      </c>
      <c r="B65" s="74" t="s">
        <v>380</v>
      </c>
      <c r="C65" s="74">
        <v>43</v>
      </c>
      <c r="D65" s="285">
        <v>12</v>
      </c>
      <c r="E65" s="74">
        <v>55</v>
      </c>
      <c r="F65" s="78" t="s">
        <v>380</v>
      </c>
      <c r="G65" s="78">
        <v>33000</v>
      </c>
      <c r="H65" s="285">
        <v>71500</v>
      </c>
      <c r="I65" s="75">
        <v>2277</v>
      </c>
      <c r="J65" s="212"/>
      <c r="K65" s="212"/>
    </row>
    <row r="66" spans="1:11" x14ac:dyDescent="0.2">
      <c r="A66" s="63"/>
      <c r="B66" s="11"/>
      <c r="C66" s="11"/>
      <c r="D66" s="45"/>
      <c r="E66" s="45"/>
      <c r="F66" s="11"/>
      <c r="G66" s="11"/>
      <c r="H66" s="45"/>
      <c r="I66" s="12"/>
    </row>
    <row r="67" spans="1:11" x14ac:dyDescent="0.2">
      <c r="A67" s="63" t="s">
        <v>484</v>
      </c>
      <c r="B67" s="45" t="s">
        <v>380</v>
      </c>
      <c r="C67" s="11">
        <v>80</v>
      </c>
      <c r="D67" s="82" t="s">
        <v>380</v>
      </c>
      <c r="E67" s="45">
        <v>80</v>
      </c>
      <c r="F67" s="45" t="s">
        <v>380</v>
      </c>
      <c r="G67" s="11">
        <v>75000</v>
      </c>
      <c r="H67" s="82" t="s">
        <v>380</v>
      </c>
      <c r="I67" s="12">
        <v>6000</v>
      </c>
    </row>
    <row r="68" spans="1:11" x14ac:dyDescent="0.2">
      <c r="A68" s="63" t="s">
        <v>485</v>
      </c>
      <c r="B68" s="11" t="s">
        <v>380</v>
      </c>
      <c r="C68" s="11">
        <v>1</v>
      </c>
      <c r="D68" s="45" t="s">
        <v>380</v>
      </c>
      <c r="E68" s="45">
        <v>1</v>
      </c>
      <c r="F68" s="11" t="s">
        <v>380</v>
      </c>
      <c r="G68" s="11">
        <v>60000</v>
      </c>
      <c r="H68" s="45" t="s">
        <v>380</v>
      </c>
      <c r="I68" s="12">
        <v>60</v>
      </c>
    </row>
    <row r="69" spans="1:11" x14ac:dyDescent="0.2">
      <c r="A69" s="73" t="s">
        <v>486</v>
      </c>
      <c r="B69" s="74" t="s">
        <v>380</v>
      </c>
      <c r="C69" s="74">
        <v>81</v>
      </c>
      <c r="D69" s="285" t="s">
        <v>380</v>
      </c>
      <c r="E69" s="74">
        <v>81</v>
      </c>
      <c r="F69" s="78" t="s">
        <v>380</v>
      </c>
      <c r="G69" s="78">
        <v>74815</v>
      </c>
      <c r="H69" s="285" t="s">
        <v>380</v>
      </c>
      <c r="I69" s="75">
        <v>6060</v>
      </c>
      <c r="J69" s="212"/>
      <c r="K69" s="212"/>
    </row>
    <row r="70" spans="1:11" x14ac:dyDescent="0.2">
      <c r="A70" s="63"/>
      <c r="B70" s="45"/>
      <c r="C70" s="11"/>
      <c r="D70" s="82"/>
      <c r="E70" s="45"/>
      <c r="F70" s="45"/>
      <c r="G70" s="11"/>
      <c r="H70" s="82"/>
      <c r="I70" s="12"/>
    </row>
    <row r="71" spans="1:11" x14ac:dyDescent="0.2">
      <c r="A71" s="63" t="s">
        <v>487</v>
      </c>
      <c r="B71" s="45" t="s">
        <v>380</v>
      </c>
      <c r="C71" s="11" t="s">
        <v>380</v>
      </c>
      <c r="D71" s="82">
        <v>2300</v>
      </c>
      <c r="E71" s="45">
        <v>2300</v>
      </c>
      <c r="F71" s="45" t="s">
        <v>380</v>
      </c>
      <c r="G71" s="11" t="s">
        <v>380</v>
      </c>
      <c r="H71" s="82">
        <v>80070</v>
      </c>
      <c r="I71" s="12">
        <v>184161</v>
      </c>
    </row>
    <row r="72" spans="1:11" x14ac:dyDescent="0.2">
      <c r="A72" s="63" t="s">
        <v>488</v>
      </c>
      <c r="B72" s="45" t="s">
        <v>380</v>
      </c>
      <c r="C72" s="11">
        <v>135</v>
      </c>
      <c r="D72" s="45">
        <v>20</v>
      </c>
      <c r="E72" s="45">
        <v>155</v>
      </c>
      <c r="F72" s="45" t="s">
        <v>380</v>
      </c>
      <c r="G72" s="11">
        <v>26667</v>
      </c>
      <c r="H72" s="45">
        <v>50000</v>
      </c>
      <c r="I72" s="12">
        <v>4600</v>
      </c>
    </row>
    <row r="73" spans="1:11" x14ac:dyDescent="0.2">
      <c r="A73" s="63" t="s">
        <v>489</v>
      </c>
      <c r="B73" s="45" t="s">
        <v>380</v>
      </c>
      <c r="C73" s="45">
        <v>76</v>
      </c>
      <c r="D73" s="45" t="s">
        <v>380</v>
      </c>
      <c r="E73" s="45">
        <v>76</v>
      </c>
      <c r="F73" s="11" t="s">
        <v>380</v>
      </c>
      <c r="G73" s="11">
        <v>27500</v>
      </c>
      <c r="H73" s="11" t="s">
        <v>380</v>
      </c>
      <c r="I73" s="46">
        <v>2090</v>
      </c>
    </row>
    <row r="74" spans="1:11" x14ac:dyDescent="0.2">
      <c r="A74" s="63" t="s">
        <v>490</v>
      </c>
      <c r="B74" s="45" t="s">
        <v>380</v>
      </c>
      <c r="C74" s="11">
        <v>37</v>
      </c>
      <c r="D74" s="82">
        <v>64</v>
      </c>
      <c r="E74" s="45">
        <v>101</v>
      </c>
      <c r="F74" s="45" t="s">
        <v>380</v>
      </c>
      <c r="G74" s="11">
        <v>29504</v>
      </c>
      <c r="H74" s="82">
        <v>47859</v>
      </c>
      <c r="I74" s="12">
        <v>4155</v>
      </c>
    </row>
    <row r="75" spans="1:11" x14ac:dyDescent="0.2">
      <c r="A75" s="63" t="s">
        <v>491</v>
      </c>
      <c r="B75" s="11" t="s">
        <v>380</v>
      </c>
      <c r="C75" s="11">
        <v>13</v>
      </c>
      <c r="D75" s="82" t="s">
        <v>380</v>
      </c>
      <c r="E75" s="45">
        <v>13</v>
      </c>
      <c r="F75" s="11" t="s">
        <v>380</v>
      </c>
      <c r="G75" s="11">
        <v>26000</v>
      </c>
      <c r="H75" s="82" t="s">
        <v>380</v>
      </c>
      <c r="I75" s="12">
        <v>338</v>
      </c>
    </row>
    <row r="76" spans="1:11" x14ac:dyDescent="0.2">
      <c r="A76" s="63" t="s">
        <v>492</v>
      </c>
      <c r="B76" s="45" t="s">
        <v>380</v>
      </c>
      <c r="C76" s="11">
        <v>63</v>
      </c>
      <c r="D76" s="45" t="s">
        <v>380</v>
      </c>
      <c r="E76" s="45">
        <v>63</v>
      </c>
      <c r="F76" s="45" t="s">
        <v>380</v>
      </c>
      <c r="G76" s="11">
        <v>24000</v>
      </c>
      <c r="H76" s="45" t="s">
        <v>380</v>
      </c>
      <c r="I76" s="12">
        <v>1512</v>
      </c>
    </row>
    <row r="77" spans="1:11" x14ac:dyDescent="0.2">
      <c r="A77" s="63" t="s">
        <v>493</v>
      </c>
      <c r="B77" s="45" t="s">
        <v>380</v>
      </c>
      <c r="C77" s="45">
        <v>5</v>
      </c>
      <c r="D77" s="45">
        <v>112</v>
      </c>
      <c r="E77" s="45">
        <v>117</v>
      </c>
      <c r="F77" s="11" t="s">
        <v>380</v>
      </c>
      <c r="G77" s="11">
        <v>30000</v>
      </c>
      <c r="H77" s="11">
        <v>50000</v>
      </c>
      <c r="I77" s="12">
        <v>5750</v>
      </c>
    </row>
    <row r="78" spans="1:11" x14ac:dyDescent="0.2">
      <c r="A78" s="63" t="s">
        <v>494</v>
      </c>
      <c r="B78" s="45" t="s">
        <v>380</v>
      </c>
      <c r="C78" s="11">
        <v>8</v>
      </c>
      <c r="D78" s="45" t="s">
        <v>380</v>
      </c>
      <c r="E78" s="45">
        <v>8</v>
      </c>
      <c r="F78" s="45" t="s">
        <v>380</v>
      </c>
      <c r="G78" s="11">
        <v>47777</v>
      </c>
      <c r="H78" s="45" t="s">
        <v>380</v>
      </c>
      <c r="I78" s="12">
        <v>378</v>
      </c>
    </row>
    <row r="79" spans="1:11" x14ac:dyDescent="0.2">
      <c r="A79" s="73" t="s">
        <v>495</v>
      </c>
      <c r="B79" s="74" t="s">
        <v>380</v>
      </c>
      <c r="C79" s="74">
        <v>337</v>
      </c>
      <c r="D79" s="285">
        <v>2496</v>
      </c>
      <c r="E79" s="74">
        <v>2833</v>
      </c>
      <c r="F79" s="78" t="s">
        <v>380</v>
      </c>
      <c r="G79" s="78">
        <v>27193</v>
      </c>
      <c r="H79" s="285">
        <v>77654</v>
      </c>
      <c r="I79" s="75">
        <v>202984</v>
      </c>
      <c r="J79" s="212"/>
      <c r="K79" s="212"/>
    </row>
    <row r="80" spans="1:11" x14ac:dyDescent="0.2">
      <c r="A80" s="63"/>
      <c r="B80" s="11"/>
      <c r="C80" s="11"/>
      <c r="D80" s="45"/>
      <c r="E80" s="45"/>
      <c r="F80" s="11"/>
      <c r="G80" s="11"/>
      <c r="H80" s="45"/>
      <c r="I80" s="12"/>
    </row>
    <row r="81" spans="1:11" x14ac:dyDescent="0.2">
      <c r="A81" s="63" t="s">
        <v>496</v>
      </c>
      <c r="B81" s="11">
        <v>3</v>
      </c>
      <c r="C81" s="11">
        <v>27</v>
      </c>
      <c r="D81" s="45">
        <v>14</v>
      </c>
      <c r="E81" s="45">
        <v>44</v>
      </c>
      <c r="F81" s="11">
        <v>6667</v>
      </c>
      <c r="G81" s="11">
        <v>20389</v>
      </c>
      <c r="H81" s="45">
        <v>49500</v>
      </c>
      <c r="I81" s="12">
        <v>1264</v>
      </c>
    </row>
    <row r="82" spans="1:11" x14ac:dyDescent="0.2">
      <c r="A82" s="63" t="s">
        <v>497</v>
      </c>
      <c r="B82" s="11" t="s">
        <v>380</v>
      </c>
      <c r="C82" s="11">
        <v>9</v>
      </c>
      <c r="D82" s="45">
        <v>22</v>
      </c>
      <c r="E82" s="45">
        <v>31</v>
      </c>
      <c r="F82" s="11" t="s">
        <v>380</v>
      </c>
      <c r="G82" s="11">
        <v>30000</v>
      </c>
      <c r="H82" s="45">
        <v>70000</v>
      </c>
      <c r="I82" s="12">
        <v>1807</v>
      </c>
    </row>
    <row r="83" spans="1:11" x14ac:dyDescent="0.2">
      <c r="A83" s="73" t="s">
        <v>498</v>
      </c>
      <c r="B83" s="74">
        <v>3</v>
      </c>
      <c r="C83" s="74">
        <v>36</v>
      </c>
      <c r="D83" s="285">
        <v>36</v>
      </c>
      <c r="E83" s="74">
        <v>75</v>
      </c>
      <c r="F83" s="78">
        <v>6667</v>
      </c>
      <c r="G83" s="78">
        <v>22792</v>
      </c>
      <c r="H83" s="285">
        <v>62028</v>
      </c>
      <c r="I83" s="75">
        <v>3071</v>
      </c>
      <c r="J83" s="212"/>
      <c r="K83" s="212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 x14ac:dyDescent="0.25">
      <c r="A85" s="66" t="s">
        <v>499</v>
      </c>
      <c r="B85" s="52">
        <v>5</v>
      </c>
      <c r="C85" s="52">
        <v>999</v>
      </c>
      <c r="D85" s="286">
        <v>2749</v>
      </c>
      <c r="E85" s="52">
        <v>3753</v>
      </c>
      <c r="F85" s="172">
        <v>8000</v>
      </c>
      <c r="G85" s="172">
        <v>33770</v>
      </c>
      <c r="H85" s="286">
        <v>75389</v>
      </c>
      <c r="I85" s="53">
        <v>242643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1">
    <tabColor theme="0"/>
    <pageSetUpPr fitToPage="1"/>
  </sheetPr>
  <dimension ref="B1:K24"/>
  <sheetViews>
    <sheetView showGridLines="0" tabSelected="1" view="pageBreakPreview" zoomScale="75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11.42578125" style="343"/>
    <col min="2" max="2" width="21" style="343" customWidth="1"/>
    <col min="3" max="7" width="23.85546875" style="343" customWidth="1"/>
    <col min="8" max="9" width="11.42578125" style="343"/>
    <col min="10" max="10" width="11.140625" style="343" customWidth="1"/>
    <col min="11" max="18" width="12" style="343" customWidth="1"/>
    <col min="19" max="16384" width="11.42578125" style="343"/>
  </cols>
  <sheetData>
    <row r="1" spans="2:11" s="373" customFormat="1" ht="18" x14ac:dyDescent="0.25">
      <c r="B1" s="1730" t="s">
        <v>356</v>
      </c>
      <c r="C1" s="1730"/>
      <c r="D1" s="1730"/>
      <c r="E1" s="1730"/>
      <c r="F1" s="1730"/>
      <c r="G1" s="1730"/>
    </row>
    <row r="2" spans="2:11" s="374" customFormat="1" ht="12.75" customHeight="1" x14ac:dyDescent="0.2"/>
    <row r="3" spans="2:11" s="374" customFormat="1" ht="15" x14ac:dyDescent="0.25">
      <c r="B3" s="1738" t="s">
        <v>969</v>
      </c>
      <c r="C3" s="1738"/>
      <c r="D3" s="1738"/>
      <c r="E3" s="1738"/>
      <c r="F3" s="1738"/>
      <c r="G3" s="1738"/>
      <c r="H3" s="218"/>
      <c r="I3" s="218"/>
      <c r="J3" s="218"/>
      <c r="K3" s="218"/>
    </row>
    <row r="4" spans="2:11" s="374" customFormat="1" ht="15" x14ac:dyDescent="0.25">
      <c r="B4" s="1738" t="s">
        <v>649</v>
      </c>
      <c r="C4" s="1738"/>
      <c r="D4" s="1738"/>
      <c r="E4" s="1738"/>
      <c r="F4" s="1738"/>
      <c r="G4" s="1738"/>
      <c r="H4" s="253"/>
      <c r="I4" s="218"/>
      <c r="J4" s="218"/>
      <c r="K4" s="218"/>
    </row>
    <row r="5" spans="2:11" s="374" customFormat="1" ht="13.5" customHeight="1" thickBot="1" x14ac:dyDescent="0.3">
      <c r="B5" s="375"/>
      <c r="C5" s="376"/>
      <c r="D5" s="376"/>
      <c r="E5" s="376"/>
      <c r="F5" s="376"/>
      <c r="G5" s="376"/>
    </row>
    <row r="6" spans="2:11" s="1091" customFormat="1" ht="19.5" customHeight="1" x14ac:dyDescent="0.2">
      <c r="B6" s="1844" t="s">
        <v>359</v>
      </c>
      <c r="C6" s="1040"/>
      <c r="D6" s="1040"/>
      <c r="E6" s="1040"/>
      <c r="F6" s="749" t="s">
        <v>501</v>
      </c>
      <c r="G6" s="676"/>
    </row>
    <row r="7" spans="2:11" s="1091" customFormat="1" ht="19.5" customHeight="1" x14ac:dyDescent="0.2">
      <c r="B7" s="1845"/>
      <c r="C7" s="712" t="s">
        <v>360</v>
      </c>
      <c r="D7" s="712" t="s">
        <v>367</v>
      </c>
      <c r="E7" s="712" t="s">
        <v>361</v>
      </c>
      <c r="F7" s="712" t="s">
        <v>502</v>
      </c>
      <c r="G7" s="728" t="s">
        <v>362</v>
      </c>
    </row>
    <row r="8" spans="2:11" s="1091" customFormat="1" ht="19.5" customHeight="1" x14ac:dyDescent="0.2">
      <c r="B8" s="1845"/>
      <c r="C8" s="712" t="s">
        <v>363</v>
      </c>
      <c r="D8" s="712" t="s">
        <v>504</v>
      </c>
      <c r="E8" s="1101" t="s">
        <v>364</v>
      </c>
      <c r="F8" s="712" t="s">
        <v>505</v>
      </c>
      <c r="G8" s="728" t="s">
        <v>365</v>
      </c>
    </row>
    <row r="9" spans="2:11" s="1091" customFormat="1" ht="19.5" customHeight="1" thickBot="1" x14ac:dyDescent="0.25">
      <c r="B9" s="1846"/>
      <c r="C9" s="680"/>
      <c r="D9" s="680"/>
      <c r="E9" s="680"/>
      <c r="F9" s="715" t="s">
        <v>506</v>
      </c>
      <c r="G9" s="933"/>
    </row>
    <row r="10" spans="2:11" x14ac:dyDescent="0.2">
      <c r="B10" s="1599">
        <v>2006</v>
      </c>
      <c r="C10" s="1278">
        <v>56.69</v>
      </c>
      <c r="D10" s="1256">
        <v>670.4095960486859</v>
      </c>
      <c r="E10" s="1278">
        <v>3800.5520000000001</v>
      </c>
      <c r="F10" s="1286">
        <v>37.24</v>
      </c>
      <c r="G10" s="1254">
        <v>1415325.5648000001</v>
      </c>
    </row>
    <row r="11" spans="2:11" x14ac:dyDescent="0.2">
      <c r="B11" s="1599">
        <v>2007</v>
      </c>
      <c r="C11" s="1278">
        <v>53.296999999999997</v>
      </c>
      <c r="D11" s="1256">
        <v>765.7986378220163</v>
      </c>
      <c r="E11" s="1278">
        <v>4081.4769999999999</v>
      </c>
      <c r="F11" s="1286">
        <v>39.76</v>
      </c>
      <c r="G11" s="1254">
        <v>1622795.2552</v>
      </c>
    </row>
    <row r="12" spans="2:11" x14ac:dyDescent="0.2">
      <c r="B12" s="1676">
        <v>2008</v>
      </c>
      <c r="C12" s="1278">
        <v>54.868000000000002</v>
      </c>
      <c r="D12" s="1256">
        <v>738.09014361740901</v>
      </c>
      <c r="E12" s="1278">
        <v>4049.7530000000002</v>
      </c>
      <c r="F12" s="1286">
        <v>37.25</v>
      </c>
      <c r="G12" s="1254">
        <v>1508532.9925000002</v>
      </c>
    </row>
    <row r="13" spans="2:11" x14ac:dyDescent="0.2">
      <c r="B13" s="1676">
        <v>2009</v>
      </c>
      <c r="C13" s="1278">
        <v>63.838000000000001</v>
      </c>
      <c r="D13" s="1256">
        <v>751.59826435665286</v>
      </c>
      <c r="E13" s="1278">
        <v>4798.0529999999999</v>
      </c>
      <c r="F13" s="1286">
        <v>32.44</v>
      </c>
      <c r="G13" s="1254">
        <v>1556488.3932</v>
      </c>
    </row>
    <row r="14" spans="2:11" x14ac:dyDescent="0.2">
      <c r="B14" s="1676">
        <v>2010</v>
      </c>
      <c r="C14" s="1278">
        <v>59.267000000000003</v>
      </c>
      <c r="D14" s="1256">
        <v>727.67459125651715</v>
      </c>
      <c r="E14" s="1278">
        <v>4312.7089999999998</v>
      </c>
      <c r="F14" s="1286">
        <v>37.78</v>
      </c>
      <c r="G14" s="1254">
        <v>1629341.4601999999</v>
      </c>
    </row>
    <row r="15" spans="2:11" x14ac:dyDescent="0.2">
      <c r="B15" s="1676">
        <v>2011</v>
      </c>
      <c r="C15" s="1278">
        <v>51.204000000000001</v>
      </c>
      <c r="D15" s="1256">
        <v>754.65198031403793</v>
      </c>
      <c r="E15" s="1278">
        <v>3864.12</v>
      </c>
      <c r="F15" s="1286">
        <v>27.69</v>
      </c>
      <c r="G15" s="1254">
        <v>1069974.828</v>
      </c>
    </row>
    <row r="16" spans="2:11" x14ac:dyDescent="0.2">
      <c r="B16" s="1676">
        <v>2012</v>
      </c>
      <c r="C16" s="1278">
        <v>48.616999999999997</v>
      </c>
      <c r="D16" s="1256">
        <v>832.30413229940154</v>
      </c>
      <c r="E16" s="1278">
        <v>4046.413</v>
      </c>
      <c r="F16" s="1286">
        <v>30.04</v>
      </c>
      <c r="G16" s="1254">
        <v>1215542.4652</v>
      </c>
    </row>
    <row r="17" spans="2:7" x14ac:dyDescent="0.2">
      <c r="B17" s="1676">
        <v>2013</v>
      </c>
      <c r="C17" s="1278">
        <v>46.622999999999998</v>
      </c>
      <c r="D17" s="1256">
        <v>809.22420264676236</v>
      </c>
      <c r="E17" s="1278">
        <v>3772.846</v>
      </c>
      <c r="F17" s="1286">
        <v>29.96</v>
      </c>
      <c r="G17" s="1254">
        <v>1130344.6616</v>
      </c>
    </row>
    <row r="18" spans="2:7" x14ac:dyDescent="0.2">
      <c r="B18" s="1676">
        <v>2014</v>
      </c>
      <c r="C18" s="1278">
        <v>54.674999999999997</v>
      </c>
      <c r="D18" s="1256">
        <v>889.88751714677642</v>
      </c>
      <c r="E18" s="1278">
        <v>4865.46</v>
      </c>
      <c r="F18" s="1286">
        <v>28.99</v>
      </c>
      <c r="G18" s="1254">
        <v>1410496.8539999998</v>
      </c>
    </row>
    <row r="19" spans="2:7" x14ac:dyDescent="0.2">
      <c r="B19" s="1676">
        <v>2015</v>
      </c>
      <c r="C19" s="1470">
        <v>58.134</v>
      </c>
      <c r="D19" s="1443">
        <v>831.30354009701716</v>
      </c>
      <c r="E19" s="1470">
        <v>4832.7</v>
      </c>
      <c r="F19" s="1475">
        <v>32.56</v>
      </c>
      <c r="G19" s="1439">
        <v>1573527</v>
      </c>
    </row>
    <row r="20" spans="2:7" ht="13.5" thickBot="1" x14ac:dyDescent="0.25">
      <c r="B20" s="1677">
        <v>2016</v>
      </c>
      <c r="C20" s="1278">
        <v>62.715000000000003</v>
      </c>
      <c r="D20" s="1256">
        <f>E20/C20*10</f>
        <v>834.49605357569965</v>
      </c>
      <c r="E20" s="1278">
        <v>5233.5420000000004</v>
      </c>
      <c r="F20" s="1575">
        <v>28.12</v>
      </c>
      <c r="G20" s="1561">
        <v>1471672</v>
      </c>
    </row>
    <row r="21" spans="2:7" x14ac:dyDescent="0.2">
      <c r="B21" s="409"/>
      <c r="C21" s="380"/>
      <c r="D21" s="410"/>
      <c r="E21" s="411"/>
      <c r="F21" s="412"/>
      <c r="G21" s="413"/>
    </row>
    <row r="22" spans="2:7" x14ac:dyDescent="0.2">
      <c r="B22" s="414"/>
      <c r="C22" s="415"/>
      <c r="D22" s="416"/>
      <c r="E22" s="417"/>
      <c r="F22" s="418"/>
      <c r="G22" s="419"/>
    </row>
    <row r="23" spans="2:7" x14ac:dyDescent="0.2">
      <c r="B23" s="414"/>
      <c r="C23" s="415"/>
      <c r="D23" s="416"/>
      <c r="E23" s="417"/>
      <c r="F23" s="418"/>
      <c r="G23" s="419"/>
    </row>
    <row r="24" spans="2:7" x14ac:dyDescent="0.2">
      <c r="B24" s="414"/>
      <c r="C24" s="415"/>
      <c r="D24" s="416"/>
      <c r="E24" s="417"/>
      <c r="F24" s="418"/>
      <c r="G24" s="419"/>
    </row>
  </sheetData>
  <mergeCells count="4">
    <mergeCell ref="B1:G1"/>
    <mergeCell ref="B6:B9"/>
    <mergeCell ref="B4:G4"/>
    <mergeCell ref="B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9">
    <tabColor theme="0"/>
    <pageSetUpPr fitToPage="1"/>
  </sheetPr>
  <dimension ref="A1:I18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25.140625" style="343" customWidth="1"/>
    <col min="2" max="7" width="27.5703125" style="343" customWidth="1"/>
    <col min="8" max="8" width="14.7109375" style="343" customWidth="1"/>
    <col min="9" max="10" width="11.42578125" style="343"/>
    <col min="11" max="11" width="11.140625" style="343" customWidth="1"/>
    <col min="12" max="19" width="12" style="343" customWidth="1"/>
    <col min="20" max="16384" width="11.42578125" style="343"/>
  </cols>
  <sheetData>
    <row r="1" spans="1:9" s="373" customFormat="1" ht="18" x14ac:dyDescent="0.25">
      <c r="A1" s="1730" t="s">
        <v>356</v>
      </c>
      <c r="B1" s="1730"/>
      <c r="C1" s="1730"/>
      <c r="D1" s="1730"/>
      <c r="E1" s="1730"/>
      <c r="F1" s="1730"/>
      <c r="G1" s="1730"/>
      <c r="H1" s="252"/>
    </row>
    <row r="2" spans="1:9" s="374" customFormat="1" ht="12.75" customHeight="1" x14ac:dyDescent="0.2"/>
    <row r="3" spans="1:9" ht="15" x14ac:dyDescent="0.25">
      <c r="A3" s="1738" t="s">
        <v>970</v>
      </c>
      <c r="B3" s="1738"/>
      <c r="C3" s="1738"/>
      <c r="D3" s="1738"/>
      <c r="E3" s="1738"/>
      <c r="F3" s="1738"/>
      <c r="G3" s="1738"/>
      <c r="H3" s="218"/>
      <c r="I3" s="218"/>
    </row>
    <row r="4" spans="1:9" ht="13.5" thickBot="1" x14ac:dyDescent="0.25">
      <c r="A4" s="381"/>
      <c r="B4" s="382"/>
      <c r="C4" s="382"/>
      <c r="D4" s="382"/>
      <c r="E4" s="382"/>
      <c r="F4" s="382"/>
      <c r="G4" s="382"/>
      <c r="H4" s="420"/>
      <c r="I4" s="420"/>
    </row>
    <row r="5" spans="1:9" ht="31.5" customHeight="1" x14ac:dyDescent="0.2">
      <c r="A5" s="668"/>
      <c r="B5" s="1704" t="s">
        <v>971</v>
      </c>
      <c r="C5" s="1706"/>
      <c r="D5" s="1704" t="s">
        <v>972</v>
      </c>
      <c r="E5" s="1706"/>
      <c r="F5" s="1704" t="s">
        <v>973</v>
      </c>
      <c r="G5" s="1705"/>
    </row>
    <row r="6" spans="1:9" ht="22.5" customHeight="1" x14ac:dyDescent="0.2">
      <c r="A6" s="1099" t="s">
        <v>359</v>
      </c>
      <c r="B6" s="711" t="s">
        <v>360</v>
      </c>
      <c r="C6" s="711" t="s">
        <v>361</v>
      </c>
      <c r="D6" s="711" t="s">
        <v>360</v>
      </c>
      <c r="E6" s="711" t="s">
        <v>361</v>
      </c>
      <c r="F6" s="711" t="s">
        <v>360</v>
      </c>
      <c r="G6" s="727" t="s">
        <v>361</v>
      </c>
    </row>
    <row r="7" spans="1:9" ht="13.5" thickBot="1" x14ac:dyDescent="0.25">
      <c r="A7" s="672"/>
      <c r="B7" s="225" t="s">
        <v>363</v>
      </c>
      <c r="C7" s="715" t="s">
        <v>364</v>
      </c>
      <c r="D7" s="225" t="s">
        <v>363</v>
      </c>
      <c r="E7" s="715" t="s">
        <v>364</v>
      </c>
      <c r="F7" s="225" t="s">
        <v>363</v>
      </c>
      <c r="G7" s="656" t="s">
        <v>364</v>
      </c>
    </row>
    <row r="8" spans="1:9" x14ac:dyDescent="0.2">
      <c r="A8" s="1599">
        <v>2006</v>
      </c>
      <c r="B8" s="1278">
        <v>11.311999999999999</v>
      </c>
      <c r="C8" s="1278">
        <v>947.77499999999998</v>
      </c>
      <c r="D8" s="1278">
        <v>35.942</v>
      </c>
      <c r="E8" s="1278">
        <v>2147.386</v>
      </c>
      <c r="F8" s="1278">
        <v>9.4359999999999999</v>
      </c>
      <c r="G8" s="1287">
        <v>705.39099999999996</v>
      </c>
    </row>
    <row r="9" spans="1:9" x14ac:dyDescent="0.2">
      <c r="A9" s="1599">
        <v>2007</v>
      </c>
      <c r="B9" s="1278">
        <v>11.625999999999999</v>
      </c>
      <c r="C9" s="1278">
        <v>1039.1369999999999</v>
      </c>
      <c r="D9" s="1278">
        <v>33.450000000000003</v>
      </c>
      <c r="E9" s="1278">
        <v>2134.8249999999998</v>
      </c>
      <c r="F9" s="1278">
        <v>8.2210000000000001</v>
      </c>
      <c r="G9" s="1287">
        <v>907.51499999999999</v>
      </c>
    </row>
    <row r="10" spans="1:9" x14ac:dyDescent="0.2">
      <c r="A10" s="1676">
        <v>2008</v>
      </c>
      <c r="B10" s="1278">
        <v>12.07</v>
      </c>
      <c r="C10" s="1278">
        <v>1201.903</v>
      </c>
      <c r="D10" s="1278">
        <v>34.991</v>
      </c>
      <c r="E10" s="1278">
        <v>2157.0630000000001</v>
      </c>
      <c r="F10" s="1278">
        <v>7.8070000000000004</v>
      </c>
      <c r="G10" s="1287">
        <v>690.78700000000003</v>
      </c>
    </row>
    <row r="11" spans="1:9" x14ac:dyDescent="0.2">
      <c r="A11" s="1676">
        <v>2009</v>
      </c>
      <c r="B11" s="1278">
        <v>11.670999999999999</v>
      </c>
      <c r="C11" s="1278">
        <v>1048.6510000000001</v>
      </c>
      <c r="D11" s="1278">
        <v>45.383000000000003</v>
      </c>
      <c r="E11" s="1278">
        <v>3182.5450000000001</v>
      </c>
      <c r="F11" s="1278">
        <v>6.7839999999999998</v>
      </c>
      <c r="G11" s="1287">
        <v>566.85699999999997</v>
      </c>
    </row>
    <row r="12" spans="1:9" x14ac:dyDescent="0.2">
      <c r="A12" s="1676">
        <v>2010</v>
      </c>
      <c r="B12" s="1278">
        <v>10.742000000000001</v>
      </c>
      <c r="C12" s="1278">
        <v>946.17399999999998</v>
      </c>
      <c r="D12" s="1278">
        <v>42.348999999999997</v>
      </c>
      <c r="E12" s="1278">
        <v>2862.288</v>
      </c>
      <c r="F12" s="1278">
        <v>6.1760000000000002</v>
      </c>
      <c r="G12" s="1287">
        <v>504.24700000000001</v>
      </c>
    </row>
    <row r="13" spans="1:9" x14ac:dyDescent="0.2">
      <c r="A13" s="1676">
        <v>2011</v>
      </c>
      <c r="B13" s="1278">
        <v>6.4909999999999997</v>
      </c>
      <c r="C13" s="1278">
        <v>603.26599999999996</v>
      </c>
      <c r="D13" s="1278">
        <v>35.619999999999997</v>
      </c>
      <c r="E13" s="1278">
        <v>2389.1770000000001</v>
      </c>
      <c r="F13" s="1278">
        <v>9.093</v>
      </c>
      <c r="G13" s="1287">
        <v>871.67899999999997</v>
      </c>
    </row>
    <row r="14" spans="1:9" x14ac:dyDescent="0.2">
      <c r="A14" s="1676">
        <v>2012</v>
      </c>
      <c r="B14" s="1278">
        <v>7.0860000000000003</v>
      </c>
      <c r="C14" s="1278">
        <v>652.74400000000003</v>
      </c>
      <c r="D14" s="1278">
        <v>29.888999999999999</v>
      </c>
      <c r="E14" s="1278">
        <v>2292.6019999999999</v>
      </c>
      <c r="F14" s="1278">
        <v>11.641</v>
      </c>
      <c r="G14" s="1287">
        <v>1101.067</v>
      </c>
    </row>
    <row r="15" spans="1:9" x14ac:dyDescent="0.2">
      <c r="A15" s="1676">
        <v>2013</v>
      </c>
      <c r="B15" s="1278">
        <v>11.18</v>
      </c>
      <c r="C15" s="1278">
        <v>1015.956</v>
      </c>
      <c r="D15" s="1278">
        <v>28.439</v>
      </c>
      <c r="E15" s="1278">
        <v>2108.9899999999998</v>
      </c>
      <c r="F15" s="1278">
        <v>7.0049999999999999</v>
      </c>
      <c r="G15" s="1287">
        <v>647.9</v>
      </c>
    </row>
    <row r="16" spans="1:9" x14ac:dyDescent="0.2">
      <c r="A16" s="1676">
        <v>2014</v>
      </c>
      <c r="B16" s="1278">
        <v>11.722</v>
      </c>
      <c r="C16" s="1278">
        <v>1061.306</v>
      </c>
      <c r="D16" s="1278">
        <v>38.024000000000001</v>
      </c>
      <c r="E16" s="1278">
        <v>3300.096</v>
      </c>
      <c r="F16" s="1278">
        <v>4.9290000000000003</v>
      </c>
      <c r="G16" s="1287">
        <v>504.05799999999999</v>
      </c>
    </row>
    <row r="17" spans="1:7" x14ac:dyDescent="0.2">
      <c r="A17" s="1676">
        <v>2015</v>
      </c>
      <c r="B17" s="1470">
        <v>10.933999999999999</v>
      </c>
      <c r="C17" s="1470">
        <v>1017.886</v>
      </c>
      <c r="D17" s="1470">
        <v>41.207999999999998</v>
      </c>
      <c r="E17" s="1470">
        <v>3275.48</v>
      </c>
      <c r="F17" s="1470">
        <v>5.992</v>
      </c>
      <c r="G17" s="1476">
        <v>539.33399999999995</v>
      </c>
    </row>
    <row r="18" spans="1:7" ht="13.5" thickBot="1" x14ac:dyDescent="0.25">
      <c r="A18" s="1677">
        <v>2016</v>
      </c>
      <c r="B18" s="1282">
        <v>11.478999999999999</v>
      </c>
      <c r="C18" s="1282">
        <v>1174.4459999999999</v>
      </c>
      <c r="D18" s="1282">
        <v>46.658999999999999</v>
      </c>
      <c r="E18" s="1282">
        <v>3611.1579999999999</v>
      </c>
      <c r="F18" s="1282">
        <v>4.577</v>
      </c>
      <c r="G18" s="1288">
        <v>447.93799999999999</v>
      </c>
    </row>
  </sheetData>
  <mergeCells count="5">
    <mergeCell ref="A1:G1"/>
    <mergeCell ref="A3:G3"/>
    <mergeCell ref="B5:C5"/>
    <mergeCell ref="D5:E5"/>
    <mergeCell ref="F5:G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6.5703125" style="205" customWidth="1"/>
    <col min="2" max="8" width="12.7109375" style="205" customWidth="1"/>
    <col min="9" max="9" width="21.85546875" style="205" bestFit="1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5">
      <c r="A2" s="346"/>
    </row>
    <row r="3" spans="1:11" s="88" customFormat="1" ht="15" x14ac:dyDescent="0.25">
      <c r="A3" s="1718" t="s">
        <v>1447</v>
      </c>
      <c r="B3" s="1718"/>
      <c r="C3" s="1718"/>
      <c r="D3" s="1718"/>
      <c r="E3" s="1718"/>
      <c r="F3" s="1718"/>
      <c r="G3" s="1718"/>
      <c r="H3" s="1718"/>
      <c r="I3" s="1718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9" customFormat="1" ht="33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1" s="669" customFormat="1" ht="31.5" customHeight="1" x14ac:dyDescent="0.2">
      <c r="A6" s="1722"/>
      <c r="B6" s="1713" t="s">
        <v>374</v>
      </c>
      <c r="C6" s="226" t="s">
        <v>375</v>
      </c>
      <c r="D6" s="227"/>
      <c r="E6" s="1713" t="s">
        <v>376</v>
      </c>
      <c r="F6" s="1713" t="s">
        <v>374</v>
      </c>
      <c r="G6" s="226" t="s">
        <v>375</v>
      </c>
      <c r="H6" s="228"/>
      <c r="I6" s="1716"/>
    </row>
    <row r="7" spans="1:11" s="669" customFormat="1" ht="24.75" customHeight="1" thickBot="1" x14ac:dyDescent="0.25">
      <c r="A7" s="1723"/>
      <c r="B7" s="1714"/>
      <c r="C7" s="663" t="s">
        <v>857</v>
      </c>
      <c r="D7" s="663" t="s">
        <v>858</v>
      </c>
      <c r="E7" s="1714"/>
      <c r="F7" s="1714"/>
      <c r="G7" s="663" t="s">
        <v>857</v>
      </c>
      <c r="H7" s="663" t="s">
        <v>858</v>
      </c>
      <c r="I7" s="1717"/>
    </row>
    <row r="8" spans="1:11" ht="21.75" customHeight="1" x14ac:dyDescent="0.2">
      <c r="A8" s="72" t="s">
        <v>439</v>
      </c>
      <c r="B8" s="122" t="s">
        <v>380</v>
      </c>
      <c r="C8" s="122">
        <v>59</v>
      </c>
      <c r="D8" s="42">
        <v>235</v>
      </c>
      <c r="E8" s="42">
        <v>294</v>
      </c>
      <c r="F8" s="122" t="s">
        <v>380</v>
      </c>
      <c r="G8" s="122">
        <v>49230</v>
      </c>
      <c r="H8" s="122">
        <v>77720</v>
      </c>
      <c r="I8" s="131">
        <v>21169</v>
      </c>
      <c r="J8" s="212"/>
      <c r="K8" s="212"/>
    </row>
    <row r="9" spans="1:11" ht="13.5" customHeight="1" x14ac:dyDescent="0.2">
      <c r="A9" s="63" t="s">
        <v>440</v>
      </c>
      <c r="B9" s="1356" t="s">
        <v>380</v>
      </c>
      <c r="C9" s="1356">
        <v>40</v>
      </c>
      <c r="D9" s="1355">
        <v>142</v>
      </c>
      <c r="E9" s="1355">
        <v>182</v>
      </c>
      <c r="F9" s="1356" t="s">
        <v>380</v>
      </c>
      <c r="G9" s="1356">
        <v>59630</v>
      </c>
      <c r="H9" s="1356">
        <v>80000</v>
      </c>
      <c r="I9" s="1358">
        <v>13745</v>
      </c>
      <c r="J9" s="212"/>
      <c r="K9" s="212"/>
    </row>
    <row r="10" spans="1:11" x14ac:dyDescent="0.2">
      <c r="A10" s="63" t="s">
        <v>441</v>
      </c>
      <c r="B10" s="11" t="s">
        <v>380</v>
      </c>
      <c r="C10" s="11">
        <v>47</v>
      </c>
      <c r="D10" s="45">
        <v>180</v>
      </c>
      <c r="E10" s="45">
        <v>227</v>
      </c>
      <c r="F10" s="11" t="s">
        <v>380</v>
      </c>
      <c r="G10" s="11">
        <v>57850</v>
      </c>
      <c r="H10" s="11">
        <v>91120</v>
      </c>
      <c r="I10" s="12">
        <v>19121</v>
      </c>
      <c r="J10" s="212"/>
      <c r="K10" s="212"/>
    </row>
    <row r="11" spans="1:11" x14ac:dyDescent="0.2">
      <c r="A11" s="63" t="s">
        <v>442</v>
      </c>
      <c r="B11" s="45" t="s">
        <v>380</v>
      </c>
      <c r="C11" s="45">
        <v>76</v>
      </c>
      <c r="D11" s="45">
        <v>322</v>
      </c>
      <c r="E11" s="45">
        <v>398</v>
      </c>
      <c r="F11" s="11" t="s">
        <v>380</v>
      </c>
      <c r="G11" s="11">
        <v>59320</v>
      </c>
      <c r="H11" s="11">
        <v>95690</v>
      </c>
      <c r="I11" s="46">
        <v>35321</v>
      </c>
      <c r="J11" s="212"/>
      <c r="K11" s="212"/>
    </row>
    <row r="12" spans="1:11" x14ac:dyDescent="0.2">
      <c r="A12" s="73" t="s">
        <v>443</v>
      </c>
      <c r="B12" s="74" t="s">
        <v>380</v>
      </c>
      <c r="C12" s="74">
        <v>222</v>
      </c>
      <c r="D12" s="285">
        <v>879</v>
      </c>
      <c r="E12" s="74">
        <v>1101</v>
      </c>
      <c r="F12" s="78" t="s">
        <v>380</v>
      </c>
      <c r="G12" s="78">
        <v>56383</v>
      </c>
      <c r="H12" s="285">
        <v>87415</v>
      </c>
      <c r="I12" s="75">
        <v>89356</v>
      </c>
      <c r="J12" s="212"/>
      <c r="K12" s="212"/>
    </row>
    <row r="13" spans="1:11" x14ac:dyDescent="0.2">
      <c r="A13" s="638"/>
      <c r="B13" s="11"/>
      <c r="C13" s="11"/>
      <c r="D13" s="11"/>
      <c r="E13" s="11"/>
      <c r="F13" s="11"/>
      <c r="G13" s="11"/>
      <c r="H13" s="11"/>
      <c r="I13" s="1358"/>
      <c r="J13" s="123"/>
      <c r="K13" s="212"/>
    </row>
    <row r="14" spans="1:11" x14ac:dyDescent="0.2">
      <c r="A14" s="73" t="s">
        <v>444</v>
      </c>
      <c r="B14" s="74">
        <v>50</v>
      </c>
      <c r="C14" s="74">
        <v>30</v>
      </c>
      <c r="D14" s="285">
        <v>35</v>
      </c>
      <c r="E14" s="74">
        <v>115</v>
      </c>
      <c r="F14" s="78">
        <v>15000</v>
      </c>
      <c r="G14" s="78">
        <v>30000</v>
      </c>
      <c r="H14" s="285">
        <v>45000</v>
      </c>
      <c r="I14" s="75">
        <v>3225</v>
      </c>
      <c r="J14" s="212"/>
      <c r="K14" s="212"/>
    </row>
    <row r="15" spans="1:11" x14ac:dyDescent="0.2">
      <c r="A15" s="638"/>
      <c r="B15" s="11"/>
      <c r="C15" s="11"/>
      <c r="D15" s="11"/>
      <c r="E15" s="11"/>
      <c r="F15" s="11"/>
      <c r="G15" s="11"/>
      <c r="H15" s="11"/>
      <c r="I15" s="1358"/>
      <c r="J15" s="123"/>
      <c r="K15" s="212"/>
    </row>
    <row r="16" spans="1:11" x14ac:dyDescent="0.2">
      <c r="A16" s="73" t="s">
        <v>445</v>
      </c>
      <c r="B16" s="74">
        <v>16</v>
      </c>
      <c r="C16" s="74" t="s">
        <v>380</v>
      </c>
      <c r="D16" s="285" t="s">
        <v>380</v>
      </c>
      <c r="E16" s="74">
        <v>16</v>
      </c>
      <c r="F16" s="78">
        <v>72810</v>
      </c>
      <c r="G16" s="78" t="s">
        <v>380</v>
      </c>
      <c r="H16" s="285" t="s">
        <v>380</v>
      </c>
      <c r="I16" s="75">
        <v>1165</v>
      </c>
      <c r="J16" s="212"/>
      <c r="K16" s="212"/>
    </row>
    <row r="17" spans="1:11" x14ac:dyDescent="0.2">
      <c r="A17" s="638"/>
      <c r="B17" s="11"/>
      <c r="C17" s="11"/>
      <c r="D17" s="11"/>
      <c r="E17" s="11"/>
      <c r="F17" s="11"/>
      <c r="G17" s="11"/>
      <c r="H17" s="11"/>
      <c r="I17" s="1358"/>
      <c r="J17" s="123"/>
      <c r="K17" s="212"/>
    </row>
    <row r="18" spans="1:11" x14ac:dyDescent="0.2">
      <c r="A18" s="63" t="s">
        <v>524</v>
      </c>
      <c r="B18" s="45" t="s">
        <v>380</v>
      </c>
      <c r="C18" s="45">
        <v>44</v>
      </c>
      <c r="D18" s="45">
        <v>11</v>
      </c>
      <c r="E18" s="45">
        <v>55</v>
      </c>
      <c r="F18" s="11" t="s">
        <v>380</v>
      </c>
      <c r="G18" s="11">
        <v>18000</v>
      </c>
      <c r="H18" s="11">
        <v>59000</v>
      </c>
      <c r="I18" s="46">
        <v>1441</v>
      </c>
      <c r="J18" s="212"/>
      <c r="K18" s="212"/>
    </row>
    <row r="19" spans="1:11" x14ac:dyDescent="0.2">
      <c r="A19" s="63" t="s">
        <v>447</v>
      </c>
      <c r="B19" s="11">
        <v>30</v>
      </c>
      <c r="C19" s="11">
        <v>30</v>
      </c>
      <c r="D19" s="45">
        <v>15</v>
      </c>
      <c r="E19" s="45">
        <v>75</v>
      </c>
      <c r="F19" s="11">
        <v>9750</v>
      </c>
      <c r="G19" s="11">
        <v>23730</v>
      </c>
      <c r="H19" s="11">
        <v>56580</v>
      </c>
      <c r="I19" s="12">
        <v>1853</v>
      </c>
      <c r="J19" s="212"/>
      <c r="K19" s="212"/>
    </row>
    <row r="20" spans="1:11" x14ac:dyDescent="0.2">
      <c r="A20" s="63" t="s">
        <v>448</v>
      </c>
      <c r="B20" s="11">
        <v>50</v>
      </c>
      <c r="C20" s="45">
        <v>65</v>
      </c>
      <c r="D20" s="45">
        <v>49</v>
      </c>
      <c r="E20" s="45">
        <v>164</v>
      </c>
      <c r="F20" s="11">
        <v>8750</v>
      </c>
      <c r="G20" s="45">
        <v>18900</v>
      </c>
      <c r="H20" s="45">
        <v>48600</v>
      </c>
      <c r="I20" s="12">
        <v>4047</v>
      </c>
      <c r="J20" s="212"/>
      <c r="K20" s="212"/>
    </row>
    <row r="21" spans="1:11" x14ac:dyDescent="0.2">
      <c r="A21" s="73" t="s">
        <v>449</v>
      </c>
      <c r="B21" s="74">
        <v>80</v>
      </c>
      <c r="C21" s="74">
        <v>139</v>
      </c>
      <c r="D21" s="285">
        <v>75</v>
      </c>
      <c r="E21" s="74">
        <v>294</v>
      </c>
      <c r="F21" s="78">
        <v>9125</v>
      </c>
      <c r="G21" s="78">
        <v>19658</v>
      </c>
      <c r="H21" s="285">
        <v>51721</v>
      </c>
      <c r="I21" s="75">
        <v>7341</v>
      </c>
      <c r="J21" s="212"/>
      <c r="K21" s="212"/>
    </row>
    <row r="22" spans="1:11" x14ac:dyDescent="0.2">
      <c r="A22" s="638"/>
      <c r="B22" s="11"/>
      <c r="C22" s="11"/>
      <c r="D22" s="11"/>
      <c r="E22" s="11"/>
      <c r="F22" s="11"/>
      <c r="G22" s="11"/>
      <c r="H22" s="11"/>
      <c r="I22" s="1358"/>
      <c r="J22" s="123"/>
      <c r="K22" s="212"/>
    </row>
    <row r="23" spans="1:11" x14ac:dyDescent="0.2">
      <c r="A23" s="73" t="s">
        <v>450</v>
      </c>
      <c r="B23" s="74" t="s">
        <v>380</v>
      </c>
      <c r="C23" s="74">
        <v>2186</v>
      </c>
      <c r="D23" s="285">
        <v>50</v>
      </c>
      <c r="E23" s="74">
        <v>2236</v>
      </c>
      <c r="F23" s="78" t="s">
        <v>380</v>
      </c>
      <c r="G23" s="78">
        <v>81990</v>
      </c>
      <c r="H23" s="285">
        <v>82000</v>
      </c>
      <c r="I23" s="75">
        <v>183330</v>
      </c>
      <c r="J23" s="212"/>
      <c r="K23" s="212"/>
    </row>
    <row r="24" spans="1:11" x14ac:dyDescent="0.2">
      <c r="A24" s="638"/>
      <c r="B24" s="11"/>
      <c r="C24" s="11"/>
      <c r="D24" s="11"/>
      <c r="E24" s="11"/>
      <c r="F24" s="11"/>
      <c r="G24" s="11"/>
      <c r="H24" s="11"/>
      <c r="I24" s="1358"/>
      <c r="J24" s="123"/>
      <c r="K24" s="212"/>
    </row>
    <row r="25" spans="1:11" x14ac:dyDescent="0.2">
      <c r="A25" s="73" t="s">
        <v>451</v>
      </c>
      <c r="B25" s="74" t="s">
        <v>380</v>
      </c>
      <c r="C25" s="74">
        <v>195</v>
      </c>
      <c r="D25" s="285">
        <v>19</v>
      </c>
      <c r="E25" s="74">
        <v>214</v>
      </c>
      <c r="F25" s="78" t="s">
        <v>380</v>
      </c>
      <c r="G25" s="78">
        <v>71000</v>
      </c>
      <c r="H25" s="285">
        <v>105000</v>
      </c>
      <c r="I25" s="75">
        <v>15840</v>
      </c>
      <c r="J25" s="212"/>
      <c r="K25" s="212"/>
    </row>
    <row r="26" spans="1:11" x14ac:dyDescent="0.2">
      <c r="A26" s="638"/>
      <c r="B26" s="11"/>
      <c r="C26" s="11"/>
      <c r="D26" s="11"/>
      <c r="E26" s="11"/>
      <c r="F26" s="11"/>
      <c r="G26" s="11"/>
      <c r="H26" s="11"/>
      <c r="I26" s="1358"/>
      <c r="J26" s="123"/>
      <c r="K26" s="212"/>
    </row>
    <row r="27" spans="1:11" x14ac:dyDescent="0.2">
      <c r="A27" s="63" t="s">
        <v>452</v>
      </c>
      <c r="B27" s="45" t="s">
        <v>380</v>
      </c>
      <c r="C27" s="45">
        <v>30</v>
      </c>
      <c r="D27" s="45">
        <v>1</v>
      </c>
      <c r="E27" s="45">
        <v>31</v>
      </c>
      <c r="F27" s="11" t="s">
        <v>380</v>
      </c>
      <c r="G27" s="11">
        <v>75800</v>
      </c>
      <c r="H27" s="11">
        <v>156000</v>
      </c>
      <c r="I27" s="46">
        <v>2430</v>
      </c>
      <c r="J27" s="212"/>
      <c r="K27" s="212"/>
    </row>
    <row r="28" spans="1:11" x14ac:dyDescent="0.2">
      <c r="A28" s="63" t="s">
        <v>453</v>
      </c>
      <c r="B28" s="45">
        <v>4</v>
      </c>
      <c r="C28" s="45">
        <v>2</v>
      </c>
      <c r="D28" s="45">
        <v>3</v>
      </c>
      <c r="E28" s="45">
        <v>9</v>
      </c>
      <c r="F28" s="45">
        <v>15000</v>
      </c>
      <c r="G28" s="11">
        <v>30000</v>
      </c>
      <c r="H28" s="11">
        <v>150000</v>
      </c>
      <c r="I28" s="46">
        <v>570</v>
      </c>
      <c r="J28" s="212"/>
      <c r="K28" s="212"/>
    </row>
    <row r="29" spans="1:11" x14ac:dyDescent="0.2">
      <c r="A29" s="63" t="s">
        <v>454</v>
      </c>
      <c r="B29" s="45">
        <v>34</v>
      </c>
      <c r="C29" s="45">
        <v>688</v>
      </c>
      <c r="D29" s="45">
        <v>2</v>
      </c>
      <c r="E29" s="45">
        <v>724</v>
      </c>
      <c r="F29" s="45">
        <v>16250</v>
      </c>
      <c r="G29" s="11">
        <v>74999</v>
      </c>
      <c r="H29" s="11">
        <v>92500</v>
      </c>
      <c r="I29" s="124">
        <v>52337</v>
      </c>
      <c r="J29" s="212"/>
      <c r="K29" s="212"/>
    </row>
    <row r="30" spans="1:11" x14ac:dyDescent="0.2">
      <c r="A30" s="73" t="s">
        <v>455</v>
      </c>
      <c r="B30" s="74">
        <v>38</v>
      </c>
      <c r="C30" s="74">
        <v>720</v>
      </c>
      <c r="D30" s="285">
        <v>6</v>
      </c>
      <c r="E30" s="74">
        <v>764</v>
      </c>
      <c r="F30" s="78">
        <v>16118</v>
      </c>
      <c r="G30" s="78">
        <v>74907</v>
      </c>
      <c r="H30" s="285">
        <v>131833</v>
      </c>
      <c r="I30" s="75">
        <v>55337</v>
      </c>
      <c r="J30" s="212"/>
      <c r="K30" s="212"/>
    </row>
    <row r="31" spans="1:11" x14ac:dyDescent="0.2">
      <c r="A31" s="638"/>
      <c r="B31" s="11"/>
      <c r="C31" s="11"/>
      <c r="D31" s="11"/>
      <c r="E31" s="11"/>
      <c r="F31" s="11"/>
      <c r="G31" s="11"/>
      <c r="H31" s="11"/>
      <c r="I31" s="1358"/>
      <c r="J31" s="123"/>
      <c r="K31" s="212"/>
    </row>
    <row r="32" spans="1:11" x14ac:dyDescent="0.2">
      <c r="A32" s="63" t="s">
        <v>456</v>
      </c>
      <c r="B32" s="45">
        <v>56</v>
      </c>
      <c r="C32" s="45">
        <v>199</v>
      </c>
      <c r="D32" s="45">
        <v>93</v>
      </c>
      <c r="E32" s="45">
        <v>348</v>
      </c>
      <c r="F32" s="11">
        <v>5495</v>
      </c>
      <c r="G32" s="11">
        <v>35277</v>
      </c>
      <c r="H32" s="11">
        <v>128407</v>
      </c>
      <c r="I32" s="46">
        <v>19270</v>
      </c>
      <c r="J32" s="212"/>
      <c r="K32" s="212"/>
    </row>
    <row r="33" spans="1:11" x14ac:dyDescent="0.2">
      <c r="A33" s="63" t="s">
        <v>457</v>
      </c>
      <c r="B33" s="80">
        <v>3</v>
      </c>
      <c r="C33" s="80">
        <v>253</v>
      </c>
      <c r="D33" s="45">
        <v>7</v>
      </c>
      <c r="E33" s="45">
        <v>263</v>
      </c>
      <c r="F33" s="80">
        <v>5000</v>
      </c>
      <c r="G33" s="80">
        <v>35043</v>
      </c>
      <c r="H33" s="80">
        <v>71000</v>
      </c>
      <c r="I33" s="81">
        <v>9378</v>
      </c>
      <c r="J33" s="212"/>
      <c r="K33" s="212"/>
    </row>
    <row r="34" spans="1:11" x14ac:dyDescent="0.2">
      <c r="A34" s="63" t="s">
        <v>458</v>
      </c>
      <c r="B34" s="80" t="s">
        <v>380</v>
      </c>
      <c r="C34" s="80">
        <v>182</v>
      </c>
      <c r="D34" s="45">
        <v>15</v>
      </c>
      <c r="E34" s="45">
        <v>197</v>
      </c>
      <c r="F34" s="80" t="s">
        <v>380</v>
      </c>
      <c r="G34" s="80">
        <v>33122</v>
      </c>
      <c r="H34" s="80">
        <v>79560</v>
      </c>
      <c r="I34" s="81">
        <v>7222</v>
      </c>
      <c r="J34" s="212"/>
      <c r="K34" s="212"/>
    </row>
    <row r="35" spans="1:11" x14ac:dyDescent="0.2">
      <c r="A35" s="63" t="s">
        <v>459</v>
      </c>
      <c r="B35" s="80" t="s">
        <v>380</v>
      </c>
      <c r="C35" s="80">
        <v>426</v>
      </c>
      <c r="D35" s="45">
        <v>26</v>
      </c>
      <c r="E35" s="45">
        <v>452</v>
      </c>
      <c r="F35" s="80" t="s">
        <v>380</v>
      </c>
      <c r="G35" s="80">
        <v>34668</v>
      </c>
      <c r="H35" s="80">
        <v>69808</v>
      </c>
      <c r="I35" s="81">
        <v>16584</v>
      </c>
      <c r="J35" s="212"/>
      <c r="K35" s="212"/>
    </row>
    <row r="36" spans="1:11" x14ac:dyDescent="0.2">
      <c r="A36" s="73" t="s">
        <v>460</v>
      </c>
      <c r="B36" s="74">
        <v>59</v>
      </c>
      <c r="C36" s="74">
        <v>1060</v>
      </c>
      <c r="D36" s="285">
        <v>141</v>
      </c>
      <c r="E36" s="74">
        <v>1260</v>
      </c>
      <c r="F36" s="78">
        <v>5470</v>
      </c>
      <c r="G36" s="78">
        <v>34606</v>
      </c>
      <c r="H36" s="285">
        <v>109555</v>
      </c>
      <c r="I36" s="75">
        <v>52454</v>
      </c>
      <c r="J36" s="212"/>
      <c r="K36" s="212"/>
    </row>
    <row r="37" spans="1:11" x14ac:dyDescent="0.2">
      <c r="A37" s="638"/>
      <c r="B37" s="11"/>
      <c r="C37" s="11"/>
      <c r="D37" s="11"/>
      <c r="E37" s="11"/>
      <c r="F37" s="11"/>
      <c r="G37" s="11"/>
      <c r="H37" s="11"/>
      <c r="I37" s="1358"/>
      <c r="J37" s="123"/>
      <c r="K37" s="212"/>
    </row>
    <row r="38" spans="1:11" x14ac:dyDescent="0.2">
      <c r="A38" s="73" t="s">
        <v>461</v>
      </c>
      <c r="B38" s="74" t="s">
        <v>380</v>
      </c>
      <c r="C38" s="74">
        <v>330</v>
      </c>
      <c r="D38" s="285">
        <v>60</v>
      </c>
      <c r="E38" s="74">
        <v>390</v>
      </c>
      <c r="F38" s="78" t="s">
        <v>380</v>
      </c>
      <c r="G38" s="78">
        <v>34875</v>
      </c>
      <c r="H38" s="285">
        <v>50000</v>
      </c>
      <c r="I38" s="75">
        <v>14509</v>
      </c>
      <c r="J38" s="212"/>
      <c r="K38" s="212"/>
    </row>
    <row r="39" spans="1:11" x14ac:dyDescent="0.2">
      <c r="A39" s="638"/>
      <c r="B39" s="11"/>
      <c r="C39" s="11"/>
      <c r="D39" s="11"/>
      <c r="E39" s="11"/>
      <c r="F39" s="11"/>
      <c r="G39" s="11"/>
      <c r="H39" s="11"/>
      <c r="I39" s="1358"/>
      <c r="J39" s="123"/>
      <c r="K39" s="212"/>
    </row>
    <row r="40" spans="1:11" x14ac:dyDescent="0.2">
      <c r="A40" s="63" t="s">
        <v>525</v>
      </c>
      <c r="B40" s="45" t="s">
        <v>380</v>
      </c>
      <c r="C40" s="45">
        <v>8</v>
      </c>
      <c r="D40" s="45">
        <v>7</v>
      </c>
      <c r="E40" s="45">
        <v>15</v>
      </c>
      <c r="F40" s="11" t="s">
        <v>380</v>
      </c>
      <c r="G40" s="11">
        <v>38200</v>
      </c>
      <c r="H40" s="11">
        <v>88200</v>
      </c>
      <c r="I40" s="46">
        <v>923</v>
      </c>
      <c r="J40" s="212"/>
      <c r="K40" s="212"/>
    </row>
    <row r="41" spans="1:11" x14ac:dyDescent="0.2">
      <c r="A41" s="63" t="s">
        <v>463</v>
      </c>
      <c r="B41" s="45" t="s">
        <v>380</v>
      </c>
      <c r="C41" s="11">
        <v>1</v>
      </c>
      <c r="D41" s="45" t="s">
        <v>380</v>
      </c>
      <c r="E41" s="45">
        <v>1</v>
      </c>
      <c r="F41" s="45" t="s">
        <v>380</v>
      </c>
      <c r="G41" s="11">
        <v>50000</v>
      </c>
      <c r="H41" s="11" t="s">
        <v>380</v>
      </c>
      <c r="I41" s="124">
        <v>50</v>
      </c>
      <c r="J41" s="212"/>
      <c r="K41" s="212"/>
    </row>
    <row r="42" spans="1:11" x14ac:dyDescent="0.2">
      <c r="A42" s="63" t="s">
        <v>464</v>
      </c>
      <c r="B42" s="11" t="s">
        <v>380</v>
      </c>
      <c r="C42" s="11">
        <v>22</v>
      </c>
      <c r="D42" s="45" t="s">
        <v>380</v>
      </c>
      <c r="E42" s="45">
        <v>22</v>
      </c>
      <c r="F42" s="11" t="s">
        <v>380</v>
      </c>
      <c r="G42" s="11">
        <v>50000</v>
      </c>
      <c r="H42" s="11" t="s">
        <v>380</v>
      </c>
      <c r="I42" s="12">
        <v>1100</v>
      </c>
      <c r="J42" s="212"/>
      <c r="K42" s="212"/>
    </row>
    <row r="43" spans="1:11" x14ac:dyDescent="0.2">
      <c r="A43" s="63" t="s">
        <v>465</v>
      </c>
      <c r="B43" s="11" t="s">
        <v>380</v>
      </c>
      <c r="C43" s="11">
        <v>3</v>
      </c>
      <c r="D43" s="45">
        <v>2</v>
      </c>
      <c r="E43" s="45">
        <v>5</v>
      </c>
      <c r="F43" s="11" t="s">
        <v>380</v>
      </c>
      <c r="G43" s="11">
        <v>40000</v>
      </c>
      <c r="H43" s="11">
        <v>52500</v>
      </c>
      <c r="I43" s="12">
        <v>225</v>
      </c>
      <c r="J43" s="212"/>
      <c r="K43" s="212"/>
    </row>
    <row r="44" spans="1:11" x14ac:dyDescent="0.2">
      <c r="A44" s="63" t="s">
        <v>466</v>
      </c>
      <c r="B44" s="45" t="s">
        <v>380</v>
      </c>
      <c r="C44" s="11">
        <v>30</v>
      </c>
      <c r="D44" s="45">
        <v>5</v>
      </c>
      <c r="E44" s="45">
        <v>35</v>
      </c>
      <c r="F44" s="45" t="s">
        <v>380</v>
      </c>
      <c r="G44" s="11">
        <v>30500</v>
      </c>
      <c r="H44" s="11">
        <v>38000</v>
      </c>
      <c r="I44" s="124">
        <v>1105</v>
      </c>
      <c r="J44" s="212"/>
      <c r="K44" s="212"/>
    </row>
    <row r="45" spans="1:11" x14ac:dyDescent="0.2">
      <c r="A45" s="63" t="s">
        <v>467</v>
      </c>
      <c r="B45" s="11" t="s">
        <v>380</v>
      </c>
      <c r="C45" s="11">
        <v>34</v>
      </c>
      <c r="D45" s="45" t="s">
        <v>380</v>
      </c>
      <c r="E45" s="45">
        <v>34</v>
      </c>
      <c r="F45" s="11" t="s">
        <v>380</v>
      </c>
      <c r="G45" s="11">
        <v>40000</v>
      </c>
      <c r="H45" s="11" t="s">
        <v>380</v>
      </c>
      <c r="I45" s="12">
        <v>1360</v>
      </c>
      <c r="J45" s="212"/>
      <c r="K45" s="212"/>
    </row>
    <row r="46" spans="1:11" x14ac:dyDescent="0.2">
      <c r="A46" s="63" t="s">
        <v>468</v>
      </c>
      <c r="B46" s="45" t="s">
        <v>380</v>
      </c>
      <c r="C46" s="11" t="s">
        <v>380</v>
      </c>
      <c r="D46" s="45" t="s">
        <v>380</v>
      </c>
      <c r="E46" s="45" t="s">
        <v>380</v>
      </c>
      <c r="F46" s="45" t="s">
        <v>380</v>
      </c>
      <c r="G46" s="11" t="s">
        <v>380</v>
      </c>
      <c r="H46" s="11" t="s">
        <v>380</v>
      </c>
      <c r="I46" s="46" t="s">
        <v>380</v>
      </c>
      <c r="J46" s="212"/>
      <c r="K46" s="212"/>
    </row>
    <row r="47" spans="1:11" x14ac:dyDescent="0.2">
      <c r="A47" s="63" t="s">
        <v>469</v>
      </c>
      <c r="B47" s="45" t="s">
        <v>380</v>
      </c>
      <c r="C47" s="11">
        <v>7</v>
      </c>
      <c r="D47" s="45">
        <v>4</v>
      </c>
      <c r="E47" s="45">
        <v>11</v>
      </c>
      <c r="F47" s="45" t="s">
        <v>380</v>
      </c>
      <c r="G47" s="11">
        <v>38000</v>
      </c>
      <c r="H47" s="11">
        <v>38000</v>
      </c>
      <c r="I47" s="46">
        <v>418</v>
      </c>
      <c r="J47" s="212"/>
      <c r="K47" s="212"/>
    </row>
    <row r="48" spans="1:11" x14ac:dyDescent="0.2">
      <c r="A48" s="63" t="s">
        <v>470</v>
      </c>
      <c r="B48" s="45" t="s">
        <v>380</v>
      </c>
      <c r="C48" s="11">
        <v>5</v>
      </c>
      <c r="D48" s="45">
        <v>4</v>
      </c>
      <c r="E48" s="45">
        <v>9</v>
      </c>
      <c r="F48" s="45" t="s">
        <v>380</v>
      </c>
      <c r="G48" s="11">
        <v>24450</v>
      </c>
      <c r="H48" s="11">
        <v>100000</v>
      </c>
      <c r="I48" s="124">
        <v>522</v>
      </c>
      <c r="J48" s="212"/>
      <c r="K48" s="212"/>
    </row>
    <row r="49" spans="1:11" x14ac:dyDescent="0.2">
      <c r="A49" s="73" t="s">
        <v>471</v>
      </c>
      <c r="B49" s="74" t="s">
        <v>380</v>
      </c>
      <c r="C49" s="74">
        <v>110</v>
      </c>
      <c r="D49" s="285">
        <v>22</v>
      </c>
      <c r="E49" s="74">
        <v>132</v>
      </c>
      <c r="F49" s="78" t="s">
        <v>380</v>
      </c>
      <c r="G49" s="78">
        <v>38535</v>
      </c>
      <c r="H49" s="285">
        <v>66564</v>
      </c>
      <c r="I49" s="75">
        <v>5703</v>
      </c>
      <c r="J49" s="212"/>
      <c r="K49" s="212"/>
    </row>
    <row r="50" spans="1:11" x14ac:dyDescent="0.2">
      <c r="A50" s="63"/>
      <c r="B50" s="82"/>
      <c r="C50" s="11"/>
      <c r="D50" s="82"/>
      <c r="E50" s="45"/>
      <c r="F50" s="82"/>
      <c r="G50" s="11"/>
      <c r="H50" s="11"/>
      <c r="I50" s="1358"/>
      <c r="J50" s="123"/>
      <c r="K50" s="212"/>
    </row>
    <row r="51" spans="1:11" x14ac:dyDescent="0.2">
      <c r="A51" s="73" t="s">
        <v>472</v>
      </c>
      <c r="B51" s="74" t="s">
        <v>380</v>
      </c>
      <c r="C51" s="74">
        <v>21</v>
      </c>
      <c r="D51" s="285">
        <v>33</v>
      </c>
      <c r="E51" s="74">
        <v>54</v>
      </c>
      <c r="F51" s="78" t="s">
        <v>380</v>
      </c>
      <c r="G51" s="78">
        <v>52000</v>
      </c>
      <c r="H51" s="285">
        <v>120000</v>
      </c>
      <c r="I51" s="75">
        <v>5052</v>
      </c>
      <c r="J51" s="212"/>
      <c r="K51" s="212"/>
    </row>
    <row r="52" spans="1:11" x14ac:dyDescent="0.2">
      <c r="A52" s="63"/>
      <c r="B52" s="82"/>
      <c r="C52" s="11"/>
      <c r="D52" s="82"/>
      <c r="E52" s="45"/>
      <c r="F52" s="82"/>
      <c r="G52" s="11"/>
      <c r="H52" s="11"/>
      <c r="I52" s="124"/>
      <c r="J52" s="212"/>
      <c r="K52" s="212"/>
    </row>
    <row r="53" spans="1:11" x14ac:dyDescent="0.2">
      <c r="A53" s="63" t="s">
        <v>473</v>
      </c>
      <c r="B53" s="45" t="s">
        <v>380</v>
      </c>
      <c r="C53" s="45">
        <v>190</v>
      </c>
      <c r="D53" s="45">
        <v>33</v>
      </c>
      <c r="E53" s="45">
        <v>223</v>
      </c>
      <c r="F53" s="11" t="s">
        <v>380</v>
      </c>
      <c r="G53" s="11">
        <v>85800</v>
      </c>
      <c r="H53" s="11">
        <v>160000</v>
      </c>
      <c r="I53" s="46">
        <v>21582</v>
      </c>
      <c r="J53" s="212"/>
      <c r="K53" s="212"/>
    </row>
    <row r="54" spans="1:11" x14ac:dyDescent="0.2">
      <c r="A54" s="63" t="s">
        <v>474</v>
      </c>
      <c r="B54" s="45" t="s">
        <v>380</v>
      </c>
      <c r="C54" s="11">
        <v>340</v>
      </c>
      <c r="D54" s="45" t="s">
        <v>380</v>
      </c>
      <c r="E54" s="45">
        <v>340</v>
      </c>
      <c r="F54" s="45" t="s">
        <v>380</v>
      </c>
      <c r="G54" s="11">
        <v>76620</v>
      </c>
      <c r="H54" s="11" t="s">
        <v>380</v>
      </c>
      <c r="I54" s="46">
        <v>26051</v>
      </c>
      <c r="J54" s="212"/>
      <c r="K54" s="212"/>
    </row>
    <row r="55" spans="1:11" x14ac:dyDescent="0.2">
      <c r="A55" s="63" t="s">
        <v>475</v>
      </c>
      <c r="B55" s="45">
        <v>61</v>
      </c>
      <c r="C55" s="11">
        <v>14</v>
      </c>
      <c r="D55" s="45" t="s">
        <v>380</v>
      </c>
      <c r="E55" s="45">
        <v>75</v>
      </c>
      <c r="F55" s="45">
        <v>1400</v>
      </c>
      <c r="G55" s="11">
        <v>28000</v>
      </c>
      <c r="H55" s="11" t="s">
        <v>380</v>
      </c>
      <c r="I55" s="46">
        <v>477</v>
      </c>
      <c r="J55" s="212"/>
      <c r="K55" s="212"/>
    </row>
    <row r="56" spans="1:11" x14ac:dyDescent="0.2">
      <c r="A56" s="63" t="s">
        <v>476</v>
      </c>
      <c r="B56" s="45">
        <v>16</v>
      </c>
      <c r="C56" s="11">
        <v>18</v>
      </c>
      <c r="D56" s="45" t="s">
        <v>380</v>
      </c>
      <c r="E56" s="45">
        <v>34</v>
      </c>
      <c r="F56" s="45">
        <v>15000</v>
      </c>
      <c r="G56" s="11">
        <v>20000</v>
      </c>
      <c r="H56" s="11" t="s">
        <v>380</v>
      </c>
      <c r="I56" s="46">
        <v>600</v>
      </c>
      <c r="J56" s="212"/>
      <c r="K56" s="212"/>
    </row>
    <row r="57" spans="1:11" x14ac:dyDescent="0.2">
      <c r="A57" s="63" t="s">
        <v>477</v>
      </c>
      <c r="B57" s="45" t="s">
        <v>380</v>
      </c>
      <c r="C57" s="11">
        <v>635</v>
      </c>
      <c r="D57" s="45" t="s">
        <v>380</v>
      </c>
      <c r="E57" s="45">
        <v>635</v>
      </c>
      <c r="F57" s="45" t="s">
        <v>380</v>
      </c>
      <c r="G57" s="11">
        <v>68894</v>
      </c>
      <c r="H57" s="11" t="s">
        <v>380</v>
      </c>
      <c r="I57" s="46">
        <v>43748</v>
      </c>
      <c r="J57" s="212"/>
      <c r="K57" s="212"/>
    </row>
    <row r="58" spans="1:11" x14ac:dyDescent="0.2">
      <c r="A58" s="73" t="s">
        <v>551</v>
      </c>
      <c r="B58" s="74">
        <v>77</v>
      </c>
      <c r="C58" s="74">
        <v>1197</v>
      </c>
      <c r="D58" s="285">
        <v>33</v>
      </c>
      <c r="E58" s="74">
        <v>1307</v>
      </c>
      <c r="F58" s="78">
        <v>4226</v>
      </c>
      <c r="G58" s="78">
        <v>72558</v>
      </c>
      <c r="H58" s="285">
        <v>160000</v>
      </c>
      <c r="I58" s="75">
        <v>92458</v>
      </c>
      <c r="J58" s="212"/>
      <c r="K58" s="212"/>
    </row>
    <row r="59" spans="1:11" x14ac:dyDescent="0.2">
      <c r="A59" s="63"/>
      <c r="B59" s="82"/>
      <c r="C59" s="11"/>
      <c r="D59" s="82"/>
      <c r="E59" s="45"/>
      <c r="F59" s="82"/>
      <c r="G59" s="11"/>
      <c r="H59" s="11"/>
      <c r="I59" s="124"/>
      <c r="J59" s="212"/>
      <c r="K59" s="212"/>
    </row>
    <row r="60" spans="1:11" x14ac:dyDescent="0.2">
      <c r="A60" s="63" t="s">
        <v>479</v>
      </c>
      <c r="B60" s="45" t="s">
        <v>380</v>
      </c>
      <c r="C60" s="45">
        <v>128</v>
      </c>
      <c r="D60" s="45">
        <v>404</v>
      </c>
      <c r="E60" s="45">
        <v>532</v>
      </c>
      <c r="F60" s="11" t="s">
        <v>380</v>
      </c>
      <c r="G60" s="11">
        <v>35000</v>
      </c>
      <c r="H60" s="11">
        <v>117426</v>
      </c>
      <c r="I60" s="46">
        <v>51920</v>
      </c>
      <c r="J60" s="212"/>
      <c r="K60" s="212"/>
    </row>
    <row r="61" spans="1:11" x14ac:dyDescent="0.2">
      <c r="A61" s="63" t="s">
        <v>480</v>
      </c>
      <c r="B61" s="45">
        <v>38</v>
      </c>
      <c r="C61" s="11">
        <v>491</v>
      </c>
      <c r="D61" s="11">
        <v>20</v>
      </c>
      <c r="E61" s="45">
        <v>549</v>
      </c>
      <c r="F61" s="45">
        <v>7663</v>
      </c>
      <c r="G61" s="11">
        <v>35697</v>
      </c>
      <c r="H61" s="11">
        <v>54985</v>
      </c>
      <c r="I61" s="46">
        <v>18918</v>
      </c>
      <c r="J61" s="212"/>
      <c r="K61" s="212"/>
    </row>
    <row r="62" spans="1:11" x14ac:dyDescent="0.2">
      <c r="A62" s="63" t="s">
        <v>481</v>
      </c>
      <c r="B62" s="11" t="s">
        <v>380</v>
      </c>
      <c r="C62" s="11">
        <v>114</v>
      </c>
      <c r="D62" s="45">
        <v>60</v>
      </c>
      <c r="E62" s="45">
        <v>174</v>
      </c>
      <c r="F62" s="11" t="s">
        <v>380</v>
      </c>
      <c r="G62" s="11">
        <v>36991</v>
      </c>
      <c r="H62" s="11">
        <v>63000</v>
      </c>
      <c r="I62" s="12">
        <v>7997</v>
      </c>
      <c r="J62" s="212"/>
      <c r="K62" s="212"/>
    </row>
    <row r="63" spans="1:11" x14ac:dyDescent="0.2">
      <c r="A63" s="73" t="s">
        <v>482</v>
      </c>
      <c r="B63" s="74">
        <v>38</v>
      </c>
      <c r="C63" s="74">
        <v>733</v>
      </c>
      <c r="D63" s="285">
        <v>484</v>
      </c>
      <c r="E63" s="74">
        <v>1255</v>
      </c>
      <c r="F63" s="78">
        <v>7663</v>
      </c>
      <c r="G63" s="78">
        <v>35777</v>
      </c>
      <c r="H63" s="285">
        <v>108099</v>
      </c>
      <c r="I63" s="75">
        <v>78835</v>
      </c>
      <c r="J63" s="212"/>
      <c r="K63" s="212"/>
    </row>
    <row r="64" spans="1:11" x14ac:dyDescent="0.2">
      <c r="A64" s="63"/>
      <c r="B64" s="82"/>
      <c r="C64" s="11"/>
      <c r="D64" s="82"/>
      <c r="E64" s="45"/>
      <c r="F64" s="82"/>
      <c r="G64" s="11"/>
      <c r="H64" s="11"/>
      <c r="I64" s="124"/>
      <c r="J64" s="212"/>
      <c r="K64" s="212"/>
    </row>
    <row r="65" spans="1:11" x14ac:dyDescent="0.2">
      <c r="A65" s="73" t="s">
        <v>483</v>
      </c>
      <c r="B65" s="74" t="s">
        <v>380</v>
      </c>
      <c r="C65" s="74" t="s">
        <v>380</v>
      </c>
      <c r="D65" s="285">
        <v>2408</v>
      </c>
      <c r="E65" s="74">
        <v>2408</v>
      </c>
      <c r="F65" s="78" t="s">
        <v>380</v>
      </c>
      <c r="G65" s="78" t="s">
        <v>380</v>
      </c>
      <c r="H65" s="285">
        <v>119798</v>
      </c>
      <c r="I65" s="75">
        <v>288474</v>
      </c>
      <c r="J65" s="212"/>
      <c r="K65" s="212"/>
    </row>
    <row r="66" spans="1:11" x14ac:dyDescent="0.2">
      <c r="A66" s="63"/>
      <c r="B66" s="82"/>
      <c r="C66" s="11"/>
      <c r="D66" s="82"/>
      <c r="E66" s="45"/>
      <c r="F66" s="82"/>
      <c r="G66" s="11"/>
      <c r="H66" s="11"/>
      <c r="I66" s="124"/>
      <c r="J66" s="212"/>
      <c r="K66" s="212"/>
    </row>
    <row r="67" spans="1:11" x14ac:dyDescent="0.2">
      <c r="A67" s="63" t="s">
        <v>484</v>
      </c>
      <c r="B67" s="45" t="s">
        <v>380</v>
      </c>
      <c r="C67" s="45">
        <v>21521</v>
      </c>
      <c r="D67" s="45" t="s">
        <v>380</v>
      </c>
      <c r="E67" s="45">
        <v>21521</v>
      </c>
      <c r="F67" s="11" t="s">
        <v>380</v>
      </c>
      <c r="G67" s="11">
        <v>72920</v>
      </c>
      <c r="H67" s="11" t="s">
        <v>380</v>
      </c>
      <c r="I67" s="46">
        <v>1569311</v>
      </c>
      <c r="J67" s="212"/>
      <c r="K67" s="212"/>
    </row>
    <row r="68" spans="1:11" x14ac:dyDescent="0.2">
      <c r="A68" s="63" t="s">
        <v>485</v>
      </c>
      <c r="B68" s="45" t="s">
        <v>380</v>
      </c>
      <c r="C68" s="11">
        <v>2811</v>
      </c>
      <c r="D68" s="45" t="s">
        <v>380</v>
      </c>
      <c r="E68" s="45">
        <v>2811</v>
      </c>
      <c r="F68" s="45" t="s">
        <v>380</v>
      </c>
      <c r="G68" s="11">
        <v>72115</v>
      </c>
      <c r="H68" s="11" t="s">
        <v>380</v>
      </c>
      <c r="I68" s="46">
        <v>202715</v>
      </c>
      <c r="J68" s="212"/>
      <c r="K68" s="212"/>
    </row>
    <row r="69" spans="1:11" x14ac:dyDescent="0.2">
      <c r="A69" s="73" t="s">
        <v>486</v>
      </c>
      <c r="B69" s="74" t="s">
        <v>380</v>
      </c>
      <c r="C69" s="74">
        <v>24332</v>
      </c>
      <c r="D69" s="285" t="s">
        <v>380</v>
      </c>
      <c r="E69" s="74">
        <v>24332</v>
      </c>
      <c r="F69" s="78" t="s">
        <v>380</v>
      </c>
      <c r="G69" s="78">
        <v>72827</v>
      </c>
      <c r="H69" s="285" t="s">
        <v>380</v>
      </c>
      <c r="I69" s="75">
        <v>1772026</v>
      </c>
      <c r="J69" s="212"/>
      <c r="K69" s="212"/>
    </row>
    <row r="70" spans="1:11" x14ac:dyDescent="0.2">
      <c r="A70" s="63"/>
      <c r="B70" s="82"/>
      <c r="C70" s="11"/>
      <c r="D70" s="82"/>
      <c r="E70" s="45"/>
      <c r="F70" s="82"/>
      <c r="G70" s="11"/>
      <c r="H70" s="11"/>
      <c r="I70" s="124"/>
      <c r="J70" s="212"/>
      <c r="K70" s="212"/>
    </row>
    <row r="71" spans="1:11" x14ac:dyDescent="0.2">
      <c r="A71" s="63" t="s">
        <v>487</v>
      </c>
      <c r="B71" s="45" t="s">
        <v>380</v>
      </c>
      <c r="C71" s="45">
        <v>104</v>
      </c>
      <c r="D71" s="45">
        <v>10836</v>
      </c>
      <c r="E71" s="45">
        <v>10940</v>
      </c>
      <c r="F71" s="11" t="s">
        <v>380</v>
      </c>
      <c r="G71" s="11">
        <v>55904</v>
      </c>
      <c r="H71" s="11">
        <v>101688</v>
      </c>
      <c r="I71" s="46">
        <v>1107706</v>
      </c>
      <c r="J71" s="212"/>
      <c r="K71" s="212"/>
    </row>
    <row r="72" spans="1:11" x14ac:dyDescent="0.2">
      <c r="A72" s="63" t="s">
        <v>488</v>
      </c>
      <c r="B72" s="45" t="s">
        <v>380</v>
      </c>
      <c r="C72" s="11">
        <v>1744</v>
      </c>
      <c r="D72" s="11">
        <v>10</v>
      </c>
      <c r="E72" s="45">
        <v>1754</v>
      </c>
      <c r="F72" s="45" t="s">
        <v>380</v>
      </c>
      <c r="G72" s="11">
        <v>29014</v>
      </c>
      <c r="H72" s="11">
        <v>36216</v>
      </c>
      <c r="I72" s="46">
        <v>50962</v>
      </c>
      <c r="J72" s="212"/>
      <c r="K72" s="212"/>
    </row>
    <row r="73" spans="1:11" x14ac:dyDescent="0.2">
      <c r="A73" s="63" t="s">
        <v>489</v>
      </c>
      <c r="B73" s="45">
        <v>7</v>
      </c>
      <c r="C73" s="11">
        <v>237</v>
      </c>
      <c r="D73" s="45">
        <v>5</v>
      </c>
      <c r="E73" s="45">
        <v>249</v>
      </c>
      <c r="F73" s="45">
        <v>12500</v>
      </c>
      <c r="G73" s="11">
        <v>35000</v>
      </c>
      <c r="H73" s="11">
        <v>98000</v>
      </c>
      <c r="I73" s="46">
        <v>8872</v>
      </c>
      <c r="J73" s="212"/>
      <c r="K73" s="212"/>
    </row>
    <row r="74" spans="1:11" x14ac:dyDescent="0.2">
      <c r="A74" s="63" t="s">
        <v>490</v>
      </c>
      <c r="B74" s="11" t="s">
        <v>380</v>
      </c>
      <c r="C74" s="11">
        <v>726</v>
      </c>
      <c r="D74" s="45">
        <v>3290</v>
      </c>
      <c r="E74" s="45">
        <v>4016</v>
      </c>
      <c r="F74" s="11" t="s">
        <v>380</v>
      </c>
      <c r="G74" s="11">
        <v>39286</v>
      </c>
      <c r="H74" s="11">
        <v>101828</v>
      </c>
      <c r="I74" s="12">
        <v>363535</v>
      </c>
      <c r="J74" s="212"/>
      <c r="K74" s="212"/>
    </row>
    <row r="75" spans="1:11" x14ac:dyDescent="0.2">
      <c r="A75" s="63" t="s">
        <v>491</v>
      </c>
      <c r="B75" s="45" t="s">
        <v>380</v>
      </c>
      <c r="C75" s="11">
        <v>187</v>
      </c>
      <c r="D75" s="45" t="s">
        <v>380</v>
      </c>
      <c r="E75" s="45">
        <v>187</v>
      </c>
      <c r="F75" s="45" t="s">
        <v>380</v>
      </c>
      <c r="G75" s="11">
        <v>48290</v>
      </c>
      <c r="H75" s="11" t="s">
        <v>380</v>
      </c>
      <c r="I75" s="46">
        <v>9030</v>
      </c>
      <c r="J75" s="212"/>
      <c r="K75" s="212"/>
    </row>
    <row r="76" spans="1:11" x14ac:dyDescent="0.2">
      <c r="A76" s="63" t="s">
        <v>492</v>
      </c>
      <c r="B76" s="11" t="s">
        <v>380</v>
      </c>
      <c r="C76" s="11">
        <v>180</v>
      </c>
      <c r="D76" s="45" t="s">
        <v>380</v>
      </c>
      <c r="E76" s="45">
        <v>180</v>
      </c>
      <c r="F76" s="11" t="s">
        <v>380</v>
      </c>
      <c r="G76" s="11">
        <v>34600</v>
      </c>
      <c r="H76" s="11" t="s">
        <v>380</v>
      </c>
      <c r="I76" s="12">
        <v>6228</v>
      </c>
      <c r="J76" s="212"/>
      <c r="K76" s="212"/>
    </row>
    <row r="77" spans="1:11" x14ac:dyDescent="0.2">
      <c r="A77" s="63" t="s">
        <v>493</v>
      </c>
      <c r="B77" s="11">
        <v>16</v>
      </c>
      <c r="C77" s="11">
        <v>271</v>
      </c>
      <c r="D77" s="45">
        <v>618</v>
      </c>
      <c r="E77" s="45">
        <v>905</v>
      </c>
      <c r="F77" s="11">
        <v>4000</v>
      </c>
      <c r="G77" s="11">
        <v>40000</v>
      </c>
      <c r="H77" s="11">
        <v>79000</v>
      </c>
      <c r="I77" s="12">
        <v>59726</v>
      </c>
      <c r="J77" s="212"/>
      <c r="K77" s="212"/>
    </row>
    <row r="78" spans="1:11" x14ac:dyDescent="0.2">
      <c r="A78" s="63" t="s">
        <v>494</v>
      </c>
      <c r="B78" s="82">
        <v>81</v>
      </c>
      <c r="C78" s="11">
        <v>7535</v>
      </c>
      <c r="D78" s="45">
        <v>100</v>
      </c>
      <c r="E78" s="45">
        <v>7716</v>
      </c>
      <c r="F78" s="45">
        <v>89430</v>
      </c>
      <c r="G78" s="11">
        <v>114330</v>
      </c>
      <c r="H78" s="11">
        <v>110600</v>
      </c>
      <c r="I78" s="124">
        <v>879780</v>
      </c>
      <c r="J78" s="212"/>
      <c r="K78" s="212"/>
    </row>
    <row r="79" spans="1:11" x14ac:dyDescent="0.2">
      <c r="A79" s="73" t="s">
        <v>495</v>
      </c>
      <c r="B79" s="74">
        <v>104</v>
      </c>
      <c r="C79" s="74">
        <v>10984</v>
      </c>
      <c r="D79" s="285">
        <v>14859</v>
      </c>
      <c r="E79" s="74">
        <v>25947</v>
      </c>
      <c r="F79" s="78">
        <v>71109</v>
      </c>
      <c r="G79" s="78">
        <v>89294</v>
      </c>
      <c r="H79" s="285">
        <v>100790</v>
      </c>
      <c r="I79" s="75">
        <v>2485839</v>
      </c>
      <c r="J79" s="212"/>
      <c r="K79" s="212"/>
    </row>
    <row r="80" spans="1:11" x14ac:dyDescent="0.2">
      <c r="A80" s="63"/>
      <c r="B80" s="82"/>
      <c r="C80" s="11"/>
      <c r="D80" s="82"/>
      <c r="E80" s="45"/>
      <c r="F80" s="82"/>
      <c r="G80" s="11"/>
      <c r="H80" s="11"/>
      <c r="I80" s="124"/>
      <c r="J80" s="212"/>
      <c r="K80" s="212"/>
    </row>
    <row r="81" spans="1:11" x14ac:dyDescent="0.2">
      <c r="A81" s="63" t="s">
        <v>496</v>
      </c>
      <c r="B81" s="45">
        <v>4</v>
      </c>
      <c r="C81" s="45">
        <v>53</v>
      </c>
      <c r="D81" s="45">
        <v>570</v>
      </c>
      <c r="E81" s="45">
        <v>627</v>
      </c>
      <c r="F81" s="11">
        <v>35000</v>
      </c>
      <c r="G81" s="11">
        <v>48528</v>
      </c>
      <c r="H81" s="11">
        <v>107797</v>
      </c>
      <c r="I81" s="46">
        <v>64156</v>
      </c>
      <c r="J81" s="212"/>
      <c r="K81" s="212"/>
    </row>
    <row r="82" spans="1:11" x14ac:dyDescent="0.2">
      <c r="A82" s="63" t="s">
        <v>497</v>
      </c>
      <c r="B82" s="82" t="s">
        <v>380</v>
      </c>
      <c r="C82" s="11">
        <v>43</v>
      </c>
      <c r="D82" s="82">
        <v>220</v>
      </c>
      <c r="E82" s="45">
        <v>263</v>
      </c>
      <c r="F82" s="82" t="s">
        <v>380</v>
      </c>
      <c r="G82" s="11">
        <v>40000</v>
      </c>
      <c r="H82" s="11">
        <v>76010</v>
      </c>
      <c r="I82" s="124">
        <v>18442</v>
      </c>
      <c r="J82" s="212"/>
      <c r="K82" s="212"/>
    </row>
    <row r="83" spans="1:11" x14ac:dyDescent="0.2">
      <c r="A83" s="73" t="s">
        <v>498</v>
      </c>
      <c r="B83" s="74">
        <v>4</v>
      </c>
      <c r="C83" s="74">
        <v>96</v>
      </c>
      <c r="D83" s="285">
        <v>790</v>
      </c>
      <c r="E83" s="74">
        <v>890</v>
      </c>
      <c r="F83" s="78">
        <v>35000</v>
      </c>
      <c r="G83" s="78">
        <v>44708</v>
      </c>
      <c r="H83" s="285">
        <v>98945</v>
      </c>
      <c r="I83" s="75">
        <v>82598</v>
      </c>
      <c r="J83" s="212"/>
      <c r="K83" s="212"/>
    </row>
    <row r="84" spans="1:11" x14ac:dyDescent="0.2">
      <c r="A84" s="63"/>
      <c r="B84" s="82"/>
      <c r="C84" s="11"/>
      <c r="D84" s="82"/>
      <c r="E84" s="45"/>
      <c r="F84" s="82"/>
      <c r="G84" s="11"/>
      <c r="H84" s="11"/>
      <c r="I84" s="124"/>
      <c r="J84" s="212"/>
      <c r="K84" s="212"/>
    </row>
    <row r="85" spans="1:11" ht="13.5" thickBot="1" x14ac:dyDescent="0.25">
      <c r="A85" s="66" t="s">
        <v>499</v>
      </c>
      <c r="B85" s="52">
        <v>466</v>
      </c>
      <c r="C85" s="52">
        <v>42355</v>
      </c>
      <c r="D85" s="52">
        <v>19894</v>
      </c>
      <c r="E85" s="52">
        <v>62715</v>
      </c>
      <c r="F85" s="172">
        <v>25176</v>
      </c>
      <c r="G85" s="172">
        <v>75242</v>
      </c>
      <c r="H85" s="172">
        <v>102289</v>
      </c>
      <c r="I85" s="53">
        <v>5233542</v>
      </c>
      <c r="J85" s="212"/>
      <c r="K85" s="212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>
    <tabColor theme="0"/>
  </sheetPr>
  <dimension ref="A1:K78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1.140625" style="34" customWidth="1"/>
    <col min="2" max="8" width="18.140625" style="34" customWidth="1"/>
    <col min="9" max="16384" width="11.42578125" style="34"/>
  </cols>
  <sheetData>
    <row r="1" spans="1:11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</row>
    <row r="2" spans="1:11" s="25" customFormat="1" ht="12.75" customHeight="1" x14ac:dyDescent="0.2"/>
    <row r="3" spans="1:11" s="25" customFormat="1" ht="27.75" customHeight="1" x14ac:dyDescent="0.25">
      <c r="A3" s="1701" t="s">
        <v>1370</v>
      </c>
      <c r="B3" s="1701"/>
      <c r="C3" s="1701"/>
      <c r="D3" s="1701"/>
      <c r="E3" s="1701"/>
      <c r="F3" s="1701"/>
      <c r="G3" s="1701"/>
      <c r="H3" s="1701"/>
      <c r="I3" s="125"/>
      <c r="J3" s="125"/>
      <c r="K3" s="125"/>
    </row>
    <row r="4" spans="1:11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1" ht="27" customHeight="1" x14ac:dyDescent="0.2">
      <c r="A5" s="1721" t="s">
        <v>435</v>
      </c>
      <c r="B5" s="721" t="s">
        <v>360</v>
      </c>
      <c r="C5" s="722"/>
      <c r="D5" s="723"/>
      <c r="E5" s="721" t="s">
        <v>367</v>
      </c>
      <c r="F5" s="723"/>
      <c r="G5" s="660" t="s">
        <v>361</v>
      </c>
      <c r="H5" s="655" t="s">
        <v>373</v>
      </c>
    </row>
    <row r="6" spans="1:11" ht="27.75" customHeight="1" x14ac:dyDescent="0.2">
      <c r="A6" s="1722"/>
      <c r="B6" s="1744" t="s">
        <v>370</v>
      </c>
      <c r="C6" s="1745"/>
      <c r="D6" s="1746"/>
      <c r="E6" s="1744" t="s">
        <v>371</v>
      </c>
      <c r="F6" s="1746"/>
      <c r="G6" s="743" t="s">
        <v>512</v>
      </c>
      <c r="H6" s="744" t="s">
        <v>377</v>
      </c>
    </row>
    <row r="7" spans="1:11" ht="46.5" customHeight="1" thickBot="1" x14ac:dyDescent="0.25">
      <c r="A7" s="1723"/>
      <c r="B7" s="663" t="s">
        <v>374</v>
      </c>
      <c r="C7" s="230" t="s">
        <v>375</v>
      </c>
      <c r="D7" s="230" t="s">
        <v>376</v>
      </c>
      <c r="E7" s="663" t="s">
        <v>374</v>
      </c>
      <c r="F7" s="230" t="s">
        <v>375</v>
      </c>
      <c r="G7" s="225" t="s">
        <v>513</v>
      </c>
      <c r="H7" s="232" t="s">
        <v>513</v>
      </c>
    </row>
    <row r="8" spans="1:11" x14ac:dyDescent="0.2">
      <c r="A8" s="63" t="s">
        <v>439</v>
      </c>
      <c r="B8" s="80">
        <v>1</v>
      </c>
      <c r="C8" s="80" t="s">
        <v>380</v>
      </c>
      <c r="D8" s="45">
        <v>1</v>
      </c>
      <c r="E8" s="80">
        <v>2020</v>
      </c>
      <c r="F8" s="80" t="s">
        <v>380</v>
      </c>
      <c r="G8" s="11">
        <v>2</v>
      </c>
      <c r="H8" s="81">
        <v>3</v>
      </c>
      <c r="I8" s="123"/>
      <c r="J8" s="123"/>
    </row>
    <row r="9" spans="1:11" x14ac:dyDescent="0.2">
      <c r="A9" s="73" t="s">
        <v>443</v>
      </c>
      <c r="B9" s="74">
        <v>1</v>
      </c>
      <c r="C9" s="74" t="s">
        <v>380</v>
      </c>
      <c r="D9" s="74">
        <v>1</v>
      </c>
      <c r="E9" s="75">
        <v>2020</v>
      </c>
      <c r="F9" s="74" t="s">
        <v>380</v>
      </c>
      <c r="G9" s="74">
        <v>2</v>
      </c>
      <c r="H9" s="75">
        <v>3</v>
      </c>
      <c r="I9" s="123"/>
      <c r="J9" s="123"/>
    </row>
    <row r="10" spans="1:11" x14ac:dyDescent="0.2">
      <c r="A10" s="63"/>
      <c r="B10" s="11"/>
      <c r="C10" s="11"/>
      <c r="D10" s="45"/>
      <c r="E10" s="11"/>
      <c r="F10" s="11"/>
      <c r="G10" s="11"/>
      <c r="H10" s="12"/>
      <c r="I10" s="123"/>
      <c r="J10" s="123"/>
    </row>
    <row r="11" spans="1:11" x14ac:dyDescent="0.2">
      <c r="A11" s="73" t="s">
        <v>445</v>
      </c>
      <c r="B11" s="74">
        <v>57</v>
      </c>
      <c r="C11" s="74" t="s">
        <v>380</v>
      </c>
      <c r="D11" s="74">
        <v>57</v>
      </c>
      <c r="E11" s="75">
        <v>2100</v>
      </c>
      <c r="F11" s="74" t="s">
        <v>380</v>
      </c>
      <c r="G11" s="74">
        <v>120</v>
      </c>
      <c r="H11" s="75">
        <v>96</v>
      </c>
      <c r="I11" s="123"/>
      <c r="J11" s="123"/>
    </row>
    <row r="12" spans="1:11" x14ac:dyDescent="0.2">
      <c r="A12" s="63"/>
      <c r="B12" s="11"/>
      <c r="C12" s="11"/>
      <c r="D12" s="45"/>
      <c r="E12" s="11"/>
      <c r="F12" s="11"/>
      <c r="G12" s="11"/>
      <c r="H12" s="12"/>
      <c r="I12" s="123"/>
      <c r="J12" s="123"/>
    </row>
    <row r="13" spans="1:11" x14ac:dyDescent="0.2">
      <c r="A13" s="63" t="s">
        <v>524</v>
      </c>
      <c r="B13" s="45">
        <v>230</v>
      </c>
      <c r="C13" s="45" t="s">
        <v>380</v>
      </c>
      <c r="D13" s="45">
        <v>230</v>
      </c>
      <c r="E13" s="11">
        <v>4950</v>
      </c>
      <c r="F13" s="11" t="s">
        <v>380</v>
      </c>
      <c r="G13" s="45">
        <v>1139</v>
      </c>
      <c r="H13" s="46" t="s">
        <v>380</v>
      </c>
      <c r="I13" s="123"/>
      <c r="J13" s="123"/>
    </row>
    <row r="14" spans="1:11" x14ac:dyDescent="0.2">
      <c r="A14" s="73" t="s">
        <v>449</v>
      </c>
      <c r="B14" s="74">
        <v>230</v>
      </c>
      <c r="C14" s="74" t="s">
        <v>380</v>
      </c>
      <c r="D14" s="74">
        <v>230</v>
      </c>
      <c r="E14" s="75">
        <v>4950</v>
      </c>
      <c r="F14" s="74" t="s">
        <v>380</v>
      </c>
      <c r="G14" s="74">
        <v>1139</v>
      </c>
      <c r="H14" s="75" t="s">
        <v>380</v>
      </c>
      <c r="I14" s="123"/>
      <c r="J14" s="123"/>
    </row>
    <row r="15" spans="1:11" x14ac:dyDescent="0.2">
      <c r="A15" s="63"/>
      <c r="B15" s="45"/>
      <c r="C15" s="45"/>
      <c r="D15" s="45"/>
      <c r="E15" s="11"/>
      <c r="F15" s="11"/>
      <c r="G15" s="45"/>
      <c r="H15" s="46"/>
      <c r="I15" s="123"/>
      <c r="J15" s="123"/>
    </row>
    <row r="16" spans="1:11" x14ac:dyDescent="0.2">
      <c r="A16" s="73" t="s">
        <v>450</v>
      </c>
      <c r="B16" s="74">
        <v>850</v>
      </c>
      <c r="C16" s="74">
        <v>432</v>
      </c>
      <c r="D16" s="74">
        <v>1282</v>
      </c>
      <c r="E16" s="75">
        <v>2697</v>
      </c>
      <c r="F16" s="74">
        <v>5600</v>
      </c>
      <c r="G16" s="74">
        <v>4712</v>
      </c>
      <c r="H16" s="75">
        <v>3958</v>
      </c>
      <c r="I16" s="123"/>
      <c r="J16" s="123"/>
    </row>
    <row r="17" spans="1:10" x14ac:dyDescent="0.2">
      <c r="A17" s="63"/>
      <c r="B17" s="11"/>
      <c r="C17" s="11"/>
      <c r="D17" s="45"/>
      <c r="E17" s="11"/>
      <c r="F17" s="11"/>
      <c r="G17" s="11"/>
      <c r="H17" s="12"/>
      <c r="I17" s="123"/>
      <c r="J17" s="123"/>
    </row>
    <row r="18" spans="1:10" x14ac:dyDescent="0.2">
      <c r="A18" s="73" t="s">
        <v>451</v>
      </c>
      <c r="B18" s="74">
        <v>1152</v>
      </c>
      <c r="C18" s="74">
        <v>288</v>
      </c>
      <c r="D18" s="74">
        <v>1440</v>
      </c>
      <c r="E18" s="75">
        <v>4061</v>
      </c>
      <c r="F18" s="74">
        <v>5000</v>
      </c>
      <c r="G18" s="74">
        <v>6118</v>
      </c>
      <c r="H18" s="75">
        <v>3200</v>
      </c>
      <c r="I18" s="123"/>
      <c r="J18" s="123"/>
    </row>
    <row r="19" spans="1:10" x14ac:dyDescent="0.2">
      <c r="A19" s="63"/>
      <c r="B19" s="80"/>
      <c r="C19" s="80"/>
      <c r="D19" s="45"/>
      <c r="E19" s="80"/>
      <c r="F19" s="80"/>
      <c r="G19" s="11"/>
      <c r="H19" s="81"/>
      <c r="I19" s="123"/>
      <c r="J19" s="123"/>
    </row>
    <row r="20" spans="1:10" x14ac:dyDescent="0.2">
      <c r="A20" s="63" t="s">
        <v>452</v>
      </c>
      <c r="B20" s="11">
        <v>4808</v>
      </c>
      <c r="C20" s="11">
        <v>1420</v>
      </c>
      <c r="D20" s="45">
        <v>6228</v>
      </c>
      <c r="E20" s="11">
        <v>2922</v>
      </c>
      <c r="F20" s="11">
        <v>5078</v>
      </c>
      <c r="G20" s="11">
        <v>21259</v>
      </c>
      <c r="H20" s="12">
        <v>15306</v>
      </c>
      <c r="I20" s="123"/>
      <c r="J20" s="123"/>
    </row>
    <row r="21" spans="1:10" x14ac:dyDescent="0.2">
      <c r="A21" s="63" t="s">
        <v>453</v>
      </c>
      <c r="B21" s="11">
        <v>20886</v>
      </c>
      <c r="C21" s="11">
        <v>1097</v>
      </c>
      <c r="D21" s="45">
        <v>21983</v>
      </c>
      <c r="E21" s="11">
        <v>2217</v>
      </c>
      <c r="F21" s="11">
        <v>3100</v>
      </c>
      <c r="G21" s="11">
        <v>49704</v>
      </c>
      <c r="H21" s="12">
        <v>11183</v>
      </c>
      <c r="I21" s="123"/>
      <c r="J21" s="123"/>
    </row>
    <row r="22" spans="1:10" x14ac:dyDescent="0.2">
      <c r="A22" s="63" t="s">
        <v>454</v>
      </c>
      <c r="B22" s="11">
        <v>6495</v>
      </c>
      <c r="C22" s="11">
        <v>640</v>
      </c>
      <c r="D22" s="45">
        <v>7135</v>
      </c>
      <c r="E22" s="11">
        <v>2085</v>
      </c>
      <c r="F22" s="11">
        <v>5300</v>
      </c>
      <c r="G22" s="11">
        <v>16934</v>
      </c>
      <c r="H22" s="12">
        <v>16934</v>
      </c>
      <c r="I22" s="123"/>
      <c r="J22" s="123"/>
    </row>
    <row r="23" spans="1:10" x14ac:dyDescent="0.2">
      <c r="A23" s="73" t="s">
        <v>455</v>
      </c>
      <c r="B23" s="74">
        <v>32189</v>
      </c>
      <c r="C23" s="74">
        <v>3157</v>
      </c>
      <c r="D23" s="74">
        <v>35346</v>
      </c>
      <c r="E23" s="75">
        <v>2296</v>
      </c>
      <c r="F23" s="74">
        <v>4436</v>
      </c>
      <c r="G23" s="74">
        <v>87897</v>
      </c>
      <c r="H23" s="75">
        <v>43423</v>
      </c>
      <c r="I23" s="123"/>
      <c r="J23" s="123"/>
    </row>
    <row r="24" spans="1:10" x14ac:dyDescent="0.2">
      <c r="A24" s="63"/>
      <c r="B24" s="11"/>
      <c r="C24" s="11"/>
      <c r="D24" s="45"/>
      <c r="E24" s="11"/>
      <c r="F24" s="11"/>
      <c r="G24" s="11"/>
      <c r="H24" s="12"/>
      <c r="I24" s="123"/>
      <c r="J24" s="123"/>
    </row>
    <row r="25" spans="1:10" x14ac:dyDescent="0.2">
      <c r="A25" s="63" t="s">
        <v>456</v>
      </c>
      <c r="B25" s="11">
        <v>584</v>
      </c>
      <c r="C25" s="11">
        <v>69</v>
      </c>
      <c r="D25" s="45">
        <v>653</v>
      </c>
      <c r="E25" s="11">
        <v>2691</v>
      </c>
      <c r="F25" s="11">
        <v>4846</v>
      </c>
      <c r="G25" s="11">
        <v>1906</v>
      </c>
      <c r="H25" s="12">
        <v>433</v>
      </c>
      <c r="I25" s="123"/>
      <c r="J25" s="123"/>
    </row>
    <row r="26" spans="1:10" x14ac:dyDescent="0.2">
      <c r="A26" s="63" t="s">
        <v>457</v>
      </c>
      <c r="B26" s="11">
        <v>758</v>
      </c>
      <c r="C26" s="11">
        <v>209</v>
      </c>
      <c r="D26" s="45">
        <v>967</v>
      </c>
      <c r="E26" s="11">
        <v>2055</v>
      </c>
      <c r="F26" s="11">
        <v>3419</v>
      </c>
      <c r="G26" s="11">
        <v>2272</v>
      </c>
      <c r="H26" s="124">
        <v>1022</v>
      </c>
      <c r="I26" s="123"/>
      <c r="J26" s="123"/>
    </row>
    <row r="27" spans="1:10" x14ac:dyDescent="0.2">
      <c r="A27" s="63" t="s">
        <v>458</v>
      </c>
      <c r="B27" s="11">
        <v>1852</v>
      </c>
      <c r="C27" s="11">
        <v>617</v>
      </c>
      <c r="D27" s="45">
        <v>2469</v>
      </c>
      <c r="E27" s="11">
        <v>2904</v>
      </c>
      <c r="F27" s="11">
        <v>7071</v>
      </c>
      <c r="G27" s="11">
        <v>9741</v>
      </c>
      <c r="H27" s="12">
        <v>5845</v>
      </c>
      <c r="I27" s="123"/>
      <c r="J27" s="123"/>
    </row>
    <row r="28" spans="1:10" x14ac:dyDescent="0.2">
      <c r="A28" s="63" t="s">
        <v>459</v>
      </c>
      <c r="B28" s="11">
        <v>491</v>
      </c>
      <c r="C28" s="11">
        <v>26</v>
      </c>
      <c r="D28" s="45">
        <v>517</v>
      </c>
      <c r="E28" s="11">
        <v>2800</v>
      </c>
      <c r="F28" s="11">
        <v>3500</v>
      </c>
      <c r="G28" s="11">
        <v>1466</v>
      </c>
      <c r="H28" s="12">
        <v>880</v>
      </c>
      <c r="I28" s="123"/>
      <c r="J28" s="123"/>
    </row>
    <row r="29" spans="1:10" x14ac:dyDescent="0.2">
      <c r="A29" s="73" t="s">
        <v>460</v>
      </c>
      <c r="B29" s="74">
        <v>3685</v>
      </c>
      <c r="C29" s="74">
        <v>921</v>
      </c>
      <c r="D29" s="74">
        <v>4606</v>
      </c>
      <c r="E29" s="75">
        <v>2682</v>
      </c>
      <c r="F29" s="74">
        <v>5975</v>
      </c>
      <c r="G29" s="74">
        <v>15385</v>
      </c>
      <c r="H29" s="75">
        <v>8180</v>
      </c>
      <c r="I29" s="123"/>
      <c r="J29" s="123"/>
    </row>
    <row r="30" spans="1:10" x14ac:dyDescent="0.2">
      <c r="A30" s="63"/>
      <c r="B30" s="11"/>
      <c r="C30" s="11"/>
      <c r="D30" s="45"/>
      <c r="E30" s="11"/>
      <c r="F30" s="11"/>
      <c r="G30" s="11"/>
      <c r="H30" s="12"/>
      <c r="I30" s="123"/>
      <c r="J30" s="123"/>
    </row>
    <row r="31" spans="1:10" x14ac:dyDescent="0.2">
      <c r="A31" s="73" t="s">
        <v>461</v>
      </c>
      <c r="B31" s="74">
        <v>1453</v>
      </c>
      <c r="C31" s="74" t="s">
        <v>380</v>
      </c>
      <c r="D31" s="74">
        <v>1453</v>
      </c>
      <c r="E31" s="75">
        <v>1412</v>
      </c>
      <c r="F31" s="74" t="s">
        <v>380</v>
      </c>
      <c r="G31" s="74">
        <v>2051</v>
      </c>
      <c r="H31" s="75">
        <v>2666</v>
      </c>
      <c r="I31" s="123"/>
      <c r="J31" s="123"/>
    </row>
    <row r="32" spans="1:10" x14ac:dyDescent="0.2">
      <c r="A32" s="63"/>
      <c r="B32" s="11"/>
      <c r="C32" s="11"/>
      <c r="D32" s="45"/>
      <c r="E32" s="11"/>
      <c r="F32" s="11"/>
      <c r="G32" s="11"/>
      <c r="H32" s="12"/>
      <c r="I32" s="123"/>
      <c r="J32" s="123"/>
    </row>
    <row r="33" spans="1:10" x14ac:dyDescent="0.2">
      <c r="A33" s="63" t="s">
        <v>525</v>
      </c>
      <c r="B33" s="45">
        <v>444</v>
      </c>
      <c r="C33" s="45">
        <v>2</v>
      </c>
      <c r="D33" s="45">
        <v>446</v>
      </c>
      <c r="E33" s="11">
        <v>2252</v>
      </c>
      <c r="F33" s="11">
        <v>4000</v>
      </c>
      <c r="G33" s="45">
        <v>1008</v>
      </c>
      <c r="H33" s="46">
        <v>560</v>
      </c>
      <c r="I33" s="123"/>
      <c r="J33" s="123"/>
    </row>
    <row r="34" spans="1:10" x14ac:dyDescent="0.2">
      <c r="A34" s="63" t="s">
        <v>463</v>
      </c>
      <c r="B34" s="45">
        <v>5455</v>
      </c>
      <c r="C34" s="45">
        <v>218</v>
      </c>
      <c r="D34" s="45">
        <v>5673</v>
      </c>
      <c r="E34" s="11">
        <v>4042</v>
      </c>
      <c r="F34" s="11">
        <v>4870</v>
      </c>
      <c r="G34" s="45">
        <v>23110</v>
      </c>
      <c r="H34" s="46">
        <v>16177</v>
      </c>
      <c r="I34" s="123"/>
      <c r="J34" s="123"/>
    </row>
    <row r="35" spans="1:10" x14ac:dyDescent="0.2">
      <c r="A35" s="63" t="s">
        <v>464</v>
      </c>
      <c r="B35" s="45">
        <v>1998</v>
      </c>
      <c r="C35" s="45">
        <v>427</v>
      </c>
      <c r="D35" s="45">
        <v>2425</v>
      </c>
      <c r="E35" s="11">
        <v>3680</v>
      </c>
      <c r="F35" s="11">
        <v>6019</v>
      </c>
      <c r="G35" s="45">
        <v>9922</v>
      </c>
      <c r="H35" s="46">
        <v>3820</v>
      </c>
      <c r="I35" s="123"/>
      <c r="J35" s="123"/>
    </row>
    <row r="36" spans="1:10" x14ac:dyDescent="0.2">
      <c r="A36" s="63" t="s">
        <v>465</v>
      </c>
      <c r="B36" s="45">
        <v>4130</v>
      </c>
      <c r="C36" s="45">
        <v>249</v>
      </c>
      <c r="D36" s="45">
        <v>4379</v>
      </c>
      <c r="E36" s="11">
        <v>3565</v>
      </c>
      <c r="F36" s="11">
        <v>4699</v>
      </c>
      <c r="G36" s="45">
        <v>15894</v>
      </c>
      <c r="H36" s="46">
        <v>7947</v>
      </c>
      <c r="I36" s="123"/>
      <c r="J36" s="123"/>
    </row>
    <row r="37" spans="1:10" x14ac:dyDescent="0.2">
      <c r="A37" s="63" t="s">
        <v>466</v>
      </c>
      <c r="B37" s="45">
        <v>3678</v>
      </c>
      <c r="C37" s="45">
        <v>304</v>
      </c>
      <c r="D37" s="45">
        <v>3982</v>
      </c>
      <c r="E37" s="11">
        <v>3240</v>
      </c>
      <c r="F37" s="11">
        <v>3787</v>
      </c>
      <c r="G37" s="45">
        <v>13068</v>
      </c>
      <c r="H37" s="46">
        <v>6011</v>
      </c>
      <c r="I37" s="123"/>
      <c r="J37" s="123"/>
    </row>
    <row r="38" spans="1:10" x14ac:dyDescent="0.2">
      <c r="A38" s="63" t="s">
        <v>467</v>
      </c>
      <c r="B38" s="45">
        <v>2088</v>
      </c>
      <c r="C38" s="45">
        <v>121</v>
      </c>
      <c r="D38" s="45">
        <v>2209</v>
      </c>
      <c r="E38" s="11">
        <v>3180</v>
      </c>
      <c r="F38" s="11">
        <v>3992</v>
      </c>
      <c r="G38" s="45">
        <v>7123</v>
      </c>
      <c r="H38" s="46">
        <v>3562</v>
      </c>
      <c r="I38" s="123"/>
      <c r="J38" s="123"/>
    </row>
    <row r="39" spans="1:10" x14ac:dyDescent="0.2">
      <c r="A39" s="63" t="s">
        <v>468</v>
      </c>
      <c r="B39" s="45">
        <v>4685</v>
      </c>
      <c r="C39" s="45">
        <v>60</v>
      </c>
      <c r="D39" s="45">
        <v>4745</v>
      </c>
      <c r="E39" s="11">
        <v>3504</v>
      </c>
      <c r="F39" s="11">
        <v>4200</v>
      </c>
      <c r="G39" s="45">
        <v>16668</v>
      </c>
      <c r="H39" s="46">
        <v>10013</v>
      </c>
      <c r="I39" s="123"/>
      <c r="J39" s="123"/>
    </row>
    <row r="40" spans="1:10" x14ac:dyDescent="0.2">
      <c r="A40" s="63" t="s">
        <v>469</v>
      </c>
      <c r="B40" s="45">
        <v>2262</v>
      </c>
      <c r="C40" s="45">
        <v>304</v>
      </c>
      <c r="D40" s="45">
        <v>2566</v>
      </c>
      <c r="E40" s="11">
        <v>4768</v>
      </c>
      <c r="F40" s="11">
        <v>5957</v>
      </c>
      <c r="G40" s="45">
        <v>12596</v>
      </c>
      <c r="H40" s="46">
        <v>7500</v>
      </c>
      <c r="I40" s="123"/>
      <c r="J40" s="123"/>
    </row>
    <row r="41" spans="1:10" x14ac:dyDescent="0.2">
      <c r="A41" s="63" t="s">
        <v>470</v>
      </c>
      <c r="B41" s="45">
        <v>4065</v>
      </c>
      <c r="C41" s="45">
        <v>231</v>
      </c>
      <c r="D41" s="45">
        <v>4296</v>
      </c>
      <c r="E41" s="11">
        <v>3190</v>
      </c>
      <c r="F41" s="11">
        <v>3874</v>
      </c>
      <c r="G41" s="45">
        <v>13862</v>
      </c>
      <c r="H41" s="46">
        <v>6930</v>
      </c>
      <c r="I41" s="123"/>
      <c r="J41" s="123"/>
    </row>
    <row r="42" spans="1:10" x14ac:dyDescent="0.2">
      <c r="A42" s="73" t="s">
        <v>471</v>
      </c>
      <c r="B42" s="74">
        <v>28805</v>
      </c>
      <c r="C42" s="74">
        <v>1916</v>
      </c>
      <c r="D42" s="74">
        <v>30721</v>
      </c>
      <c r="E42" s="75">
        <v>3605</v>
      </c>
      <c r="F42" s="74">
        <v>4907</v>
      </c>
      <c r="G42" s="74">
        <v>113251</v>
      </c>
      <c r="H42" s="75">
        <v>62520</v>
      </c>
      <c r="I42" s="123"/>
      <c r="J42" s="123"/>
    </row>
    <row r="43" spans="1:10" x14ac:dyDescent="0.2">
      <c r="A43" s="63"/>
      <c r="B43" s="45"/>
      <c r="C43" s="45"/>
      <c r="D43" s="45"/>
      <c r="E43" s="11"/>
      <c r="F43" s="11"/>
      <c r="G43" s="45"/>
      <c r="H43" s="46"/>
      <c r="I43" s="123"/>
      <c r="J43" s="123"/>
    </row>
    <row r="44" spans="1:10" x14ac:dyDescent="0.2">
      <c r="A44" s="73" t="s">
        <v>472</v>
      </c>
      <c r="B44" s="74">
        <v>4850</v>
      </c>
      <c r="C44" s="74">
        <v>731</v>
      </c>
      <c r="D44" s="74">
        <v>5581</v>
      </c>
      <c r="E44" s="75">
        <v>1817</v>
      </c>
      <c r="F44" s="74">
        <v>2350</v>
      </c>
      <c r="G44" s="74">
        <v>10530</v>
      </c>
      <c r="H44" s="75">
        <v>15923</v>
      </c>
      <c r="I44" s="123"/>
      <c r="J44" s="123"/>
    </row>
    <row r="45" spans="1:10" x14ac:dyDescent="0.2">
      <c r="A45" s="63"/>
      <c r="B45" s="11"/>
      <c r="C45" s="11"/>
      <c r="D45" s="45"/>
      <c r="E45" s="11"/>
      <c r="F45" s="11"/>
      <c r="G45" s="11"/>
      <c r="H45" s="12"/>
      <c r="I45" s="123"/>
      <c r="J45" s="123"/>
    </row>
    <row r="46" spans="1:10" x14ac:dyDescent="0.2">
      <c r="A46" s="63" t="s">
        <v>473</v>
      </c>
      <c r="B46" s="11">
        <v>14730</v>
      </c>
      <c r="C46" s="11">
        <v>1180</v>
      </c>
      <c r="D46" s="45">
        <v>15910</v>
      </c>
      <c r="E46" s="11">
        <v>1500</v>
      </c>
      <c r="F46" s="11">
        <v>4600</v>
      </c>
      <c r="G46" s="11">
        <v>27523</v>
      </c>
      <c r="H46" s="12">
        <v>2752</v>
      </c>
      <c r="I46" s="123"/>
      <c r="J46" s="123"/>
    </row>
    <row r="47" spans="1:10" x14ac:dyDescent="0.2">
      <c r="A47" s="63" t="s">
        <v>474</v>
      </c>
      <c r="B47" s="45">
        <v>12203</v>
      </c>
      <c r="C47" s="45">
        <v>2165</v>
      </c>
      <c r="D47" s="45">
        <v>14368</v>
      </c>
      <c r="E47" s="11">
        <v>2048</v>
      </c>
      <c r="F47" s="11">
        <v>3600</v>
      </c>
      <c r="G47" s="45">
        <v>32786</v>
      </c>
      <c r="H47" s="46">
        <v>21606</v>
      </c>
    </row>
    <row r="48" spans="1:10" x14ac:dyDescent="0.2">
      <c r="A48" s="63" t="s">
        <v>475</v>
      </c>
      <c r="B48" s="45">
        <v>11958</v>
      </c>
      <c r="C48" s="45">
        <v>300</v>
      </c>
      <c r="D48" s="45">
        <v>12258</v>
      </c>
      <c r="E48" s="11">
        <v>2700</v>
      </c>
      <c r="F48" s="11">
        <v>5250</v>
      </c>
      <c r="G48" s="45">
        <v>33862</v>
      </c>
      <c r="H48" s="46">
        <v>6466</v>
      </c>
    </row>
    <row r="49" spans="1:10" x14ac:dyDescent="0.2">
      <c r="A49" s="63" t="s">
        <v>476</v>
      </c>
      <c r="B49" s="45">
        <v>12756</v>
      </c>
      <c r="C49" s="45">
        <v>222</v>
      </c>
      <c r="D49" s="45">
        <v>12978</v>
      </c>
      <c r="E49" s="11">
        <v>1800</v>
      </c>
      <c r="F49" s="11">
        <v>2500</v>
      </c>
      <c r="G49" s="45">
        <v>23516</v>
      </c>
      <c r="H49" s="46">
        <v>14110</v>
      </c>
    </row>
    <row r="50" spans="1:10" x14ac:dyDescent="0.2">
      <c r="A50" s="63" t="s">
        <v>477</v>
      </c>
      <c r="B50" s="11">
        <v>31979</v>
      </c>
      <c r="C50" s="11">
        <v>2527</v>
      </c>
      <c r="D50" s="45">
        <v>34506</v>
      </c>
      <c r="E50" s="11">
        <v>1700</v>
      </c>
      <c r="F50" s="11">
        <v>4500</v>
      </c>
      <c r="G50" s="11">
        <v>65736</v>
      </c>
      <c r="H50" s="12">
        <v>39442</v>
      </c>
      <c r="I50" s="123"/>
      <c r="J50" s="123"/>
    </row>
    <row r="51" spans="1:10" x14ac:dyDescent="0.2">
      <c r="A51" s="73" t="s">
        <v>526</v>
      </c>
      <c r="B51" s="74">
        <v>83626</v>
      </c>
      <c r="C51" s="74">
        <v>6394</v>
      </c>
      <c r="D51" s="74">
        <v>90020</v>
      </c>
      <c r="E51" s="75">
        <v>1874</v>
      </c>
      <c r="F51" s="74">
        <v>4179</v>
      </c>
      <c r="G51" s="74">
        <v>183423</v>
      </c>
      <c r="H51" s="75">
        <v>84376</v>
      </c>
    </row>
    <row r="52" spans="1:10" x14ac:dyDescent="0.2">
      <c r="A52" s="63"/>
      <c r="B52" s="11"/>
      <c r="C52" s="11"/>
      <c r="D52" s="45"/>
      <c r="E52" s="11"/>
      <c r="F52" s="11"/>
      <c r="G52" s="11"/>
      <c r="H52" s="12"/>
      <c r="I52" s="123"/>
      <c r="J52" s="123"/>
    </row>
    <row r="53" spans="1:10" x14ac:dyDescent="0.2">
      <c r="A53" s="893" t="s">
        <v>479</v>
      </c>
      <c r="B53" s="1356" t="s">
        <v>380</v>
      </c>
      <c r="C53" s="1356">
        <v>1</v>
      </c>
      <c r="D53" s="1355">
        <v>1</v>
      </c>
      <c r="E53" s="45" t="s">
        <v>380</v>
      </c>
      <c r="F53" s="1356">
        <v>3200</v>
      </c>
      <c r="G53" s="1356">
        <v>3</v>
      </c>
      <c r="H53" s="1358" t="s">
        <v>380</v>
      </c>
      <c r="I53" s="123"/>
      <c r="J53" s="123"/>
    </row>
    <row r="54" spans="1:10" x14ac:dyDescent="0.2">
      <c r="A54" s="63" t="s">
        <v>480</v>
      </c>
      <c r="B54" s="45">
        <v>245</v>
      </c>
      <c r="C54" s="45">
        <v>11</v>
      </c>
      <c r="D54" s="45">
        <v>256</v>
      </c>
      <c r="E54" s="11">
        <v>1890</v>
      </c>
      <c r="F54" s="45">
        <v>5000</v>
      </c>
      <c r="G54" s="45">
        <v>518</v>
      </c>
      <c r="H54" s="46" t="s">
        <v>380</v>
      </c>
    </row>
    <row r="55" spans="1:10" x14ac:dyDescent="0.2">
      <c r="A55" s="63" t="s">
        <v>481</v>
      </c>
      <c r="B55" s="45">
        <v>296</v>
      </c>
      <c r="C55" s="45">
        <v>29</v>
      </c>
      <c r="D55" s="45">
        <v>325</v>
      </c>
      <c r="E55" s="11">
        <v>820</v>
      </c>
      <c r="F55" s="11">
        <v>1900</v>
      </c>
      <c r="G55" s="45">
        <v>298</v>
      </c>
      <c r="H55" s="46">
        <v>98</v>
      </c>
    </row>
    <row r="56" spans="1:10" x14ac:dyDescent="0.2">
      <c r="A56" s="73" t="s">
        <v>482</v>
      </c>
      <c r="B56" s="74">
        <v>541</v>
      </c>
      <c r="C56" s="74">
        <v>41</v>
      </c>
      <c r="D56" s="74">
        <v>582</v>
      </c>
      <c r="E56" s="75">
        <v>1305</v>
      </c>
      <c r="F56" s="74">
        <v>2763</v>
      </c>
      <c r="G56" s="74">
        <v>819</v>
      </c>
      <c r="H56" s="75">
        <v>98</v>
      </c>
    </row>
    <row r="57" spans="1:10" x14ac:dyDescent="0.2">
      <c r="A57" s="63"/>
      <c r="B57" s="11"/>
      <c r="C57" s="11"/>
      <c r="D57" s="45"/>
      <c r="E57" s="11"/>
      <c r="F57" s="11"/>
      <c r="G57" s="11"/>
      <c r="H57" s="12"/>
      <c r="I57" s="123"/>
      <c r="J57" s="123"/>
    </row>
    <row r="58" spans="1:10" x14ac:dyDescent="0.2">
      <c r="A58" s="73" t="s">
        <v>483</v>
      </c>
      <c r="B58" s="74">
        <v>409</v>
      </c>
      <c r="C58" s="74">
        <v>10</v>
      </c>
      <c r="D58" s="74">
        <v>419</v>
      </c>
      <c r="E58" s="75">
        <v>640</v>
      </c>
      <c r="F58" s="74">
        <v>4100</v>
      </c>
      <c r="G58" s="74">
        <v>303</v>
      </c>
      <c r="H58" s="75">
        <v>137</v>
      </c>
    </row>
    <row r="59" spans="1:10" x14ac:dyDescent="0.2">
      <c r="A59" s="63"/>
      <c r="B59" s="45"/>
      <c r="C59" s="45"/>
      <c r="D59" s="45"/>
      <c r="E59" s="11"/>
      <c r="F59" s="11"/>
      <c r="G59" s="45"/>
      <c r="H59" s="46"/>
    </row>
    <row r="60" spans="1:10" x14ac:dyDescent="0.2">
      <c r="A60" s="63" t="s">
        <v>484</v>
      </c>
      <c r="B60" s="45">
        <v>12383</v>
      </c>
      <c r="C60" s="45" t="s">
        <v>380</v>
      </c>
      <c r="D60" s="45">
        <v>12383</v>
      </c>
      <c r="E60" s="11">
        <v>2350</v>
      </c>
      <c r="F60" s="11" t="s">
        <v>380</v>
      </c>
      <c r="G60" s="45">
        <v>29100</v>
      </c>
      <c r="H60" s="46">
        <v>17000</v>
      </c>
    </row>
    <row r="61" spans="1:10" x14ac:dyDescent="0.2">
      <c r="A61" s="63" t="s">
        <v>485</v>
      </c>
      <c r="B61" s="45">
        <v>2831</v>
      </c>
      <c r="C61" s="45" t="s">
        <v>380</v>
      </c>
      <c r="D61" s="45">
        <v>2831</v>
      </c>
      <c r="E61" s="11">
        <v>1787</v>
      </c>
      <c r="F61" s="11" t="s">
        <v>380</v>
      </c>
      <c r="G61" s="45">
        <v>5059</v>
      </c>
      <c r="H61" s="124">
        <v>3000</v>
      </c>
    </row>
    <row r="62" spans="1:10" x14ac:dyDescent="0.2">
      <c r="A62" s="73" t="s">
        <v>486</v>
      </c>
      <c r="B62" s="74">
        <v>15214</v>
      </c>
      <c r="C62" s="74" t="s">
        <v>380</v>
      </c>
      <c r="D62" s="74">
        <v>15214</v>
      </c>
      <c r="E62" s="75">
        <v>2245</v>
      </c>
      <c r="F62" s="74" t="s">
        <v>380</v>
      </c>
      <c r="G62" s="74">
        <v>34159</v>
      </c>
      <c r="H62" s="75">
        <v>20000</v>
      </c>
    </row>
    <row r="63" spans="1:10" x14ac:dyDescent="0.2">
      <c r="A63" s="63"/>
      <c r="B63" s="11"/>
      <c r="C63" s="11"/>
      <c r="D63" s="45"/>
      <c r="E63" s="11"/>
      <c r="F63" s="11"/>
      <c r="G63" s="11"/>
      <c r="H63" s="12"/>
    </row>
    <row r="64" spans="1:10" x14ac:dyDescent="0.2">
      <c r="A64" s="63" t="s">
        <v>487</v>
      </c>
      <c r="B64" s="11">
        <v>334</v>
      </c>
      <c r="C64" s="11">
        <v>3</v>
      </c>
      <c r="D64" s="45">
        <v>337</v>
      </c>
      <c r="E64" s="11">
        <v>150</v>
      </c>
      <c r="F64" s="11">
        <v>2333</v>
      </c>
      <c r="G64" s="11">
        <v>57</v>
      </c>
      <c r="H64" s="12">
        <v>236</v>
      </c>
    </row>
    <row r="65" spans="1:10" x14ac:dyDescent="0.2">
      <c r="A65" s="63" t="s">
        <v>488</v>
      </c>
      <c r="B65" s="11">
        <v>9888</v>
      </c>
      <c r="C65" s="11">
        <v>1045</v>
      </c>
      <c r="D65" s="45">
        <v>10933</v>
      </c>
      <c r="E65" s="11">
        <v>2235</v>
      </c>
      <c r="F65" s="11">
        <v>2900</v>
      </c>
      <c r="G65" s="11">
        <v>25129</v>
      </c>
      <c r="H65" s="12">
        <v>23119</v>
      </c>
    </row>
    <row r="66" spans="1:10" x14ac:dyDescent="0.2">
      <c r="A66" s="63" t="s">
        <v>489</v>
      </c>
      <c r="B66" s="11">
        <v>3642</v>
      </c>
      <c r="C66" s="11">
        <v>946</v>
      </c>
      <c r="D66" s="45">
        <v>4588</v>
      </c>
      <c r="E66" s="11">
        <v>1500</v>
      </c>
      <c r="F66" s="11">
        <v>3000</v>
      </c>
      <c r="G66" s="11">
        <v>8301</v>
      </c>
      <c r="H66" s="12">
        <v>4359</v>
      </c>
    </row>
    <row r="67" spans="1:10" x14ac:dyDescent="0.2">
      <c r="A67" s="63" t="s">
        <v>490</v>
      </c>
      <c r="B67" s="11">
        <v>1445</v>
      </c>
      <c r="C67" s="11">
        <v>59</v>
      </c>
      <c r="D67" s="45">
        <v>1504</v>
      </c>
      <c r="E67" s="11">
        <v>1440</v>
      </c>
      <c r="F67" s="11">
        <v>2312</v>
      </c>
      <c r="G67" s="11">
        <v>2217</v>
      </c>
      <c r="H67" s="12">
        <v>887</v>
      </c>
      <c r="I67" s="123"/>
      <c r="J67" s="123"/>
    </row>
    <row r="68" spans="1:10" x14ac:dyDescent="0.2">
      <c r="A68" s="63" t="s">
        <v>491</v>
      </c>
      <c r="B68" s="45">
        <v>5301</v>
      </c>
      <c r="C68" s="45">
        <v>300</v>
      </c>
      <c r="D68" s="45">
        <v>5601</v>
      </c>
      <c r="E68" s="11">
        <v>2852</v>
      </c>
      <c r="F68" s="11">
        <v>3500</v>
      </c>
      <c r="G68" s="45">
        <v>16168</v>
      </c>
      <c r="H68" s="124">
        <v>5041</v>
      </c>
    </row>
    <row r="69" spans="1:10" x14ac:dyDescent="0.2">
      <c r="A69" s="63" t="s">
        <v>492</v>
      </c>
      <c r="B69" s="45">
        <v>972</v>
      </c>
      <c r="C69" s="45">
        <v>248</v>
      </c>
      <c r="D69" s="45">
        <v>1220</v>
      </c>
      <c r="E69" s="11">
        <v>1600</v>
      </c>
      <c r="F69" s="11">
        <v>2200</v>
      </c>
      <c r="G69" s="45">
        <v>2101</v>
      </c>
      <c r="H69" s="124">
        <v>976</v>
      </c>
    </row>
    <row r="70" spans="1:10" x14ac:dyDescent="0.2">
      <c r="A70" s="63" t="s">
        <v>493</v>
      </c>
      <c r="B70" s="45">
        <v>1043</v>
      </c>
      <c r="C70" s="45">
        <v>388</v>
      </c>
      <c r="D70" s="45">
        <v>1431</v>
      </c>
      <c r="E70" s="11">
        <v>1650</v>
      </c>
      <c r="F70" s="11">
        <v>3850</v>
      </c>
      <c r="G70" s="45">
        <v>3215</v>
      </c>
      <c r="H70" s="124">
        <v>1350</v>
      </c>
    </row>
    <row r="71" spans="1:10" x14ac:dyDescent="0.2">
      <c r="A71" s="63" t="s">
        <v>494</v>
      </c>
      <c r="B71" s="11">
        <v>13724</v>
      </c>
      <c r="C71" s="11">
        <v>1495</v>
      </c>
      <c r="D71" s="45">
        <v>15219</v>
      </c>
      <c r="E71" s="11">
        <v>1906</v>
      </c>
      <c r="F71" s="11">
        <v>5069</v>
      </c>
      <c r="G71" s="11">
        <v>33736</v>
      </c>
      <c r="H71" s="12">
        <v>12541</v>
      </c>
      <c r="I71" s="123"/>
      <c r="J71" s="123"/>
    </row>
    <row r="72" spans="1:10" x14ac:dyDescent="0.2">
      <c r="A72" s="73" t="s">
        <v>495</v>
      </c>
      <c r="B72" s="74">
        <v>36349</v>
      </c>
      <c r="C72" s="74">
        <v>4484</v>
      </c>
      <c r="D72" s="74">
        <v>40833</v>
      </c>
      <c r="E72" s="75">
        <v>2043</v>
      </c>
      <c r="F72" s="74">
        <v>3720</v>
      </c>
      <c r="G72" s="74">
        <v>90924</v>
      </c>
      <c r="H72" s="75">
        <v>48509</v>
      </c>
    </row>
    <row r="73" spans="1:10" x14ac:dyDescent="0.2">
      <c r="A73" s="63"/>
      <c r="B73" s="11"/>
      <c r="C73" s="11"/>
      <c r="D73" s="45"/>
      <c r="E73" s="11"/>
      <c r="F73" s="11"/>
      <c r="G73" s="11"/>
      <c r="H73" s="12"/>
    </row>
    <row r="74" spans="1:10" x14ac:dyDescent="0.2">
      <c r="A74" s="1181" t="s">
        <v>496</v>
      </c>
      <c r="B74" s="45">
        <v>6</v>
      </c>
      <c r="C74" s="45" t="s">
        <v>380</v>
      </c>
      <c r="D74" s="11">
        <v>6</v>
      </c>
      <c r="E74" s="11">
        <v>700</v>
      </c>
      <c r="F74" s="11" t="s">
        <v>380</v>
      </c>
      <c r="G74" s="11">
        <v>4</v>
      </c>
      <c r="H74" s="1380" t="s">
        <v>380</v>
      </c>
    </row>
    <row r="75" spans="1:10" x14ac:dyDescent="0.2">
      <c r="A75" s="1181" t="s">
        <v>497</v>
      </c>
      <c r="B75" s="45">
        <v>1</v>
      </c>
      <c r="C75" s="45" t="s">
        <v>380</v>
      </c>
      <c r="D75" s="11">
        <v>1</v>
      </c>
      <c r="E75" s="11">
        <v>700</v>
      </c>
      <c r="F75" s="11" t="s">
        <v>380</v>
      </c>
      <c r="G75" s="11">
        <v>1</v>
      </c>
      <c r="H75" s="1380" t="s">
        <v>380</v>
      </c>
    </row>
    <row r="76" spans="1:10" x14ac:dyDescent="0.2">
      <c r="A76" s="73" t="s">
        <v>498</v>
      </c>
      <c r="B76" s="74">
        <v>7</v>
      </c>
      <c r="C76" s="74" t="s">
        <v>380</v>
      </c>
      <c r="D76" s="74">
        <v>7</v>
      </c>
      <c r="E76" s="75">
        <v>700</v>
      </c>
      <c r="F76" s="74" t="s">
        <v>380</v>
      </c>
      <c r="G76" s="74">
        <v>5</v>
      </c>
      <c r="H76" s="75" t="s">
        <v>380</v>
      </c>
    </row>
    <row r="77" spans="1:10" x14ac:dyDescent="0.2">
      <c r="A77" s="1181"/>
      <c r="B77" s="1179"/>
      <c r="C77" s="1179"/>
      <c r="D77" s="1179"/>
      <c r="E77" s="1179"/>
      <c r="F77" s="11"/>
      <c r="G77" s="1179"/>
      <c r="H77" s="1380"/>
    </row>
    <row r="78" spans="1:10" ht="13.5" thickBot="1" x14ac:dyDescent="0.25">
      <c r="A78" s="66" t="s">
        <v>499</v>
      </c>
      <c r="B78" s="52">
        <v>209418</v>
      </c>
      <c r="C78" s="52">
        <v>18374</v>
      </c>
      <c r="D78" s="52">
        <v>227792</v>
      </c>
      <c r="E78" s="172">
        <v>2258</v>
      </c>
      <c r="F78" s="172">
        <v>4247</v>
      </c>
      <c r="G78" s="52">
        <v>550838</v>
      </c>
      <c r="H78" s="53">
        <v>293089</v>
      </c>
    </row>
  </sheetData>
  <mergeCells count="5">
    <mergeCell ref="A1:H1"/>
    <mergeCell ref="A5:A7"/>
    <mergeCell ref="A3:H3"/>
    <mergeCell ref="B6:D6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theme="0"/>
    <pageSetUpPr fitToPage="1"/>
  </sheetPr>
  <dimension ref="A1:J8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9" style="205" customWidth="1"/>
    <col min="2" max="7" width="24.28515625" style="205" customWidth="1"/>
    <col min="8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  <c r="I1" s="86"/>
    </row>
    <row r="2" spans="1:10" s="88" customFormat="1" ht="12.75" customHeight="1" x14ac:dyDescent="0.25">
      <c r="A2" s="346"/>
    </row>
    <row r="3" spans="1:10" s="88" customFormat="1" ht="15" x14ac:dyDescent="0.25">
      <c r="A3" s="1718" t="s">
        <v>1448</v>
      </c>
      <c r="B3" s="1718"/>
      <c r="C3" s="1718"/>
      <c r="D3" s="1718"/>
      <c r="E3" s="1718"/>
      <c r="F3" s="1718"/>
      <c r="G3" s="1718"/>
      <c r="H3" s="125"/>
      <c r="I3" s="125"/>
      <c r="J3" s="125"/>
    </row>
    <row r="4" spans="1:10" s="88" customFormat="1" ht="13.5" customHeight="1" thickBot="1" x14ac:dyDescent="0.3">
      <c r="A4" s="5"/>
      <c r="B4" s="6"/>
      <c r="C4" s="6"/>
      <c r="D4" s="6"/>
      <c r="E4" s="6"/>
      <c r="F4" s="6"/>
      <c r="G4" s="6"/>
      <c r="H4" s="25"/>
      <c r="I4" s="25"/>
    </row>
    <row r="5" spans="1:10" s="669" customFormat="1" ht="22.5" customHeight="1" x14ac:dyDescent="0.2">
      <c r="A5" s="668"/>
      <c r="B5" s="1757" t="s">
        <v>974</v>
      </c>
      <c r="C5" s="1708"/>
      <c r="D5" s="1757" t="s">
        <v>974</v>
      </c>
      <c r="E5" s="1708"/>
      <c r="F5" s="1757" t="s">
        <v>974</v>
      </c>
      <c r="G5" s="1707"/>
      <c r="H5" s="735"/>
      <c r="I5" s="735"/>
    </row>
    <row r="6" spans="1:10" s="669" customFormat="1" ht="22.5" customHeight="1" x14ac:dyDescent="0.2">
      <c r="A6" s="1097" t="s">
        <v>538</v>
      </c>
      <c r="B6" s="1839" t="s">
        <v>975</v>
      </c>
      <c r="C6" s="1841"/>
      <c r="D6" s="1839" t="s">
        <v>976</v>
      </c>
      <c r="E6" s="1841"/>
      <c r="F6" s="1839" t="s">
        <v>977</v>
      </c>
      <c r="G6" s="1840"/>
    </row>
    <row r="7" spans="1:10" s="669" customFormat="1" ht="22.5" customHeight="1" x14ac:dyDescent="0.2">
      <c r="A7" s="1097" t="s">
        <v>518</v>
      </c>
      <c r="B7" s="1102" t="s">
        <v>360</v>
      </c>
      <c r="C7" s="711" t="s">
        <v>361</v>
      </c>
      <c r="D7" s="1102" t="s">
        <v>360</v>
      </c>
      <c r="E7" s="711" t="s">
        <v>361</v>
      </c>
      <c r="F7" s="1102" t="s">
        <v>360</v>
      </c>
      <c r="G7" s="727" t="s">
        <v>361</v>
      </c>
    </row>
    <row r="8" spans="1:10" s="669" customFormat="1" ht="15.75" customHeight="1" thickBot="1" x14ac:dyDescent="0.25">
      <c r="A8" s="1097"/>
      <c r="B8" s="712" t="s">
        <v>370</v>
      </c>
      <c r="C8" s="1101" t="s">
        <v>513</v>
      </c>
      <c r="D8" s="712" t="s">
        <v>370</v>
      </c>
      <c r="E8" s="1101" t="s">
        <v>513</v>
      </c>
      <c r="F8" s="712" t="s">
        <v>370</v>
      </c>
      <c r="G8" s="1103" t="s">
        <v>513</v>
      </c>
    </row>
    <row r="9" spans="1:10" ht="18" customHeight="1" x14ac:dyDescent="0.2">
      <c r="A9" s="72" t="s">
        <v>439</v>
      </c>
      <c r="B9" s="42">
        <v>124</v>
      </c>
      <c r="C9" s="42">
        <v>1294</v>
      </c>
      <c r="D9" s="122">
        <v>163</v>
      </c>
      <c r="E9" s="122">
        <v>19341</v>
      </c>
      <c r="F9" s="42">
        <v>7</v>
      </c>
      <c r="G9" s="43">
        <v>534</v>
      </c>
    </row>
    <row r="10" spans="1:10" x14ac:dyDescent="0.2">
      <c r="A10" s="63" t="s">
        <v>440</v>
      </c>
      <c r="B10" s="45">
        <v>4</v>
      </c>
      <c r="C10" s="45">
        <v>320</v>
      </c>
      <c r="D10" s="11">
        <v>176</v>
      </c>
      <c r="E10" s="11">
        <v>13266</v>
      </c>
      <c r="F10" s="45">
        <v>2</v>
      </c>
      <c r="G10" s="46">
        <v>159</v>
      </c>
    </row>
    <row r="11" spans="1:10" x14ac:dyDescent="0.2">
      <c r="A11" s="63" t="s">
        <v>441</v>
      </c>
      <c r="B11" s="45">
        <v>4</v>
      </c>
      <c r="C11" s="45">
        <v>339</v>
      </c>
      <c r="D11" s="45">
        <v>220</v>
      </c>
      <c r="E11" s="45">
        <v>18529</v>
      </c>
      <c r="F11" s="45">
        <v>3</v>
      </c>
      <c r="G11" s="46">
        <v>253</v>
      </c>
    </row>
    <row r="12" spans="1:10" x14ac:dyDescent="0.2">
      <c r="A12" s="63" t="s">
        <v>442</v>
      </c>
      <c r="B12" s="82">
        <v>16</v>
      </c>
      <c r="C12" s="82">
        <v>1398</v>
      </c>
      <c r="D12" s="11">
        <v>374</v>
      </c>
      <c r="E12" s="11">
        <v>33177</v>
      </c>
      <c r="F12" s="82">
        <v>8</v>
      </c>
      <c r="G12" s="124">
        <v>746</v>
      </c>
    </row>
    <row r="13" spans="1:10" x14ac:dyDescent="0.2">
      <c r="A13" s="73" t="s">
        <v>443</v>
      </c>
      <c r="B13" s="285">
        <v>148</v>
      </c>
      <c r="C13" s="285">
        <v>3351</v>
      </c>
      <c r="D13" s="74">
        <v>933</v>
      </c>
      <c r="E13" s="74">
        <v>84313</v>
      </c>
      <c r="F13" s="285">
        <v>20</v>
      </c>
      <c r="G13" s="370">
        <v>1692</v>
      </c>
    </row>
    <row r="14" spans="1:10" x14ac:dyDescent="0.2">
      <c r="A14" s="63"/>
      <c r="B14" s="45"/>
      <c r="C14" s="45"/>
      <c r="D14" s="45"/>
      <c r="E14" s="45"/>
      <c r="F14" s="45"/>
      <c r="G14" s="46"/>
    </row>
    <row r="15" spans="1:10" x14ac:dyDescent="0.2">
      <c r="A15" s="73" t="s">
        <v>444</v>
      </c>
      <c r="B15" s="74" t="s">
        <v>380</v>
      </c>
      <c r="C15" s="74" t="s">
        <v>380</v>
      </c>
      <c r="D15" s="78">
        <v>115</v>
      </c>
      <c r="E15" s="78">
        <v>3225</v>
      </c>
      <c r="F15" s="74" t="s">
        <v>380</v>
      </c>
      <c r="G15" s="75" t="s">
        <v>380</v>
      </c>
    </row>
    <row r="16" spans="1:10" x14ac:dyDescent="0.2">
      <c r="A16" s="63"/>
      <c r="B16" s="45"/>
      <c r="C16" s="45"/>
      <c r="D16" s="45"/>
      <c r="E16" s="45"/>
      <c r="F16" s="45"/>
      <c r="G16" s="46"/>
    </row>
    <row r="17" spans="1:7" x14ac:dyDescent="0.2">
      <c r="A17" s="73" t="s">
        <v>445</v>
      </c>
      <c r="B17" s="74" t="s">
        <v>380</v>
      </c>
      <c r="C17" s="74" t="s">
        <v>380</v>
      </c>
      <c r="D17" s="74">
        <v>16</v>
      </c>
      <c r="E17" s="74">
        <v>1165</v>
      </c>
      <c r="F17" s="74" t="s">
        <v>380</v>
      </c>
      <c r="G17" s="75" t="s">
        <v>380</v>
      </c>
    </row>
    <row r="18" spans="1:7" x14ac:dyDescent="0.2">
      <c r="A18" s="63"/>
      <c r="B18" s="45"/>
      <c r="C18" s="45"/>
      <c r="D18" s="45"/>
      <c r="E18" s="45"/>
      <c r="F18" s="45"/>
      <c r="G18" s="46"/>
    </row>
    <row r="19" spans="1:7" x14ac:dyDescent="0.2">
      <c r="A19" s="63" t="s">
        <v>524</v>
      </c>
      <c r="B19" s="82">
        <v>1</v>
      </c>
      <c r="C19" s="82">
        <v>50</v>
      </c>
      <c r="D19" s="11">
        <v>54</v>
      </c>
      <c r="E19" s="11">
        <v>1391</v>
      </c>
      <c r="F19" s="45" t="s">
        <v>380</v>
      </c>
      <c r="G19" s="46" t="s">
        <v>380</v>
      </c>
    </row>
    <row r="20" spans="1:7" x14ac:dyDescent="0.2">
      <c r="A20" s="63" t="s">
        <v>447</v>
      </c>
      <c r="B20" s="82">
        <v>5</v>
      </c>
      <c r="C20" s="82">
        <v>283</v>
      </c>
      <c r="D20" s="11">
        <v>66</v>
      </c>
      <c r="E20" s="11">
        <v>1344</v>
      </c>
      <c r="F20" s="82">
        <v>4</v>
      </c>
      <c r="G20" s="124">
        <v>226</v>
      </c>
    </row>
    <row r="21" spans="1:7" x14ac:dyDescent="0.2">
      <c r="A21" s="63" t="s">
        <v>448</v>
      </c>
      <c r="B21" s="82" t="s">
        <v>380</v>
      </c>
      <c r="C21" s="82" t="s">
        <v>380</v>
      </c>
      <c r="D21" s="11">
        <v>164</v>
      </c>
      <c r="E21" s="11">
        <v>4047</v>
      </c>
      <c r="F21" s="82" t="s">
        <v>380</v>
      </c>
      <c r="G21" s="124" t="s">
        <v>380</v>
      </c>
    </row>
    <row r="22" spans="1:7" x14ac:dyDescent="0.2">
      <c r="A22" s="73" t="s">
        <v>449</v>
      </c>
      <c r="B22" s="285">
        <v>6</v>
      </c>
      <c r="C22" s="285">
        <v>333</v>
      </c>
      <c r="D22" s="74">
        <v>284</v>
      </c>
      <c r="E22" s="74">
        <v>6782</v>
      </c>
      <c r="F22" s="285">
        <v>4</v>
      </c>
      <c r="G22" s="370">
        <v>226</v>
      </c>
    </row>
    <row r="23" spans="1:7" x14ac:dyDescent="0.2">
      <c r="A23" s="63"/>
      <c r="B23" s="45"/>
      <c r="C23" s="45"/>
      <c r="D23" s="45"/>
      <c r="E23" s="45"/>
      <c r="F23" s="45"/>
      <c r="G23" s="46"/>
    </row>
    <row r="24" spans="1:7" x14ac:dyDescent="0.2">
      <c r="A24" s="73" t="s">
        <v>450</v>
      </c>
      <c r="B24" s="74" t="s">
        <v>380</v>
      </c>
      <c r="C24" s="74" t="s">
        <v>380</v>
      </c>
      <c r="D24" s="78">
        <v>2236</v>
      </c>
      <c r="E24" s="78">
        <v>183330</v>
      </c>
      <c r="F24" s="78" t="s">
        <v>380</v>
      </c>
      <c r="G24" s="79" t="s">
        <v>380</v>
      </c>
    </row>
    <row r="25" spans="1:7" x14ac:dyDescent="0.2">
      <c r="A25" s="63"/>
      <c r="B25" s="45"/>
      <c r="C25" s="45"/>
      <c r="D25" s="45"/>
      <c r="E25" s="45"/>
      <c r="F25" s="45"/>
      <c r="G25" s="46"/>
    </row>
    <row r="26" spans="1:7" x14ac:dyDescent="0.2">
      <c r="A26" s="73" t="s">
        <v>451</v>
      </c>
      <c r="B26" s="74" t="s">
        <v>380</v>
      </c>
      <c r="C26" s="74" t="s">
        <v>380</v>
      </c>
      <c r="D26" s="78">
        <v>214</v>
      </c>
      <c r="E26" s="78">
        <v>15840</v>
      </c>
      <c r="F26" s="78" t="s">
        <v>380</v>
      </c>
      <c r="G26" s="79" t="s">
        <v>380</v>
      </c>
    </row>
    <row r="27" spans="1:7" x14ac:dyDescent="0.2">
      <c r="A27" s="63"/>
      <c r="B27" s="45"/>
      <c r="C27" s="45"/>
      <c r="D27" s="45"/>
      <c r="E27" s="45"/>
      <c r="F27" s="45"/>
      <c r="G27" s="46"/>
    </row>
    <row r="28" spans="1:7" x14ac:dyDescent="0.2">
      <c r="A28" s="63" t="s">
        <v>452</v>
      </c>
      <c r="B28" s="45" t="s">
        <v>380</v>
      </c>
      <c r="C28" s="45" t="s">
        <v>380</v>
      </c>
      <c r="D28" s="45">
        <v>31</v>
      </c>
      <c r="E28" s="45">
        <v>2430</v>
      </c>
      <c r="F28" s="45" t="s">
        <v>380</v>
      </c>
      <c r="G28" s="46" t="s">
        <v>380</v>
      </c>
    </row>
    <row r="29" spans="1:7" x14ac:dyDescent="0.2">
      <c r="A29" s="63" t="s">
        <v>453</v>
      </c>
      <c r="B29" s="45" t="s">
        <v>380</v>
      </c>
      <c r="C29" s="45" t="s">
        <v>380</v>
      </c>
      <c r="D29" s="45">
        <v>9</v>
      </c>
      <c r="E29" s="45">
        <v>570</v>
      </c>
      <c r="F29" s="45" t="s">
        <v>380</v>
      </c>
      <c r="G29" s="46" t="s">
        <v>380</v>
      </c>
    </row>
    <row r="30" spans="1:7" x14ac:dyDescent="0.2">
      <c r="A30" s="63" t="s">
        <v>454</v>
      </c>
      <c r="B30" s="45" t="s">
        <v>380</v>
      </c>
      <c r="C30" s="45" t="s">
        <v>380</v>
      </c>
      <c r="D30" s="11">
        <v>724</v>
      </c>
      <c r="E30" s="11">
        <v>52337</v>
      </c>
      <c r="F30" s="11" t="s">
        <v>380</v>
      </c>
      <c r="G30" s="12" t="s">
        <v>380</v>
      </c>
    </row>
    <row r="31" spans="1:7" x14ac:dyDescent="0.2">
      <c r="A31" s="73" t="s">
        <v>455</v>
      </c>
      <c r="B31" s="74" t="s">
        <v>380</v>
      </c>
      <c r="C31" s="74" t="s">
        <v>380</v>
      </c>
      <c r="D31" s="74">
        <v>764</v>
      </c>
      <c r="E31" s="74">
        <v>55337</v>
      </c>
      <c r="F31" s="74" t="s">
        <v>380</v>
      </c>
      <c r="G31" s="75" t="s">
        <v>380</v>
      </c>
    </row>
    <row r="32" spans="1:7" x14ac:dyDescent="0.2">
      <c r="A32" s="63"/>
      <c r="B32" s="45"/>
      <c r="C32" s="45"/>
      <c r="D32" s="45"/>
      <c r="E32" s="45"/>
      <c r="F32" s="45"/>
      <c r="G32" s="46"/>
    </row>
    <row r="33" spans="1:7" x14ac:dyDescent="0.2">
      <c r="A33" s="63" t="s">
        <v>456</v>
      </c>
      <c r="B33" s="80">
        <v>30</v>
      </c>
      <c r="C33" s="80">
        <v>1600</v>
      </c>
      <c r="D33" s="80">
        <v>278</v>
      </c>
      <c r="E33" s="80">
        <v>15670</v>
      </c>
      <c r="F33" s="80">
        <v>40</v>
      </c>
      <c r="G33" s="81">
        <v>2000</v>
      </c>
    </row>
    <row r="34" spans="1:7" x14ac:dyDescent="0.2">
      <c r="A34" s="63" t="s">
        <v>457</v>
      </c>
      <c r="B34" s="45">
        <v>28</v>
      </c>
      <c r="C34" s="45">
        <v>938</v>
      </c>
      <c r="D34" s="80">
        <v>235</v>
      </c>
      <c r="E34" s="80">
        <v>8440</v>
      </c>
      <c r="F34" s="45" t="s">
        <v>380</v>
      </c>
      <c r="G34" s="46" t="s">
        <v>380</v>
      </c>
    </row>
    <row r="35" spans="1:7" x14ac:dyDescent="0.2">
      <c r="A35" s="63" t="s">
        <v>458</v>
      </c>
      <c r="B35" s="45" t="s">
        <v>380</v>
      </c>
      <c r="C35" s="45" t="s">
        <v>380</v>
      </c>
      <c r="D35" s="80">
        <v>160</v>
      </c>
      <c r="E35" s="80">
        <v>5778</v>
      </c>
      <c r="F35" s="80">
        <v>37</v>
      </c>
      <c r="G35" s="81">
        <v>1444</v>
      </c>
    </row>
    <row r="36" spans="1:7" x14ac:dyDescent="0.2">
      <c r="A36" s="63" t="s">
        <v>459</v>
      </c>
      <c r="B36" s="80">
        <v>23</v>
      </c>
      <c r="C36" s="80">
        <v>829</v>
      </c>
      <c r="D36" s="80">
        <v>339</v>
      </c>
      <c r="E36" s="80">
        <v>12438</v>
      </c>
      <c r="F36" s="80">
        <v>90</v>
      </c>
      <c r="G36" s="81">
        <v>3317</v>
      </c>
    </row>
    <row r="37" spans="1:7" x14ac:dyDescent="0.2">
      <c r="A37" s="73" t="s">
        <v>460</v>
      </c>
      <c r="B37" s="74">
        <v>81</v>
      </c>
      <c r="C37" s="74">
        <v>3367</v>
      </c>
      <c r="D37" s="74">
        <v>1012</v>
      </c>
      <c r="E37" s="74">
        <v>42326</v>
      </c>
      <c r="F37" s="74">
        <v>167</v>
      </c>
      <c r="G37" s="75">
        <v>6761</v>
      </c>
    </row>
    <row r="38" spans="1:7" x14ac:dyDescent="0.2">
      <c r="A38" s="63"/>
      <c r="B38" s="45"/>
      <c r="C38" s="45"/>
      <c r="D38" s="45"/>
      <c r="E38" s="45"/>
      <c r="F38" s="45"/>
      <c r="G38" s="46"/>
    </row>
    <row r="39" spans="1:7" x14ac:dyDescent="0.2">
      <c r="A39" s="73" t="s">
        <v>461</v>
      </c>
      <c r="B39" s="78">
        <v>74</v>
      </c>
      <c r="C39" s="78">
        <v>2757</v>
      </c>
      <c r="D39" s="78">
        <v>261</v>
      </c>
      <c r="E39" s="78">
        <v>9721</v>
      </c>
      <c r="F39" s="78">
        <v>55</v>
      </c>
      <c r="G39" s="79">
        <v>2031</v>
      </c>
    </row>
    <row r="40" spans="1:7" x14ac:dyDescent="0.2">
      <c r="A40" s="63"/>
      <c r="B40" s="45"/>
      <c r="C40" s="45"/>
      <c r="D40" s="45"/>
      <c r="E40" s="45"/>
      <c r="F40" s="45"/>
      <c r="G40" s="46"/>
    </row>
    <row r="41" spans="1:7" x14ac:dyDescent="0.2">
      <c r="A41" s="63" t="s">
        <v>525</v>
      </c>
      <c r="B41" s="45" t="s">
        <v>380</v>
      </c>
      <c r="C41" s="45" t="s">
        <v>380</v>
      </c>
      <c r="D41" s="11">
        <v>15</v>
      </c>
      <c r="E41" s="11">
        <v>923</v>
      </c>
      <c r="F41" s="45" t="s">
        <v>380</v>
      </c>
      <c r="G41" s="46" t="s">
        <v>380</v>
      </c>
    </row>
    <row r="42" spans="1:7" x14ac:dyDescent="0.2">
      <c r="A42" s="63" t="s">
        <v>463</v>
      </c>
      <c r="B42" s="45" t="s">
        <v>380</v>
      </c>
      <c r="C42" s="45" t="s">
        <v>380</v>
      </c>
      <c r="D42" s="11">
        <v>1</v>
      </c>
      <c r="E42" s="11">
        <v>50</v>
      </c>
      <c r="F42" s="11" t="s">
        <v>380</v>
      </c>
      <c r="G42" s="12" t="s">
        <v>380</v>
      </c>
    </row>
    <row r="43" spans="1:7" x14ac:dyDescent="0.2">
      <c r="A43" s="63" t="s">
        <v>464</v>
      </c>
      <c r="B43" s="45" t="s">
        <v>380</v>
      </c>
      <c r="C43" s="45" t="s">
        <v>380</v>
      </c>
      <c r="D43" s="11">
        <v>22</v>
      </c>
      <c r="E43" s="11">
        <v>1100</v>
      </c>
      <c r="F43" s="45" t="s">
        <v>380</v>
      </c>
      <c r="G43" s="46" t="s">
        <v>380</v>
      </c>
    </row>
    <row r="44" spans="1:7" x14ac:dyDescent="0.2">
      <c r="A44" s="63" t="s">
        <v>465</v>
      </c>
      <c r="B44" s="45" t="s">
        <v>380</v>
      </c>
      <c r="C44" s="45" t="s">
        <v>380</v>
      </c>
      <c r="D44" s="11">
        <v>5</v>
      </c>
      <c r="E44" s="11">
        <v>225</v>
      </c>
      <c r="F44" s="45" t="s">
        <v>380</v>
      </c>
      <c r="G44" s="46" t="s">
        <v>380</v>
      </c>
    </row>
    <row r="45" spans="1:7" x14ac:dyDescent="0.2">
      <c r="A45" s="63" t="s">
        <v>466</v>
      </c>
      <c r="B45" s="82" t="s">
        <v>380</v>
      </c>
      <c r="C45" s="82" t="s">
        <v>380</v>
      </c>
      <c r="D45" s="11">
        <v>32</v>
      </c>
      <c r="E45" s="11">
        <v>991</v>
      </c>
      <c r="F45" s="82">
        <v>3</v>
      </c>
      <c r="G45" s="124">
        <v>114</v>
      </c>
    </row>
    <row r="46" spans="1:7" x14ac:dyDescent="0.2">
      <c r="A46" s="63" t="s">
        <v>467</v>
      </c>
      <c r="B46" s="45" t="s">
        <v>380</v>
      </c>
      <c r="C46" s="45" t="s">
        <v>380</v>
      </c>
      <c r="D46" s="11">
        <v>34</v>
      </c>
      <c r="E46" s="11">
        <v>1360</v>
      </c>
      <c r="F46" s="45" t="s">
        <v>380</v>
      </c>
      <c r="G46" s="46" t="s">
        <v>380</v>
      </c>
    </row>
    <row r="47" spans="1:7" x14ac:dyDescent="0.2">
      <c r="A47" s="63" t="s">
        <v>468</v>
      </c>
      <c r="B47" s="45" t="s">
        <v>380</v>
      </c>
      <c r="C47" s="45" t="s">
        <v>380</v>
      </c>
      <c r="D47" s="11" t="s">
        <v>380</v>
      </c>
      <c r="E47" s="11" t="s">
        <v>380</v>
      </c>
      <c r="F47" s="45" t="s">
        <v>380</v>
      </c>
      <c r="G47" s="46" t="s">
        <v>380</v>
      </c>
    </row>
    <row r="48" spans="1:7" x14ac:dyDescent="0.2">
      <c r="A48" s="63" t="s">
        <v>469</v>
      </c>
      <c r="B48" s="45" t="s">
        <v>380</v>
      </c>
      <c r="C48" s="45" t="s">
        <v>380</v>
      </c>
      <c r="D48" s="11">
        <v>11</v>
      </c>
      <c r="E48" s="11">
        <v>418</v>
      </c>
      <c r="F48" s="45" t="s">
        <v>380</v>
      </c>
      <c r="G48" s="46" t="s">
        <v>380</v>
      </c>
    </row>
    <row r="49" spans="1:7" x14ac:dyDescent="0.2">
      <c r="A49" s="63" t="s">
        <v>470</v>
      </c>
      <c r="B49" s="45" t="s">
        <v>380</v>
      </c>
      <c r="C49" s="45" t="s">
        <v>380</v>
      </c>
      <c r="D49" s="11">
        <v>9</v>
      </c>
      <c r="E49" s="11">
        <v>522</v>
      </c>
      <c r="F49" s="45" t="s">
        <v>380</v>
      </c>
      <c r="G49" s="46" t="s">
        <v>380</v>
      </c>
    </row>
    <row r="50" spans="1:7" x14ac:dyDescent="0.2">
      <c r="A50" s="73" t="s">
        <v>471</v>
      </c>
      <c r="B50" s="285" t="s">
        <v>380</v>
      </c>
      <c r="C50" s="285" t="s">
        <v>380</v>
      </c>
      <c r="D50" s="74">
        <v>129</v>
      </c>
      <c r="E50" s="74">
        <v>5589</v>
      </c>
      <c r="F50" s="74">
        <v>3</v>
      </c>
      <c r="G50" s="75">
        <v>114</v>
      </c>
    </row>
    <row r="51" spans="1:7" x14ac:dyDescent="0.2">
      <c r="A51" s="63"/>
      <c r="B51" s="45"/>
      <c r="C51" s="45"/>
      <c r="D51" s="45"/>
      <c r="E51" s="45"/>
      <c r="F51" s="45"/>
      <c r="G51" s="46"/>
    </row>
    <row r="52" spans="1:7" x14ac:dyDescent="0.2">
      <c r="A52" s="73" t="s">
        <v>472</v>
      </c>
      <c r="B52" s="74">
        <v>1</v>
      </c>
      <c r="C52" s="74">
        <v>93</v>
      </c>
      <c r="D52" s="74">
        <v>48</v>
      </c>
      <c r="E52" s="74">
        <v>4491</v>
      </c>
      <c r="F52" s="285">
        <v>5</v>
      </c>
      <c r="G52" s="370">
        <v>468</v>
      </c>
    </row>
    <row r="53" spans="1:7" x14ac:dyDescent="0.2">
      <c r="A53" s="63"/>
      <c r="B53" s="45"/>
      <c r="C53" s="45"/>
      <c r="D53" s="45"/>
      <c r="E53" s="45"/>
      <c r="F53" s="45"/>
      <c r="G53" s="46"/>
    </row>
    <row r="54" spans="1:7" x14ac:dyDescent="0.2">
      <c r="A54" s="63" t="s">
        <v>473</v>
      </c>
      <c r="B54" s="45" t="s">
        <v>380</v>
      </c>
      <c r="C54" s="45" t="s">
        <v>380</v>
      </c>
      <c r="D54" s="11">
        <v>223</v>
      </c>
      <c r="E54" s="11">
        <v>21582</v>
      </c>
      <c r="F54" s="45" t="s">
        <v>380</v>
      </c>
      <c r="G54" s="46" t="s">
        <v>380</v>
      </c>
    </row>
    <row r="55" spans="1:7" x14ac:dyDescent="0.2">
      <c r="A55" s="63" t="s">
        <v>474</v>
      </c>
      <c r="B55" s="45" t="s">
        <v>380</v>
      </c>
      <c r="C55" s="45" t="s">
        <v>380</v>
      </c>
      <c r="D55" s="11">
        <v>340</v>
      </c>
      <c r="E55" s="11">
        <v>26051</v>
      </c>
      <c r="F55" s="45" t="s">
        <v>380</v>
      </c>
      <c r="G55" s="46" t="s">
        <v>380</v>
      </c>
    </row>
    <row r="56" spans="1:7" x14ac:dyDescent="0.2">
      <c r="A56" s="63" t="s">
        <v>475</v>
      </c>
      <c r="B56" s="45" t="s">
        <v>380</v>
      </c>
      <c r="C56" s="45" t="s">
        <v>380</v>
      </c>
      <c r="D56" s="11">
        <v>75</v>
      </c>
      <c r="E56" s="11">
        <v>477</v>
      </c>
      <c r="F56" s="45" t="s">
        <v>380</v>
      </c>
      <c r="G56" s="46" t="s">
        <v>380</v>
      </c>
    </row>
    <row r="57" spans="1:7" x14ac:dyDescent="0.2">
      <c r="A57" s="63" t="s">
        <v>476</v>
      </c>
      <c r="B57" s="45" t="s">
        <v>380</v>
      </c>
      <c r="C57" s="45" t="s">
        <v>380</v>
      </c>
      <c r="D57" s="11">
        <v>34</v>
      </c>
      <c r="E57" s="11">
        <v>600</v>
      </c>
      <c r="F57" s="45" t="s">
        <v>380</v>
      </c>
      <c r="G57" s="46" t="s">
        <v>380</v>
      </c>
    </row>
    <row r="58" spans="1:7" x14ac:dyDescent="0.2">
      <c r="A58" s="63" t="s">
        <v>477</v>
      </c>
      <c r="B58" s="45" t="s">
        <v>380</v>
      </c>
      <c r="C58" s="45" t="s">
        <v>380</v>
      </c>
      <c r="D58" s="11">
        <v>635</v>
      </c>
      <c r="E58" s="11">
        <v>43748</v>
      </c>
      <c r="F58" s="45" t="s">
        <v>380</v>
      </c>
      <c r="G58" s="46" t="s">
        <v>380</v>
      </c>
    </row>
    <row r="59" spans="1:7" x14ac:dyDescent="0.2">
      <c r="A59" s="73" t="s">
        <v>551</v>
      </c>
      <c r="B59" s="74" t="s">
        <v>380</v>
      </c>
      <c r="C59" s="74" t="s">
        <v>380</v>
      </c>
      <c r="D59" s="74">
        <v>1307</v>
      </c>
      <c r="E59" s="74">
        <v>92458</v>
      </c>
      <c r="F59" s="74" t="s">
        <v>380</v>
      </c>
      <c r="G59" s="75" t="s">
        <v>380</v>
      </c>
    </row>
    <row r="60" spans="1:7" x14ac:dyDescent="0.2">
      <c r="A60" s="63"/>
      <c r="B60" s="45"/>
      <c r="C60" s="45"/>
      <c r="D60" s="45"/>
      <c r="E60" s="45"/>
      <c r="F60" s="45"/>
      <c r="G60" s="46"/>
    </row>
    <row r="61" spans="1:7" x14ac:dyDescent="0.2">
      <c r="A61" s="63" t="s">
        <v>479</v>
      </c>
      <c r="B61" s="11">
        <v>142</v>
      </c>
      <c r="C61" s="11">
        <v>12070</v>
      </c>
      <c r="D61" s="11">
        <v>128</v>
      </c>
      <c r="E61" s="11">
        <v>4480</v>
      </c>
      <c r="F61" s="11">
        <v>262</v>
      </c>
      <c r="G61" s="12">
        <v>35370</v>
      </c>
    </row>
    <row r="62" spans="1:7" x14ac:dyDescent="0.2">
      <c r="A62" s="63" t="s">
        <v>480</v>
      </c>
      <c r="B62" s="11">
        <v>60</v>
      </c>
      <c r="C62" s="11">
        <v>1882</v>
      </c>
      <c r="D62" s="11">
        <v>414</v>
      </c>
      <c r="E62" s="11">
        <v>14858</v>
      </c>
      <c r="F62" s="11">
        <v>75</v>
      </c>
      <c r="G62" s="12">
        <v>2178</v>
      </c>
    </row>
    <row r="63" spans="1:7" x14ac:dyDescent="0.2">
      <c r="A63" s="63" t="s">
        <v>481</v>
      </c>
      <c r="B63" s="11">
        <v>19</v>
      </c>
      <c r="C63" s="11">
        <v>1197</v>
      </c>
      <c r="D63" s="11">
        <v>155</v>
      </c>
      <c r="E63" s="11">
        <v>6800</v>
      </c>
      <c r="F63" s="11" t="s">
        <v>380</v>
      </c>
      <c r="G63" s="12" t="s">
        <v>380</v>
      </c>
    </row>
    <row r="64" spans="1:7" x14ac:dyDescent="0.2">
      <c r="A64" s="73" t="s">
        <v>482</v>
      </c>
      <c r="B64" s="74">
        <v>221</v>
      </c>
      <c r="C64" s="74">
        <v>15149</v>
      </c>
      <c r="D64" s="74">
        <v>697</v>
      </c>
      <c r="E64" s="74">
        <v>26138</v>
      </c>
      <c r="F64" s="74">
        <v>337</v>
      </c>
      <c r="G64" s="75">
        <v>37548</v>
      </c>
    </row>
    <row r="65" spans="1:7" x14ac:dyDescent="0.2">
      <c r="A65" s="63"/>
      <c r="B65" s="45"/>
      <c r="C65" s="45"/>
      <c r="D65" s="45"/>
      <c r="E65" s="45"/>
      <c r="F65" s="45"/>
      <c r="G65" s="46"/>
    </row>
    <row r="66" spans="1:7" x14ac:dyDescent="0.2">
      <c r="A66" s="73" t="s">
        <v>483</v>
      </c>
      <c r="B66" s="78">
        <v>921</v>
      </c>
      <c r="C66" s="78">
        <v>111441</v>
      </c>
      <c r="D66" s="78">
        <v>484</v>
      </c>
      <c r="E66" s="78">
        <v>58177</v>
      </c>
      <c r="F66" s="78">
        <v>1003</v>
      </c>
      <c r="G66" s="79">
        <v>118856</v>
      </c>
    </row>
    <row r="67" spans="1:7" x14ac:dyDescent="0.2">
      <c r="A67" s="63"/>
      <c r="B67" s="45"/>
      <c r="C67" s="45"/>
      <c r="D67" s="45"/>
      <c r="E67" s="45"/>
      <c r="F67" s="45"/>
      <c r="G67" s="46"/>
    </row>
    <row r="68" spans="1:7" x14ac:dyDescent="0.2">
      <c r="A68" s="63" t="s">
        <v>484</v>
      </c>
      <c r="B68" s="45" t="s">
        <v>380</v>
      </c>
      <c r="C68" s="45" t="s">
        <v>380</v>
      </c>
      <c r="D68" s="11">
        <v>21521</v>
      </c>
      <c r="E68" s="11">
        <v>1569311</v>
      </c>
      <c r="F68" s="82" t="s">
        <v>380</v>
      </c>
      <c r="G68" s="124" t="s">
        <v>380</v>
      </c>
    </row>
    <row r="69" spans="1:7" x14ac:dyDescent="0.2">
      <c r="A69" s="63" t="s">
        <v>485</v>
      </c>
      <c r="B69" s="45" t="s">
        <v>380</v>
      </c>
      <c r="C69" s="45" t="s">
        <v>380</v>
      </c>
      <c r="D69" s="11">
        <v>2811</v>
      </c>
      <c r="E69" s="11">
        <v>202715</v>
      </c>
      <c r="F69" s="82" t="s">
        <v>380</v>
      </c>
      <c r="G69" s="124" t="s">
        <v>380</v>
      </c>
    </row>
    <row r="70" spans="1:7" x14ac:dyDescent="0.2">
      <c r="A70" s="73" t="s">
        <v>486</v>
      </c>
      <c r="B70" s="74" t="s">
        <v>380</v>
      </c>
      <c r="C70" s="74" t="s">
        <v>380</v>
      </c>
      <c r="D70" s="74">
        <v>24332</v>
      </c>
      <c r="E70" s="74">
        <v>1772026</v>
      </c>
      <c r="F70" s="285" t="s">
        <v>380</v>
      </c>
      <c r="G70" s="370" t="s">
        <v>380</v>
      </c>
    </row>
    <row r="71" spans="1:7" x14ac:dyDescent="0.2">
      <c r="A71" s="63"/>
      <c r="B71" s="45"/>
      <c r="C71" s="45"/>
      <c r="D71" s="45"/>
      <c r="E71" s="45"/>
      <c r="F71" s="45"/>
      <c r="G71" s="46"/>
    </row>
    <row r="72" spans="1:7" x14ac:dyDescent="0.2">
      <c r="A72" s="63" t="s">
        <v>487</v>
      </c>
      <c r="B72" s="11">
        <v>7440</v>
      </c>
      <c r="C72" s="11">
        <v>753240</v>
      </c>
      <c r="D72" s="11">
        <v>1312</v>
      </c>
      <c r="E72" s="11">
        <v>132925</v>
      </c>
      <c r="F72" s="11">
        <v>2188</v>
      </c>
      <c r="G72" s="12">
        <v>221541</v>
      </c>
    </row>
    <row r="73" spans="1:7" x14ac:dyDescent="0.2">
      <c r="A73" s="63" t="s">
        <v>488</v>
      </c>
      <c r="B73" s="11">
        <v>385</v>
      </c>
      <c r="C73" s="11">
        <v>11925</v>
      </c>
      <c r="D73" s="11">
        <v>1184</v>
      </c>
      <c r="E73" s="11">
        <v>32337</v>
      </c>
      <c r="F73" s="11">
        <v>185</v>
      </c>
      <c r="G73" s="12">
        <v>6700</v>
      </c>
    </row>
    <row r="74" spans="1:7" x14ac:dyDescent="0.2">
      <c r="A74" s="63" t="s">
        <v>489</v>
      </c>
      <c r="B74" s="45" t="s">
        <v>380</v>
      </c>
      <c r="C74" s="45" t="s">
        <v>380</v>
      </c>
      <c r="D74" s="11">
        <v>249</v>
      </c>
      <c r="E74" s="11">
        <v>8872</v>
      </c>
      <c r="F74" s="45" t="s">
        <v>380</v>
      </c>
      <c r="G74" s="46" t="s">
        <v>380</v>
      </c>
    </row>
    <row r="75" spans="1:7" x14ac:dyDescent="0.2">
      <c r="A75" s="63" t="s">
        <v>490</v>
      </c>
      <c r="B75" s="11">
        <v>1382</v>
      </c>
      <c r="C75" s="11">
        <v>140979</v>
      </c>
      <c r="D75" s="11">
        <v>2445</v>
      </c>
      <c r="E75" s="11">
        <v>204059</v>
      </c>
      <c r="F75" s="11">
        <v>189</v>
      </c>
      <c r="G75" s="12">
        <v>18497</v>
      </c>
    </row>
    <row r="76" spans="1:7" x14ac:dyDescent="0.2">
      <c r="A76" s="63" t="s">
        <v>491</v>
      </c>
      <c r="B76" s="11">
        <v>17</v>
      </c>
      <c r="C76" s="11">
        <v>595</v>
      </c>
      <c r="D76" s="11">
        <v>155</v>
      </c>
      <c r="E76" s="11">
        <v>8060</v>
      </c>
      <c r="F76" s="11">
        <v>15</v>
      </c>
      <c r="G76" s="12">
        <v>375</v>
      </c>
    </row>
    <row r="77" spans="1:7" x14ac:dyDescent="0.2">
      <c r="A77" s="63" t="s">
        <v>492</v>
      </c>
      <c r="B77" s="45" t="s">
        <v>380</v>
      </c>
      <c r="C77" s="45" t="s">
        <v>380</v>
      </c>
      <c r="D77" s="11">
        <v>165</v>
      </c>
      <c r="E77" s="11">
        <v>5853</v>
      </c>
      <c r="F77" s="45">
        <v>15</v>
      </c>
      <c r="G77" s="46">
        <v>375</v>
      </c>
    </row>
    <row r="78" spans="1:7" x14ac:dyDescent="0.2">
      <c r="A78" s="63" t="s">
        <v>493</v>
      </c>
      <c r="B78" s="11">
        <v>371</v>
      </c>
      <c r="C78" s="11">
        <v>24488</v>
      </c>
      <c r="D78" s="11">
        <v>344</v>
      </c>
      <c r="E78" s="11">
        <v>22696</v>
      </c>
      <c r="F78" s="11">
        <v>190</v>
      </c>
      <c r="G78" s="12">
        <v>12542</v>
      </c>
    </row>
    <row r="79" spans="1:7" x14ac:dyDescent="0.2">
      <c r="A79" s="63" t="s">
        <v>494</v>
      </c>
      <c r="B79" s="11">
        <v>45</v>
      </c>
      <c r="C79" s="11">
        <v>67391</v>
      </c>
      <c r="D79" s="11">
        <v>7641</v>
      </c>
      <c r="E79" s="11">
        <v>809839</v>
      </c>
      <c r="F79" s="11">
        <v>30</v>
      </c>
      <c r="G79" s="12">
        <v>2550</v>
      </c>
    </row>
    <row r="80" spans="1:7" x14ac:dyDescent="0.2">
      <c r="A80" s="73" t="s">
        <v>495</v>
      </c>
      <c r="B80" s="74">
        <v>9640</v>
      </c>
      <c r="C80" s="74">
        <v>998618</v>
      </c>
      <c r="D80" s="74">
        <v>13495</v>
      </c>
      <c r="E80" s="74">
        <v>1224641</v>
      </c>
      <c r="F80" s="74">
        <v>2812</v>
      </c>
      <c r="G80" s="75">
        <v>262580</v>
      </c>
    </row>
    <row r="81" spans="1:7" x14ac:dyDescent="0.2">
      <c r="A81" s="63"/>
      <c r="B81" s="45"/>
      <c r="C81" s="45"/>
      <c r="D81" s="45"/>
      <c r="E81" s="45"/>
      <c r="F81" s="45"/>
      <c r="G81" s="46"/>
    </row>
    <row r="82" spans="1:7" x14ac:dyDescent="0.2">
      <c r="A82" s="63" t="s">
        <v>496</v>
      </c>
      <c r="B82" s="11">
        <v>309</v>
      </c>
      <c r="C82" s="11">
        <v>33395</v>
      </c>
      <c r="D82" s="11">
        <v>168</v>
      </c>
      <c r="E82" s="11">
        <v>14689</v>
      </c>
      <c r="F82" s="11">
        <v>150</v>
      </c>
      <c r="G82" s="12">
        <v>16072</v>
      </c>
    </row>
    <row r="83" spans="1:7" x14ac:dyDescent="0.2">
      <c r="A83" s="63" t="s">
        <v>497</v>
      </c>
      <c r="B83" s="11">
        <v>78</v>
      </c>
      <c r="C83" s="11">
        <v>5942</v>
      </c>
      <c r="D83" s="11">
        <v>164</v>
      </c>
      <c r="E83" s="11">
        <v>10910</v>
      </c>
      <c r="F83" s="11">
        <v>21</v>
      </c>
      <c r="G83" s="12">
        <v>1590</v>
      </c>
    </row>
    <row r="84" spans="1:7" x14ac:dyDescent="0.2">
      <c r="A84" s="73" t="s">
        <v>498</v>
      </c>
      <c r="B84" s="74">
        <v>387</v>
      </c>
      <c r="C84" s="74">
        <v>39337</v>
      </c>
      <c r="D84" s="74">
        <v>332</v>
      </c>
      <c r="E84" s="74">
        <v>25599</v>
      </c>
      <c r="F84" s="74">
        <v>171</v>
      </c>
      <c r="G84" s="75">
        <v>17662</v>
      </c>
    </row>
    <row r="85" spans="1:7" x14ac:dyDescent="0.2">
      <c r="A85" s="63"/>
      <c r="B85" s="45"/>
      <c r="C85" s="45"/>
      <c r="D85" s="45"/>
      <c r="E85" s="45"/>
      <c r="F85" s="45"/>
      <c r="G85" s="46"/>
    </row>
    <row r="86" spans="1:7" ht="13.5" thickBot="1" x14ac:dyDescent="0.25">
      <c r="A86" s="66" t="s">
        <v>499</v>
      </c>
      <c r="B86" s="52">
        <v>11479</v>
      </c>
      <c r="C86" s="52">
        <v>1174446</v>
      </c>
      <c r="D86" s="52">
        <v>46659</v>
      </c>
      <c r="E86" s="52">
        <v>3611158</v>
      </c>
      <c r="F86" s="52">
        <v>4577</v>
      </c>
      <c r="G86" s="53">
        <v>447938</v>
      </c>
    </row>
  </sheetData>
  <mergeCells count="8">
    <mergeCell ref="A1:G1"/>
    <mergeCell ref="A3:G3"/>
    <mergeCell ref="B5:C5"/>
    <mergeCell ref="B6:C6"/>
    <mergeCell ref="D5:E5"/>
    <mergeCell ref="D6:E6"/>
    <mergeCell ref="F5:G5"/>
    <mergeCell ref="F6:G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theme="0"/>
    <pageSetUpPr fitToPage="1"/>
  </sheetPr>
  <dimension ref="B1:K21"/>
  <sheetViews>
    <sheetView showGridLines="0" tabSelected="1" view="pageBreakPreview" zoomScale="75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11.42578125" style="343"/>
    <col min="2" max="2" width="20.42578125" style="343" customWidth="1"/>
    <col min="3" max="7" width="21.28515625" style="343" customWidth="1"/>
    <col min="8" max="9" width="11.42578125" style="343"/>
    <col min="10" max="10" width="11.140625" style="343" customWidth="1"/>
    <col min="11" max="18" width="12" style="343" customWidth="1"/>
    <col min="19" max="16384" width="11.42578125" style="343"/>
  </cols>
  <sheetData>
    <row r="1" spans="2:11" s="373" customFormat="1" ht="18" x14ac:dyDescent="0.25">
      <c r="B1" s="1730" t="s">
        <v>356</v>
      </c>
      <c r="C1" s="1730"/>
      <c r="D1" s="1730"/>
      <c r="E1" s="1730"/>
      <c r="F1" s="1730"/>
      <c r="G1" s="1730"/>
    </row>
    <row r="2" spans="2:11" s="374" customFormat="1" ht="12.75" customHeight="1" x14ac:dyDescent="0.2"/>
    <row r="3" spans="2:11" s="374" customFormat="1" ht="15" x14ac:dyDescent="0.25">
      <c r="B3" s="1738" t="s">
        <v>978</v>
      </c>
      <c r="C3" s="1738"/>
      <c r="D3" s="1738"/>
      <c r="E3" s="1738"/>
      <c r="F3" s="1738"/>
      <c r="G3" s="1738"/>
      <c r="H3" s="218"/>
      <c r="I3" s="218"/>
      <c r="J3" s="218"/>
      <c r="K3" s="218"/>
    </row>
    <row r="4" spans="2:11" s="374" customFormat="1" ht="15" x14ac:dyDescent="0.25">
      <c r="B4" s="1738" t="s">
        <v>649</v>
      </c>
      <c r="C4" s="1738"/>
      <c r="D4" s="1738"/>
      <c r="E4" s="1738"/>
      <c r="F4" s="1738"/>
      <c r="G4" s="1738"/>
      <c r="H4" s="253"/>
      <c r="I4" s="218"/>
      <c r="J4" s="218"/>
      <c r="K4" s="218"/>
    </row>
    <row r="5" spans="2:11" s="374" customFormat="1" ht="13.5" customHeight="1" thickBot="1" x14ac:dyDescent="0.3">
      <c r="B5" s="375"/>
      <c r="C5" s="376"/>
      <c r="D5" s="376"/>
      <c r="E5" s="376"/>
      <c r="F5" s="376"/>
      <c r="G5" s="376"/>
    </row>
    <row r="6" spans="2:11" ht="23.25" customHeight="1" x14ac:dyDescent="0.2">
      <c r="B6" s="1844" t="s">
        <v>359</v>
      </c>
      <c r="C6" s="1040"/>
      <c r="D6" s="1040"/>
      <c r="E6" s="1040"/>
      <c r="F6" s="749" t="s">
        <v>501</v>
      </c>
      <c r="G6" s="676"/>
    </row>
    <row r="7" spans="2:11" x14ac:dyDescent="0.2">
      <c r="B7" s="1845"/>
      <c r="C7" s="712" t="s">
        <v>360</v>
      </c>
      <c r="D7" s="712" t="s">
        <v>367</v>
      </c>
      <c r="E7" s="712" t="s">
        <v>361</v>
      </c>
      <c r="F7" s="712" t="s">
        <v>502</v>
      </c>
      <c r="G7" s="728" t="s">
        <v>362</v>
      </c>
    </row>
    <row r="8" spans="2:11" x14ac:dyDescent="0.2">
      <c r="B8" s="1845"/>
      <c r="C8" s="712" t="s">
        <v>363</v>
      </c>
      <c r="D8" s="712" t="s">
        <v>504</v>
      </c>
      <c r="E8" s="1101" t="s">
        <v>364</v>
      </c>
      <c r="F8" s="712" t="s">
        <v>505</v>
      </c>
      <c r="G8" s="728" t="s">
        <v>365</v>
      </c>
    </row>
    <row r="9" spans="2:11" ht="23.25" customHeight="1" thickBot="1" x14ac:dyDescent="0.25">
      <c r="B9" s="1846"/>
      <c r="C9" s="680"/>
      <c r="D9" s="680"/>
      <c r="E9" s="680"/>
      <c r="F9" s="715" t="s">
        <v>506</v>
      </c>
      <c r="G9" s="933"/>
    </row>
    <row r="10" spans="2:11" x14ac:dyDescent="0.2">
      <c r="B10" s="1599">
        <v>2006</v>
      </c>
      <c r="C10" s="1289">
        <v>23.699000000000002</v>
      </c>
      <c r="D10" s="1290">
        <v>484.31326216296037</v>
      </c>
      <c r="E10" s="1289">
        <v>1147.7739999999999</v>
      </c>
      <c r="F10" s="1212">
        <v>69.11</v>
      </c>
      <c r="G10" s="1214">
        <v>793226.61139999994</v>
      </c>
    </row>
    <row r="11" spans="2:11" x14ac:dyDescent="0.2">
      <c r="B11" s="1599">
        <v>2007</v>
      </c>
      <c r="C11" s="1289">
        <v>21.797999999999998</v>
      </c>
      <c r="D11" s="1290">
        <v>485.15139003578315</v>
      </c>
      <c r="E11" s="1289">
        <v>1057.5329999999999</v>
      </c>
      <c r="F11" s="1212">
        <v>85.24</v>
      </c>
      <c r="G11" s="1214">
        <v>901441.12919999985</v>
      </c>
    </row>
    <row r="12" spans="2:11" x14ac:dyDescent="0.2">
      <c r="B12" s="1676">
        <v>2008</v>
      </c>
      <c r="C12" s="1289">
        <v>18.681000000000001</v>
      </c>
      <c r="D12" s="1290">
        <v>491.48332530378457</v>
      </c>
      <c r="E12" s="1289">
        <v>918.14</v>
      </c>
      <c r="F12" s="1212">
        <v>84.76</v>
      </c>
      <c r="G12" s="1214">
        <v>778215.46400000004</v>
      </c>
    </row>
    <row r="13" spans="2:11" x14ac:dyDescent="0.2">
      <c r="B13" s="1676">
        <v>2009</v>
      </c>
      <c r="C13" s="1289">
        <v>18.931000000000001</v>
      </c>
      <c r="D13" s="1290">
        <v>490.89694152448368</v>
      </c>
      <c r="E13" s="1289">
        <v>929.31700000000001</v>
      </c>
      <c r="F13" s="1212">
        <v>69.989999999999995</v>
      </c>
      <c r="G13" s="1214">
        <v>650428.96829999995</v>
      </c>
    </row>
    <row r="14" spans="2:11" x14ac:dyDescent="0.2">
      <c r="B14" s="1676">
        <v>2010</v>
      </c>
      <c r="C14" s="1289">
        <v>17.975000000000001</v>
      </c>
      <c r="D14" s="1290">
        <v>485.68066759388034</v>
      </c>
      <c r="E14" s="1289">
        <v>873.01099999999997</v>
      </c>
      <c r="F14" s="1212">
        <v>83.8</v>
      </c>
      <c r="G14" s="1214">
        <v>731583.21799999988</v>
      </c>
    </row>
    <row r="15" spans="2:11" x14ac:dyDescent="0.2">
      <c r="B15" s="1676">
        <v>2011</v>
      </c>
      <c r="C15" s="1289">
        <v>17.594999999999999</v>
      </c>
      <c r="D15" s="1290">
        <v>522.05115089514061</v>
      </c>
      <c r="E15" s="1289">
        <v>918.54899999999998</v>
      </c>
      <c r="F15" s="1212">
        <v>66.14</v>
      </c>
      <c r="G15" s="1214">
        <v>607528.30859999999</v>
      </c>
    </row>
    <row r="16" spans="2:11" x14ac:dyDescent="0.2">
      <c r="B16" s="1676">
        <v>2012</v>
      </c>
      <c r="C16" s="1289">
        <v>17.440000000000001</v>
      </c>
      <c r="D16" s="1290">
        <v>556.36238532110087</v>
      </c>
      <c r="E16" s="1289">
        <v>970.29600000000005</v>
      </c>
      <c r="F16" s="1212">
        <v>61.17</v>
      </c>
      <c r="G16" s="1214">
        <v>593530.06320000009</v>
      </c>
    </row>
    <row r="17" spans="2:7" x14ac:dyDescent="0.2">
      <c r="B17" s="1676">
        <v>2013</v>
      </c>
      <c r="C17" s="1289">
        <v>18.108000000000001</v>
      </c>
      <c r="D17" s="1290">
        <v>561.52584493041752</v>
      </c>
      <c r="E17" s="1289">
        <v>1016.811</v>
      </c>
      <c r="F17" s="1212">
        <v>69.17</v>
      </c>
      <c r="G17" s="1214">
        <v>703328.16870000004</v>
      </c>
    </row>
    <row r="18" spans="2:7" x14ac:dyDescent="0.2">
      <c r="B18" s="1676">
        <v>2014</v>
      </c>
      <c r="C18" s="1289">
        <v>18.513000000000002</v>
      </c>
      <c r="D18" s="1290">
        <v>610.84805271971038</v>
      </c>
      <c r="E18" s="1289">
        <v>1130.8630000000001</v>
      </c>
      <c r="F18" s="1212">
        <v>65.12</v>
      </c>
      <c r="G18" s="1214">
        <v>736417.98560000013</v>
      </c>
    </row>
    <row r="19" spans="2:7" x14ac:dyDescent="0.2">
      <c r="B19" s="1676">
        <v>2015</v>
      </c>
      <c r="C19" s="1477">
        <v>18.263000000000002</v>
      </c>
      <c r="D19" s="1478">
        <v>603.69161693040564</v>
      </c>
      <c r="E19" s="1477">
        <v>1102.5219999999999</v>
      </c>
      <c r="F19" s="1367">
        <v>91.48</v>
      </c>
      <c r="G19" s="1368">
        <v>1008587</v>
      </c>
    </row>
    <row r="20" spans="2:7" ht="13.5" thickBot="1" x14ac:dyDescent="0.25">
      <c r="B20" s="1677">
        <v>2016</v>
      </c>
      <c r="C20" s="1289">
        <v>19.468</v>
      </c>
      <c r="D20" s="1290">
        <f>E20/C20*10</f>
        <v>602.34179165810565</v>
      </c>
      <c r="E20" s="1289">
        <v>1172.6389999999999</v>
      </c>
      <c r="F20" s="1576">
        <v>83.13</v>
      </c>
      <c r="G20" s="1544">
        <v>974815</v>
      </c>
    </row>
    <row r="21" spans="2:7" x14ac:dyDescent="0.2">
      <c r="B21" s="380"/>
      <c r="C21" s="380"/>
      <c r="D21" s="380"/>
      <c r="E21" s="380"/>
      <c r="F21" s="380"/>
      <c r="G21" s="380"/>
    </row>
  </sheetData>
  <mergeCells count="4">
    <mergeCell ref="B1:G1"/>
    <mergeCell ref="B6:B9"/>
    <mergeCell ref="B4:G4"/>
    <mergeCell ref="B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theme="0"/>
    <pageSetUpPr fitToPage="1"/>
  </sheetPr>
  <dimension ref="A1:K85"/>
  <sheetViews>
    <sheetView tabSelected="1" zoomScale="70" zoomScaleNormal="70" zoomScaleSheetLayoutView="75" workbookViewId="0">
      <selection activeCell="J22" sqref="J22"/>
    </sheetView>
  </sheetViews>
  <sheetFormatPr baseColWidth="10" defaultRowHeight="12.75" x14ac:dyDescent="0.2"/>
  <cols>
    <col min="1" max="1" width="34.5703125" style="205" customWidth="1"/>
    <col min="2" max="9" width="14.4257812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5">
      <c r="A2" s="346"/>
    </row>
    <row r="3" spans="1:11" s="88" customFormat="1" ht="15" x14ac:dyDescent="0.25">
      <c r="A3" s="1718" t="s">
        <v>1449</v>
      </c>
      <c r="B3" s="1718"/>
      <c r="C3" s="1718"/>
      <c r="D3" s="1718"/>
      <c r="E3" s="1718"/>
      <c r="F3" s="1718"/>
      <c r="G3" s="1718"/>
      <c r="H3" s="1718"/>
      <c r="I3" s="1718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9" customFormat="1" ht="24.75" customHeight="1" x14ac:dyDescent="0.2">
      <c r="A5" s="1889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894" t="s">
        <v>368</v>
      </c>
    </row>
    <row r="6" spans="1:11" s="669" customFormat="1" ht="24.75" customHeight="1" x14ac:dyDescent="0.2">
      <c r="A6" s="1890"/>
      <c r="B6" s="1891" t="s">
        <v>374</v>
      </c>
      <c r="C6" s="226" t="s">
        <v>375</v>
      </c>
      <c r="D6" s="227"/>
      <c r="E6" s="1891" t="s">
        <v>376</v>
      </c>
      <c r="F6" s="1891" t="s">
        <v>374</v>
      </c>
      <c r="G6" s="226" t="s">
        <v>375</v>
      </c>
      <c r="H6" s="228"/>
      <c r="I6" s="1895"/>
    </row>
    <row r="7" spans="1:11" s="669" customFormat="1" ht="24.75" customHeight="1" thickBot="1" x14ac:dyDescent="0.25">
      <c r="A7" s="1890"/>
      <c r="B7" s="1892"/>
      <c r="C7" s="1102" t="s">
        <v>857</v>
      </c>
      <c r="D7" s="1102" t="s">
        <v>858</v>
      </c>
      <c r="E7" s="1893"/>
      <c r="F7" s="1892"/>
      <c r="G7" s="1102" t="s">
        <v>857</v>
      </c>
      <c r="H7" s="1102" t="s">
        <v>858</v>
      </c>
      <c r="I7" s="1895"/>
    </row>
    <row r="8" spans="1:11" ht="21.75" customHeight="1" x14ac:dyDescent="0.2">
      <c r="A8" s="72" t="s">
        <v>439</v>
      </c>
      <c r="B8" s="122" t="s">
        <v>380</v>
      </c>
      <c r="C8" s="122">
        <v>190</v>
      </c>
      <c r="D8" s="197">
        <v>224</v>
      </c>
      <c r="E8" s="42">
        <v>414</v>
      </c>
      <c r="F8" s="122" t="s">
        <v>380</v>
      </c>
      <c r="G8" s="122">
        <v>59500</v>
      </c>
      <c r="H8" s="197">
        <v>57590</v>
      </c>
      <c r="I8" s="131">
        <v>24205</v>
      </c>
      <c r="J8" s="212"/>
      <c r="K8" s="212"/>
    </row>
    <row r="9" spans="1:11" x14ac:dyDescent="0.2">
      <c r="A9" s="63" t="s">
        <v>440</v>
      </c>
      <c r="B9" s="11" t="s">
        <v>380</v>
      </c>
      <c r="C9" s="11">
        <v>63</v>
      </c>
      <c r="D9" s="82">
        <v>81</v>
      </c>
      <c r="E9" s="45">
        <v>144</v>
      </c>
      <c r="F9" s="11" t="s">
        <v>380</v>
      </c>
      <c r="G9" s="11">
        <v>47630</v>
      </c>
      <c r="H9" s="82">
        <v>55200</v>
      </c>
      <c r="I9" s="12">
        <v>7472</v>
      </c>
      <c r="J9" s="212"/>
      <c r="K9" s="212"/>
    </row>
    <row r="10" spans="1:11" x14ac:dyDescent="0.2">
      <c r="A10" s="63" t="s">
        <v>441</v>
      </c>
      <c r="B10" s="45" t="s">
        <v>380</v>
      </c>
      <c r="C10" s="45">
        <v>103</v>
      </c>
      <c r="D10" s="82">
        <v>113</v>
      </c>
      <c r="E10" s="45">
        <v>216</v>
      </c>
      <c r="F10" s="11" t="s">
        <v>380</v>
      </c>
      <c r="G10" s="11">
        <v>47630</v>
      </c>
      <c r="H10" s="82">
        <v>68150</v>
      </c>
      <c r="I10" s="46">
        <v>12607</v>
      </c>
      <c r="J10" s="212"/>
      <c r="K10" s="212"/>
    </row>
    <row r="11" spans="1:11" x14ac:dyDescent="0.2">
      <c r="A11" s="63" t="s">
        <v>442</v>
      </c>
      <c r="B11" s="11" t="s">
        <v>380</v>
      </c>
      <c r="C11" s="11">
        <v>204</v>
      </c>
      <c r="D11" s="82">
        <v>224</v>
      </c>
      <c r="E11" s="45">
        <v>428</v>
      </c>
      <c r="F11" s="11" t="s">
        <v>380</v>
      </c>
      <c r="G11" s="11">
        <v>49400</v>
      </c>
      <c r="H11" s="82">
        <v>49720</v>
      </c>
      <c r="I11" s="12">
        <v>21215</v>
      </c>
      <c r="J11" s="212"/>
      <c r="K11" s="212"/>
    </row>
    <row r="12" spans="1:11" x14ac:dyDescent="0.2">
      <c r="A12" s="73" t="s">
        <v>443</v>
      </c>
      <c r="B12" s="74" t="s">
        <v>380</v>
      </c>
      <c r="C12" s="74">
        <v>560</v>
      </c>
      <c r="D12" s="285">
        <v>642</v>
      </c>
      <c r="E12" s="74">
        <v>1202</v>
      </c>
      <c r="F12" s="78" t="s">
        <v>380</v>
      </c>
      <c r="G12" s="78">
        <v>52302</v>
      </c>
      <c r="H12" s="285">
        <v>56401</v>
      </c>
      <c r="I12" s="75">
        <v>65499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4">
        <v>41</v>
      </c>
      <c r="C14" s="74">
        <v>10</v>
      </c>
      <c r="D14" s="285" t="s">
        <v>380</v>
      </c>
      <c r="E14" s="74">
        <v>51</v>
      </c>
      <c r="F14" s="78">
        <v>8000</v>
      </c>
      <c r="G14" s="78">
        <v>15000</v>
      </c>
      <c r="H14" s="285" t="s">
        <v>380</v>
      </c>
      <c r="I14" s="75">
        <v>478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>
        <v>7</v>
      </c>
      <c r="C16" s="74" t="s">
        <v>380</v>
      </c>
      <c r="D16" s="285" t="s">
        <v>380</v>
      </c>
      <c r="E16" s="74">
        <v>7</v>
      </c>
      <c r="F16" s="78">
        <v>16000</v>
      </c>
      <c r="G16" s="78" t="s">
        <v>380</v>
      </c>
      <c r="H16" s="285" t="s">
        <v>380</v>
      </c>
      <c r="I16" s="75">
        <v>112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524</v>
      </c>
      <c r="B18" s="11" t="s">
        <v>380</v>
      </c>
      <c r="C18" s="11">
        <v>39</v>
      </c>
      <c r="D18" s="82">
        <v>6</v>
      </c>
      <c r="E18" s="45">
        <v>45</v>
      </c>
      <c r="F18" s="11" t="s">
        <v>380</v>
      </c>
      <c r="G18" s="11">
        <v>14600</v>
      </c>
      <c r="H18" s="82">
        <v>38400</v>
      </c>
      <c r="I18" s="12">
        <v>800</v>
      </c>
      <c r="J18" s="212"/>
      <c r="K18" s="212"/>
    </row>
    <row r="19" spans="1:11" x14ac:dyDescent="0.2">
      <c r="A19" s="63" t="s">
        <v>447</v>
      </c>
      <c r="B19" s="11">
        <v>10</v>
      </c>
      <c r="C19" s="82">
        <v>19</v>
      </c>
      <c r="D19" s="82">
        <v>7</v>
      </c>
      <c r="E19" s="45">
        <v>36</v>
      </c>
      <c r="F19" s="11">
        <v>7900</v>
      </c>
      <c r="G19" s="82">
        <v>16150</v>
      </c>
      <c r="H19" s="82">
        <v>29400</v>
      </c>
      <c r="I19" s="12">
        <v>592</v>
      </c>
      <c r="J19" s="212"/>
      <c r="K19" s="212"/>
    </row>
    <row r="20" spans="1:11" x14ac:dyDescent="0.2">
      <c r="A20" s="63" t="s">
        <v>448</v>
      </c>
      <c r="B20" s="11">
        <v>102</v>
      </c>
      <c r="C20" s="11">
        <v>73</v>
      </c>
      <c r="D20" s="82">
        <v>37</v>
      </c>
      <c r="E20" s="45">
        <v>212</v>
      </c>
      <c r="F20" s="11">
        <v>8700</v>
      </c>
      <c r="G20" s="11">
        <v>17250</v>
      </c>
      <c r="H20" s="82">
        <v>32800</v>
      </c>
      <c r="I20" s="12">
        <v>3360</v>
      </c>
      <c r="J20" s="212"/>
      <c r="K20" s="212"/>
    </row>
    <row r="21" spans="1:11" x14ac:dyDescent="0.2">
      <c r="A21" s="73" t="s">
        <v>449</v>
      </c>
      <c r="B21" s="74">
        <v>112</v>
      </c>
      <c r="C21" s="74">
        <v>131</v>
      </c>
      <c r="D21" s="285">
        <v>50</v>
      </c>
      <c r="E21" s="74">
        <v>293</v>
      </c>
      <c r="F21" s="78">
        <v>8629</v>
      </c>
      <c r="G21" s="78">
        <v>16302</v>
      </c>
      <c r="H21" s="285">
        <v>32996</v>
      </c>
      <c r="I21" s="75">
        <v>4752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450</v>
      </c>
      <c r="B23" s="74" t="s">
        <v>380</v>
      </c>
      <c r="C23" s="74">
        <v>1033</v>
      </c>
      <c r="D23" s="285">
        <v>10</v>
      </c>
      <c r="E23" s="74">
        <v>1043</v>
      </c>
      <c r="F23" s="78" t="s">
        <v>380</v>
      </c>
      <c r="G23" s="78">
        <v>34530</v>
      </c>
      <c r="H23" s="285">
        <v>59850</v>
      </c>
      <c r="I23" s="75">
        <v>36268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451</v>
      </c>
      <c r="B25" s="74" t="s">
        <v>380</v>
      </c>
      <c r="C25" s="74">
        <v>198</v>
      </c>
      <c r="D25" s="285">
        <v>4</v>
      </c>
      <c r="E25" s="74">
        <v>202</v>
      </c>
      <c r="F25" s="78" t="s">
        <v>380</v>
      </c>
      <c r="G25" s="78">
        <v>29000</v>
      </c>
      <c r="H25" s="285">
        <v>40000</v>
      </c>
      <c r="I25" s="75">
        <v>5902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452</v>
      </c>
      <c r="B27" s="45" t="s">
        <v>380</v>
      </c>
      <c r="C27" s="45">
        <v>16</v>
      </c>
      <c r="D27" s="45" t="s">
        <v>380</v>
      </c>
      <c r="E27" s="45">
        <v>16</v>
      </c>
      <c r="F27" s="45" t="s">
        <v>380</v>
      </c>
      <c r="G27" s="11">
        <v>30000</v>
      </c>
      <c r="H27" s="45" t="s">
        <v>380</v>
      </c>
      <c r="I27" s="46">
        <v>480</v>
      </c>
      <c r="J27" s="212"/>
      <c r="K27" s="212"/>
    </row>
    <row r="28" spans="1:11" x14ac:dyDescent="0.2">
      <c r="A28" s="63" t="s">
        <v>453</v>
      </c>
      <c r="B28" s="45" t="s">
        <v>380</v>
      </c>
      <c r="C28" s="45">
        <v>1</v>
      </c>
      <c r="D28" s="45" t="s">
        <v>380</v>
      </c>
      <c r="E28" s="45">
        <v>1</v>
      </c>
      <c r="F28" s="45" t="s">
        <v>380</v>
      </c>
      <c r="G28" s="11">
        <v>30000</v>
      </c>
      <c r="H28" s="45" t="s">
        <v>380</v>
      </c>
      <c r="I28" s="46">
        <v>30</v>
      </c>
      <c r="J28" s="212"/>
      <c r="K28" s="212"/>
    </row>
    <row r="29" spans="1:11" x14ac:dyDescent="0.2">
      <c r="A29" s="63" t="s">
        <v>454</v>
      </c>
      <c r="B29" s="45" t="s">
        <v>380</v>
      </c>
      <c r="C29" s="11">
        <v>114</v>
      </c>
      <c r="D29" s="45" t="s">
        <v>380</v>
      </c>
      <c r="E29" s="45">
        <v>114</v>
      </c>
      <c r="F29" s="45" t="s">
        <v>380</v>
      </c>
      <c r="G29" s="11">
        <v>15000</v>
      </c>
      <c r="H29" s="45" t="s">
        <v>380</v>
      </c>
      <c r="I29" s="12">
        <v>1710</v>
      </c>
      <c r="J29" s="212"/>
      <c r="K29" s="212"/>
    </row>
    <row r="30" spans="1:11" x14ac:dyDescent="0.2">
      <c r="A30" s="73" t="s">
        <v>455</v>
      </c>
      <c r="B30" s="74" t="s">
        <v>380</v>
      </c>
      <c r="C30" s="74">
        <v>131</v>
      </c>
      <c r="D30" s="285" t="s">
        <v>380</v>
      </c>
      <c r="E30" s="74">
        <v>131</v>
      </c>
      <c r="F30" s="78" t="s">
        <v>380</v>
      </c>
      <c r="G30" s="78">
        <v>16947</v>
      </c>
      <c r="H30" s="285" t="s">
        <v>380</v>
      </c>
      <c r="I30" s="75">
        <v>2220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456</v>
      </c>
      <c r="B32" s="80">
        <v>2</v>
      </c>
      <c r="C32" s="80">
        <v>54</v>
      </c>
      <c r="D32" s="45">
        <v>16</v>
      </c>
      <c r="E32" s="45">
        <v>72</v>
      </c>
      <c r="F32" s="80">
        <v>3900</v>
      </c>
      <c r="G32" s="80">
        <v>22542</v>
      </c>
      <c r="H32" s="45">
        <v>47508</v>
      </c>
      <c r="I32" s="12">
        <v>1985</v>
      </c>
      <c r="J32" s="212"/>
      <c r="K32" s="212"/>
    </row>
    <row r="33" spans="1:11" x14ac:dyDescent="0.2">
      <c r="A33" s="63" t="s">
        <v>457</v>
      </c>
      <c r="B33" s="80" t="s">
        <v>380</v>
      </c>
      <c r="C33" s="80">
        <v>46</v>
      </c>
      <c r="D33" s="45" t="s">
        <v>380</v>
      </c>
      <c r="E33" s="45">
        <v>46</v>
      </c>
      <c r="F33" s="80" t="s">
        <v>380</v>
      </c>
      <c r="G33" s="80">
        <v>22220</v>
      </c>
      <c r="H33" s="45" t="s">
        <v>380</v>
      </c>
      <c r="I33" s="12">
        <v>1022</v>
      </c>
      <c r="J33" s="212"/>
      <c r="K33" s="212"/>
    </row>
    <row r="34" spans="1:11" x14ac:dyDescent="0.2">
      <c r="A34" s="63" t="s">
        <v>458</v>
      </c>
      <c r="B34" s="80" t="s">
        <v>380</v>
      </c>
      <c r="C34" s="80">
        <v>18</v>
      </c>
      <c r="D34" s="45" t="s">
        <v>380</v>
      </c>
      <c r="E34" s="45">
        <v>18</v>
      </c>
      <c r="F34" s="80" t="s">
        <v>380</v>
      </c>
      <c r="G34" s="80">
        <v>20783</v>
      </c>
      <c r="H34" s="45" t="s">
        <v>380</v>
      </c>
      <c r="I34" s="12">
        <v>374</v>
      </c>
      <c r="J34" s="212"/>
      <c r="K34" s="212"/>
    </row>
    <row r="35" spans="1:11" x14ac:dyDescent="0.2">
      <c r="A35" s="63" t="s">
        <v>459</v>
      </c>
      <c r="B35" s="80" t="s">
        <v>380</v>
      </c>
      <c r="C35" s="80">
        <v>132</v>
      </c>
      <c r="D35" s="45">
        <v>6</v>
      </c>
      <c r="E35" s="45">
        <v>138</v>
      </c>
      <c r="F35" s="80" t="s">
        <v>380</v>
      </c>
      <c r="G35" s="80">
        <v>21912</v>
      </c>
      <c r="H35" s="45">
        <v>42533</v>
      </c>
      <c r="I35" s="12">
        <v>3148</v>
      </c>
      <c r="J35" s="212"/>
      <c r="K35" s="212"/>
    </row>
    <row r="36" spans="1:11" x14ac:dyDescent="0.2">
      <c r="A36" s="73" t="s">
        <v>460</v>
      </c>
      <c r="B36" s="74">
        <v>2</v>
      </c>
      <c r="C36" s="74">
        <v>250</v>
      </c>
      <c r="D36" s="285">
        <v>22</v>
      </c>
      <c r="E36" s="74">
        <v>274</v>
      </c>
      <c r="F36" s="78">
        <v>3900</v>
      </c>
      <c r="G36" s="78">
        <v>22023</v>
      </c>
      <c r="H36" s="285">
        <v>46151</v>
      </c>
      <c r="I36" s="75">
        <v>6529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461</v>
      </c>
      <c r="B38" s="74" t="s">
        <v>380</v>
      </c>
      <c r="C38" s="74">
        <v>60</v>
      </c>
      <c r="D38" s="285">
        <v>30</v>
      </c>
      <c r="E38" s="74">
        <v>90</v>
      </c>
      <c r="F38" s="78" t="s">
        <v>380</v>
      </c>
      <c r="G38" s="78">
        <v>22150</v>
      </c>
      <c r="H38" s="285">
        <v>38000</v>
      </c>
      <c r="I38" s="75">
        <v>2469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525</v>
      </c>
      <c r="B40" s="45" t="s">
        <v>380</v>
      </c>
      <c r="C40" s="11">
        <v>6</v>
      </c>
      <c r="D40" s="45" t="s">
        <v>380</v>
      </c>
      <c r="E40" s="45">
        <v>6</v>
      </c>
      <c r="F40" s="45" t="s">
        <v>380</v>
      </c>
      <c r="G40" s="11">
        <v>22500</v>
      </c>
      <c r="H40" s="45" t="s">
        <v>380</v>
      </c>
      <c r="I40" s="12">
        <v>135</v>
      </c>
      <c r="J40" s="212"/>
      <c r="K40" s="212"/>
    </row>
    <row r="41" spans="1:11" x14ac:dyDescent="0.2">
      <c r="A41" s="63" t="s">
        <v>463</v>
      </c>
      <c r="B41" s="11" t="s">
        <v>380</v>
      </c>
      <c r="C41" s="11">
        <v>5</v>
      </c>
      <c r="D41" s="45" t="s">
        <v>380</v>
      </c>
      <c r="E41" s="45">
        <v>5</v>
      </c>
      <c r="F41" s="11" t="s">
        <v>380</v>
      </c>
      <c r="G41" s="11">
        <v>30000</v>
      </c>
      <c r="H41" s="45" t="s">
        <v>380</v>
      </c>
      <c r="I41" s="12">
        <v>150</v>
      </c>
      <c r="J41" s="212"/>
      <c r="K41" s="212"/>
    </row>
    <row r="42" spans="1:11" x14ac:dyDescent="0.2">
      <c r="A42" s="63" t="s">
        <v>464</v>
      </c>
      <c r="B42" s="11" t="s">
        <v>380</v>
      </c>
      <c r="C42" s="11">
        <v>75</v>
      </c>
      <c r="D42" s="82">
        <v>5</v>
      </c>
      <c r="E42" s="45">
        <v>80</v>
      </c>
      <c r="F42" s="11" t="s">
        <v>380</v>
      </c>
      <c r="G42" s="11">
        <v>23730</v>
      </c>
      <c r="H42" s="82">
        <v>28000</v>
      </c>
      <c r="I42" s="12">
        <v>1920</v>
      </c>
      <c r="J42" s="212"/>
      <c r="K42" s="212"/>
    </row>
    <row r="43" spans="1:11" x14ac:dyDescent="0.2">
      <c r="A43" s="63" t="s">
        <v>465</v>
      </c>
      <c r="B43" s="82" t="s">
        <v>380</v>
      </c>
      <c r="C43" s="11">
        <v>2</v>
      </c>
      <c r="D43" s="82">
        <v>1</v>
      </c>
      <c r="E43" s="45">
        <v>3</v>
      </c>
      <c r="F43" s="82" t="s">
        <v>380</v>
      </c>
      <c r="G43" s="11">
        <v>21000</v>
      </c>
      <c r="H43" s="82">
        <v>33000</v>
      </c>
      <c r="I43" s="12">
        <v>75</v>
      </c>
      <c r="J43" s="212"/>
      <c r="K43" s="212"/>
    </row>
    <row r="44" spans="1:11" x14ac:dyDescent="0.2">
      <c r="A44" s="63" t="s">
        <v>466</v>
      </c>
      <c r="B44" s="11" t="s">
        <v>380</v>
      </c>
      <c r="C44" s="11">
        <v>8</v>
      </c>
      <c r="D44" s="45" t="s">
        <v>380</v>
      </c>
      <c r="E44" s="45">
        <v>8</v>
      </c>
      <c r="F44" s="11" t="s">
        <v>380</v>
      </c>
      <c r="G44" s="11">
        <v>18000</v>
      </c>
      <c r="H44" s="45" t="s">
        <v>380</v>
      </c>
      <c r="I44" s="12">
        <v>144</v>
      </c>
      <c r="J44" s="212"/>
      <c r="K44" s="212"/>
    </row>
    <row r="45" spans="1:11" x14ac:dyDescent="0.2">
      <c r="A45" s="63" t="s">
        <v>467</v>
      </c>
      <c r="B45" s="45" t="s">
        <v>380</v>
      </c>
      <c r="C45" s="11">
        <v>8</v>
      </c>
      <c r="D45" s="45" t="s">
        <v>380</v>
      </c>
      <c r="E45" s="45">
        <v>8</v>
      </c>
      <c r="F45" s="45" t="s">
        <v>380</v>
      </c>
      <c r="G45" s="11">
        <v>20000</v>
      </c>
      <c r="H45" s="45" t="s">
        <v>380</v>
      </c>
      <c r="I45" s="12">
        <v>160</v>
      </c>
      <c r="J45" s="212"/>
      <c r="K45" s="212"/>
    </row>
    <row r="46" spans="1:11" x14ac:dyDescent="0.2">
      <c r="A46" s="63" t="s">
        <v>468</v>
      </c>
      <c r="B46" s="11" t="s">
        <v>380</v>
      </c>
      <c r="C46" s="11" t="s">
        <v>380</v>
      </c>
      <c r="D46" s="45" t="s">
        <v>380</v>
      </c>
      <c r="E46" s="45" t="s">
        <v>380</v>
      </c>
      <c r="F46" s="11" t="s">
        <v>380</v>
      </c>
      <c r="G46" s="11" t="s">
        <v>380</v>
      </c>
      <c r="H46" s="45" t="s">
        <v>380</v>
      </c>
      <c r="I46" s="12" t="s">
        <v>380</v>
      </c>
      <c r="J46" s="212"/>
      <c r="K46" s="212"/>
    </row>
    <row r="47" spans="1:11" x14ac:dyDescent="0.2">
      <c r="A47" s="63" t="s">
        <v>469</v>
      </c>
      <c r="B47" s="45" t="s">
        <v>380</v>
      </c>
      <c r="C47" s="11">
        <v>5</v>
      </c>
      <c r="D47" s="45">
        <v>1</v>
      </c>
      <c r="E47" s="45">
        <v>6</v>
      </c>
      <c r="F47" s="45" t="s">
        <v>380</v>
      </c>
      <c r="G47" s="11">
        <v>23000</v>
      </c>
      <c r="H47" s="45">
        <v>23000</v>
      </c>
      <c r="I47" s="12">
        <v>138</v>
      </c>
      <c r="J47" s="212"/>
      <c r="K47" s="212"/>
    </row>
    <row r="48" spans="1:11" x14ac:dyDescent="0.2">
      <c r="A48" s="63" t="s">
        <v>470</v>
      </c>
      <c r="B48" s="11" t="s">
        <v>380</v>
      </c>
      <c r="C48" s="11">
        <v>35</v>
      </c>
      <c r="D48" s="82" t="s">
        <v>380</v>
      </c>
      <c r="E48" s="45">
        <v>35</v>
      </c>
      <c r="F48" s="11" t="s">
        <v>380</v>
      </c>
      <c r="G48" s="11">
        <v>17000</v>
      </c>
      <c r="H48" s="82" t="s">
        <v>380</v>
      </c>
      <c r="I48" s="12">
        <v>595</v>
      </c>
      <c r="J48" s="212"/>
      <c r="K48" s="212"/>
    </row>
    <row r="49" spans="1:11" x14ac:dyDescent="0.2">
      <c r="A49" s="73" t="s">
        <v>471</v>
      </c>
      <c r="B49" s="74" t="s">
        <v>380</v>
      </c>
      <c r="C49" s="74">
        <v>144</v>
      </c>
      <c r="D49" s="285">
        <v>7</v>
      </c>
      <c r="E49" s="74">
        <v>151</v>
      </c>
      <c r="F49" s="78" t="s">
        <v>380</v>
      </c>
      <c r="G49" s="78">
        <v>21672</v>
      </c>
      <c r="H49" s="285">
        <v>28000</v>
      </c>
      <c r="I49" s="75">
        <v>3317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472</v>
      </c>
      <c r="B51" s="74" t="s">
        <v>380</v>
      </c>
      <c r="C51" s="74">
        <v>11</v>
      </c>
      <c r="D51" s="285">
        <v>1</v>
      </c>
      <c r="E51" s="74">
        <v>12</v>
      </c>
      <c r="F51" s="78" t="s">
        <v>380</v>
      </c>
      <c r="G51" s="78">
        <v>27000</v>
      </c>
      <c r="H51" s="285">
        <v>50000</v>
      </c>
      <c r="I51" s="75">
        <v>347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473</v>
      </c>
      <c r="B53" s="45" t="s">
        <v>380</v>
      </c>
      <c r="C53" s="11">
        <v>140</v>
      </c>
      <c r="D53" s="45" t="s">
        <v>380</v>
      </c>
      <c r="E53" s="45">
        <v>140</v>
      </c>
      <c r="F53" s="45" t="s">
        <v>380</v>
      </c>
      <c r="G53" s="11">
        <v>45400</v>
      </c>
      <c r="H53" s="45" t="s">
        <v>380</v>
      </c>
      <c r="I53" s="12">
        <v>6356</v>
      </c>
      <c r="J53" s="212"/>
      <c r="K53" s="212"/>
    </row>
    <row r="54" spans="1:11" x14ac:dyDescent="0.2">
      <c r="A54" s="63" t="s">
        <v>474</v>
      </c>
      <c r="B54" s="45" t="s">
        <v>380</v>
      </c>
      <c r="C54" s="11">
        <v>857</v>
      </c>
      <c r="D54" s="45" t="s">
        <v>380</v>
      </c>
      <c r="E54" s="45">
        <v>857</v>
      </c>
      <c r="F54" s="45" t="s">
        <v>380</v>
      </c>
      <c r="G54" s="11">
        <v>40000</v>
      </c>
      <c r="H54" s="45" t="s">
        <v>380</v>
      </c>
      <c r="I54" s="12">
        <v>34280</v>
      </c>
      <c r="J54" s="212"/>
      <c r="K54" s="212"/>
    </row>
    <row r="55" spans="1:11" x14ac:dyDescent="0.2">
      <c r="A55" s="63" t="s">
        <v>475</v>
      </c>
      <c r="B55" s="45" t="s">
        <v>380</v>
      </c>
      <c r="C55" s="11" t="s">
        <v>380</v>
      </c>
      <c r="D55" s="45" t="s">
        <v>380</v>
      </c>
      <c r="E55" s="45" t="s">
        <v>380</v>
      </c>
      <c r="F55" s="45" t="s">
        <v>380</v>
      </c>
      <c r="G55" s="11" t="s">
        <v>380</v>
      </c>
      <c r="H55" s="45" t="s">
        <v>380</v>
      </c>
      <c r="I55" s="12" t="s">
        <v>380</v>
      </c>
      <c r="J55" s="212"/>
      <c r="K55" s="212"/>
    </row>
    <row r="56" spans="1:11" x14ac:dyDescent="0.2">
      <c r="A56" s="63" t="s">
        <v>476</v>
      </c>
      <c r="B56" s="45">
        <v>2</v>
      </c>
      <c r="C56" s="11">
        <v>34</v>
      </c>
      <c r="D56" s="45" t="s">
        <v>380</v>
      </c>
      <c r="E56" s="45">
        <v>36</v>
      </c>
      <c r="F56" s="45">
        <v>15000</v>
      </c>
      <c r="G56" s="11">
        <v>20000</v>
      </c>
      <c r="H56" s="45" t="s">
        <v>380</v>
      </c>
      <c r="I56" s="12">
        <v>710</v>
      </c>
      <c r="J56" s="212"/>
      <c r="K56" s="212"/>
    </row>
    <row r="57" spans="1:11" x14ac:dyDescent="0.2">
      <c r="A57" s="63" t="s">
        <v>477</v>
      </c>
      <c r="B57" s="45" t="s">
        <v>380</v>
      </c>
      <c r="C57" s="11">
        <v>154</v>
      </c>
      <c r="D57" s="45" t="s">
        <v>380</v>
      </c>
      <c r="E57" s="45">
        <v>154</v>
      </c>
      <c r="F57" s="45" t="s">
        <v>380</v>
      </c>
      <c r="G57" s="11">
        <v>33000</v>
      </c>
      <c r="H57" s="45" t="s">
        <v>380</v>
      </c>
      <c r="I57" s="12">
        <v>5082</v>
      </c>
      <c r="J57" s="212"/>
      <c r="K57" s="212"/>
    </row>
    <row r="58" spans="1:11" x14ac:dyDescent="0.2">
      <c r="A58" s="73" t="s">
        <v>551</v>
      </c>
      <c r="B58" s="74">
        <v>2</v>
      </c>
      <c r="C58" s="74">
        <v>1185</v>
      </c>
      <c r="D58" s="285" t="s">
        <v>380</v>
      </c>
      <c r="E58" s="74">
        <v>1187</v>
      </c>
      <c r="F58" s="78">
        <v>15000</v>
      </c>
      <c r="G58" s="78">
        <v>39154</v>
      </c>
      <c r="H58" s="285" t="s">
        <v>380</v>
      </c>
      <c r="I58" s="75">
        <v>46428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479</v>
      </c>
      <c r="B60" s="45" t="s">
        <v>380</v>
      </c>
      <c r="C60" s="11">
        <v>48</v>
      </c>
      <c r="D60" s="11">
        <v>280</v>
      </c>
      <c r="E60" s="45">
        <v>328</v>
      </c>
      <c r="F60" s="45" t="s">
        <v>380</v>
      </c>
      <c r="G60" s="11">
        <v>29750</v>
      </c>
      <c r="H60" s="11">
        <v>116393</v>
      </c>
      <c r="I60" s="12">
        <v>34018</v>
      </c>
      <c r="J60" s="212"/>
      <c r="K60" s="212"/>
    </row>
    <row r="61" spans="1:11" x14ac:dyDescent="0.2">
      <c r="A61" s="63" t="s">
        <v>480</v>
      </c>
      <c r="B61" s="11" t="s">
        <v>380</v>
      </c>
      <c r="C61" s="11">
        <v>116</v>
      </c>
      <c r="D61" s="82">
        <v>9</v>
      </c>
      <c r="E61" s="45">
        <v>125</v>
      </c>
      <c r="F61" s="11" t="s">
        <v>380</v>
      </c>
      <c r="G61" s="11">
        <v>25000</v>
      </c>
      <c r="H61" s="82">
        <v>37556</v>
      </c>
      <c r="I61" s="12">
        <v>3238</v>
      </c>
      <c r="J61" s="212"/>
      <c r="K61" s="212"/>
    </row>
    <row r="62" spans="1:11" x14ac:dyDescent="0.2">
      <c r="A62" s="63" t="s">
        <v>481</v>
      </c>
      <c r="B62" s="45" t="s">
        <v>380</v>
      </c>
      <c r="C62" s="11">
        <v>280</v>
      </c>
      <c r="D62" s="82">
        <v>86</v>
      </c>
      <c r="E62" s="45">
        <v>366</v>
      </c>
      <c r="F62" s="45" t="s">
        <v>380</v>
      </c>
      <c r="G62" s="11">
        <v>44498</v>
      </c>
      <c r="H62" s="82">
        <v>84930</v>
      </c>
      <c r="I62" s="12">
        <v>19764</v>
      </c>
      <c r="J62" s="212"/>
      <c r="K62" s="212"/>
    </row>
    <row r="63" spans="1:11" x14ac:dyDescent="0.2">
      <c r="A63" s="73" t="s">
        <v>482</v>
      </c>
      <c r="B63" s="74" t="s">
        <v>380</v>
      </c>
      <c r="C63" s="74">
        <v>444</v>
      </c>
      <c r="D63" s="285">
        <v>375</v>
      </c>
      <c r="E63" s="74">
        <v>819</v>
      </c>
      <c r="F63" s="78" t="s">
        <v>380</v>
      </c>
      <c r="G63" s="78">
        <v>37810</v>
      </c>
      <c r="H63" s="285">
        <v>107285</v>
      </c>
      <c r="I63" s="75">
        <v>57020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483</v>
      </c>
      <c r="B65" s="74" t="s">
        <v>380</v>
      </c>
      <c r="C65" s="74">
        <v>150</v>
      </c>
      <c r="D65" s="285">
        <v>1220</v>
      </c>
      <c r="E65" s="74">
        <v>1370</v>
      </c>
      <c r="F65" s="78" t="s">
        <v>380</v>
      </c>
      <c r="G65" s="78">
        <v>48636</v>
      </c>
      <c r="H65" s="285">
        <v>111600</v>
      </c>
      <c r="I65" s="75">
        <v>143447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484</v>
      </c>
      <c r="B67" s="45" t="s">
        <v>380</v>
      </c>
      <c r="C67" s="11">
        <v>409</v>
      </c>
      <c r="D67" s="82">
        <v>12</v>
      </c>
      <c r="E67" s="45">
        <v>421</v>
      </c>
      <c r="F67" s="45" t="s">
        <v>380</v>
      </c>
      <c r="G67" s="11">
        <v>38800</v>
      </c>
      <c r="H67" s="82">
        <v>229580</v>
      </c>
      <c r="I67" s="12">
        <v>18624</v>
      </c>
      <c r="J67" s="212"/>
      <c r="K67" s="212"/>
    </row>
    <row r="68" spans="1:11" x14ac:dyDescent="0.2">
      <c r="A68" s="63" t="s">
        <v>485</v>
      </c>
      <c r="B68" s="45" t="s">
        <v>380</v>
      </c>
      <c r="C68" s="11">
        <v>151</v>
      </c>
      <c r="D68" s="82" t="s">
        <v>380</v>
      </c>
      <c r="E68" s="45">
        <v>151</v>
      </c>
      <c r="F68" s="45" t="s">
        <v>380</v>
      </c>
      <c r="G68" s="11">
        <v>34850</v>
      </c>
      <c r="H68" s="82" t="s">
        <v>380</v>
      </c>
      <c r="I68" s="12">
        <v>5262</v>
      </c>
      <c r="J68" s="212"/>
      <c r="K68" s="212"/>
    </row>
    <row r="69" spans="1:11" x14ac:dyDescent="0.2">
      <c r="A69" s="73" t="s">
        <v>486</v>
      </c>
      <c r="B69" s="74" t="s">
        <v>380</v>
      </c>
      <c r="C69" s="74">
        <v>560</v>
      </c>
      <c r="D69" s="285">
        <v>12</v>
      </c>
      <c r="E69" s="74">
        <v>572</v>
      </c>
      <c r="F69" s="78" t="s">
        <v>380</v>
      </c>
      <c r="G69" s="78">
        <v>37735</v>
      </c>
      <c r="H69" s="285">
        <v>229580</v>
      </c>
      <c r="I69" s="75">
        <v>23886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487</v>
      </c>
      <c r="B71" s="45" t="s">
        <v>380</v>
      </c>
      <c r="C71" s="11">
        <v>52</v>
      </c>
      <c r="D71" s="11">
        <v>9439</v>
      </c>
      <c r="E71" s="45">
        <v>9491</v>
      </c>
      <c r="F71" s="45" t="s">
        <v>380</v>
      </c>
      <c r="G71" s="11">
        <v>30423</v>
      </c>
      <c r="H71" s="11">
        <v>70382</v>
      </c>
      <c r="I71" s="12">
        <v>665922</v>
      </c>
      <c r="J71" s="212"/>
      <c r="K71" s="212"/>
    </row>
    <row r="72" spans="1:11" x14ac:dyDescent="0.2">
      <c r="A72" s="63" t="s">
        <v>488</v>
      </c>
      <c r="B72" s="45" t="s">
        <v>380</v>
      </c>
      <c r="C72" s="11">
        <v>380</v>
      </c>
      <c r="D72" s="45" t="s">
        <v>380</v>
      </c>
      <c r="E72" s="45">
        <v>380</v>
      </c>
      <c r="F72" s="45" t="s">
        <v>380</v>
      </c>
      <c r="G72" s="11">
        <v>38000</v>
      </c>
      <c r="H72" s="45" t="s">
        <v>380</v>
      </c>
      <c r="I72" s="12">
        <v>14440</v>
      </c>
      <c r="J72" s="212"/>
      <c r="K72" s="212"/>
    </row>
    <row r="73" spans="1:11" x14ac:dyDescent="0.2">
      <c r="A73" s="63" t="s">
        <v>489</v>
      </c>
      <c r="B73" s="11">
        <v>2</v>
      </c>
      <c r="C73" s="11">
        <v>208</v>
      </c>
      <c r="D73" s="45">
        <v>1</v>
      </c>
      <c r="E73" s="45">
        <v>211</v>
      </c>
      <c r="F73" s="11">
        <v>8000</v>
      </c>
      <c r="G73" s="11">
        <v>20000</v>
      </c>
      <c r="H73" s="45">
        <v>60000</v>
      </c>
      <c r="I73" s="12">
        <v>4236</v>
      </c>
      <c r="J73" s="212"/>
      <c r="K73" s="212"/>
    </row>
    <row r="74" spans="1:11" x14ac:dyDescent="0.2">
      <c r="A74" s="63" t="s">
        <v>490</v>
      </c>
      <c r="B74" s="45" t="s">
        <v>380</v>
      </c>
      <c r="C74" s="11">
        <v>338</v>
      </c>
      <c r="D74" s="82">
        <v>442</v>
      </c>
      <c r="E74" s="45">
        <v>780</v>
      </c>
      <c r="F74" s="45" t="s">
        <v>380</v>
      </c>
      <c r="G74" s="11">
        <v>32169</v>
      </c>
      <c r="H74" s="82">
        <v>71129</v>
      </c>
      <c r="I74" s="12">
        <v>42312</v>
      </c>
      <c r="J74" s="212"/>
      <c r="K74" s="212"/>
    </row>
    <row r="75" spans="1:11" x14ac:dyDescent="0.2">
      <c r="A75" s="63" t="s">
        <v>491</v>
      </c>
      <c r="B75" s="11" t="s">
        <v>380</v>
      </c>
      <c r="C75" s="11">
        <v>100</v>
      </c>
      <c r="D75" s="82" t="s">
        <v>380</v>
      </c>
      <c r="E75" s="45">
        <v>100</v>
      </c>
      <c r="F75" s="11" t="s">
        <v>380</v>
      </c>
      <c r="G75" s="11">
        <v>23000</v>
      </c>
      <c r="H75" s="82" t="s">
        <v>380</v>
      </c>
      <c r="I75" s="12">
        <v>2300</v>
      </c>
      <c r="J75" s="212"/>
      <c r="K75" s="212"/>
    </row>
    <row r="76" spans="1:11" x14ac:dyDescent="0.2">
      <c r="A76" s="63" t="s">
        <v>492</v>
      </c>
      <c r="B76" s="11" t="s">
        <v>380</v>
      </c>
      <c r="C76" s="11">
        <v>131</v>
      </c>
      <c r="D76" s="45" t="s">
        <v>380</v>
      </c>
      <c r="E76" s="45">
        <v>131</v>
      </c>
      <c r="F76" s="11" t="s">
        <v>380</v>
      </c>
      <c r="G76" s="11">
        <v>30000</v>
      </c>
      <c r="H76" s="45" t="s">
        <v>380</v>
      </c>
      <c r="I76" s="12">
        <v>3930</v>
      </c>
      <c r="J76" s="212"/>
      <c r="K76" s="212"/>
    </row>
    <row r="77" spans="1:11" x14ac:dyDescent="0.2">
      <c r="A77" s="63" t="s">
        <v>493</v>
      </c>
      <c r="B77" s="82">
        <v>3</v>
      </c>
      <c r="C77" s="11">
        <v>223</v>
      </c>
      <c r="D77" s="82">
        <v>184</v>
      </c>
      <c r="E77" s="45">
        <v>410</v>
      </c>
      <c r="F77" s="82">
        <v>6000</v>
      </c>
      <c r="G77" s="11">
        <v>25000</v>
      </c>
      <c r="H77" s="82">
        <v>65000</v>
      </c>
      <c r="I77" s="12">
        <v>17553</v>
      </c>
      <c r="J77" s="212"/>
      <c r="K77" s="212"/>
    </row>
    <row r="78" spans="1:11" x14ac:dyDescent="0.2">
      <c r="A78" s="63" t="s">
        <v>494</v>
      </c>
      <c r="B78" s="82">
        <v>77</v>
      </c>
      <c r="C78" s="11">
        <v>222</v>
      </c>
      <c r="D78" s="82">
        <v>30</v>
      </c>
      <c r="E78" s="45">
        <v>329</v>
      </c>
      <c r="F78" s="82">
        <v>7470</v>
      </c>
      <c r="G78" s="11">
        <v>25000</v>
      </c>
      <c r="H78" s="82">
        <v>36000</v>
      </c>
      <c r="I78" s="12">
        <v>7200</v>
      </c>
      <c r="J78" s="212"/>
      <c r="K78" s="212"/>
    </row>
    <row r="79" spans="1:11" x14ac:dyDescent="0.2">
      <c r="A79" s="73" t="s">
        <v>495</v>
      </c>
      <c r="B79" s="74">
        <v>82</v>
      </c>
      <c r="C79" s="74">
        <v>1654</v>
      </c>
      <c r="D79" s="285">
        <v>10096</v>
      </c>
      <c r="E79" s="74">
        <v>11832</v>
      </c>
      <c r="F79" s="78">
        <v>7429</v>
      </c>
      <c r="G79" s="78">
        <v>29269</v>
      </c>
      <c r="H79" s="285">
        <v>70213</v>
      </c>
      <c r="I79" s="75">
        <v>757893</v>
      </c>
      <c r="J79" s="212"/>
      <c r="K79" s="212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  <c r="J80" s="212"/>
      <c r="K80" s="212"/>
    </row>
    <row r="81" spans="1:9" x14ac:dyDescent="0.2">
      <c r="A81" s="63" t="s">
        <v>496</v>
      </c>
      <c r="B81" s="82">
        <v>5</v>
      </c>
      <c r="C81" s="11">
        <v>35</v>
      </c>
      <c r="D81" s="82">
        <v>102</v>
      </c>
      <c r="E81" s="45">
        <v>142</v>
      </c>
      <c r="F81" s="82">
        <v>10000</v>
      </c>
      <c r="G81" s="11">
        <v>43829</v>
      </c>
      <c r="H81" s="82">
        <v>84716</v>
      </c>
      <c r="I81" s="12">
        <v>10225</v>
      </c>
    </row>
    <row r="82" spans="1:9" x14ac:dyDescent="0.2">
      <c r="A82" s="63" t="s">
        <v>497</v>
      </c>
      <c r="B82" s="11" t="s">
        <v>380</v>
      </c>
      <c r="C82" s="11">
        <v>20</v>
      </c>
      <c r="D82" s="82">
        <v>70</v>
      </c>
      <c r="E82" s="45">
        <v>90</v>
      </c>
      <c r="F82" s="11" t="s">
        <v>380</v>
      </c>
      <c r="G82" s="11">
        <v>30000</v>
      </c>
      <c r="H82" s="82">
        <v>74701</v>
      </c>
      <c r="I82" s="12">
        <v>5847</v>
      </c>
    </row>
    <row r="83" spans="1:9" x14ac:dyDescent="0.2">
      <c r="A83" s="73" t="s">
        <v>498</v>
      </c>
      <c r="B83" s="74">
        <v>5</v>
      </c>
      <c r="C83" s="74">
        <v>55</v>
      </c>
      <c r="D83" s="285">
        <v>172</v>
      </c>
      <c r="E83" s="74">
        <v>232</v>
      </c>
      <c r="F83" s="78">
        <v>10000</v>
      </c>
      <c r="G83" s="78">
        <v>38800</v>
      </c>
      <c r="H83" s="285">
        <v>80640</v>
      </c>
      <c r="I83" s="75">
        <v>16072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499</v>
      </c>
      <c r="B85" s="52">
        <v>251</v>
      </c>
      <c r="C85" s="52">
        <v>6576</v>
      </c>
      <c r="D85" s="52">
        <v>12641</v>
      </c>
      <c r="E85" s="52">
        <v>19468</v>
      </c>
      <c r="F85" s="172">
        <v>8380</v>
      </c>
      <c r="G85" s="172">
        <v>34613</v>
      </c>
      <c r="H85" s="172">
        <v>74591</v>
      </c>
      <c r="I85" s="53">
        <v>1172639</v>
      </c>
    </row>
  </sheetData>
  <mergeCells count="7">
    <mergeCell ref="A1:I1"/>
    <mergeCell ref="A5:A7"/>
    <mergeCell ref="B6:B7"/>
    <mergeCell ref="E6:E7"/>
    <mergeCell ref="F6:F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theme="0"/>
    <pageSetUpPr fitToPage="1"/>
  </sheetPr>
  <dimension ref="A1:K85"/>
  <sheetViews>
    <sheetView tabSelected="1" topLeftCell="A40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3.7109375" style="205" customWidth="1"/>
    <col min="2" max="9" width="14.855468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5" x14ac:dyDescent="0.25">
      <c r="A2" s="346"/>
    </row>
    <row r="3" spans="1:11" s="88" customFormat="1" ht="15" x14ac:dyDescent="0.25">
      <c r="A3" s="1718" t="s">
        <v>1450</v>
      </c>
      <c r="B3" s="1718"/>
      <c r="C3" s="1718"/>
      <c r="D3" s="1718"/>
      <c r="E3" s="1718"/>
      <c r="F3" s="1718"/>
      <c r="G3" s="1718"/>
      <c r="H3" s="1718"/>
      <c r="I3" s="1718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ht="24.75" customHeight="1" x14ac:dyDescent="0.2">
      <c r="A5" s="1721" t="s">
        <v>435</v>
      </c>
      <c r="B5" s="793" t="s">
        <v>660</v>
      </c>
      <c r="C5" s="793"/>
      <c r="D5" s="793"/>
      <c r="E5" s="793"/>
      <c r="F5" s="793" t="s">
        <v>562</v>
      </c>
      <c r="G5" s="793"/>
      <c r="H5" s="793"/>
      <c r="I5" s="1715" t="s">
        <v>368</v>
      </c>
    </row>
    <row r="6" spans="1:11" ht="27.75" customHeight="1" x14ac:dyDescent="0.2">
      <c r="A6" s="1722"/>
      <c r="B6" s="1896" t="s">
        <v>374</v>
      </c>
      <c r="C6" s="855" t="s">
        <v>375</v>
      </c>
      <c r="D6" s="855"/>
      <c r="E6" s="1896" t="s">
        <v>376</v>
      </c>
      <c r="F6" s="1896" t="s">
        <v>374</v>
      </c>
      <c r="G6" s="855" t="s">
        <v>375</v>
      </c>
      <c r="H6" s="855"/>
      <c r="I6" s="1716"/>
    </row>
    <row r="7" spans="1:11" ht="26.25" customHeight="1" thickBot="1" x14ac:dyDescent="0.25">
      <c r="A7" s="1723"/>
      <c r="B7" s="1897"/>
      <c r="C7" s="663" t="s">
        <v>857</v>
      </c>
      <c r="D7" s="663" t="s">
        <v>858</v>
      </c>
      <c r="E7" s="1898"/>
      <c r="F7" s="1897"/>
      <c r="G7" s="663" t="s">
        <v>857</v>
      </c>
      <c r="H7" s="663" t="s">
        <v>858</v>
      </c>
      <c r="I7" s="1717"/>
    </row>
    <row r="8" spans="1:11" x14ac:dyDescent="0.2">
      <c r="A8" s="72" t="s">
        <v>439</v>
      </c>
      <c r="B8" s="122" t="s">
        <v>380</v>
      </c>
      <c r="C8" s="122" t="s">
        <v>380</v>
      </c>
      <c r="D8" s="42" t="s">
        <v>380</v>
      </c>
      <c r="E8" s="42" t="s">
        <v>380</v>
      </c>
      <c r="F8" s="122" t="s">
        <v>380</v>
      </c>
      <c r="G8" s="122" t="s">
        <v>380</v>
      </c>
      <c r="H8" s="42" t="s">
        <v>380</v>
      </c>
      <c r="I8" s="131" t="s">
        <v>380</v>
      </c>
      <c r="J8" s="212"/>
      <c r="K8" s="212"/>
    </row>
    <row r="9" spans="1:11" x14ac:dyDescent="0.2">
      <c r="A9" s="63" t="s">
        <v>440</v>
      </c>
      <c r="B9" s="11" t="s">
        <v>380</v>
      </c>
      <c r="C9" s="82" t="s">
        <v>380</v>
      </c>
      <c r="D9" s="45" t="s">
        <v>380</v>
      </c>
      <c r="E9" s="45" t="s">
        <v>380</v>
      </c>
      <c r="F9" s="11" t="s">
        <v>380</v>
      </c>
      <c r="G9" s="82" t="s">
        <v>380</v>
      </c>
      <c r="H9" s="45" t="s">
        <v>380</v>
      </c>
      <c r="I9" s="12" t="s">
        <v>380</v>
      </c>
      <c r="J9" s="212"/>
      <c r="K9" s="212"/>
    </row>
    <row r="10" spans="1:11" x14ac:dyDescent="0.2">
      <c r="A10" s="63" t="s">
        <v>441</v>
      </c>
      <c r="B10" s="11" t="s">
        <v>380</v>
      </c>
      <c r="C10" s="11" t="s">
        <v>380</v>
      </c>
      <c r="D10" s="45" t="s">
        <v>380</v>
      </c>
      <c r="E10" s="45" t="s">
        <v>380</v>
      </c>
      <c r="F10" s="11" t="s">
        <v>380</v>
      </c>
      <c r="G10" s="11" t="s">
        <v>380</v>
      </c>
      <c r="H10" s="45" t="s">
        <v>380</v>
      </c>
      <c r="I10" s="12" t="s">
        <v>380</v>
      </c>
      <c r="J10" s="212"/>
      <c r="K10" s="212"/>
    </row>
    <row r="11" spans="1:11" x14ac:dyDescent="0.2">
      <c r="A11" s="63" t="s">
        <v>442</v>
      </c>
      <c r="B11" s="11" t="s">
        <v>380</v>
      </c>
      <c r="C11" s="82" t="s">
        <v>380</v>
      </c>
      <c r="D11" s="45" t="s">
        <v>380</v>
      </c>
      <c r="E11" s="45" t="s">
        <v>380</v>
      </c>
      <c r="F11" s="11" t="s">
        <v>380</v>
      </c>
      <c r="G11" s="82" t="s">
        <v>380</v>
      </c>
      <c r="H11" s="45" t="s">
        <v>380</v>
      </c>
      <c r="I11" s="12" t="s">
        <v>380</v>
      </c>
      <c r="J11" s="212"/>
      <c r="K11" s="212"/>
    </row>
    <row r="12" spans="1:11" x14ac:dyDescent="0.2">
      <c r="A12" s="73" t="s">
        <v>443</v>
      </c>
      <c r="B12" s="74" t="s">
        <v>380</v>
      </c>
      <c r="C12" s="74" t="s">
        <v>380</v>
      </c>
      <c r="D12" s="74" t="s">
        <v>380</v>
      </c>
      <c r="E12" s="74" t="s">
        <v>380</v>
      </c>
      <c r="F12" s="78" t="s">
        <v>380</v>
      </c>
      <c r="G12" s="78" t="s">
        <v>380</v>
      </c>
      <c r="H12" s="74" t="s">
        <v>380</v>
      </c>
      <c r="I12" s="75" t="s">
        <v>380</v>
      </c>
      <c r="J12" s="212"/>
      <c r="K12" s="212"/>
    </row>
    <row r="13" spans="1:11" x14ac:dyDescent="0.2">
      <c r="A13" s="63"/>
      <c r="B13" s="11"/>
      <c r="C13" s="82"/>
      <c r="D13" s="45"/>
      <c r="E13" s="45"/>
      <c r="F13" s="11"/>
      <c r="G13" s="82"/>
      <c r="H13" s="45"/>
      <c r="I13" s="12"/>
      <c r="J13" s="212"/>
      <c r="K13" s="212"/>
    </row>
    <row r="14" spans="1:11" x14ac:dyDescent="0.2">
      <c r="A14" s="73" t="s">
        <v>444</v>
      </c>
      <c r="B14" s="74" t="s">
        <v>380</v>
      </c>
      <c r="C14" s="74" t="s">
        <v>380</v>
      </c>
      <c r="D14" s="74" t="s">
        <v>380</v>
      </c>
      <c r="E14" s="74" t="s">
        <v>380</v>
      </c>
      <c r="F14" s="78" t="s">
        <v>380</v>
      </c>
      <c r="G14" s="78" t="s">
        <v>380</v>
      </c>
      <c r="H14" s="74" t="s">
        <v>380</v>
      </c>
      <c r="I14" s="75" t="s">
        <v>380</v>
      </c>
      <c r="J14" s="212"/>
      <c r="K14" s="212"/>
    </row>
    <row r="15" spans="1:11" x14ac:dyDescent="0.2">
      <c r="A15" s="63"/>
      <c r="B15" s="11"/>
      <c r="C15" s="82"/>
      <c r="D15" s="45"/>
      <c r="E15" s="45"/>
      <c r="F15" s="11"/>
      <c r="G15" s="82"/>
      <c r="H15" s="45"/>
      <c r="I15" s="12"/>
      <c r="J15" s="212"/>
      <c r="K15" s="212"/>
    </row>
    <row r="16" spans="1:11" x14ac:dyDescent="0.2">
      <c r="A16" s="73" t="s">
        <v>445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8" t="s">
        <v>380</v>
      </c>
      <c r="G16" s="78" t="s">
        <v>380</v>
      </c>
      <c r="H16" s="74" t="s">
        <v>380</v>
      </c>
      <c r="I16" s="75" t="s">
        <v>380</v>
      </c>
      <c r="J16" s="212"/>
      <c r="K16" s="212"/>
    </row>
    <row r="17" spans="1:11" x14ac:dyDescent="0.2">
      <c r="A17" s="63"/>
      <c r="B17" s="80"/>
      <c r="C17" s="80"/>
      <c r="D17" s="45"/>
      <c r="E17" s="45"/>
      <c r="F17" s="80"/>
      <c r="G17" s="80"/>
      <c r="H17" s="45"/>
      <c r="I17" s="12"/>
      <c r="J17" s="212"/>
      <c r="K17" s="212"/>
    </row>
    <row r="18" spans="1:11" x14ac:dyDescent="0.2">
      <c r="A18" s="63" t="s">
        <v>524</v>
      </c>
      <c r="B18" s="80" t="s">
        <v>380</v>
      </c>
      <c r="C18" s="80">
        <v>3</v>
      </c>
      <c r="D18" s="45" t="s">
        <v>380</v>
      </c>
      <c r="E18" s="45">
        <v>3</v>
      </c>
      <c r="F18" s="80" t="s">
        <v>380</v>
      </c>
      <c r="G18" s="80">
        <v>8400</v>
      </c>
      <c r="H18" s="45" t="s">
        <v>380</v>
      </c>
      <c r="I18" s="12">
        <v>25</v>
      </c>
      <c r="J18" s="212"/>
      <c r="K18" s="212"/>
    </row>
    <row r="19" spans="1:11" x14ac:dyDescent="0.2">
      <c r="A19" s="63" t="s">
        <v>447</v>
      </c>
      <c r="B19" s="80">
        <v>4</v>
      </c>
      <c r="C19" s="80">
        <v>13</v>
      </c>
      <c r="D19" s="45" t="s">
        <v>380</v>
      </c>
      <c r="E19" s="45">
        <v>17</v>
      </c>
      <c r="F19" s="80">
        <v>5800</v>
      </c>
      <c r="G19" s="80">
        <v>17750</v>
      </c>
      <c r="H19" s="45" t="s">
        <v>380</v>
      </c>
      <c r="I19" s="12">
        <v>254</v>
      </c>
      <c r="J19" s="212"/>
      <c r="K19" s="212"/>
    </row>
    <row r="20" spans="1:11" x14ac:dyDescent="0.2">
      <c r="A20" s="63" t="s">
        <v>448</v>
      </c>
      <c r="B20" s="80">
        <v>7</v>
      </c>
      <c r="C20" s="80">
        <v>5</v>
      </c>
      <c r="D20" s="45">
        <v>2</v>
      </c>
      <c r="E20" s="45">
        <v>14</v>
      </c>
      <c r="F20" s="80">
        <v>4100</v>
      </c>
      <c r="G20" s="80">
        <v>16000</v>
      </c>
      <c r="H20" s="45">
        <v>36350</v>
      </c>
      <c r="I20" s="12">
        <v>181</v>
      </c>
      <c r="J20" s="212"/>
      <c r="K20" s="212"/>
    </row>
    <row r="21" spans="1:11" x14ac:dyDescent="0.2">
      <c r="A21" s="73" t="s">
        <v>449</v>
      </c>
      <c r="B21" s="74">
        <v>11</v>
      </c>
      <c r="C21" s="74">
        <v>21</v>
      </c>
      <c r="D21" s="74">
        <v>2</v>
      </c>
      <c r="E21" s="74">
        <v>34</v>
      </c>
      <c r="F21" s="78">
        <v>4718</v>
      </c>
      <c r="G21" s="78">
        <v>15998</v>
      </c>
      <c r="H21" s="74">
        <v>36350</v>
      </c>
      <c r="I21" s="75">
        <v>460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46"/>
      <c r="J22" s="212"/>
      <c r="K22" s="212"/>
    </row>
    <row r="23" spans="1:11" x14ac:dyDescent="0.2">
      <c r="A23" s="73" t="s">
        <v>450</v>
      </c>
      <c r="B23" s="74" t="s">
        <v>380</v>
      </c>
      <c r="C23" s="74">
        <v>37</v>
      </c>
      <c r="D23" s="74">
        <v>3</v>
      </c>
      <c r="E23" s="74">
        <v>40</v>
      </c>
      <c r="F23" s="78" t="s">
        <v>380</v>
      </c>
      <c r="G23" s="78">
        <v>27800</v>
      </c>
      <c r="H23" s="74">
        <v>40000</v>
      </c>
      <c r="I23" s="75">
        <v>1149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11"/>
      <c r="I24" s="46"/>
      <c r="J24" s="212"/>
      <c r="K24" s="212"/>
    </row>
    <row r="25" spans="1:11" x14ac:dyDescent="0.2">
      <c r="A25" s="73" t="s">
        <v>451</v>
      </c>
      <c r="B25" s="74" t="s">
        <v>380</v>
      </c>
      <c r="C25" s="74">
        <v>7</v>
      </c>
      <c r="D25" s="74" t="s">
        <v>380</v>
      </c>
      <c r="E25" s="74">
        <v>7</v>
      </c>
      <c r="F25" s="78" t="s">
        <v>380</v>
      </c>
      <c r="G25" s="78">
        <v>9000</v>
      </c>
      <c r="H25" s="74" t="s">
        <v>380</v>
      </c>
      <c r="I25" s="75">
        <v>63</v>
      </c>
      <c r="J25" s="212"/>
      <c r="K25" s="212"/>
    </row>
    <row r="26" spans="1:11" x14ac:dyDescent="0.2">
      <c r="A26" s="63"/>
      <c r="B26" s="11"/>
      <c r="C26" s="82"/>
      <c r="D26" s="45"/>
      <c r="E26" s="45"/>
      <c r="F26" s="11"/>
      <c r="G26" s="82"/>
      <c r="H26" s="45"/>
      <c r="I26" s="12"/>
      <c r="J26" s="212"/>
      <c r="K26" s="212"/>
    </row>
    <row r="27" spans="1:11" x14ac:dyDescent="0.2">
      <c r="A27" s="63" t="s">
        <v>452</v>
      </c>
      <c r="B27" s="45" t="s">
        <v>380</v>
      </c>
      <c r="C27" s="45" t="s">
        <v>380</v>
      </c>
      <c r="D27" s="45" t="s">
        <v>380</v>
      </c>
      <c r="E27" s="45" t="s">
        <v>380</v>
      </c>
      <c r="F27" s="11" t="s">
        <v>380</v>
      </c>
      <c r="G27" s="11" t="s">
        <v>380</v>
      </c>
      <c r="H27" s="11" t="s">
        <v>380</v>
      </c>
      <c r="I27" s="46" t="s">
        <v>380</v>
      </c>
      <c r="J27" s="212"/>
      <c r="K27" s="212"/>
    </row>
    <row r="28" spans="1:11" x14ac:dyDescent="0.2">
      <c r="A28" s="63" t="s">
        <v>453</v>
      </c>
      <c r="B28" s="45" t="s">
        <v>380</v>
      </c>
      <c r="C28" s="11" t="s">
        <v>380</v>
      </c>
      <c r="D28" s="45" t="s">
        <v>380</v>
      </c>
      <c r="E28" s="45" t="s">
        <v>380</v>
      </c>
      <c r="F28" s="45" t="s">
        <v>380</v>
      </c>
      <c r="G28" s="11" t="s">
        <v>380</v>
      </c>
      <c r="H28" s="45" t="s">
        <v>380</v>
      </c>
      <c r="I28" s="12" t="s">
        <v>380</v>
      </c>
      <c r="J28" s="212"/>
      <c r="K28" s="212"/>
    </row>
    <row r="29" spans="1:11" x14ac:dyDescent="0.2">
      <c r="A29" s="63" t="s">
        <v>454</v>
      </c>
      <c r="B29" s="45" t="s">
        <v>380</v>
      </c>
      <c r="C29" s="11">
        <v>2</v>
      </c>
      <c r="D29" s="45" t="s">
        <v>380</v>
      </c>
      <c r="E29" s="45">
        <v>2</v>
      </c>
      <c r="F29" s="45" t="s">
        <v>380</v>
      </c>
      <c r="G29" s="11">
        <v>21000</v>
      </c>
      <c r="H29" s="45" t="s">
        <v>380</v>
      </c>
      <c r="I29" s="12">
        <v>42</v>
      </c>
      <c r="J29" s="212"/>
      <c r="K29" s="212"/>
    </row>
    <row r="30" spans="1:11" x14ac:dyDescent="0.2">
      <c r="A30" s="73" t="s">
        <v>455</v>
      </c>
      <c r="B30" s="74" t="s">
        <v>380</v>
      </c>
      <c r="C30" s="74">
        <v>2</v>
      </c>
      <c r="D30" s="74" t="s">
        <v>380</v>
      </c>
      <c r="E30" s="74">
        <v>2</v>
      </c>
      <c r="F30" s="78" t="s">
        <v>380</v>
      </c>
      <c r="G30" s="78">
        <v>21000</v>
      </c>
      <c r="H30" s="74" t="s">
        <v>380</v>
      </c>
      <c r="I30" s="75">
        <v>42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11"/>
      <c r="I31" s="46"/>
      <c r="J31" s="212"/>
      <c r="K31" s="212"/>
    </row>
    <row r="32" spans="1:11" x14ac:dyDescent="0.2">
      <c r="A32" s="63" t="s">
        <v>456</v>
      </c>
      <c r="B32" s="45" t="s">
        <v>380</v>
      </c>
      <c r="C32" s="11" t="s">
        <v>380</v>
      </c>
      <c r="D32" s="11" t="s">
        <v>380</v>
      </c>
      <c r="E32" s="45" t="s">
        <v>380</v>
      </c>
      <c r="F32" s="45" t="s">
        <v>380</v>
      </c>
      <c r="G32" s="11" t="s">
        <v>380</v>
      </c>
      <c r="H32" s="11" t="s">
        <v>380</v>
      </c>
      <c r="I32" s="12" t="s">
        <v>380</v>
      </c>
      <c r="J32" s="212"/>
      <c r="K32" s="212"/>
    </row>
    <row r="33" spans="1:11" x14ac:dyDescent="0.2">
      <c r="A33" s="63" t="s">
        <v>457</v>
      </c>
      <c r="B33" s="45" t="s">
        <v>380</v>
      </c>
      <c r="C33" s="11">
        <v>12</v>
      </c>
      <c r="D33" s="45" t="s">
        <v>380</v>
      </c>
      <c r="E33" s="45">
        <v>12</v>
      </c>
      <c r="F33" s="45" t="s">
        <v>380</v>
      </c>
      <c r="G33" s="11">
        <v>16400</v>
      </c>
      <c r="H33" s="45" t="s">
        <v>380</v>
      </c>
      <c r="I33" s="12">
        <v>197</v>
      </c>
      <c r="J33" s="212"/>
      <c r="K33" s="212"/>
    </row>
    <row r="34" spans="1:11" x14ac:dyDescent="0.2">
      <c r="A34" s="63" t="s">
        <v>458</v>
      </c>
      <c r="B34" s="11" t="s">
        <v>380</v>
      </c>
      <c r="C34" s="11" t="s">
        <v>380</v>
      </c>
      <c r="D34" s="45" t="s">
        <v>380</v>
      </c>
      <c r="E34" s="45" t="s">
        <v>380</v>
      </c>
      <c r="F34" s="11" t="s">
        <v>380</v>
      </c>
      <c r="G34" s="11" t="s">
        <v>380</v>
      </c>
      <c r="H34" s="45" t="s">
        <v>380</v>
      </c>
      <c r="I34" s="12" t="s">
        <v>380</v>
      </c>
      <c r="J34" s="212"/>
      <c r="K34" s="212"/>
    </row>
    <row r="35" spans="1:11" x14ac:dyDescent="0.2">
      <c r="A35" s="63" t="s">
        <v>459</v>
      </c>
      <c r="B35" s="45" t="s">
        <v>380</v>
      </c>
      <c r="C35" s="11">
        <v>1</v>
      </c>
      <c r="D35" s="45" t="s">
        <v>380</v>
      </c>
      <c r="E35" s="45">
        <v>1</v>
      </c>
      <c r="F35" s="45" t="s">
        <v>380</v>
      </c>
      <c r="G35" s="11">
        <v>15000</v>
      </c>
      <c r="H35" s="45" t="s">
        <v>380</v>
      </c>
      <c r="I35" s="12">
        <v>15</v>
      </c>
      <c r="J35" s="212"/>
      <c r="K35" s="212"/>
    </row>
    <row r="36" spans="1:11" x14ac:dyDescent="0.2">
      <c r="A36" s="73" t="s">
        <v>460</v>
      </c>
      <c r="B36" s="74" t="s">
        <v>380</v>
      </c>
      <c r="C36" s="74">
        <v>13</v>
      </c>
      <c r="D36" s="74" t="s">
        <v>380</v>
      </c>
      <c r="E36" s="74">
        <v>13</v>
      </c>
      <c r="F36" s="78" t="s">
        <v>380</v>
      </c>
      <c r="G36" s="78">
        <v>16292</v>
      </c>
      <c r="H36" s="74" t="s">
        <v>380</v>
      </c>
      <c r="I36" s="75">
        <v>212</v>
      </c>
      <c r="J36" s="212"/>
      <c r="K36" s="212"/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  <c r="J37" s="212"/>
      <c r="K37" s="212"/>
    </row>
    <row r="38" spans="1:11" x14ac:dyDescent="0.2">
      <c r="A38" s="73" t="s">
        <v>461</v>
      </c>
      <c r="B38" s="74" t="s">
        <v>380</v>
      </c>
      <c r="C38" s="74">
        <v>2</v>
      </c>
      <c r="D38" s="74" t="s">
        <v>380</v>
      </c>
      <c r="E38" s="74">
        <v>2</v>
      </c>
      <c r="F38" s="78" t="s">
        <v>380</v>
      </c>
      <c r="G38" s="78">
        <v>7100</v>
      </c>
      <c r="H38" s="74" t="s">
        <v>380</v>
      </c>
      <c r="I38" s="75">
        <v>14</v>
      </c>
      <c r="J38" s="212"/>
      <c r="K38" s="212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2"/>
      <c r="K39" s="212"/>
    </row>
    <row r="40" spans="1:11" x14ac:dyDescent="0.2">
      <c r="A40" s="63" t="s">
        <v>525</v>
      </c>
      <c r="B40" s="11" t="s">
        <v>380</v>
      </c>
      <c r="C40" s="82" t="s">
        <v>380</v>
      </c>
      <c r="D40" s="45" t="s">
        <v>380</v>
      </c>
      <c r="E40" s="45" t="s">
        <v>380</v>
      </c>
      <c r="F40" s="11" t="s">
        <v>380</v>
      </c>
      <c r="G40" s="82" t="s">
        <v>380</v>
      </c>
      <c r="H40" s="45" t="s">
        <v>380</v>
      </c>
      <c r="I40" s="12" t="s">
        <v>380</v>
      </c>
      <c r="J40" s="212"/>
      <c r="K40" s="212"/>
    </row>
    <row r="41" spans="1:11" x14ac:dyDescent="0.2">
      <c r="A41" s="63" t="s">
        <v>463</v>
      </c>
      <c r="B41" s="45" t="s">
        <v>380</v>
      </c>
      <c r="C41" s="45" t="s">
        <v>380</v>
      </c>
      <c r="D41" s="45" t="s">
        <v>380</v>
      </c>
      <c r="E41" s="45" t="s">
        <v>380</v>
      </c>
      <c r="F41" s="11" t="s">
        <v>380</v>
      </c>
      <c r="G41" s="11" t="s">
        <v>380</v>
      </c>
      <c r="H41" s="11" t="s">
        <v>380</v>
      </c>
      <c r="I41" s="46" t="s">
        <v>380</v>
      </c>
    </row>
    <row r="42" spans="1:11" x14ac:dyDescent="0.2">
      <c r="A42" s="63" t="s">
        <v>464</v>
      </c>
      <c r="B42" s="45" t="s">
        <v>380</v>
      </c>
      <c r="C42" s="11" t="s">
        <v>380</v>
      </c>
      <c r="D42" s="45" t="s">
        <v>380</v>
      </c>
      <c r="E42" s="45" t="s">
        <v>380</v>
      </c>
      <c r="F42" s="45" t="s">
        <v>380</v>
      </c>
      <c r="G42" s="11" t="s">
        <v>380</v>
      </c>
      <c r="H42" s="45" t="s">
        <v>380</v>
      </c>
      <c r="I42" s="12" t="s">
        <v>380</v>
      </c>
    </row>
    <row r="43" spans="1:11" x14ac:dyDescent="0.2">
      <c r="A43" s="63" t="s">
        <v>465</v>
      </c>
      <c r="B43" s="11" t="s">
        <v>380</v>
      </c>
      <c r="C43" s="11" t="s">
        <v>380</v>
      </c>
      <c r="D43" s="82" t="s">
        <v>380</v>
      </c>
      <c r="E43" s="45" t="s">
        <v>380</v>
      </c>
      <c r="F43" s="11" t="s">
        <v>380</v>
      </c>
      <c r="G43" s="11" t="s">
        <v>380</v>
      </c>
      <c r="H43" s="82" t="s">
        <v>380</v>
      </c>
      <c r="I43" s="12" t="s">
        <v>380</v>
      </c>
    </row>
    <row r="44" spans="1:11" x14ac:dyDescent="0.2">
      <c r="A44" s="63" t="s">
        <v>466</v>
      </c>
      <c r="B44" s="11" t="s">
        <v>380</v>
      </c>
      <c r="C44" s="82" t="s">
        <v>380</v>
      </c>
      <c r="D44" s="45" t="s">
        <v>380</v>
      </c>
      <c r="E44" s="45" t="s">
        <v>380</v>
      </c>
      <c r="F44" s="11" t="s">
        <v>380</v>
      </c>
      <c r="G44" s="82" t="s">
        <v>380</v>
      </c>
      <c r="H44" s="45" t="s">
        <v>380</v>
      </c>
      <c r="I44" s="12" t="s">
        <v>380</v>
      </c>
      <c r="J44" s="212"/>
      <c r="K44" s="212"/>
    </row>
    <row r="45" spans="1:11" x14ac:dyDescent="0.2">
      <c r="A45" s="63" t="s">
        <v>467</v>
      </c>
      <c r="B45" s="45" t="s">
        <v>380</v>
      </c>
      <c r="C45" s="45" t="s">
        <v>380</v>
      </c>
      <c r="D45" s="45" t="s">
        <v>380</v>
      </c>
      <c r="E45" s="45" t="s">
        <v>380</v>
      </c>
      <c r="F45" s="11" t="s">
        <v>380</v>
      </c>
      <c r="G45" s="11" t="s">
        <v>380</v>
      </c>
      <c r="H45" s="11" t="s">
        <v>380</v>
      </c>
      <c r="I45" s="12" t="s">
        <v>380</v>
      </c>
    </row>
    <row r="46" spans="1:11" x14ac:dyDescent="0.2">
      <c r="A46" s="63" t="s">
        <v>468</v>
      </c>
      <c r="B46" s="11" t="s">
        <v>380</v>
      </c>
      <c r="C46" s="82" t="s">
        <v>380</v>
      </c>
      <c r="D46" s="45" t="s">
        <v>380</v>
      </c>
      <c r="E46" s="45" t="s">
        <v>380</v>
      </c>
      <c r="F46" s="11" t="s">
        <v>380</v>
      </c>
      <c r="G46" s="82" t="s">
        <v>380</v>
      </c>
      <c r="H46" s="45" t="s">
        <v>380</v>
      </c>
      <c r="I46" s="12" t="s">
        <v>380</v>
      </c>
      <c r="J46" s="212"/>
      <c r="K46" s="212"/>
    </row>
    <row r="47" spans="1:11" x14ac:dyDescent="0.2">
      <c r="A47" s="63" t="s">
        <v>469</v>
      </c>
      <c r="B47" s="11" t="s">
        <v>380</v>
      </c>
      <c r="C47" s="11" t="s">
        <v>380</v>
      </c>
      <c r="D47" s="45" t="s">
        <v>380</v>
      </c>
      <c r="E47" s="45" t="s">
        <v>380</v>
      </c>
      <c r="F47" s="11" t="s">
        <v>380</v>
      </c>
      <c r="G47" s="11" t="s">
        <v>380</v>
      </c>
      <c r="H47" s="45" t="s">
        <v>380</v>
      </c>
      <c r="I47" s="12" t="s">
        <v>380</v>
      </c>
      <c r="J47" s="212"/>
      <c r="K47" s="212"/>
    </row>
    <row r="48" spans="1:11" x14ac:dyDescent="0.2">
      <c r="A48" s="63" t="s">
        <v>470</v>
      </c>
      <c r="B48" s="11" t="s">
        <v>380</v>
      </c>
      <c r="C48" s="11" t="s">
        <v>380</v>
      </c>
      <c r="D48" s="45" t="s">
        <v>380</v>
      </c>
      <c r="E48" s="45" t="s">
        <v>380</v>
      </c>
      <c r="F48" s="11" t="s">
        <v>380</v>
      </c>
      <c r="G48" s="11" t="s">
        <v>380</v>
      </c>
      <c r="H48" s="45" t="s">
        <v>380</v>
      </c>
      <c r="I48" s="12" t="s">
        <v>380</v>
      </c>
      <c r="J48" s="212"/>
      <c r="K48" s="212"/>
    </row>
    <row r="49" spans="1:11" x14ac:dyDescent="0.2">
      <c r="A49" s="73" t="s">
        <v>471</v>
      </c>
      <c r="B49" s="74" t="s">
        <v>380</v>
      </c>
      <c r="C49" s="74" t="s">
        <v>380</v>
      </c>
      <c r="D49" s="74" t="s">
        <v>380</v>
      </c>
      <c r="E49" s="74" t="s">
        <v>380</v>
      </c>
      <c r="F49" s="78" t="s">
        <v>380</v>
      </c>
      <c r="G49" s="78" t="s">
        <v>380</v>
      </c>
      <c r="H49" s="74" t="s">
        <v>380</v>
      </c>
      <c r="I49" s="75" t="s">
        <v>380</v>
      </c>
      <c r="J49" s="212"/>
      <c r="K49" s="212"/>
    </row>
    <row r="50" spans="1:11" x14ac:dyDescent="0.2">
      <c r="A50" s="63"/>
      <c r="B50" s="11"/>
      <c r="C50" s="11"/>
      <c r="D50" s="45"/>
      <c r="E50" s="45"/>
      <c r="F50" s="11"/>
      <c r="G50" s="11"/>
      <c r="H50" s="45"/>
      <c r="I50" s="12"/>
      <c r="J50" s="212"/>
      <c r="K50" s="212"/>
    </row>
    <row r="51" spans="1:11" x14ac:dyDescent="0.2">
      <c r="A51" s="73" t="s">
        <v>472</v>
      </c>
      <c r="B51" s="74" t="s">
        <v>380</v>
      </c>
      <c r="C51" s="74" t="s">
        <v>380</v>
      </c>
      <c r="D51" s="74" t="s">
        <v>380</v>
      </c>
      <c r="E51" s="74" t="s">
        <v>380</v>
      </c>
      <c r="F51" s="78" t="s">
        <v>380</v>
      </c>
      <c r="G51" s="78" t="s">
        <v>380</v>
      </c>
      <c r="H51" s="74" t="s">
        <v>380</v>
      </c>
      <c r="I51" s="75" t="s">
        <v>380</v>
      </c>
      <c r="J51" s="212"/>
      <c r="K51" s="212"/>
    </row>
    <row r="52" spans="1:11" x14ac:dyDescent="0.2">
      <c r="A52" s="63"/>
      <c r="B52" s="11"/>
      <c r="C52" s="11"/>
      <c r="D52" s="45"/>
      <c r="E52" s="45"/>
      <c r="F52" s="11"/>
      <c r="G52" s="11"/>
      <c r="H52" s="45"/>
      <c r="I52" s="12"/>
      <c r="J52" s="212"/>
      <c r="K52" s="212"/>
    </row>
    <row r="53" spans="1:11" x14ac:dyDescent="0.2">
      <c r="A53" s="63" t="s">
        <v>473</v>
      </c>
      <c r="B53" s="11" t="s">
        <v>380</v>
      </c>
      <c r="C53" s="11" t="s">
        <v>380</v>
      </c>
      <c r="D53" s="45" t="s">
        <v>380</v>
      </c>
      <c r="E53" s="45" t="s">
        <v>380</v>
      </c>
      <c r="F53" s="11" t="s">
        <v>380</v>
      </c>
      <c r="G53" s="11" t="s">
        <v>380</v>
      </c>
      <c r="H53" s="45" t="s">
        <v>380</v>
      </c>
      <c r="I53" s="12" t="s">
        <v>380</v>
      </c>
      <c r="J53" s="212"/>
      <c r="K53" s="212"/>
    </row>
    <row r="54" spans="1:11" x14ac:dyDescent="0.2">
      <c r="A54" s="63" t="s">
        <v>474</v>
      </c>
      <c r="B54" s="11" t="s">
        <v>380</v>
      </c>
      <c r="C54" s="11" t="s">
        <v>380</v>
      </c>
      <c r="D54" s="45" t="s">
        <v>380</v>
      </c>
      <c r="E54" s="45" t="s">
        <v>380</v>
      </c>
      <c r="F54" s="11" t="s">
        <v>380</v>
      </c>
      <c r="G54" s="11" t="s">
        <v>380</v>
      </c>
      <c r="H54" s="45" t="s">
        <v>380</v>
      </c>
      <c r="I54" s="12" t="s">
        <v>380</v>
      </c>
      <c r="J54" s="212"/>
      <c r="K54" s="212"/>
    </row>
    <row r="55" spans="1:11" x14ac:dyDescent="0.2">
      <c r="A55" s="63" t="s">
        <v>475</v>
      </c>
      <c r="B55" s="11" t="s">
        <v>380</v>
      </c>
      <c r="C55" s="11" t="s">
        <v>380</v>
      </c>
      <c r="D55" s="45" t="s">
        <v>380</v>
      </c>
      <c r="E55" s="45" t="s">
        <v>380</v>
      </c>
      <c r="F55" s="11" t="s">
        <v>380</v>
      </c>
      <c r="G55" s="11" t="s">
        <v>380</v>
      </c>
      <c r="H55" s="45" t="s">
        <v>380</v>
      </c>
      <c r="I55" s="12" t="s">
        <v>380</v>
      </c>
      <c r="J55" s="212"/>
      <c r="K55" s="212"/>
    </row>
    <row r="56" spans="1:11" x14ac:dyDescent="0.2">
      <c r="A56" s="63" t="s">
        <v>476</v>
      </c>
      <c r="B56" s="11" t="s">
        <v>380</v>
      </c>
      <c r="C56" s="11" t="s">
        <v>380</v>
      </c>
      <c r="D56" s="45" t="s">
        <v>380</v>
      </c>
      <c r="E56" s="45" t="s">
        <v>380</v>
      </c>
      <c r="F56" s="11" t="s">
        <v>380</v>
      </c>
      <c r="G56" s="11" t="s">
        <v>380</v>
      </c>
      <c r="H56" s="45" t="s">
        <v>380</v>
      </c>
      <c r="I56" s="12" t="s">
        <v>380</v>
      </c>
      <c r="J56" s="212"/>
      <c r="K56" s="212"/>
    </row>
    <row r="57" spans="1:11" x14ac:dyDescent="0.2">
      <c r="A57" s="63" t="s">
        <v>477</v>
      </c>
      <c r="B57" s="11" t="s">
        <v>380</v>
      </c>
      <c r="C57" s="11" t="s">
        <v>380</v>
      </c>
      <c r="D57" s="45" t="s">
        <v>380</v>
      </c>
      <c r="E57" s="45" t="s">
        <v>380</v>
      </c>
      <c r="F57" s="11" t="s">
        <v>380</v>
      </c>
      <c r="G57" s="11" t="s">
        <v>380</v>
      </c>
      <c r="H57" s="45" t="s">
        <v>380</v>
      </c>
      <c r="I57" s="12" t="s">
        <v>380</v>
      </c>
      <c r="J57" s="212"/>
      <c r="K57" s="212"/>
    </row>
    <row r="58" spans="1:11" x14ac:dyDescent="0.2">
      <c r="A58" s="73" t="s">
        <v>551</v>
      </c>
      <c r="B58" s="74" t="s">
        <v>380</v>
      </c>
      <c r="C58" s="74" t="s">
        <v>380</v>
      </c>
      <c r="D58" s="74" t="s">
        <v>380</v>
      </c>
      <c r="E58" s="74" t="s">
        <v>380</v>
      </c>
      <c r="F58" s="78" t="s">
        <v>380</v>
      </c>
      <c r="G58" s="78" t="s">
        <v>380</v>
      </c>
      <c r="H58" s="74" t="s">
        <v>380</v>
      </c>
      <c r="I58" s="75" t="s">
        <v>380</v>
      </c>
      <c r="J58" s="212"/>
      <c r="K58" s="212"/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  <c r="J59" s="212"/>
      <c r="K59" s="212"/>
    </row>
    <row r="60" spans="1:11" x14ac:dyDescent="0.2">
      <c r="A60" s="63" t="s">
        <v>479</v>
      </c>
      <c r="B60" s="11" t="s">
        <v>380</v>
      </c>
      <c r="C60" s="11" t="s">
        <v>380</v>
      </c>
      <c r="D60" s="45" t="s">
        <v>380</v>
      </c>
      <c r="E60" s="45" t="s">
        <v>380</v>
      </c>
      <c r="F60" s="11" t="s">
        <v>380</v>
      </c>
      <c r="G60" s="11" t="s">
        <v>380</v>
      </c>
      <c r="H60" s="45" t="s">
        <v>380</v>
      </c>
      <c r="I60" s="12" t="s">
        <v>380</v>
      </c>
      <c r="J60" s="212"/>
      <c r="K60" s="212"/>
    </row>
    <row r="61" spans="1:11" x14ac:dyDescent="0.2">
      <c r="A61" s="63" t="s">
        <v>480</v>
      </c>
      <c r="B61" s="11" t="s">
        <v>380</v>
      </c>
      <c r="C61" s="11" t="s">
        <v>380</v>
      </c>
      <c r="D61" s="45" t="s">
        <v>380</v>
      </c>
      <c r="E61" s="45" t="s">
        <v>380</v>
      </c>
      <c r="F61" s="11" t="s">
        <v>380</v>
      </c>
      <c r="G61" s="11" t="s">
        <v>380</v>
      </c>
      <c r="H61" s="45" t="s">
        <v>380</v>
      </c>
      <c r="I61" s="12" t="s">
        <v>380</v>
      </c>
      <c r="J61" s="212"/>
      <c r="K61" s="212"/>
    </row>
    <row r="62" spans="1:11" x14ac:dyDescent="0.2">
      <c r="A62" s="63" t="s">
        <v>481</v>
      </c>
      <c r="B62" s="11" t="s">
        <v>380</v>
      </c>
      <c r="C62" s="11" t="s">
        <v>380</v>
      </c>
      <c r="D62" s="45" t="s">
        <v>380</v>
      </c>
      <c r="E62" s="45" t="s">
        <v>380</v>
      </c>
      <c r="F62" s="11" t="s">
        <v>380</v>
      </c>
      <c r="G62" s="11" t="s">
        <v>380</v>
      </c>
      <c r="H62" s="45" t="s">
        <v>380</v>
      </c>
      <c r="I62" s="12" t="s">
        <v>380</v>
      </c>
      <c r="J62" s="212"/>
      <c r="K62" s="212"/>
    </row>
    <row r="63" spans="1:11" x14ac:dyDescent="0.2">
      <c r="A63" s="73" t="s">
        <v>482</v>
      </c>
      <c r="B63" s="74" t="s">
        <v>380</v>
      </c>
      <c r="C63" s="74" t="s">
        <v>380</v>
      </c>
      <c r="D63" s="74" t="s">
        <v>380</v>
      </c>
      <c r="E63" s="74" t="s">
        <v>380</v>
      </c>
      <c r="F63" s="78" t="s">
        <v>380</v>
      </c>
      <c r="G63" s="78" t="s">
        <v>380</v>
      </c>
      <c r="H63" s="74" t="s">
        <v>380</v>
      </c>
      <c r="I63" s="75" t="s">
        <v>380</v>
      </c>
      <c r="J63" s="212"/>
      <c r="K63" s="212"/>
    </row>
    <row r="64" spans="1:11" x14ac:dyDescent="0.2">
      <c r="A64" s="63"/>
      <c r="B64" s="11"/>
      <c r="C64" s="11"/>
      <c r="D64" s="45"/>
      <c r="E64" s="45"/>
      <c r="F64" s="11"/>
      <c r="G64" s="11"/>
      <c r="H64" s="45"/>
      <c r="I64" s="12"/>
      <c r="J64" s="212"/>
      <c r="K64" s="212"/>
    </row>
    <row r="65" spans="1:11" x14ac:dyDescent="0.2">
      <c r="A65" s="73" t="s">
        <v>483</v>
      </c>
      <c r="B65" s="74" t="s">
        <v>380</v>
      </c>
      <c r="C65" s="74" t="s">
        <v>380</v>
      </c>
      <c r="D65" s="74" t="s">
        <v>380</v>
      </c>
      <c r="E65" s="74" t="s">
        <v>380</v>
      </c>
      <c r="F65" s="78" t="s">
        <v>380</v>
      </c>
      <c r="G65" s="78" t="s">
        <v>380</v>
      </c>
      <c r="H65" s="74" t="s">
        <v>380</v>
      </c>
      <c r="I65" s="75" t="s">
        <v>380</v>
      </c>
      <c r="J65" s="212"/>
      <c r="K65" s="212"/>
    </row>
    <row r="66" spans="1:11" x14ac:dyDescent="0.2">
      <c r="A66" s="63"/>
      <c r="B66" s="11"/>
      <c r="C66" s="11"/>
      <c r="D66" s="45"/>
      <c r="E66" s="45"/>
      <c r="F66" s="11"/>
      <c r="G66" s="11"/>
      <c r="H66" s="45"/>
      <c r="I66" s="12"/>
      <c r="J66" s="212"/>
      <c r="K66" s="212"/>
    </row>
    <row r="67" spans="1:11" x14ac:dyDescent="0.2">
      <c r="A67" s="63" t="s">
        <v>484</v>
      </c>
      <c r="B67" s="11" t="s">
        <v>380</v>
      </c>
      <c r="C67" s="11" t="s">
        <v>380</v>
      </c>
      <c r="D67" s="45" t="s">
        <v>380</v>
      </c>
      <c r="E67" s="45" t="s">
        <v>380</v>
      </c>
      <c r="F67" s="11" t="s">
        <v>380</v>
      </c>
      <c r="G67" s="11" t="s">
        <v>380</v>
      </c>
      <c r="H67" s="45" t="s">
        <v>380</v>
      </c>
      <c r="I67" s="12" t="s">
        <v>380</v>
      </c>
      <c r="J67" s="212"/>
      <c r="K67" s="212"/>
    </row>
    <row r="68" spans="1:11" x14ac:dyDescent="0.2">
      <c r="A68" s="63" t="s">
        <v>485</v>
      </c>
      <c r="B68" s="11" t="s">
        <v>380</v>
      </c>
      <c r="C68" s="11">
        <v>5</v>
      </c>
      <c r="D68" s="45" t="s">
        <v>380</v>
      </c>
      <c r="E68" s="45">
        <v>5</v>
      </c>
      <c r="F68" s="11" t="s">
        <v>380</v>
      </c>
      <c r="G68" s="11">
        <v>11000</v>
      </c>
      <c r="H68" s="45" t="s">
        <v>380</v>
      </c>
      <c r="I68" s="12">
        <v>55</v>
      </c>
      <c r="J68" s="212"/>
      <c r="K68" s="212"/>
    </row>
    <row r="69" spans="1:11" x14ac:dyDescent="0.2">
      <c r="A69" s="73" t="s">
        <v>486</v>
      </c>
      <c r="B69" s="74" t="s">
        <v>380</v>
      </c>
      <c r="C69" s="74">
        <v>5</v>
      </c>
      <c r="D69" s="74" t="s">
        <v>380</v>
      </c>
      <c r="E69" s="74">
        <v>5</v>
      </c>
      <c r="F69" s="78" t="s">
        <v>380</v>
      </c>
      <c r="G69" s="78">
        <v>11000</v>
      </c>
      <c r="H69" s="74" t="s">
        <v>380</v>
      </c>
      <c r="I69" s="75">
        <v>55</v>
      </c>
      <c r="J69" s="212"/>
      <c r="K69" s="212"/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  <c r="J70" s="212"/>
      <c r="K70" s="212"/>
    </row>
    <row r="71" spans="1:11" x14ac:dyDescent="0.2">
      <c r="A71" s="63" t="s">
        <v>487</v>
      </c>
      <c r="B71" s="11" t="s">
        <v>380</v>
      </c>
      <c r="C71" s="11" t="s">
        <v>380</v>
      </c>
      <c r="D71" s="45" t="s">
        <v>380</v>
      </c>
      <c r="E71" s="45" t="s">
        <v>380</v>
      </c>
      <c r="F71" s="11" t="s">
        <v>380</v>
      </c>
      <c r="G71" s="11" t="s">
        <v>380</v>
      </c>
      <c r="H71" s="45" t="s">
        <v>380</v>
      </c>
      <c r="I71" s="12" t="s">
        <v>380</v>
      </c>
      <c r="J71" s="212"/>
      <c r="K71" s="212"/>
    </row>
    <row r="72" spans="1:11" x14ac:dyDescent="0.2">
      <c r="A72" s="63" t="s">
        <v>488</v>
      </c>
      <c r="B72" s="11" t="s">
        <v>380</v>
      </c>
      <c r="C72" s="11" t="s">
        <v>380</v>
      </c>
      <c r="D72" s="45" t="s">
        <v>380</v>
      </c>
      <c r="E72" s="45" t="s">
        <v>380</v>
      </c>
      <c r="F72" s="11" t="s">
        <v>380</v>
      </c>
      <c r="G72" s="11" t="s">
        <v>380</v>
      </c>
      <c r="H72" s="45" t="s">
        <v>380</v>
      </c>
      <c r="I72" s="12" t="s">
        <v>380</v>
      </c>
      <c r="J72" s="212"/>
      <c r="K72" s="212"/>
    </row>
    <row r="73" spans="1:11" x14ac:dyDescent="0.2">
      <c r="A73" s="63" t="s">
        <v>489</v>
      </c>
      <c r="B73" s="11" t="s">
        <v>380</v>
      </c>
      <c r="C73" s="11">
        <v>4</v>
      </c>
      <c r="D73" s="45" t="s">
        <v>380</v>
      </c>
      <c r="E73" s="45">
        <v>4</v>
      </c>
      <c r="F73" s="11" t="s">
        <v>380</v>
      </c>
      <c r="G73" s="11">
        <v>7500</v>
      </c>
      <c r="H73" s="45" t="s">
        <v>380</v>
      </c>
      <c r="I73" s="12">
        <v>30</v>
      </c>
      <c r="J73" s="212"/>
      <c r="K73" s="212"/>
    </row>
    <row r="74" spans="1:11" x14ac:dyDescent="0.2">
      <c r="A74" s="63" t="s">
        <v>490</v>
      </c>
      <c r="B74" s="11" t="s">
        <v>380</v>
      </c>
      <c r="C74" s="11">
        <v>24</v>
      </c>
      <c r="D74" s="45" t="s">
        <v>380</v>
      </c>
      <c r="E74" s="45">
        <v>24</v>
      </c>
      <c r="F74" s="11" t="s">
        <v>380</v>
      </c>
      <c r="G74" s="11">
        <v>29917</v>
      </c>
      <c r="H74" s="45" t="s">
        <v>380</v>
      </c>
      <c r="I74" s="12">
        <v>718</v>
      </c>
      <c r="J74" s="212"/>
      <c r="K74" s="212"/>
    </row>
    <row r="75" spans="1:11" x14ac:dyDescent="0.2">
      <c r="A75" s="63" t="s">
        <v>491</v>
      </c>
      <c r="B75" s="11" t="s">
        <v>380</v>
      </c>
      <c r="C75" s="11" t="s">
        <v>380</v>
      </c>
      <c r="D75" s="45" t="s">
        <v>380</v>
      </c>
      <c r="E75" s="45" t="s">
        <v>380</v>
      </c>
      <c r="F75" s="11" t="s">
        <v>380</v>
      </c>
      <c r="G75" s="11" t="s">
        <v>380</v>
      </c>
      <c r="H75" s="45" t="s">
        <v>380</v>
      </c>
      <c r="I75" s="12" t="s">
        <v>380</v>
      </c>
      <c r="J75" s="212"/>
      <c r="K75" s="212"/>
    </row>
    <row r="76" spans="1:11" x14ac:dyDescent="0.2">
      <c r="A76" s="63" t="s">
        <v>492</v>
      </c>
      <c r="B76" s="11" t="s">
        <v>380</v>
      </c>
      <c r="C76" s="11" t="s">
        <v>380</v>
      </c>
      <c r="D76" s="45" t="s">
        <v>380</v>
      </c>
      <c r="E76" s="45" t="s">
        <v>380</v>
      </c>
      <c r="F76" s="11" t="s">
        <v>380</v>
      </c>
      <c r="G76" s="11" t="s">
        <v>380</v>
      </c>
      <c r="H76" s="45" t="s">
        <v>380</v>
      </c>
      <c r="I76" s="12" t="s">
        <v>380</v>
      </c>
      <c r="J76" s="212"/>
      <c r="K76" s="212"/>
    </row>
    <row r="77" spans="1:11" x14ac:dyDescent="0.2">
      <c r="A77" s="63" t="s">
        <v>493</v>
      </c>
      <c r="B77" s="11" t="s">
        <v>380</v>
      </c>
      <c r="C77" s="11" t="s">
        <v>380</v>
      </c>
      <c r="D77" s="45" t="s">
        <v>380</v>
      </c>
      <c r="E77" s="45" t="s">
        <v>380</v>
      </c>
      <c r="F77" s="11" t="s">
        <v>380</v>
      </c>
      <c r="G77" s="11" t="s">
        <v>380</v>
      </c>
      <c r="H77" s="45" t="s">
        <v>380</v>
      </c>
      <c r="I77" s="12" t="s">
        <v>380</v>
      </c>
      <c r="J77" s="212"/>
      <c r="K77" s="212"/>
    </row>
    <row r="78" spans="1:11" x14ac:dyDescent="0.2">
      <c r="A78" s="63" t="s">
        <v>494</v>
      </c>
      <c r="B78" s="11" t="s">
        <v>380</v>
      </c>
      <c r="C78" s="11" t="s">
        <v>380</v>
      </c>
      <c r="D78" s="45" t="s">
        <v>380</v>
      </c>
      <c r="E78" s="45" t="s">
        <v>380</v>
      </c>
      <c r="F78" s="11" t="s">
        <v>380</v>
      </c>
      <c r="G78" s="11" t="s">
        <v>380</v>
      </c>
      <c r="H78" s="45" t="s">
        <v>380</v>
      </c>
      <c r="I78" s="12" t="s">
        <v>380</v>
      </c>
      <c r="J78" s="212"/>
      <c r="K78" s="212"/>
    </row>
    <row r="79" spans="1:11" x14ac:dyDescent="0.2">
      <c r="A79" s="73" t="s">
        <v>495</v>
      </c>
      <c r="B79" s="74" t="s">
        <v>380</v>
      </c>
      <c r="C79" s="74">
        <v>28</v>
      </c>
      <c r="D79" s="74" t="s">
        <v>380</v>
      </c>
      <c r="E79" s="74">
        <v>28</v>
      </c>
      <c r="F79" s="78" t="s">
        <v>380</v>
      </c>
      <c r="G79" s="78">
        <v>26715</v>
      </c>
      <c r="H79" s="74" t="s">
        <v>380</v>
      </c>
      <c r="I79" s="75">
        <v>748</v>
      </c>
      <c r="J79" s="212"/>
      <c r="K79" s="212"/>
    </row>
    <row r="80" spans="1:11" x14ac:dyDescent="0.2">
      <c r="A80" s="63"/>
      <c r="B80" s="11"/>
      <c r="C80" s="11"/>
      <c r="D80" s="45"/>
      <c r="E80" s="45"/>
      <c r="F80" s="11"/>
      <c r="G80" s="11"/>
      <c r="H80" s="45"/>
      <c r="I80" s="12"/>
      <c r="J80" s="212"/>
      <c r="K80" s="212"/>
    </row>
    <row r="81" spans="1:11" x14ac:dyDescent="0.2">
      <c r="A81" s="63" t="s">
        <v>496</v>
      </c>
      <c r="B81" s="11" t="s">
        <v>380</v>
      </c>
      <c r="C81" s="11" t="s">
        <v>380</v>
      </c>
      <c r="D81" s="45" t="s">
        <v>380</v>
      </c>
      <c r="E81" s="45" t="s">
        <v>380</v>
      </c>
      <c r="F81" s="11" t="s">
        <v>380</v>
      </c>
      <c r="G81" s="11" t="s">
        <v>380</v>
      </c>
      <c r="H81" s="45" t="s">
        <v>380</v>
      </c>
      <c r="I81" s="12" t="s">
        <v>380</v>
      </c>
      <c r="J81" s="212"/>
      <c r="K81" s="212"/>
    </row>
    <row r="82" spans="1:11" x14ac:dyDescent="0.2">
      <c r="A82" s="63" t="s">
        <v>497</v>
      </c>
      <c r="B82" s="11" t="s">
        <v>380</v>
      </c>
      <c r="C82" s="11">
        <v>23</v>
      </c>
      <c r="D82" s="45">
        <v>1</v>
      </c>
      <c r="E82" s="45">
        <v>24</v>
      </c>
      <c r="F82" s="11" t="s">
        <v>380</v>
      </c>
      <c r="G82" s="11">
        <v>10000</v>
      </c>
      <c r="H82" s="45">
        <v>25000</v>
      </c>
      <c r="I82" s="12">
        <v>253</v>
      </c>
      <c r="J82" s="212"/>
      <c r="K82" s="212"/>
    </row>
    <row r="83" spans="1:11" x14ac:dyDescent="0.2">
      <c r="A83" s="73" t="s">
        <v>498</v>
      </c>
      <c r="B83" s="74" t="s">
        <v>380</v>
      </c>
      <c r="C83" s="74">
        <v>23</v>
      </c>
      <c r="D83" s="74">
        <v>1</v>
      </c>
      <c r="E83" s="74">
        <v>24</v>
      </c>
      <c r="F83" s="78" t="s">
        <v>380</v>
      </c>
      <c r="G83" s="78">
        <v>10000</v>
      </c>
      <c r="H83" s="74">
        <v>25000</v>
      </c>
      <c r="I83" s="75">
        <v>253</v>
      </c>
      <c r="J83" s="212"/>
      <c r="K83" s="212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  <c r="J84" s="212"/>
      <c r="K84" s="212"/>
    </row>
    <row r="85" spans="1:11" ht="13.5" thickBot="1" x14ac:dyDescent="0.25">
      <c r="A85" s="66" t="s">
        <v>499</v>
      </c>
      <c r="B85" s="52">
        <v>11</v>
      </c>
      <c r="C85" s="52">
        <v>138</v>
      </c>
      <c r="D85" s="52">
        <v>6</v>
      </c>
      <c r="E85" s="52">
        <v>155</v>
      </c>
      <c r="F85" s="172">
        <v>4718</v>
      </c>
      <c r="G85" s="172">
        <v>19772</v>
      </c>
      <c r="H85" s="52">
        <v>36283</v>
      </c>
      <c r="I85" s="53">
        <v>2996</v>
      </c>
      <c r="J85" s="212"/>
      <c r="K85" s="212"/>
    </row>
  </sheetData>
  <mergeCells count="7">
    <mergeCell ref="A1:I1"/>
    <mergeCell ref="A5:A7"/>
    <mergeCell ref="B6:B7"/>
    <mergeCell ref="F6:F7"/>
    <mergeCell ref="E6:E7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theme="0"/>
    <pageSetUpPr fitToPage="1"/>
  </sheetPr>
  <dimension ref="A1:F21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20" style="343" customWidth="1"/>
    <col min="2" max="6" width="20.28515625" style="343" customWidth="1"/>
    <col min="7" max="8" width="11.42578125" style="343"/>
    <col min="9" max="9" width="11.140625" style="343" customWidth="1"/>
    <col min="10" max="17" width="12" style="343" customWidth="1"/>
    <col min="18" max="16384" width="11.42578125" style="343"/>
  </cols>
  <sheetData>
    <row r="1" spans="1:6" s="373" customFormat="1" ht="18" x14ac:dyDescent="0.25">
      <c r="A1" s="1730" t="s">
        <v>356</v>
      </c>
      <c r="B1" s="1730"/>
      <c r="C1" s="1730"/>
      <c r="D1" s="1730"/>
      <c r="E1" s="1730"/>
      <c r="F1" s="1730"/>
    </row>
    <row r="2" spans="1:6" s="374" customFormat="1" ht="12.75" customHeight="1" x14ac:dyDescent="0.2"/>
    <row r="3" spans="1:6" s="374" customFormat="1" ht="15" x14ac:dyDescent="0.25">
      <c r="A3" s="1738" t="s">
        <v>979</v>
      </c>
      <c r="B3" s="1738"/>
      <c r="C3" s="1738"/>
      <c r="D3" s="1738"/>
      <c r="E3" s="1738"/>
      <c r="F3" s="1738"/>
    </row>
    <row r="4" spans="1:6" s="374" customFormat="1" ht="15" x14ac:dyDescent="0.25">
      <c r="A4" s="1738" t="s">
        <v>649</v>
      </c>
      <c r="B4" s="1738"/>
      <c r="C4" s="1738"/>
      <c r="D4" s="1738"/>
      <c r="E4" s="1738"/>
      <c r="F4" s="1738"/>
    </row>
    <row r="5" spans="1:6" s="374" customFormat="1" ht="13.5" customHeight="1" thickBot="1" x14ac:dyDescent="0.3">
      <c r="A5" s="375"/>
      <c r="B5" s="376"/>
      <c r="C5" s="376"/>
      <c r="D5" s="376"/>
      <c r="E5" s="376"/>
      <c r="F5" s="376"/>
    </row>
    <row r="6" spans="1:6" ht="30" customHeight="1" x14ac:dyDescent="0.2">
      <c r="A6" s="1844" t="s">
        <v>359</v>
      </c>
      <c r="B6" s="140"/>
      <c r="C6" s="140"/>
      <c r="D6" s="140"/>
      <c r="E6" s="141" t="s">
        <v>501</v>
      </c>
      <c r="F6" s="142"/>
    </row>
    <row r="7" spans="1:6" x14ac:dyDescent="0.2">
      <c r="A7" s="1845"/>
      <c r="B7" s="121" t="s">
        <v>360</v>
      </c>
      <c r="C7" s="121" t="s">
        <v>367</v>
      </c>
      <c r="D7" s="121" t="s">
        <v>361</v>
      </c>
      <c r="E7" s="121" t="s">
        <v>502</v>
      </c>
      <c r="F7" s="40" t="s">
        <v>362</v>
      </c>
    </row>
    <row r="8" spans="1:6" x14ac:dyDescent="0.2">
      <c r="A8" s="1845"/>
      <c r="B8" s="121" t="s">
        <v>363</v>
      </c>
      <c r="C8" s="121" t="s">
        <v>504</v>
      </c>
      <c r="D8" s="59" t="s">
        <v>364</v>
      </c>
      <c r="E8" s="121" t="s">
        <v>505</v>
      </c>
      <c r="F8" s="40" t="s">
        <v>365</v>
      </c>
    </row>
    <row r="9" spans="1:6" ht="17.25" customHeight="1" thickBot="1" x14ac:dyDescent="0.25">
      <c r="A9" s="1846"/>
      <c r="B9" s="61"/>
      <c r="C9" s="61"/>
      <c r="D9" s="61"/>
      <c r="E9" s="130" t="s">
        <v>506</v>
      </c>
      <c r="F9" s="144"/>
    </row>
    <row r="10" spans="1:6" x14ac:dyDescent="0.2">
      <c r="A10" s="1599">
        <v>2006</v>
      </c>
      <c r="B10" s="1289">
        <v>8.2959999999999994</v>
      </c>
      <c r="C10" s="1290">
        <v>398.36668273866928</v>
      </c>
      <c r="D10" s="1289">
        <v>330.48500000000001</v>
      </c>
      <c r="E10" s="1212">
        <v>94.8</v>
      </c>
      <c r="F10" s="1214">
        <v>313299.78000000003</v>
      </c>
    </row>
    <row r="11" spans="1:6" x14ac:dyDescent="0.2">
      <c r="A11" s="1599">
        <v>2007</v>
      </c>
      <c r="B11" s="1289">
        <v>8.0779999999999994</v>
      </c>
      <c r="C11" s="1290">
        <v>333.17529091359245</v>
      </c>
      <c r="D11" s="1289">
        <v>269.13900000000001</v>
      </c>
      <c r="E11" s="1212">
        <v>109.41</v>
      </c>
      <c r="F11" s="1214">
        <v>294464.97989999998</v>
      </c>
    </row>
    <row r="12" spans="1:6" x14ac:dyDescent="0.2">
      <c r="A12" s="1676">
        <v>2008</v>
      </c>
      <c r="B12" s="1289">
        <v>8.1340000000000003</v>
      </c>
      <c r="C12" s="1290">
        <v>345.75854438160803</v>
      </c>
      <c r="D12" s="1289">
        <v>281.24</v>
      </c>
      <c r="E12" s="1212">
        <v>156.22</v>
      </c>
      <c r="F12" s="1214">
        <v>439353.12800000003</v>
      </c>
    </row>
    <row r="13" spans="1:6" x14ac:dyDescent="0.2">
      <c r="A13" s="1676">
        <v>2009</v>
      </c>
      <c r="B13" s="1289">
        <v>7.0110000000000001</v>
      </c>
      <c r="C13" s="1290">
        <v>380.5049208386821</v>
      </c>
      <c r="D13" s="1289">
        <v>266.77199999999999</v>
      </c>
      <c r="E13" s="1212">
        <v>126.47</v>
      </c>
      <c r="F13" s="1214">
        <v>337386.54839999997</v>
      </c>
    </row>
    <row r="14" spans="1:6" x14ac:dyDescent="0.2">
      <c r="A14" s="1676">
        <v>2010</v>
      </c>
      <c r="B14" s="1289">
        <v>7.5640000000000001</v>
      </c>
      <c r="C14" s="1290">
        <v>364.0335801163406</v>
      </c>
      <c r="D14" s="1289">
        <v>275.35500000000002</v>
      </c>
      <c r="E14" s="1212">
        <v>133.75</v>
      </c>
      <c r="F14" s="1214">
        <v>368287.31250000006</v>
      </c>
    </row>
    <row r="15" spans="1:6" x14ac:dyDescent="0.2">
      <c r="A15" s="1676">
        <v>2011</v>
      </c>
      <c r="B15" s="1289">
        <v>6.8959999999999999</v>
      </c>
      <c r="C15" s="1290">
        <v>381.22969837587004</v>
      </c>
      <c r="D15" s="1289">
        <v>262.89600000000002</v>
      </c>
      <c r="E15" s="1212">
        <v>131.08000000000001</v>
      </c>
      <c r="F15" s="1214">
        <v>344604.07680000004</v>
      </c>
    </row>
    <row r="16" spans="1:6" x14ac:dyDescent="0.2">
      <c r="A16" s="1676">
        <v>2012</v>
      </c>
      <c r="B16" s="1289">
        <v>7.6449999999999996</v>
      </c>
      <c r="C16" s="1290">
        <v>380.43557880967961</v>
      </c>
      <c r="D16" s="1289">
        <v>290.84300000000002</v>
      </c>
      <c r="E16" s="1212">
        <v>111.45</v>
      </c>
      <c r="F16" s="1214">
        <v>324144.52350000001</v>
      </c>
    </row>
    <row r="17" spans="1:6" x14ac:dyDescent="0.2">
      <c r="A17" s="1676">
        <v>2013</v>
      </c>
      <c r="B17" s="1289">
        <v>7.9720000000000004</v>
      </c>
      <c r="C17" s="1290">
        <v>391.95434019066732</v>
      </c>
      <c r="D17" s="1289">
        <v>312.46600000000001</v>
      </c>
      <c r="E17" s="1212">
        <v>97.42</v>
      </c>
      <c r="F17" s="1214">
        <v>304404.37719999999</v>
      </c>
    </row>
    <row r="18" spans="1:6" x14ac:dyDescent="0.2">
      <c r="A18" s="1676">
        <v>2014</v>
      </c>
      <c r="B18" s="1289">
        <v>7.7910000000000004</v>
      </c>
      <c r="C18" s="1290">
        <v>374.9210627647285</v>
      </c>
      <c r="D18" s="1289">
        <v>292.101</v>
      </c>
      <c r="E18" s="1212">
        <v>91.73</v>
      </c>
      <c r="F18" s="1214">
        <v>267944.24730000005</v>
      </c>
    </row>
    <row r="19" spans="1:6" x14ac:dyDescent="0.2">
      <c r="A19" s="1676">
        <v>2015</v>
      </c>
      <c r="B19" s="1477">
        <v>7.2670000000000003</v>
      </c>
      <c r="C19" s="1478">
        <v>549.35599284436489</v>
      </c>
      <c r="D19" s="1477">
        <v>399.21699999999998</v>
      </c>
      <c r="E19" s="1367">
        <v>114.72</v>
      </c>
      <c r="F19" s="1368">
        <v>457982</v>
      </c>
    </row>
    <row r="20" spans="1:6" ht="13.5" thickBot="1" x14ac:dyDescent="0.25">
      <c r="A20" s="1677">
        <v>2016</v>
      </c>
      <c r="B20" s="1289">
        <v>6.867</v>
      </c>
      <c r="C20" s="1290">
        <f>D20/B20*10</f>
        <v>549.87039464103691</v>
      </c>
      <c r="D20" s="1289">
        <v>377.596</v>
      </c>
      <c r="E20" s="1576">
        <v>103.72</v>
      </c>
      <c r="F20" s="1544">
        <v>391643</v>
      </c>
    </row>
    <row r="21" spans="1:6" x14ac:dyDescent="0.2">
      <c r="A21" s="380"/>
      <c r="B21" s="380"/>
      <c r="C21" s="380"/>
      <c r="D21" s="380"/>
      <c r="E21" s="380"/>
      <c r="F21" s="380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1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3.1406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5">
      <c r="A2" s="346"/>
    </row>
    <row r="3" spans="1:11" s="88" customFormat="1" ht="15" x14ac:dyDescent="0.25">
      <c r="A3" s="1718" t="s">
        <v>1451</v>
      </c>
      <c r="B3" s="1718"/>
      <c r="C3" s="1718"/>
      <c r="D3" s="1718"/>
      <c r="E3" s="1718"/>
      <c r="F3" s="1718"/>
      <c r="G3" s="1718"/>
      <c r="H3" s="1718"/>
      <c r="I3" s="1718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9" customFormat="1" ht="30.75" customHeight="1" x14ac:dyDescent="0.2">
      <c r="A5" s="1889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894" t="s">
        <v>368</v>
      </c>
    </row>
    <row r="6" spans="1:11" s="669" customFormat="1" ht="30.75" customHeight="1" x14ac:dyDescent="0.2">
      <c r="A6" s="1890"/>
      <c r="B6" s="1891" t="s">
        <v>374</v>
      </c>
      <c r="C6" s="226" t="s">
        <v>375</v>
      </c>
      <c r="D6" s="227"/>
      <c r="E6" s="1891" t="s">
        <v>376</v>
      </c>
      <c r="F6" s="1891" t="s">
        <v>374</v>
      </c>
      <c r="G6" s="226" t="s">
        <v>375</v>
      </c>
      <c r="H6" s="228"/>
      <c r="I6" s="1895"/>
    </row>
    <row r="7" spans="1:11" s="669" customFormat="1" ht="30.75" customHeight="1" thickBot="1" x14ac:dyDescent="0.25">
      <c r="A7" s="1890"/>
      <c r="B7" s="1892"/>
      <c r="C7" s="1102" t="s">
        <v>857</v>
      </c>
      <c r="D7" s="1102" t="s">
        <v>858</v>
      </c>
      <c r="E7" s="1893"/>
      <c r="F7" s="1892"/>
      <c r="G7" s="1102" t="s">
        <v>857</v>
      </c>
      <c r="H7" s="1102" t="s">
        <v>858</v>
      </c>
      <c r="I7" s="1895"/>
    </row>
    <row r="8" spans="1:11" ht="18" customHeight="1" x14ac:dyDescent="0.2">
      <c r="A8" s="72" t="s">
        <v>439</v>
      </c>
      <c r="B8" s="122" t="s">
        <v>380</v>
      </c>
      <c r="C8" s="122">
        <v>29</v>
      </c>
      <c r="D8" s="197">
        <v>36</v>
      </c>
      <c r="E8" s="42">
        <v>65</v>
      </c>
      <c r="F8" s="122" t="s">
        <v>380</v>
      </c>
      <c r="G8" s="122">
        <v>19910</v>
      </c>
      <c r="H8" s="197">
        <v>30580</v>
      </c>
      <c r="I8" s="131">
        <v>1678</v>
      </c>
      <c r="J8" s="212"/>
      <c r="K8" s="212"/>
    </row>
    <row r="9" spans="1:11" x14ac:dyDescent="0.2">
      <c r="A9" s="63" t="s">
        <v>440</v>
      </c>
      <c r="B9" s="11" t="s">
        <v>380</v>
      </c>
      <c r="C9" s="11">
        <v>2</v>
      </c>
      <c r="D9" s="82">
        <v>6</v>
      </c>
      <c r="E9" s="45">
        <v>8</v>
      </c>
      <c r="F9" s="11" t="s">
        <v>380</v>
      </c>
      <c r="G9" s="11">
        <v>18380</v>
      </c>
      <c r="H9" s="82">
        <v>29000</v>
      </c>
      <c r="I9" s="12">
        <v>211</v>
      </c>
      <c r="J9" s="212"/>
      <c r="K9" s="212"/>
    </row>
    <row r="10" spans="1:11" x14ac:dyDescent="0.2">
      <c r="A10" s="63" t="s">
        <v>441</v>
      </c>
      <c r="B10" s="45" t="s">
        <v>380</v>
      </c>
      <c r="C10" s="45">
        <v>6</v>
      </c>
      <c r="D10" s="82">
        <v>6</v>
      </c>
      <c r="E10" s="45">
        <v>12</v>
      </c>
      <c r="F10" s="11" t="s">
        <v>380</v>
      </c>
      <c r="G10" s="11">
        <v>19220</v>
      </c>
      <c r="H10" s="82">
        <v>24570</v>
      </c>
      <c r="I10" s="46">
        <v>263</v>
      </c>
      <c r="J10" s="212"/>
      <c r="K10" s="212"/>
    </row>
    <row r="11" spans="1:11" x14ac:dyDescent="0.2">
      <c r="A11" s="63" t="s">
        <v>442</v>
      </c>
      <c r="B11" s="11" t="s">
        <v>380</v>
      </c>
      <c r="C11" s="11">
        <v>19</v>
      </c>
      <c r="D11" s="82">
        <v>19</v>
      </c>
      <c r="E11" s="45">
        <v>38</v>
      </c>
      <c r="F11" s="11" t="s">
        <v>380</v>
      </c>
      <c r="G11" s="11">
        <v>20330</v>
      </c>
      <c r="H11" s="82">
        <v>27810</v>
      </c>
      <c r="I11" s="12">
        <v>915</v>
      </c>
      <c r="J11" s="212"/>
      <c r="K11" s="212"/>
    </row>
    <row r="12" spans="1:11" x14ac:dyDescent="0.2">
      <c r="A12" s="73" t="s">
        <v>443</v>
      </c>
      <c r="B12" s="74" t="s">
        <v>380</v>
      </c>
      <c r="C12" s="74">
        <v>56</v>
      </c>
      <c r="D12" s="285">
        <v>67</v>
      </c>
      <c r="E12" s="74">
        <v>123</v>
      </c>
      <c r="F12" s="78" t="s">
        <v>380</v>
      </c>
      <c r="G12" s="78">
        <v>19924</v>
      </c>
      <c r="H12" s="285">
        <v>29115</v>
      </c>
      <c r="I12" s="75">
        <v>3067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4">
        <v>3</v>
      </c>
      <c r="C14" s="74">
        <v>1</v>
      </c>
      <c r="D14" s="285" t="s">
        <v>380</v>
      </c>
      <c r="E14" s="74">
        <v>4</v>
      </c>
      <c r="F14" s="78">
        <v>4000</v>
      </c>
      <c r="G14" s="78">
        <v>8000</v>
      </c>
      <c r="H14" s="285" t="s">
        <v>380</v>
      </c>
      <c r="I14" s="75">
        <v>20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>
        <v>4</v>
      </c>
      <c r="C16" s="74" t="s">
        <v>380</v>
      </c>
      <c r="D16" s="285" t="s">
        <v>380</v>
      </c>
      <c r="E16" s="74">
        <v>4</v>
      </c>
      <c r="F16" s="78">
        <v>11000</v>
      </c>
      <c r="G16" s="78" t="s">
        <v>380</v>
      </c>
      <c r="H16" s="285" t="s">
        <v>380</v>
      </c>
      <c r="I16" s="75">
        <v>44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524</v>
      </c>
      <c r="B18" s="11" t="s">
        <v>380</v>
      </c>
      <c r="C18" s="11">
        <v>1</v>
      </c>
      <c r="D18" s="45" t="s">
        <v>380</v>
      </c>
      <c r="E18" s="45">
        <v>1</v>
      </c>
      <c r="F18" s="11" t="s">
        <v>380</v>
      </c>
      <c r="G18" s="11">
        <v>6050</v>
      </c>
      <c r="H18" s="45" t="s">
        <v>380</v>
      </c>
      <c r="I18" s="12">
        <v>6</v>
      </c>
      <c r="J18" s="212"/>
      <c r="K18" s="212"/>
    </row>
    <row r="19" spans="1:11" x14ac:dyDescent="0.2">
      <c r="A19" s="63" t="s">
        <v>447</v>
      </c>
      <c r="B19" s="11" t="s">
        <v>380</v>
      </c>
      <c r="C19" s="45" t="s">
        <v>380</v>
      </c>
      <c r="D19" s="45" t="s">
        <v>380</v>
      </c>
      <c r="E19" s="45" t="s">
        <v>380</v>
      </c>
      <c r="F19" s="11" t="s">
        <v>380</v>
      </c>
      <c r="G19" s="45" t="s">
        <v>380</v>
      </c>
      <c r="H19" s="45" t="s">
        <v>380</v>
      </c>
      <c r="I19" s="12" t="s">
        <v>380</v>
      </c>
      <c r="J19" s="212"/>
      <c r="K19" s="212"/>
    </row>
    <row r="20" spans="1:11" x14ac:dyDescent="0.2">
      <c r="A20" s="63" t="s">
        <v>448</v>
      </c>
      <c r="B20" s="11">
        <v>2</v>
      </c>
      <c r="C20" s="11" t="s">
        <v>380</v>
      </c>
      <c r="D20" s="45" t="s">
        <v>380</v>
      </c>
      <c r="E20" s="45">
        <v>2</v>
      </c>
      <c r="F20" s="11">
        <v>4850</v>
      </c>
      <c r="G20" s="11" t="s">
        <v>380</v>
      </c>
      <c r="H20" s="45" t="s">
        <v>380</v>
      </c>
      <c r="I20" s="12">
        <v>10</v>
      </c>
      <c r="J20" s="212"/>
      <c r="K20" s="212"/>
    </row>
    <row r="21" spans="1:11" x14ac:dyDescent="0.2">
      <c r="A21" s="73" t="s">
        <v>449</v>
      </c>
      <c r="B21" s="74">
        <v>2</v>
      </c>
      <c r="C21" s="74">
        <v>1</v>
      </c>
      <c r="D21" s="285" t="s">
        <v>380</v>
      </c>
      <c r="E21" s="74">
        <v>3</v>
      </c>
      <c r="F21" s="78">
        <v>4850</v>
      </c>
      <c r="G21" s="78">
        <v>6050</v>
      </c>
      <c r="H21" s="285" t="s">
        <v>380</v>
      </c>
      <c r="I21" s="75">
        <v>16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450</v>
      </c>
      <c r="B23" s="74" t="s">
        <v>380</v>
      </c>
      <c r="C23" s="74">
        <v>1</v>
      </c>
      <c r="D23" s="285" t="s">
        <v>380</v>
      </c>
      <c r="E23" s="74">
        <v>1</v>
      </c>
      <c r="F23" s="78" t="s">
        <v>380</v>
      </c>
      <c r="G23" s="78">
        <v>3000</v>
      </c>
      <c r="H23" s="285" t="s">
        <v>380</v>
      </c>
      <c r="I23" s="75">
        <v>3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451</v>
      </c>
      <c r="B25" s="74" t="s">
        <v>380</v>
      </c>
      <c r="C25" s="74">
        <v>1</v>
      </c>
      <c r="D25" s="285" t="s">
        <v>380</v>
      </c>
      <c r="E25" s="74">
        <v>1</v>
      </c>
      <c r="F25" s="78" t="s">
        <v>380</v>
      </c>
      <c r="G25" s="78">
        <v>3000</v>
      </c>
      <c r="H25" s="285" t="s">
        <v>380</v>
      </c>
      <c r="I25" s="75">
        <v>3</v>
      </c>
    </row>
    <row r="26" spans="1:11" x14ac:dyDescent="0.2">
      <c r="A26" s="63"/>
      <c r="B26" s="45"/>
      <c r="C26" s="45"/>
      <c r="D26" s="45"/>
      <c r="E26" s="45"/>
      <c r="F26" s="45"/>
      <c r="G26" s="11"/>
      <c r="H26" s="45"/>
      <c r="I26" s="46"/>
      <c r="J26" s="212"/>
      <c r="K26" s="212"/>
    </row>
    <row r="27" spans="1:11" x14ac:dyDescent="0.2">
      <c r="A27" s="63" t="s">
        <v>452</v>
      </c>
      <c r="B27" s="45" t="s">
        <v>380</v>
      </c>
      <c r="C27" s="11">
        <v>7</v>
      </c>
      <c r="D27" s="45" t="s">
        <v>380</v>
      </c>
      <c r="E27" s="45">
        <v>7</v>
      </c>
      <c r="F27" s="45" t="s">
        <v>380</v>
      </c>
      <c r="G27" s="11">
        <v>24000</v>
      </c>
      <c r="H27" s="45" t="s">
        <v>380</v>
      </c>
      <c r="I27" s="12">
        <v>168</v>
      </c>
      <c r="J27" s="212"/>
      <c r="K27" s="212"/>
    </row>
    <row r="28" spans="1:11" x14ac:dyDescent="0.2">
      <c r="A28" s="63" t="s">
        <v>453</v>
      </c>
      <c r="B28" s="11" t="s">
        <v>380</v>
      </c>
      <c r="C28" s="11" t="s">
        <v>380</v>
      </c>
      <c r="D28" s="82" t="s">
        <v>380</v>
      </c>
      <c r="E28" s="45" t="s">
        <v>380</v>
      </c>
      <c r="F28" s="11" t="s">
        <v>380</v>
      </c>
      <c r="G28" s="11" t="s">
        <v>380</v>
      </c>
      <c r="H28" s="82" t="s">
        <v>380</v>
      </c>
      <c r="I28" s="12" t="s">
        <v>380</v>
      </c>
      <c r="J28" s="212"/>
      <c r="K28" s="212"/>
    </row>
    <row r="29" spans="1:11" x14ac:dyDescent="0.2">
      <c r="A29" s="63" t="s">
        <v>454</v>
      </c>
      <c r="B29" s="45" t="s">
        <v>380</v>
      </c>
      <c r="C29" s="45" t="s">
        <v>380</v>
      </c>
      <c r="D29" s="45" t="s">
        <v>380</v>
      </c>
      <c r="E29" s="45" t="s">
        <v>380</v>
      </c>
      <c r="F29" s="11" t="s">
        <v>380</v>
      </c>
      <c r="G29" s="11" t="s">
        <v>380</v>
      </c>
      <c r="H29" s="45" t="s">
        <v>380</v>
      </c>
      <c r="I29" s="46" t="s">
        <v>380</v>
      </c>
      <c r="J29" s="212"/>
      <c r="K29" s="212"/>
    </row>
    <row r="30" spans="1:11" x14ac:dyDescent="0.2">
      <c r="A30" s="73" t="s">
        <v>455</v>
      </c>
      <c r="B30" s="74" t="s">
        <v>380</v>
      </c>
      <c r="C30" s="74">
        <v>7</v>
      </c>
      <c r="D30" s="285" t="s">
        <v>380</v>
      </c>
      <c r="E30" s="74">
        <v>7</v>
      </c>
      <c r="F30" s="78" t="s">
        <v>380</v>
      </c>
      <c r="G30" s="78">
        <v>24000</v>
      </c>
      <c r="H30" s="285" t="s">
        <v>380</v>
      </c>
      <c r="I30" s="75">
        <v>168</v>
      </c>
    </row>
    <row r="31" spans="1:11" x14ac:dyDescent="0.2">
      <c r="A31" s="63"/>
      <c r="B31" s="80"/>
      <c r="C31" s="80"/>
      <c r="D31" s="45"/>
      <c r="E31" s="45"/>
      <c r="F31" s="80"/>
      <c r="G31" s="80"/>
      <c r="H31" s="45"/>
      <c r="I31" s="12"/>
      <c r="J31" s="212"/>
      <c r="K31" s="212"/>
    </row>
    <row r="32" spans="1:11" x14ac:dyDescent="0.2">
      <c r="A32" s="63" t="s">
        <v>456</v>
      </c>
      <c r="B32" s="80" t="s">
        <v>380</v>
      </c>
      <c r="C32" s="80">
        <v>17</v>
      </c>
      <c r="D32" s="45">
        <v>40</v>
      </c>
      <c r="E32" s="45">
        <v>57</v>
      </c>
      <c r="F32" s="80" t="s">
        <v>380</v>
      </c>
      <c r="G32" s="80">
        <v>28659</v>
      </c>
      <c r="H32" s="45">
        <v>34650</v>
      </c>
      <c r="I32" s="12">
        <v>1873</v>
      </c>
      <c r="J32" s="212"/>
      <c r="K32" s="212"/>
    </row>
    <row r="33" spans="1:11" x14ac:dyDescent="0.2">
      <c r="A33" s="63" t="s">
        <v>457</v>
      </c>
      <c r="B33" s="80" t="s">
        <v>380</v>
      </c>
      <c r="C33" s="80">
        <v>3</v>
      </c>
      <c r="D33" s="45">
        <v>21</v>
      </c>
      <c r="E33" s="45">
        <v>24</v>
      </c>
      <c r="F33" s="80" t="s">
        <v>380</v>
      </c>
      <c r="G33" s="80">
        <v>26000</v>
      </c>
      <c r="H33" s="45">
        <v>36000</v>
      </c>
      <c r="I33" s="12">
        <v>834</v>
      </c>
      <c r="J33" s="212"/>
      <c r="K33" s="212"/>
    </row>
    <row r="34" spans="1:11" x14ac:dyDescent="0.2">
      <c r="A34" s="63" t="s">
        <v>458</v>
      </c>
      <c r="B34" s="11" t="s">
        <v>380</v>
      </c>
      <c r="C34" s="11">
        <v>3</v>
      </c>
      <c r="D34" s="82" t="s">
        <v>380</v>
      </c>
      <c r="E34" s="45">
        <v>3</v>
      </c>
      <c r="F34" s="11" t="s">
        <v>380</v>
      </c>
      <c r="G34" s="11">
        <v>12450</v>
      </c>
      <c r="H34" s="82" t="s">
        <v>380</v>
      </c>
      <c r="I34" s="12">
        <v>37</v>
      </c>
      <c r="J34" s="212"/>
      <c r="K34" s="212"/>
    </row>
    <row r="35" spans="1:11" x14ac:dyDescent="0.2">
      <c r="A35" s="63" t="s">
        <v>459</v>
      </c>
      <c r="B35" s="45" t="s">
        <v>380</v>
      </c>
      <c r="C35" s="45">
        <v>1</v>
      </c>
      <c r="D35" s="45" t="s">
        <v>380</v>
      </c>
      <c r="E35" s="45">
        <v>1</v>
      </c>
      <c r="F35" s="11" t="s">
        <v>380</v>
      </c>
      <c r="G35" s="11">
        <v>25000</v>
      </c>
      <c r="H35" s="11" t="s">
        <v>380</v>
      </c>
      <c r="I35" s="46">
        <v>25</v>
      </c>
      <c r="J35" s="212"/>
      <c r="K35" s="212"/>
    </row>
    <row r="36" spans="1:11" x14ac:dyDescent="0.2">
      <c r="A36" s="73" t="s">
        <v>460</v>
      </c>
      <c r="B36" s="74" t="s">
        <v>380</v>
      </c>
      <c r="C36" s="74">
        <v>24</v>
      </c>
      <c r="D36" s="285">
        <v>61</v>
      </c>
      <c r="E36" s="74">
        <v>85</v>
      </c>
      <c r="F36" s="78" t="s">
        <v>380</v>
      </c>
      <c r="G36" s="78">
        <v>26148</v>
      </c>
      <c r="H36" s="285">
        <v>35115</v>
      </c>
      <c r="I36" s="75">
        <v>2769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461</v>
      </c>
      <c r="B38" s="74" t="s">
        <v>380</v>
      </c>
      <c r="C38" s="74">
        <v>11</v>
      </c>
      <c r="D38" s="285">
        <v>2</v>
      </c>
      <c r="E38" s="74">
        <v>13</v>
      </c>
      <c r="F38" s="78" t="s">
        <v>380</v>
      </c>
      <c r="G38" s="78">
        <v>9400</v>
      </c>
      <c r="H38" s="285">
        <v>19500</v>
      </c>
      <c r="I38" s="75">
        <v>142</v>
      </c>
    </row>
    <row r="39" spans="1:11" x14ac:dyDescent="0.2">
      <c r="A39" s="63"/>
      <c r="B39" s="11"/>
      <c r="C39" s="11"/>
      <c r="D39" s="45"/>
      <c r="E39" s="45"/>
      <c r="F39" s="11"/>
      <c r="G39" s="11"/>
      <c r="H39" s="45"/>
      <c r="I39" s="12"/>
      <c r="J39" s="212"/>
      <c r="K39" s="212"/>
    </row>
    <row r="40" spans="1:11" x14ac:dyDescent="0.2">
      <c r="A40" s="63" t="s">
        <v>525</v>
      </c>
      <c r="B40" s="11" t="s">
        <v>380</v>
      </c>
      <c r="C40" s="11" t="s">
        <v>380</v>
      </c>
      <c r="D40" s="45">
        <v>19</v>
      </c>
      <c r="E40" s="45">
        <v>19</v>
      </c>
      <c r="F40" s="11" t="s">
        <v>380</v>
      </c>
      <c r="G40" s="11" t="s">
        <v>380</v>
      </c>
      <c r="H40" s="45">
        <v>16600</v>
      </c>
      <c r="I40" s="12">
        <v>315</v>
      </c>
      <c r="J40" s="212"/>
      <c r="K40" s="212"/>
    </row>
    <row r="41" spans="1:11" x14ac:dyDescent="0.2">
      <c r="A41" s="63" t="s">
        <v>463</v>
      </c>
      <c r="B41" s="45" t="s">
        <v>380</v>
      </c>
      <c r="C41" s="11" t="s">
        <v>380</v>
      </c>
      <c r="D41" s="45" t="s">
        <v>380</v>
      </c>
      <c r="E41" s="45" t="s">
        <v>380</v>
      </c>
      <c r="F41" s="45" t="s">
        <v>380</v>
      </c>
      <c r="G41" s="11" t="s">
        <v>380</v>
      </c>
      <c r="H41" s="45" t="s">
        <v>380</v>
      </c>
      <c r="I41" s="12" t="s">
        <v>380</v>
      </c>
      <c r="J41" s="212"/>
      <c r="K41" s="212"/>
    </row>
    <row r="42" spans="1:11" x14ac:dyDescent="0.2">
      <c r="A42" s="63" t="s">
        <v>464</v>
      </c>
      <c r="B42" s="11" t="s">
        <v>380</v>
      </c>
      <c r="C42" s="11" t="s">
        <v>380</v>
      </c>
      <c r="D42" s="45" t="s">
        <v>380</v>
      </c>
      <c r="E42" s="45" t="s">
        <v>380</v>
      </c>
      <c r="F42" s="11" t="s">
        <v>380</v>
      </c>
      <c r="G42" s="11" t="s">
        <v>380</v>
      </c>
      <c r="H42" s="45" t="s">
        <v>380</v>
      </c>
      <c r="I42" s="12" t="s">
        <v>380</v>
      </c>
    </row>
    <row r="43" spans="1:11" x14ac:dyDescent="0.2">
      <c r="A43" s="63" t="s">
        <v>465</v>
      </c>
      <c r="B43" s="45" t="s">
        <v>380</v>
      </c>
      <c r="C43" s="11" t="s">
        <v>380</v>
      </c>
      <c r="D43" s="82" t="s">
        <v>380</v>
      </c>
      <c r="E43" s="45" t="s">
        <v>380</v>
      </c>
      <c r="F43" s="45" t="s">
        <v>380</v>
      </c>
      <c r="G43" s="11" t="s">
        <v>380</v>
      </c>
      <c r="H43" s="82" t="s">
        <v>380</v>
      </c>
      <c r="I43" s="12" t="s">
        <v>380</v>
      </c>
    </row>
    <row r="44" spans="1:11" x14ac:dyDescent="0.2">
      <c r="A44" s="63" t="s">
        <v>466</v>
      </c>
      <c r="B44" s="11" t="s">
        <v>380</v>
      </c>
      <c r="C44" s="11">
        <v>4</v>
      </c>
      <c r="D44" s="45" t="s">
        <v>380</v>
      </c>
      <c r="E44" s="45">
        <v>4</v>
      </c>
      <c r="F44" s="11" t="s">
        <v>380</v>
      </c>
      <c r="G44" s="11">
        <v>13000</v>
      </c>
      <c r="H44" s="45" t="s">
        <v>380</v>
      </c>
      <c r="I44" s="12">
        <v>52</v>
      </c>
    </row>
    <row r="45" spans="1:11" x14ac:dyDescent="0.2">
      <c r="A45" s="63" t="s">
        <v>467</v>
      </c>
      <c r="B45" s="45" t="s">
        <v>380</v>
      </c>
      <c r="C45" s="11" t="s">
        <v>380</v>
      </c>
      <c r="D45" s="45">
        <v>48</v>
      </c>
      <c r="E45" s="45">
        <v>48</v>
      </c>
      <c r="F45" s="45" t="s">
        <v>380</v>
      </c>
      <c r="G45" s="11" t="s">
        <v>380</v>
      </c>
      <c r="H45" s="45">
        <v>16000</v>
      </c>
      <c r="I45" s="12">
        <v>768</v>
      </c>
    </row>
    <row r="46" spans="1:11" x14ac:dyDescent="0.2">
      <c r="A46" s="63" t="s">
        <v>468</v>
      </c>
      <c r="B46" s="11" t="s">
        <v>380</v>
      </c>
      <c r="C46" s="11" t="s">
        <v>380</v>
      </c>
      <c r="D46" s="45">
        <v>8</v>
      </c>
      <c r="E46" s="45">
        <v>8</v>
      </c>
      <c r="F46" s="11" t="s">
        <v>380</v>
      </c>
      <c r="G46" s="11" t="s">
        <v>380</v>
      </c>
      <c r="H46" s="45">
        <v>26000</v>
      </c>
      <c r="I46" s="12">
        <v>208</v>
      </c>
    </row>
    <row r="47" spans="1:11" x14ac:dyDescent="0.2">
      <c r="A47" s="63" t="s">
        <v>469</v>
      </c>
      <c r="B47" s="11" t="s">
        <v>380</v>
      </c>
      <c r="C47" s="11" t="s">
        <v>380</v>
      </c>
      <c r="D47" s="82" t="s">
        <v>380</v>
      </c>
      <c r="E47" s="45" t="s">
        <v>380</v>
      </c>
      <c r="F47" s="11" t="s">
        <v>380</v>
      </c>
      <c r="G47" s="11" t="s">
        <v>380</v>
      </c>
      <c r="H47" s="82" t="s">
        <v>380</v>
      </c>
      <c r="I47" s="12" t="s">
        <v>380</v>
      </c>
      <c r="J47" s="212"/>
      <c r="K47" s="212"/>
    </row>
    <row r="48" spans="1:11" x14ac:dyDescent="0.2">
      <c r="A48" s="63" t="s">
        <v>470</v>
      </c>
      <c r="B48" s="45" t="s">
        <v>380</v>
      </c>
      <c r="C48" s="45" t="s">
        <v>380</v>
      </c>
      <c r="D48" s="45" t="s">
        <v>380</v>
      </c>
      <c r="E48" s="45" t="s">
        <v>380</v>
      </c>
      <c r="F48" s="11" t="s">
        <v>380</v>
      </c>
      <c r="G48" s="11" t="s">
        <v>380</v>
      </c>
      <c r="H48" s="11" t="s">
        <v>380</v>
      </c>
      <c r="I48" s="46" t="s">
        <v>380</v>
      </c>
    </row>
    <row r="49" spans="1:9" x14ac:dyDescent="0.2">
      <c r="A49" s="73" t="s">
        <v>471</v>
      </c>
      <c r="B49" s="74" t="s">
        <v>380</v>
      </c>
      <c r="C49" s="74">
        <v>4</v>
      </c>
      <c r="D49" s="285">
        <v>75</v>
      </c>
      <c r="E49" s="74">
        <v>79</v>
      </c>
      <c r="F49" s="78" t="s">
        <v>380</v>
      </c>
      <c r="G49" s="78">
        <v>13000</v>
      </c>
      <c r="H49" s="285">
        <v>17219</v>
      </c>
      <c r="I49" s="75">
        <v>1343</v>
      </c>
    </row>
    <row r="50" spans="1:9" x14ac:dyDescent="0.2">
      <c r="A50" s="63"/>
      <c r="B50" s="45"/>
      <c r="C50" s="45"/>
      <c r="D50" s="45"/>
      <c r="E50" s="45"/>
      <c r="F50" s="11"/>
      <c r="G50" s="11"/>
      <c r="H50" s="11"/>
      <c r="I50" s="46"/>
    </row>
    <row r="51" spans="1:9" x14ac:dyDescent="0.2">
      <c r="A51" s="73" t="s">
        <v>472</v>
      </c>
      <c r="B51" s="74" t="s">
        <v>380</v>
      </c>
      <c r="C51" s="74">
        <v>16</v>
      </c>
      <c r="D51" s="285" t="s">
        <v>380</v>
      </c>
      <c r="E51" s="74">
        <v>16</v>
      </c>
      <c r="F51" s="78" t="s">
        <v>380</v>
      </c>
      <c r="G51" s="78">
        <v>15000</v>
      </c>
      <c r="H51" s="285" t="s">
        <v>380</v>
      </c>
      <c r="I51" s="75">
        <v>240</v>
      </c>
    </row>
    <row r="52" spans="1:9" x14ac:dyDescent="0.2">
      <c r="A52" s="63"/>
      <c r="B52" s="11"/>
      <c r="C52" s="11"/>
      <c r="D52" s="82"/>
      <c r="E52" s="45"/>
      <c r="F52" s="11"/>
      <c r="G52" s="11"/>
      <c r="H52" s="82"/>
      <c r="I52" s="12"/>
    </row>
    <row r="53" spans="1:9" x14ac:dyDescent="0.2">
      <c r="A53" s="63" t="s">
        <v>473</v>
      </c>
      <c r="B53" s="45" t="s">
        <v>380</v>
      </c>
      <c r="C53" s="11" t="s">
        <v>380</v>
      </c>
      <c r="D53" s="82" t="s">
        <v>380</v>
      </c>
      <c r="E53" s="45" t="s">
        <v>380</v>
      </c>
      <c r="F53" s="45" t="s">
        <v>380</v>
      </c>
      <c r="G53" s="11" t="s">
        <v>380</v>
      </c>
      <c r="H53" s="82" t="s">
        <v>380</v>
      </c>
      <c r="I53" s="12" t="s">
        <v>380</v>
      </c>
    </row>
    <row r="54" spans="1:9" x14ac:dyDescent="0.2">
      <c r="A54" s="63" t="s">
        <v>474</v>
      </c>
      <c r="B54" s="82" t="s">
        <v>380</v>
      </c>
      <c r="C54" s="11" t="s">
        <v>380</v>
      </c>
      <c r="D54" s="45" t="s">
        <v>380</v>
      </c>
      <c r="E54" s="45" t="s">
        <v>380</v>
      </c>
      <c r="F54" s="82" t="s">
        <v>380</v>
      </c>
      <c r="G54" s="11" t="s">
        <v>380</v>
      </c>
      <c r="H54" s="45" t="s">
        <v>380</v>
      </c>
      <c r="I54" s="12" t="s">
        <v>380</v>
      </c>
    </row>
    <row r="55" spans="1:9" x14ac:dyDescent="0.2">
      <c r="A55" s="63" t="s">
        <v>475</v>
      </c>
      <c r="B55" s="45" t="s">
        <v>380</v>
      </c>
      <c r="C55" s="45" t="s">
        <v>380</v>
      </c>
      <c r="D55" s="45" t="s">
        <v>380</v>
      </c>
      <c r="E55" s="45" t="s">
        <v>380</v>
      </c>
      <c r="F55" s="11" t="s">
        <v>380</v>
      </c>
      <c r="G55" s="11" t="s">
        <v>380</v>
      </c>
      <c r="H55" s="11" t="s">
        <v>380</v>
      </c>
      <c r="I55" s="46" t="s">
        <v>380</v>
      </c>
    </row>
    <row r="56" spans="1:9" x14ac:dyDescent="0.2">
      <c r="A56" s="63" t="s">
        <v>476</v>
      </c>
      <c r="B56" s="45" t="s">
        <v>380</v>
      </c>
      <c r="C56" s="11" t="s">
        <v>380</v>
      </c>
      <c r="D56" s="82" t="s">
        <v>380</v>
      </c>
      <c r="E56" s="45" t="s">
        <v>380</v>
      </c>
      <c r="F56" s="45" t="s">
        <v>380</v>
      </c>
      <c r="G56" s="11" t="s">
        <v>380</v>
      </c>
      <c r="H56" s="82" t="s">
        <v>380</v>
      </c>
      <c r="I56" s="12" t="s">
        <v>380</v>
      </c>
    </row>
    <row r="57" spans="1:9" x14ac:dyDescent="0.2">
      <c r="A57" s="63" t="s">
        <v>477</v>
      </c>
      <c r="B57" s="45" t="s">
        <v>380</v>
      </c>
      <c r="C57" s="11" t="s">
        <v>380</v>
      </c>
      <c r="D57" s="82" t="s">
        <v>380</v>
      </c>
      <c r="E57" s="45" t="s">
        <v>380</v>
      </c>
      <c r="F57" s="45" t="s">
        <v>380</v>
      </c>
      <c r="G57" s="11" t="s">
        <v>380</v>
      </c>
      <c r="H57" s="82" t="s">
        <v>380</v>
      </c>
      <c r="I57" s="12" t="s">
        <v>380</v>
      </c>
    </row>
    <row r="58" spans="1:9" x14ac:dyDescent="0.2">
      <c r="A58" s="73" t="s">
        <v>551</v>
      </c>
      <c r="B58" s="74" t="s">
        <v>380</v>
      </c>
      <c r="C58" s="74" t="s">
        <v>380</v>
      </c>
      <c r="D58" s="285" t="s">
        <v>380</v>
      </c>
      <c r="E58" s="74" t="s">
        <v>380</v>
      </c>
      <c r="F58" s="78" t="s">
        <v>380</v>
      </c>
      <c r="G58" s="78" t="s">
        <v>380</v>
      </c>
      <c r="H58" s="285" t="s">
        <v>380</v>
      </c>
      <c r="I58" s="75" t="s">
        <v>380</v>
      </c>
    </row>
    <row r="59" spans="1:9" x14ac:dyDescent="0.2">
      <c r="A59" s="63"/>
      <c r="B59" s="45"/>
      <c r="C59" s="45"/>
      <c r="D59" s="45"/>
      <c r="E59" s="45"/>
      <c r="F59" s="11"/>
      <c r="G59" s="11"/>
      <c r="H59" s="11"/>
      <c r="I59" s="46"/>
    </row>
    <row r="60" spans="1:9" x14ac:dyDescent="0.2">
      <c r="A60" s="63" t="s">
        <v>479</v>
      </c>
      <c r="B60" s="45" t="s">
        <v>380</v>
      </c>
      <c r="C60" s="11" t="s">
        <v>380</v>
      </c>
      <c r="D60" s="11" t="s">
        <v>380</v>
      </c>
      <c r="E60" s="45" t="s">
        <v>380</v>
      </c>
      <c r="F60" s="45" t="s">
        <v>380</v>
      </c>
      <c r="G60" s="11" t="s">
        <v>380</v>
      </c>
      <c r="H60" s="11" t="s">
        <v>380</v>
      </c>
      <c r="I60" s="12" t="s">
        <v>380</v>
      </c>
    </row>
    <row r="61" spans="1:9" x14ac:dyDescent="0.2">
      <c r="A61" s="63" t="s">
        <v>480</v>
      </c>
      <c r="B61" s="45" t="s">
        <v>380</v>
      </c>
      <c r="C61" s="11" t="s">
        <v>380</v>
      </c>
      <c r="D61" s="82" t="s">
        <v>380</v>
      </c>
      <c r="E61" s="45" t="s">
        <v>380</v>
      </c>
      <c r="F61" s="45" t="s">
        <v>380</v>
      </c>
      <c r="G61" s="11" t="s">
        <v>380</v>
      </c>
      <c r="H61" s="82" t="s">
        <v>380</v>
      </c>
      <c r="I61" s="12" t="s">
        <v>380</v>
      </c>
    </row>
    <row r="62" spans="1:9" x14ac:dyDescent="0.2">
      <c r="A62" s="63" t="s">
        <v>481</v>
      </c>
      <c r="B62" s="11" t="s">
        <v>380</v>
      </c>
      <c r="C62" s="11">
        <v>2</v>
      </c>
      <c r="D62" s="45">
        <v>2</v>
      </c>
      <c r="E62" s="45">
        <v>4</v>
      </c>
      <c r="F62" s="11" t="s">
        <v>380</v>
      </c>
      <c r="G62" s="11">
        <v>28000</v>
      </c>
      <c r="H62" s="45">
        <v>30000</v>
      </c>
      <c r="I62" s="12">
        <v>116</v>
      </c>
    </row>
    <row r="63" spans="1:9" x14ac:dyDescent="0.2">
      <c r="A63" s="73" t="s">
        <v>482</v>
      </c>
      <c r="B63" s="74" t="s">
        <v>380</v>
      </c>
      <c r="C63" s="74">
        <v>2</v>
      </c>
      <c r="D63" s="285">
        <v>2</v>
      </c>
      <c r="E63" s="74">
        <v>4</v>
      </c>
      <c r="F63" s="78" t="s">
        <v>380</v>
      </c>
      <c r="G63" s="78">
        <v>28000</v>
      </c>
      <c r="H63" s="285">
        <v>30000</v>
      </c>
      <c r="I63" s="75">
        <v>116</v>
      </c>
    </row>
    <row r="64" spans="1:9" x14ac:dyDescent="0.2">
      <c r="A64" s="63"/>
      <c r="B64" s="11"/>
      <c r="C64" s="11"/>
      <c r="D64" s="82"/>
      <c r="E64" s="45"/>
      <c r="F64" s="11"/>
      <c r="G64" s="11"/>
      <c r="H64" s="82"/>
      <c r="I64" s="12"/>
    </row>
    <row r="65" spans="1:11" x14ac:dyDescent="0.2">
      <c r="A65" s="73" t="s">
        <v>483</v>
      </c>
      <c r="B65" s="74" t="s">
        <v>380</v>
      </c>
      <c r="C65" s="74" t="s">
        <v>380</v>
      </c>
      <c r="D65" s="285" t="s">
        <v>380</v>
      </c>
      <c r="E65" s="74" t="s">
        <v>380</v>
      </c>
      <c r="F65" s="78" t="s">
        <v>380</v>
      </c>
      <c r="G65" s="78" t="s">
        <v>380</v>
      </c>
      <c r="H65" s="285" t="s">
        <v>380</v>
      </c>
      <c r="I65" s="75" t="s">
        <v>380</v>
      </c>
    </row>
    <row r="66" spans="1:11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11" x14ac:dyDescent="0.2">
      <c r="A67" s="63" t="s">
        <v>484</v>
      </c>
      <c r="B67" s="82" t="s">
        <v>380</v>
      </c>
      <c r="C67" s="11" t="s">
        <v>380</v>
      </c>
      <c r="D67" s="45" t="s">
        <v>380</v>
      </c>
      <c r="E67" s="45" t="s">
        <v>380</v>
      </c>
      <c r="F67" s="82" t="s">
        <v>380</v>
      </c>
      <c r="G67" s="11" t="s">
        <v>380</v>
      </c>
      <c r="H67" s="45" t="s">
        <v>380</v>
      </c>
      <c r="I67" s="12" t="s">
        <v>380</v>
      </c>
    </row>
    <row r="68" spans="1:11" x14ac:dyDescent="0.2">
      <c r="A68" s="63" t="s">
        <v>485</v>
      </c>
      <c r="B68" s="11" t="s">
        <v>380</v>
      </c>
      <c r="C68" s="11">
        <v>7</v>
      </c>
      <c r="D68" s="82" t="s">
        <v>380</v>
      </c>
      <c r="E68" s="45">
        <v>7</v>
      </c>
      <c r="F68" s="11" t="s">
        <v>380</v>
      </c>
      <c r="G68" s="11">
        <v>12000</v>
      </c>
      <c r="H68" s="82" t="s">
        <v>380</v>
      </c>
      <c r="I68" s="12">
        <v>84</v>
      </c>
      <c r="J68" s="212"/>
      <c r="K68" s="212"/>
    </row>
    <row r="69" spans="1:11" x14ac:dyDescent="0.2">
      <c r="A69" s="73" t="s">
        <v>486</v>
      </c>
      <c r="B69" s="74" t="s">
        <v>380</v>
      </c>
      <c r="C69" s="74">
        <v>7</v>
      </c>
      <c r="D69" s="285" t="s">
        <v>380</v>
      </c>
      <c r="E69" s="74">
        <v>7</v>
      </c>
      <c r="F69" s="78" t="s">
        <v>380</v>
      </c>
      <c r="G69" s="78">
        <v>12000</v>
      </c>
      <c r="H69" s="285" t="s">
        <v>380</v>
      </c>
      <c r="I69" s="75">
        <v>84</v>
      </c>
    </row>
    <row r="70" spans="1:11" x14ac:dyDescent="0.2">
      <c r="A70" s="63"/>
      <c r="B70" s="82"/>
      <c r="C70" s="11"/>
      <c r="D70" s="45"/>
      <c r="E70" s="45"/>
      <c r="F70" s="82"/>
      <c r="G70" s="11"/>
      <c r="H70" s="45"/>
      <c r="I70" s="12"/>
    </row>
    <row r="71" spans="1:11" x14ac:dyDescent="0.2">
      <c r="A71" s="63" t="s">
        <v>487</v>
      </c>
      <c r="B71" s="11" t="s">
        <v>380</v>
      </c>
      <c r="C71" s="11" t="s">
        <v>380</v>
      </c>
      <c r="D71" s="82">
        <v>4</v>
      </c>
      <c r="E71" s="45">
        <v>4</v>
      </c>
      <c r="F71" s="11" t="s">
        <v>380</v>
      </c>
      <c r="G71" s="11" t="s">
        <v>380</v>
      </c>
      <c r="H71" s="82">
        <v>36000</v>
      </c>
      <c r="I71" s="12">
        <v>144</v>
      </c>
    </row>
    <row r="72" spans="1:11" x14ac:dyDescent="0.2">
      <c r="A72" s="63" t="s">
        <v>488</v>
      </c>
      <c r="B72" s="11" t="s">
        <v>380</v>
      </c>
      <c r="C72" s="11">
        <v>10</v>
      </c>
      <c r="D72" s="82">
        <v>2</v>
      </c>
      <c r="E72" s="45">
        <v>12</v>
      </c>
      <c r="F72" s="11" t="s">
        <v>380</v>
      </c>
      <c r="G72" s="11">
        <v>28750</v>
      </c>
      <c r="H72" s="82">
        <v>34500</v>
      </c>
      <c r="I72" s="12">
        <v>357</v>
      </c>
      <c r="J72" s="212"/>
      <c r="K72" s="212"/>
    </row>
    <row r="73" spans="1:11" x14ac:dyDescent="0.2">
      <c r="A73" s="63" t="s">
        <v>489</v>
      </c>
      <c r="B73" s="45" t="s">
        <v>380</v>
      </c>
      <c r="C73" s="45" t="s">
        <v>380</v>
      </c>
      <c r="D73" s="45" t="s">
        <v>380</v>
      </c>
      <c r="E73" s="45" t="s">
        <v>380</v>
      </c>
      <c r="F73" s="11" t="s">
        <v>380</v>
      </c>
      <c r="G73" s="11" t="s">
        <v>380</v>
      </c>
      <c r="H73" s="11" t="s">
        <v>380</v>
      </c>
      <c r="I73" s="12" t="s">
        <v>380</v>
      </c>
    </row>
    <row r="74" spans="1:11" x14ac:dyDescent="0.2">
      <c r="A74" s="63" t="s">
        <v>490</v>
      </c>
      <c r="B74" s="11" t="s">
        <v>380</v>
      </c>
      <c r="C74" s="11">
        <v>28</v>
      </c>
      <c r="D74" s="82" t="s">
        <v>380</v>
      </c>
      <c r="E74" s="45">
        <v>28</v>
      </c>
      <c r="F74" s="11" t="s">
        <v>380</v>
      </c>
      <c r="G74" s="11">
        <v>11450</v>
      </c>
      <c r="H74" s="82" t="s">
        <v>380</v>
      </c>
      <c r="I74" s="12">
        <v>321</v>
      </c>
      <c r="J74" s="212"/>
      <c r="K74" s="212"/>
    </row>
    <row r="75" spans="1:11" x14ac:dyDescent="0.2">
      <c r="A75" s="63" t="s">
        <v>491</v>
      </c>
      <c r="B75" s="82" t="s">
        <v>380</v>
      </c>
      <c r="C75" s="11" t="s">
        <v>380</v>
      </c>
      <c r="D75" s="45">
        <v>6400</v>
      </c>
      <c r="E75" s="45">
        <v>6400</v>
      </c>
      <c r="F75" s="82" t="s">
        <v>380</v>
      </c>
      <c r="G75" s="11" t="s">
        <v>380</v>
      </c>
      <c r="H75" s="45">
        <v>57268</v>
      </c>
      <c r="I75" s="12">
        <v>366514</v>
      </c>
    </row>
    <row r="76" spans="1:11" x14ac:dyDescent="0.2">
      <c r="A76" s="63" t="s">
        <v>492</v>
      </c>
      <c r="B76" s="82" t="s">
        <v>380</v>
      </c>
      <c r="C76" s="11">
        <v>1</v>
      </c>
      <c r="D76" s="45">
        <v>2</v>
      </c>
      <c r="E76" s="45">
        <v>3</v>
      </c>
      <c r="F76" s="82" t="s">
        <v>380</v>
      </c>
      <c r="G76" s="11">
        <v>6000</v>
      </c>
      <c r="H76" s="45">
        <v>16000</v>
      </c>
      <c r="I76" s="12">
        <v>38</v>
      </c>
    </row>
    <row r="77" spans="1:11" x14ac:dyDescent="0.2">
      <c r="A77" s="63" t="s">
        <v>493</v>
      </c>
      <c r="B77" s="82" t="s">
        <v>380</v>
      </c>
      <c r="C77" s="11">
        <v>7</v>
      </c>
      <c r="D77" s="45" t="s">
        <v>380</v>
      </c>
      <c r="E77" s="45">
        <v>7</v>
      </c>
      <c r="F77" s="82" t="s">
        <v>380</v>
      </c>
      <c r="G77" s="11">
        <v>10500</v>
      </c>
      <c r="H77" s="45" t="s">
        <v>380</v>
      </c>
      <c r="I77" s="12">
        <v>74</v>
      </c>
    </row>
    <row r="78" spans="1:11" x14ac:dyDescent="0.2">
      <c r="A78" s="63" t="s">
        <v>494</v>
      </c>
      <c r="B78" s="82">
        <v>4</v>
      </c>
      <c r="C78" s="11">
        <v>1</v>
      </c>
      <c r="D78" s="45" t="s">
        <v>380</v>
      </c>
      <c r="E78" s="45">
        <v>5</v>
      </c>
      <c r="F78" s="82">
        <v>20444</v>
      </c>
      <c r="G78" s="11">
        <v>37500</v>
      </c>
      <c r="H78" s="45" t="s">
        <v>380</v>
      </c>
      <c r="I78" s="12">
        <v>122</v>
      </c>
    </row>
    <row r="79" spans="1:11" x14ac:dyDescent="0.2">
      <c r="A79" s="73" t="s">
        <v>495</v>
      </c>
      <c r="B79" s="74">
        <v>4</v>
      </c>
      <c r="C79" s="74">
        <v>47</v>
      </c>
      <c r="D79" s="285">
        <v>6408</v>
      </c>
      <c r="E79" s="74">
        <v>6459</v>
      </c>
      <c r="F79" s="78">
        <v>20444</v>
      </c>
      <c r="G79" s="78">
        <v>15428</v>
      </c>
      <c r="H79" s="285">
        <v>57235</v>
      </c>
      <c r="I79" s="75">
        <v>367570</v>
      </c>
    </row>
    <row r="80" spans="1:11" x14ac:dyDescent="0.2">
      <c r="A80" s="63"/>
      <c r="B80" s="82"/>
      <c r="C80" s="11"/>
      <c r="D80" s="45"/>
      <c r="E80" s="45"/>
      <c r="F80" s="82"/>
      <c r="G80" s="11"/>
      <c r="H80" s="45"/>
      <c r="I80" s="12"/>
    </row>
    <row r="81" spans="1:9" x14ac:dyDescent="0.2">
      <c r="A81" s="63" t="s">
        <v>496</v>
      </c>
      <c r="B81" s="82">
        <v>1</v>
      </c>
      <c r="C81" s="11">
        <v>12</v>
      </c>
      <c r="D81" s="45">
        <v>24</v>
      </c>
      <c r="E81" s="45">
        <v>37</v>
      </c>
      <c r="F81" s="82">
        <v>2500</v>
      </c>
      <c r="G81" s="11">
        <v>19375</v>
      </c>
      <c r="H81" s="45">
        <v>45313</v>
      </c>
      <c r="I81" s="12">
        <v>1323</v>
      </c>
    </row>
    <row r="82" spans="1:9" x14ac:dyDescent="0.2">
      <c r="A82" s="63" t="s">
        <v>497</v>
      </c>
      <c r="B82" s="82" t="s">
        <v>380</v>
      </c>
      <c r="C82" s="11">
        <v>10</v>
      </c>
      <c r="D82" s="45">
        <v>14</v>
      </c>
      <c r="E82" s="45">
        <v>24</v>
      </c>
      <c r="F82" s="82" t="s">
        <v>380</v>
      </c>
      <c r="G82" s="11">
        <v>12778</v>
      </c>
      <c r="H82" s="45">
        <v>40000</v>
      </c>
      <c r="I82" s="12">
        <v>688</v>
      </c>
    </row>
    <row r="83" spans="1:9" x14ac:dyDescent="0.2">
      <c r="A83" s="73" t="s">
        <v>498</v>
      </c>
      <c r="B83" s="74">
        <v>1</v>
      </c>
      <c r="C83" s="74">
        <v>22</v>
      </c>
      <c r="D83" s="285">
        <v>38</v>
      </c>
      <c r="E83" s="74">
        <v>61</v>
      </c>
      <c r="F83" s="78">
        <v>2500</v>
      </c>
      <c r="G83" s="78">
        <v>16376</v>
      </c>
      <c r="H83" s="285">
        <v>43356</v>
      </c>
      <c r="I83" s="75">
        <v>2011</v>
      </c>
    </row>
    <row r="84" spans="1:9" x14ac:dyDescent="0.2">
      <c r="A84" s="63"/>
      <c r="B84" s="82"/>
      <c r="C84" s="11"/>
      <c r="D84" s="45"/>
      <c r="E84" s="45"/>
      <c r="F84" s="82"/>
      <c r="G84" s="11"/>
      <c r="H84" s="45"/>
      <c r="I84" s="12"/>
    </row>
    <row r="85" spans="1:9" ht="13.5" thickBot="1" x14ac:dyDescent="0.25">
      <c r="A85" s="66" t="s">
        <v>499</v>
      </c>
      <c r="B85" s="52">
        <v>14</v>
      </c>
      <c r="C85" s="52">
        <v>200</v>
      </c>
      <c r="D85" s="286">
        <v>6653</v>
      </c>
      <c r="E85" s="52">
        <v>6867</v>
      </c>
      <c r="F85" s="172">
        <v>10713</v>
      </c>
      <c r="G85" s="172">
        <v>17761</v>
      </c>
      <c r="H85" s="286">
        <v>56199</v>
      </c>
      <c r="I85" s="53">
        <v>377596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2">
    <tabColor theme="0"/>
    <pageSetUpPr fitToPage="1"/>
  </sheetPr>
  <dimension ref="B1:K21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11.42578125" style="343"/>
    <col min="2" max="2" width="23.85546875" style="343" customWidth="1"/>
    <col min="3" max="7" width="23.42578125" style="343" customWidth="1"/>
    <col min="8" max="9" width="11.42578125" style="343"/>
    <col min="10" max="10" width="11.140625" style="343" customWidth="1"/>
    <col min="11" max="18" width="12" style="343" customWidth="1"/>
    <col min="19" max="16384" width="11.42578125" style="343"/>
  </cols>
  <sheetData>
    <row r="1" spans="2:11" s="373" customFormat="1" ht="18" x14ac:dyDescent="0.25">
      <c r="B1" s="1730" t="s">
        <v>356</v>
      </c>
      <c r="C1" s="1730"/>
      <c r="D1" s="1730"/>
      <c r="E1" s="1730"/>
      <c r="F1" s="1730"/>
      <c r="G1" s="1730"/>
    </row>
    <row r="2" spans="2:11" s="374" customFormat="1" ht="12.75" customHeight="1" x14ac:dyDescent="0.2"/>
    <row r="3" spans="2:11" s="374" customFormat="1" ht="15" x14ac:dyDescent="0.25">
      <c r="B3" s="1738" t="s">
        <v>980</v>
      </c>
      <c r="C3" s="1738"/>
      <c r="D3" s="1738"/>
      <c r="E3" s="1738"/>
      <c r="F3" s="1738"/>
      <c r="G3" s="1738"/>
      <c r="H3" s="218"/>
      <c r="I3" s="218"/>
      <c r="J3" s="218"/>
      <c r="K3" s="218"/>
    </row>
    <row r="4" spans="2:11" s="374" customFormat="1" ht="15" x14ac:dyDescent="0.25">
      <c r="B4" s="1738" t="s">
        <v>649</v>
      </c>
      <c r="C4" s="1738"/>
      <c r="D4" s="1738"/>
      <c r="E4" s="1738"/>
      <c r="F4" s="1738"/>
      <c r="G4" s="1738"/>
      <c r="H4" s="253"/>
      <c r="I4" s="218"/>
      <c r="J4" s="218"/>
      <c r="K4" s="218"/>
    </row>
    <row r="5" spans="2:11" s="374" customFormat="1" ht="13.5" customHeight="1" thickBot="1" x14ac:dyDescent="0.3">
      <c r="B5" s="375"/>
      <c r="C5" s="376"/>
      <c r="D5" s="376"/>
      <c r="E5" s="376"/>
      <c r="F5" s="376"/>
      <c r="G5" s="376"/>
    </row>
    <row r="6" spans="2:11" s="1091" customFormat="1" ht="18" customHeight="1" x14ac:dyDescent="0.2">
      <c r="B6" s="1844" t="s">
        <v>359</v>
      </c>
      <c r="C6" s="1040"/>
      <c r="D6" s="1040"/>
      <c r="E6" s="1040"/>
      <c r="F6" s="749" t="s">
        <v>501</v>
      </c>
      <c r="G6" s="676"/>
    </row>
    <row r="7" spans="2:11" s="1091" customFormat="1" ht="18" customHeight="1" x14ac:dyDescent="0.2">
      <c r="B7" s="1845"/>
      <c r="C7" s="712" t="s">
        <v>360</v>
      </c>
      <c r="D7" s="712" t="s">
        <v>367</v>
      </c>
      <c r="E7" s="712" t="s">
        <v>361</v>
      </c>
      <c r="F7" s="712" t="s">
        <v>502</v>
      </c>
      <c r="G7" s="728" t="s">
        <v>362</v>
      </c>
    </row>
    <row r="8" spans="2:11" s="1091" customFormat="1" ht="18" customHeight="1" x14ac:dyDescent="0.2">
      <c r="B8" s="1845"/>
      <c r="C8" s="712" t="s">
        <v>363</v>
      </c>
      <c r="D8" s="712" t="s">
        <v>504</v>
      </c>
      <c r="E8" s="1101" t="s">
        <v>364</v>
      </c>
      <c r="F8" s="712" t="s">
        <v>505</v>
      </c>
      <c r="G8" s="728" t="s">
        <v>365</v>
      </c>
    </row>
    <row r="9" spans="2:11" s="1091" customFormat="1" ht="18" customHeight="1" thickBot="1" x14ac:dyDescent="0.25">
      <c r="B9" s="1846"/>
      <c r="C9" s="680"/>
      <c r="D9" s="680"/>
      <c r="E9" s="680"/>
      <c r="F9" s="715" t="s">
        <v>506</v>
      </c>
      <c r="G9" s="933"/>
    </row>
    <row r="10" spans="2:11" x14ac:dyDescent="0.2">
      <c r="B10" s="1599">
        <v>2006</v>
      </c>
      <c r="C10" s="1289">
        <v>18.097000000000001</v>
      </c>
      <c r="D10" s="1290">
        <v>126.10874730618333</v>
      </c>
      <c r="E10" s="1289">
        <v>228.21899999999999</v>
      </c>
      <c r="F10" s="1212">
        <v>57.75</v>
      </c>
      <c r="G10" s="1214">
        <v>131796.4725</v>
      </c>
    </row>
    <row r="11" spans="2:11" x14ac:dyDescent="0.2">
      <c r="B11" s="1599">
        <v>2007</v>
      </c>
      <c r="C11" s="1289">
        <v>17.277000000000001</v>
      </c>
      <c r="D11" s="1290">
        <v>130.97239104011112</v>
      </c>
      <c r="E11" s="1289">
        <v>226.28100000000001</v>
      </c>
      <c r="F11" s="1212">
        <v>59</v>
      </c>
      <c r="G11" s="1214">
        <v>133505.79</v>
      </c>
    </row>
    <row r="12" spans="2:11" x14ac:dyDescent="0.2">
      <c r="B12" s="1676">
        <v>2008</v>
      </c>
      <c r="C12" s="1289">
        <v>16.042000000000002</v>
      </c>
      <c r="D12" s="1290">
        <v>126.73045754893403</v>
      </c>
      <c r="E12" s="1289">
        <v>203.30099999999999</v>
      </c>
      <c r="F12" s="1212">
        <v>47.13</v>
      </c>
      <c r="G12" s="1214">
        <v>95815.761299999998</v>
      </c>
    </row>
    <row r="13" spans="2:11" x14ac:dyDescent="0.2">
      <c r="B13" s="1676">
        <v>2009</v>
      </c>
      <c r="C13" s="1289">
        <v>15.19</v>
      </c>
      <c r="D13" s="1290">
        <v>127.78077682685976</v>
      </c>
      <c r="E13" s="1289">
        <v>194.09899999999999</v>
      </c>
      <c r="F13" s="1212">
        <v>51.04</v>
      </c>
      <c r="G13" s="1214">
        <v>99068.129599999986</v>
      </c>
    </row>
    <row r="14" spans="2:11" x14ac:dyDescent="0.2">
      <c r="B14" s="1676">
        <v>2010</v>
      </c>
      <c r="C14" s="1289">
        <v>14.726000000000001</v>
      </c>
      <c r="D14" s="1290">
        <v>113.17533614016027</v>
      </c>
      <c r="E14" s="1289">
        <v>166.66200000000001</v>
      </c>
      <c r="F14" s="1212">
        <v>85.73</v>
      </c>
      <c r="G14" s="1214">
        <v>142879.33260000002</v>
      </c>
    </row>
    <row r="15" spans="2:11" x14ac:dyDescent="0.2">
      <c r="B15" s="1676">
        <v>2011</v>
      </c>
      <c r="C15" s="1289">
        <v>15.1</v>
      </c>
      <c r="D15" s="1290">
        <v>120</v>
      </c>
      <c r="E15" s="1289">
        <v>182.1</v>
      </c>
      <c r="F15" s="1212">
        <v>66.12</v>
      </c>
      <c r="G15" s="1214">
        <v>120418</v>
      </c>
    </row>
    <row r="16" spans="2:11" x14ac:dyDescent="0.2">
      <c r="B16" s="1676">
        <v>2012</v>
      </c>
      <c r="C16" s="1289">
        <v>15.638</v>
      </c>
      <c r="D16" s="1290">
        <v>124.91495076096689</v>
      </c>
      <c r="E16" s="1289">
        <v>195.34200000000001</v>
      </c>
      <c r="F16" s="1212">
        <v>59.97</v>
      </c>
      <c r="G16" s="1214">
        <v>117146.59740000001</v>
      </c>
    </row>
    <row r="17" spans="2:9" x14ac:dyDescent="0.2">
      <c r="B17" s="1676">
        <v>2013</v>
      </c>
      <c r="C17" s="1289">
        <v>15.375999999999999</v>
      </c>
      <c r="D17" s="1290">
        <v>130.03707075962541</v>
      </c>
      <c r="E17" s="1289">
        <v>199.94499999999999</v>
      </c>
      <c r="F17" s="1212">
        <v>44.91</v>
      </c>
      <c r="G17" s="1214">
        <v>89795.299499999979</v>
      </c>
    </row>
    <row r="18" spans="2:9" x14ac:dyDescent="0.2">
      <c r="B18" s="1676">
        <v>2014</v>
      </c>
      <c r="C18" s="1289">
        <v>15.678000000000001</v>
      </c>
      <c r="D18" s="1290">
        <v>136.02372751626484</v>
      </c>
      <c r="E18" s="1289">
        <v>213.25800000000001</v>
      </c>
      <c r="F18" s="1212">
        <v>47.48</v>
      </c>
      <c r="G18" s="1214">
        <v>101254.89840000001</v>
      </c>
    </row>
    <row r="19" spans="2:9" x14ac:dyDescent="0.2">
      <c r="B19" s="1676">
        <v>2015</v>
      </c>
      <c r="C19" s="1477">
        <v>15.002000000000001</v>
      </c>
      <c r="D19" s="1478">
        <v>136.05585921877082</v>
      </c>
      <c r="E19" s="1477">
        <v>204.11099999999999</v>
      </c>
      <c r="F19" s="1367">
        <v>65.11</v>
      </c>
      <c r="G19" s="1368">
        <v>132897</v>
      </c>
    </row>
    <row r="20" spans="2:9" ht="13.5" thickBot="1" x14ac:dyDescent="0.25">
      <c r="B20" s="1677">
        <v>2016</v>
      </c>
      <c r="C20" s="1289">
        <v>16.045000000000002</v>
      </c>
      <c r="D20" s="1290">
        <f>E20/C20*10</f>
        <v>140.61452165783732</v>
      </c>
      <c r="E20" s="1289">
        <v>225.61600000000001</v>
      </c>
      <c r="F20" s="1576">
        <v>66.03</v>
      </c>
      <c r="G20" s="1544">
        <v>148974</v>
      </c>
      <c r="I20" s="422"/>
    </row>
    <row r="21" spans="2:9" x14ac:dyDescent="0.2">
      <c r="B21" s="380"/>
      <c r="C21" s="380"/>
      <c r="D21" s="380"/>
      <c r="E21" s="380"/>
      <c r="F21" s="380"/>
      <c r="G21" s="380"/>
    </row>
  </sheetData>
  <mergeCells count="4">
    <mergeCell ref="B1:G1"/>
    <mergeCell ref="B6:B9"/>
    <mergeCell ref="B4:G4"/>
    <mergeCell ref="B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6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5">
      <c r="A2" s="346"/>
    </row>
    <row r="3" spans="1:11" s="88" customFormat="1" ht="15" x14ac:dyDescent="0.25">
      <c r="A3" s="1718" t="s">
        <v>1452</v>
      </c>
      <c r="B3" s="1718"/>
      <c r="C3" s="1718"/>
      <c r="D3" s="1718"/>
      <c r="E3" s="1718"/>
      <c r="F3" s="1718"/>
      <c r="G3" s="1718"/>
      <c r="H3" s="1718"/>
      <c r="I3" s="1718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25"/>
    </row>
    <row r="5" spans="1:11" s="669" customFormat="1" ht="27.75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  <c r="J5" s="735"/>
    </row>
    <row r="6" spans="1:11" s="669" customFormat="1" ht="24.75" customHeight="1" x14ac:dyDescent="0.2">
      <c r="A6" s="1722"/>
      <c r="B6" s="1868" t="s">
        <v>374</v>
      </c>
      <c r="C6" s="226" t="s">
        <v>375</v>
      </c>
      <c r="D6" s="227"/>
      <c r="E6" s="1868" t="s">
        <v>376</v>
      </c>
      <c r="F6" s="1868" t="s">
        <v>374</v>
      </c>
      <c r="G6" s="226" t="s">
        <v>375</v>
      </c>
      <c r="H6" s="228"/>
      <c r="I6" s="1716"/>
      <c r="J6" s="735"/>
    </row>
    <row r="7" spans="1:11" s="669" customFormat="1" ht="30.75" customHeight="1" x14ac:dyDescent="0.2">
      <c r="A7" s="1722"/>
      <c r="B7" s="1873"/>
      <c r="C7" s="1102" t="s">
        <v>857</v>
      </c>
      <c r="D7" s="1102" t="s">
        <v>858</v>
      </c>
      <c r="E7" s="1873" t="s">
        <v>376</v>
      </c>
      <c r="F7" s="1873"/>
      <c r="G7" s="1102" t="s">
        <v>857</v>
      </c>
      <c r="H7" s="1102" t="s">
        <v>858</v>
      </c>
      <c r="I7" s="1716"/>
      <c r="J7" s="735"/>
    </row>
    <row r="8" spans="1:11" x14ac:dyDescent="0.2">
      <c r="A8" s="63" t="s">
        <v>439</v>
      </c>
      <c r="B8" s="45" t="s">
        <v>380</v>
      </c>
      <c r="C8" s="45" t="s">
        <v>380</v>
      </c>
      <c r="D8" s="45" t="s">
        <v>380</v>
      </c>
      <c r="E8" s="45" t="s">
        <v>380</v>
      </c>
      <c r="F8" s="11" t="s">
        <v>380</v>
      </c>
      <c r="G8" s="11" t="s">
        <v>380</v>
      </c>
      <c r="H8" s="45" t="s">
        <v>380</v>
      </c>
      <c r="I8" s="46" t="s">
        <v>380</v>
      </c>
      <c r="J8" s="212"/>
      <c r="K8" s="212"/>
    </row>
    <row r="9" spans="1:11" x14ac:dyDescent="0.2">
      <c r="A9" s="63" t="s">
        <v>440</v>
      </c>
      <c r="B9" s="45" t="s">
        <v>380</v>
      </c>
      <c r="C9" s="45" t="s">
        <v>380</v>
      </c>
      <c r="D9" s="45" t="s">
        <v>380</v>
      </c>
      <c r="E9" s="45" t="s">
        <v>380</v>
      </c>
      <c r="F9" s="11" t="s">
        <v>380</v>
      </c>
      <c r="G9" s="11" t="s">
        <v>380</v>
      </c>
      <c r="H9" s="45" t="s">
        <v>380</v>
      </c>
      <c r="I9" s="46" t="s">
        <v>380</v>
      </c>
      <c r="J9" s="212"/>
      <c r="K9" s="212"/>
    </row>
    <row r="10" spans="1:11" x14ac:dyDescent="0.2">
      <c r="A10" s="63" t="s">
        <v>441</v>
      </c>
      <c r="B10" s="11" t="s">
        <v>380</v>
      </c>
      <c r="C10" s="11" t="s">
        <v>380</v>
      </c>
      <c r="D10" s="45" t="s">
        <v>380</v>
      </c>
      <c r="E10" s="45" t="s">
        <v>380</v>
      </c>
      <c r="F10" s="11" t="s">
        <v>380</v>
      </c>
      <c r="G10" s="11" t="s">
        <v>380</v>
      </c>
      <c r="H10" s="45" t="s">
        <v>380</v>
      </c>
      <c r="I10" s="12" t="s">
        <v>380</v>
      </c>
      <c r="J10" s="212"/>
      <c r="K10" s="212"/>
    </row>
    <row r="11" spans="1:11" x14ac:dyDescent="0.2">
      <c r="A11" s="63" t="s">
        <v>442</v>
      </c>
      <c r="B11" s="11" t="s">
        <v>380</v>
      </c>
      <c r="C11" s="45" t="s">
        <v>380</v>
      </c>
      <c r="D11" s="45" t="s">
        <v>380</v>
      </c>
      <c r="E11" s="45" t="s">
        <v>380</v>
      </c>
      <c r="F11" s="11" t="s">
        <v>380</v>
      </c>
      <c r="G11" s="45" t="s">
        <v>380</v>
      </c>
      <c r="H11" s="45" t="s">
        <v>380</v>
      </c>
      <c r="I11" s="12" t="s">
        <v>380</v>
      </c>
      <c r="J11" s="212"/>
      <c r="K11" s="212"/>
    </row>
    <row r="12" spans="1:11" x14ac:dyDescent="0.2">
      <c r="A12" s="73" t="s">
        <v>443</v>
      </c>
      <c r="B12" s="74" t="s">
        <v>380</v>
      </c>
      <c r="C12" s="78" t="s">
        <v>380</v>
      </c>
      <c r="D12" s="74" t="s">
        <v>380</v>
      </c>
      <c r="E12" s="74" t="s">
        <v>380</v>
      </c>
      <c r="F12" s="74" t="s">
        <v>380</v>
      </c>
      <c r="G12" s="78" t="s">
        <v>380</v>
      </c>
      <c r="H12" s="74" t="s">
        <v>380</v>
      </c>
      <c r="I12" s="79" t="s">
        <v>380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4">
        <v>1</v>
      </c>
      <c r="C14" s="78" t="s">
        <v>380</v>
      </c>
      <c r="D14" s="74" t="s">
        <v>380</v>
      </c>
      <c r="E14" s="74">
        <v>1</v>
      </c>
      <c r="F14" s="74">
        <v>10000</v>
      </c>
      <c r="G14" s="78" t="s">
        <v>380</v>
      </c>
      <c r="H14" s="74" t="s">
        <v>380</v>
      </c>
      <c r="I14" s="79">
        <v>10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 t="s">
        <v>380</v>
      </c>
      <c r="C16" s="78" t="s">
        <v>380</v>
      </c>
      <c r="D16" s="74" t="s">
        <v>380</v>
      </c>
      <c r="E16" s="74" t="s">
        <v>380</v>
      </c>
      <c r="F16" s="74" t="s">
        <v>380</v>
      </c>
      <c r="G16" s="78" t="s">
        <v>380</v>
      </c>
      <c r="H16" s="74" t="s">
        <v>380</v>
      </c>
      <c r="I16" s="79" t="s">
        <v>380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524</v>
      </c>
      <c r="B18" s="45" t="s">
        <v>380</v>
      </c>
      <c r="C18" s="45">
        <v>1</v>
      </c>
      <c r="D18" s="45" t="s">
        <v>380</v>
      </c>
      <c r="E18" s="45">
        <v>1</v>
      </c>
      <c r="F18" s="11" t="s">
        <v>380</v>
      </c>
      <c r="G18" s="11">
        <v>12000</v>
      </c>
      <c r="H18" s="45" t="s">
        <v>380</v>
      </c>
      <c r="I18" s="46">
        <v>12</v>
      </c>
      <c r="J18" s="212"/>
      <c r="K18" s="212"/>
    </row>
    <row r="19" spans="1:11" x14ac:dyDescent="0.2">
      <c r="A19" s="63" t="s">
        <v>447</v>
      </c>
      <c r="B19" s="45" t="s">
        <v>380</v>
      </c>
      <c r="C19" s="45" t="s">
        <v>380</v>
      </c>
      <c r="D19" s="45" t="s">
        <v>380</v>
      </c>
      <c r="E19" s="45" t="s">
        <v>380</v>
      </c>
      <c r="F19" s="45" t="s">
        <v>380</v>
      </c>
      <c r="G19" s="11" t="s">
        <v>380</v>
      </c>
      <c r="H19" s="45" t="s">
        <v>380</v>
      </c>
      <c r="I19" s="46" t="s">
        <v>380</v>
      </c>
      <c r="J19" s="212"/>
      <c r="K19" s="212"/>
    </row>
    <row r="20" spans="1:11" x14ac:dyDescent="0.2">
      <c r="A20" s="63" t="s">
        <v>448</v>
      </c>
      <c r="B20" s="45" t="s">
        <v>380</v>
      </c>
      <c r="C20" s="45" t="s">
        <v>380</v>
      </c>
      <c r="D20" s="45" t="s">
        <v>380</v>
      </c>
      <c r="E20" s="45" t="s">
        <v>380</v>
      </c>
      <c r="F20" s="45" t="s">
        <v>380</v>
      </c>
      <c r="G20" s="11" t="s">
        <v>380</v>
      </c>
      <c r="H20" s="45" t="s">
        <v>380</v>
      </c>
      <c r="I20" s="46" t="s">
        <v>380</v>
      </c>
      <c r="J20" s="212"/>
      <c r="K20" s="212"/>
    </row>
    <row r="21" spans="1:11" x14ac:dyDescent="0.2">
      <c r="A21" s="73" t="s">
        <v>449</v>
      </c>
      <c r="B21" s="74" t="s">
        <v>380</v>
      </c>
      <c r="C21" s="78">
        <v>1</v>
      </c>
      <c r="D21" s="74" t="s">
        <v>380</v>
      </c>
      <c r="E21" s="74">
        <v>1</v>
      </c>
      <c r="F21" s="74" t="s">
        <v>380</v>
      </c>
      <c r="G21" s="78">
        <v>12000</v>
      </c>
      <c r="H21" s="74" t="s">
        <v>380</v>
      </c>
      <c r="I21" s="79">
        <v>12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450</v>
      </c>
      <c r="B23" s="74" t="s">
        <v>380</v>
      </c>
      <c r="C23" s="78">
        <v>1129</v>
      </c>
      <c r="D23" s="74" t="s">
        <v>380</v>
      </c>
      <c r="E23" s="74">
        <v>1129</v>
      </c>
      <c r="F23" s="74" t="s">
        <v>380</v>
      </c>
      <c r="G23" s="78">
        <v>12496</v>
      </c>
      <c r="H23" s="74" t="s">
        <v>380</v>
      </c>
      <c r="I23" s="79">
        <v>14108</v>
      </c>
      <c r="J23" s="212"/>
      <c r="K23" s="212"/>
    </row>
    <row r="24" spans="1:11" x14ac:dyDescent="0.2">
      <c r="A24" s="63"/>
      <c r="B24" s="80"/>
      <c r="C24" s="80"/>
      <c r="D24" s="45"/>
      <c r="E24" s="45"/>
      <c r="F24" s="80"/>
      <c r="G24" s="80"/>
      <c r="H24" s="45"/>
      <c r="I24" s="12"/>
      <c r="J24" s="212"/>
      <c r="K24" s="212"/>
    </row>
    <row r="25" spans="1:11" x14ac:dyDescent="0.2">
      <c r="A25" s="73" t="s">
        <v>451</v>
      </c>
      <c r="B25" s="74" t="s">
        <v>380</v>
      </c>
      <c r="C25" s="78">
        <v>174</v>
      </c>
      <c r="D25" s="74" t="s">
        <v>380</v>
      </c>
      <c r="E25" s="74">
        <v>174</v>
      </c>
      <c r="F25" s="74" t="s">
        <v>380</v>
      </c>
      <c r="G25" s="78">
        <v>13100</v>
      </c>
      <c r="H25" s="74" t="s">
        <v>380</v>
      </c>
      <c r="I25" s="79">
        <v>2279</v>
      </c>
      <c r="J25" s="212"/>
      <c r="K25" s="212"/>
    </row>
    <row r="26" spans="1:11" x14ac:dyDescent="0.2">
      <c r="A26" s="63"/>
      <c r="B26" s="80"/>
      <c r="C26" s="80"/>
      <c r="D26" s="45"/>
      <c r="E26" s="45"/>
      <c r="F26" s="80"/>
      <c r="G26" s="80"/>
      <c r="H26" s="45"/>
      <c r="I26" s="12"/>
      <c r="J26" s="212"/>
      <c r="K26" s="212"/>
    </row>
    <row r="27" spans="1:11" x14ac:dyDescent="0.2">
      <c r="A27" s="63" t="s">
        <v>452</v>
      </c>
      <c r="B27" s="80" t="s">
        <v>380</v>
      </c>
      <c r="C27" s="80">
        <v>1</v>
      </c>
      <c r="D27" s="45" t="s">
        <v>380</v>
      </c>
      <c r="E27" s="45">
        <v>1</v>
      </c>
      <c r="F27" s="80" t="s">
        <v>380</v>
      </c>
      <c r="G27" s="80">
        <v>23000</v>
      </c>
      <c r="H27" s="45" t="s">
        <v>380</v>
      </c>
      <c r="I27" s="12">
        <v>23</v>
      </c>
      <c r="J27" s="212"/>
      <c r="K27" s="212"/>
    </row>
    <row r="28" spans="1:11" x14ac:dyDescent="0.2">
      <c r="A28" s="63" t="s">
        <v>453</v>
      </c>
      <c r="B28" s="45" t="s">
        <v>380</v>
      </c>
      <c r="C28" s="45" t="s">
        <v>380</v>
      </c>
      <c r="D28" s="45" t="s">
        <v>380</v>
      </c>
      <c r="E28" s="45" t="s">
        <v>380</v>
      </c>
      <c r="F28" s="11" t="s">
        <v>380</v>
      </c>
      <c r="G28" s="11" t="s">
        <v>380</v>
      </c>
      <c r="H28" s="45" t="s">
        <v>380</v>
      </c>
      <c r="I28" s="46" t="s">
        <v>380</v>
      </c>
      <c r="J28" s="212"/>
      <c r="K28" s="212"/>
    </row>
    <row r="29" spans="1:11" x14ac:dyDescent="0.2">
      <c r="A29" s="63" t="s">
        <v>454</v>
      </c>
      <c r="B29" s="45">
        <v>1</v>
      </c>
      <c r="C29" s="45">
        <v>31</v>
      </c>
      <c r="D29" s="45" t="s">
        <v>380</v>
      </c>
      <c r="E29" s="45">
        <v>32</v>
      </c>
      <c r="F29" s="11">
        <v>8275</v>
      </c>
      <c r="G29" s="11">
        <v>24991</v>
      </c>
      <c r="H29" s="11" t="s">
        <v>380</v>
      </c>
      <c r="I29" s="46">
        <v>783</v>
      </c>
      <c r="J29" s="212"/>
      <c r="K29" s="212"/>
    </row>
    <row r="30" spans="1:11" x14ac:dyDescent="0.2">
      <c r="A30" s="73" t="s">
        <v>455</v>
      </c>
      <c r="B30" s="74">
        <v>1</v>
      </c>
      <c r="C30" s="78">
        <v>32</v>
      </c>
      <c r="D30" s="74" t="s">
        <v>380</v>
      </c>
      <c r="E30" s="74">
        <v>33</v>
      </c>
      <c r="F30" s="74">
        <v>8275</v>
      </c>
      <c r="G30" s="78">
        <v>24929</v>
      </c>
      <c r="H30" s="74" t="s">
        <v>380</v>
      </c>
      <c r="I30" s="79">
        <v>806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11"/>
      <c r="I31" s="46"/>
      <c r="J31" s="212"/>
      <c r="K31" s="212"/>
    </row>
    <row r="32" spans="1:11" x14ac:dyDescent="0.2">
      <c r="A32" s="63" t="s">
        <v>456</v>
      </c>
      <c r="B32" s="45" t="s">
        <v>380</v>
      </c>
      <c r="C32" s="11">
        <v>395</v>
      </c>
      <c r="D32" s="45" t="s">
        <v>380</v>
      </c>
      <c r="E32" s="45">
        <v>395</v>
      </c>
      <c r="F32" s="45" t="s">
        <v>380</v>
      </c>
      <c r="G32" s="11">
        <v>12704</v>
      </c>
      <c r="H32" s="45" t="s">
        <v>380</v>
      </c>
      <c r="I32" s="12">
        <v>5018</v>
      </c>
      <c r="J32" s="212"/>
      <c r="K32" s="212"/>
    </row>
    <row r="33" spans="1:11" x14ac:dyDescent="0.2">
      <c r="A33" s="63" t="s">
        <v>457</v>
      </c>
      <c r="B33" s="11" t="s">
        <v>380</v>
      </c>
      <c r="C33" s="11">
        <v>24</v>
      </c>
      <c r="D33" s="45" t="s">
        <v>380</v>
      </c>
      <c r="E33" s="45">
        <v>24</v>
      </c>
      <c r="F33" s="11" t="s">
        <v>380</v>
      </c>
      <c r="G33" s="11">
        <v>10083</v>
      </c>
      <c r="H33" s="45" t="s">
        <v>380</v>
      </c>
      <c r="I33" s="12">
        <v>242</v>
      </c>
      <c r="J33" s="212"/>
      <c r="K33" s="212"/>
    </row>
    <row r="34" spans="1:11" x14ac:dyDescent="0.2">
      <c r="A34" s="63" t="s">
        <v>458</v>
      </c>
      <c r="B34" s="11" t="s">
        <v>380</v>
      </c>
      <c r="C34" s="11">
        <v>7</v>
      </c>
      <c r="D34" s="45" t="s">
        <v>380</v>
      </c>
      <c r="E34" s="45">
        <v>7</v>
      </c>
      <c r="F34" s="11" t="s">
        <v>380</v>
      </c>
      <c r="G34" s="11">
        <v>12150</v>
      </c>
      <c r="H34" s="45" t="s">
        <v>380</v>
      </c>
      <c r="I34" s="12">
        <v>85</v>
      </c>
      <c r="J34" s="212"/>
      <c r="K34" s="212"/>
    </row>
    <row r="35" spans="1:11" x14ac:dyDescent="0.2">
      <c r="A35" s="63" t="s">
        <v>459</v>
      </c>
      <c r="B35" s="45" t="s">
        <v>380</v>
      </c>
      <c r="C35" s="11">
        <v>406</v>
      </c>
      <c r="D35" s="45" t="s">
        <v>380</v>
      </c>
      <c r="E35" s="45">
        <v>406</v>
      </c>
      <c r="F35" s="45" t="s">
        <v>380</v>
      </c>
      <c r="G35" s="11">
        <v>14969</v>
      </c>
      <c r="H35" s="45" t="s">
        <v>380</v>
      </c>
      <c r="I35" s="12">
        <v>6077</v>
      </c>
      <c r="J35" s="212"/>
      <c r="K35" s="212"/>
    </row>
    <row r="36" spans="1:11" x14ac:dyDescent="0.2">
      <c r="A36" s="73" t="s">
        <v>460</v>
      </c>
      <c r="B36" s="74" t="s">
        <v>380</v>
      </c>
      <c r="C36" s="78">
        <v>832</v>
      </c>
      <c r="D36" s="74" t="s">
        <v>380</v>
      </c>
      <c r="E36" s="74">
        <v>832</v>
      </c>
      <c r="F36" s="74" t="s">
        <v>380</v>
      </c>
      <c r="G36" s="78">
        <v>13729</v>
      </c>
      <c r="H36" s="74" t="s">
        <v>380</v>
      </c>
      <c r="I36" s="79">
        <v>11422</v>
      </c>
      <c r="J36" s="212"/>
      <c r="K36" s="212"/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  <c r="J37" s="212"/>
      <c r="K37" s="212"/>
    </row>
    <row r="38" spans="1:11" x14ac:dyDescent="0.2">
      <c r="A38" s="73" t="s">
        <v>461</v>
      </c>
      <c r="B38" s="74" t="s">
        <v>380</v>
      </c>
      <c r="C38" s="78">
        <v>89</v>
      </c>
      <c r="D38" s="74" t="s">
        <v>380</v>
      </c>
      <c r="E38" s="74">
        <v>89</v>
      </c>
      <c r="F38" s="74" t="s">
        <v>380</v>
      </c>
      <c r="G38" s="78">
        <v>15000</v>
      </c>
      <c r="H38" s="74" t="s">
        <v>380</v>
      </c>
      <c r="I38" s="79">
        <v>1335</v>
      </c>
      <c r="J38" s="212"/>
      <c r="K38" s="212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2"/>
      <c r="K39" s="212"/>
    </row>
    <row r="40" spans="1:11" x14ac:dyDescent="0.2">
      <c r="A40" s="63" t="s">
        <v>525</v>
      </c>
      <c r="B40" s="11" t="s">
        <v>380</v>
      </c>
      <c r="C40" s="11" t="s">
        <v>380</v>
      </c>
      <c r="D40" s="45" t="s">
        <v>380</v>
      </c>
      <c r="E40" s="45" t="s">
        <v>380</v>
      </c>
      <c r="F40" s="11" t="s">
        <v>380</v>
      </c>
      <c r="G40" s="11" t="s">
        <v>380</v>
      </c>
      <c r="H40" s="45" t="s">
        <v>380</v>
      </c>
      <c r="I40" s="12" t="s">
        <v>380</v>
      </c>
      <c r="J40" s="212"/>
      <c r="K40" s="212"/>
    </row>
    <row r="41" spans="1:11" x14ac:dyDescent="0.2">
      <c r="A41" s="63" t="s">
        <v>463</v>
      </c>
      <c r="B41" s="45" t="s">
        <v>380</v>
      </c>
      <c r="C41" s="45" t="s">
        <v>380</v>
      </c>
      <c r="D41" s="45" t="s">
        <v>380</v>
      </c>
      <c r="E41" s="45" t="s">
        <v>380</v>
      </c>
      <c r="F41" s="11" t="s">
        <v>380</v>
      </c>
      <c r="G41" s="11" t="s">
        <v>380</v>
      </c>
      <c r="H41" s="45" t="s">
        <v>380</v>
      </c>
      <c r="I41" s="46" t="s">
        <v>380</v>
      </c>
      <c r="J41" s="212"/>
      <c r="K41" s="212"/>
    </row>
    <row r="42" spans="1:11" x14ac:dyDescent="0.2">
      <c r="A42" s="63" t="s">
        <v>464</v>
      </c>
      <c r="B42" s="45" t="s">
        <v>380</v>
      </c>
      <c r="C42" s="45">
        <v>2</v>
      </c>
      <c r="D42" s="45" t="s">
        <v>380</v>
      </c>
      <c r="E42" s="45">
        <v>2</v>
      </c>
      <c r="F42" s="11" t="s">
        <v>380</v>
      </c>
      <c r="G42" s="11">
        <v>11000</v>
      </c>
      <c r="H42" s="11" t="s">
        <v>380</v>
      </c>
      <c r="I42" s="46">
        <v>22</v>
      </c>
      <c r="J42" s="212"/>
      <c r="K42" s="212"/>
    </row>
    <row r="43" spans="1:11" x14ac:dyDescent="0.2">
      <c r="A43" s="63" t="s">
        <v>465</v>
      </c>
      <c r="B43" s="45" t="s">
        <v>380</v>
      </c>
      <c r="C43" s="45" t="s">
        <v>380</v>
      </c>
      <c r="D43" s="45" t="s">
        <v>380</v>
      </c>
      <c r="E43" s="45" t="s">
        <v>380</v>
      </c>
      <c r="F43" s="11" t="s">
        <v>380</v>
      </c>
      <c r="G43" s="11" t="s">
        <v>380</v>
      </c>
      <c r="H43" s="45" t="s">
        <v>380</v>
      </c>
      <c r="I43" s="46" t="s">
        <v>380</v>
      </c>
      <c r="J43" s="212"/>
      <c r="K43" s="212"/>
    </row>
    <row r="44" spans="1:11" x14ac:dyDescent="0.2">
      <c r="A44" s="63" t="s">
        <v>466</v>
      </c>
      <c r="B44" s="45" t="s">
        <v>380</v>
      </c>
      <c r="C44" s="45" t="s">
        <v>380</v>
      </c>
      <c r="D44" s="45" t="s">
        <v>380</v>
      </c>
      <c r="E44" s="45" t="s">
        <v>380</v>
      </c>
      <c r="F44" s="11" t="s">
        <v>380</v>
      </c>
      <c r="G44" s="11" t="s">
        <v>380</v>
      </c>
      <c r="H44" s="11" t="s">
        <v>380</v>
      </c>
      <c r="I44" s="46" t="s">
        <v>380</v>
      </c>
    </row>
    <row r="45" spans="1:11" x14ac:dyDescent="0.2">
      <c r="A45" s="63" t="s">
        <v>467</v>
      </c>
      <c r="B45" s="45" t="s">
        <v>380</v>
      </c>
      <c r="C45" s="11">
        <v>5</v>
      </c>
      <c r="D45" s="45" t="s">
        <v>380</v>
      </c>
      <c r="E45" s="45">
        <v>5</v>
      </c>
      <c r="F45" s="45" t="s">
        <v>380</v>
      </c>
      <c r="G45" s="11">
        <v>10000</v>
      </c>
      <c r="H45" s="45" t="s">
        <v>380</v>
      </c>
      <c r="I45" s="12">
        <v>50</v>
      </c>
    </row>
    <row r="46" spans="1:11" x14ac:dyDescent="0.2">
      <c r="A46" s="63" t="s">
        <v>468</v>
      </c>
      <c r="B46" s="45" t="s">
        <v>380</v>
      </c>
      <c r="C46" s="11">
        <v>5</v>
      </c>
      <c r="D46" s="45" t="s">
        <v>380</v>
      </c>
      <c r="E46" s="45">
        <v>5</v>
      </c>
      <c r="F46" s="45" t="s">
        <v>380</v>
      </c>
      <c r="G46" s="11">
        <v>4500</v>
      </c>
      <c r="H46" s="45" t="s">
        <v>380</v>
      </c>
      <c r="I46" s="12">
        <v>23</v>
      </c>
    </row>
    <row r="47" spans="1:11" x14ac:dyDescent="0.2">
      <c r="A47" s="63" t="s">
        <v>469</v>
      </c>
      <c r="B47" s="45" t="s">
        <v>380</v>
      </c>
      <c r="C47" s="11">
        <v>1</v>
      </c>
      <c r="D47" s="45" t="s">
        <v>380</v>
      </c>
      <c r="E47" s="45">
        <v>1</v>
      </c>
      <c r="F47" s="45" t="s">
        <v>380</v>
      </c>
      <c r="G47" s="11" t="s">
        <v>380</v>
      </c>
      <c r="H47" s="45" t="s">
        <v>380</v>
      </c>
      <c r="I47" s="12" t="s">
        <v>380</v>
      </c>
    </row>
    <row r="48" spans="1:11" x14ac:dyDescent="0.2">
      <c r="A48" s="63" t="s">
        <v>470</v>
      </c>
      <c r="B48" s="45" t="s">
        <v>380</v>
      </c>
      <c r="C48" s="11" t="s">
        <v>380</v>
      </c>
      <c r="D48" s="45" t="s">
        <v>380</v>
      </c>
      <c r="E48" s="45" t="s">
        <v>380</v>
      </c>
      <c r="F48" s="45" t="s">
        <v>380</v>
      </c>
      <c r="G48" s="11" t="s">
        <v>380</v>
      </c>
      <c r="H48" s="45" t="s">
        <v>380</v>
      </c>
      <c r="I48" s="12" t="s">
        <v>380</v>
      </c>
    </row>
    <row r="49" spans="1:11" x14ac:dyDescent="0.2">
      <c r="A49" s="73" t="s">
        <v>471</v>
      </c>
      <c r="B49" s="74" t="s">
        <v>380</v>
      </c>
      <c r="C49" s="78">
        <v>13</v>
      </c>
      <c r="D49" s="74" t="s">
        <v>380</v>
      </c>
      <c r="E49" s="74">
        <v>13</v>
      </c>
      <c r="F49" s="74" t="s">
        <v>380</v>
      </c>
      <c r="G49" s="78">
        <v>7269</v>
      </c>
      <c r="H49" s="74" t="s">
        <v>380</v>
      </c>
      <c r="I49" s="79">
        <v>95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45"/>
      <c r="I50" s="46"/>
      <c r="J50" s="212"/>
      <c r="K50" s="212"/>
    </row>
    <row r="51" spans="1:11" x14ac:dyDescent="0.2">
      <c r="A51" s="73" t="s">
        <v>472</v>
      </c>
      <c r="B51" s="74" t="s">
        <v>380</v>
      </c>
      <c r="C51" s="78">
        <v>28</v>
      </c>
      <c r="D51" s="74" t="s">
        <v>380</v>
      </c>
      <c r="E51" s="74">
        <v>28</v>
      </c>
      <c r="F51" s="74" t="s">
        <v>380</v>
      </c>
      <c r="G51" s="78">
        <v>13000</v>
      </c>
      <c r="H51" s="74" t="s">
        <v>380</v>
      </c>
      <c r="I51" s="79">
        <v>364</v>
      </c>
      <c r="J51" s="212"/>
      <c r="K51" s="212"/>
    </row>
    <row r="52" spans="1:11" x14ac:dyDescent="0.2">
      <c r="A52" s="63"/>
      <c r="B52" s="45"/>
      <c r="C52" s="11"/>
      <c r="D52" s="11"/>
      <c r="E52" s="45"/>
      <c r="F52" s="45"/>
      <c r="G52" s="11"/>
      <c r="H52" s="11"/>
      <c r="I52" s="12"/>
    </row>
    <row r="53" spans="1:11" x14ac:dyDescent="0.2">
      <c r="A53" s="63" t="s">
        <v>473</v>
      </c>
      <c r="B53" s="11" t="s">
        <v>380</v>
      </c>
      <c r="C53" s="11">
        <v>331</v>
      </c>
      <c r="D53" s="45" t="s">
        <v>380</v>
      </c>
      <c r="E53" s="45">
        <v>331</v>
      </c>
      <c r="F53" s="11" t="s">
        <v>380</v>
      </c>
      <c r="G53" s="11">
        <v>12500</v>
      </c>
      <c r="H53" s="45" t="s">
        <v>380</v>
      </c>
      <c r="I53" s="12">
        <v>4138</v>
      </c>
    </row>
    <row r="54" spans="1:11" x14ac:dyDescent="0.2">
      <c r="A54" s="63" t="s">
        <v>474</v>
      </c>
      <c r="B54" s="45" t="s">
        <v>380</v>
      </c>
      <c r="C54" s="11">
        <v>7</v>
      </c>
      <c r="D54" s="45" t="s">
        <v>380</v>
      </c>
      <c r="E54" s="45">
        <v>7</v>
      </c>
      <c r="F54" s="45" t="s">
        <v>380</v>
      </c>
      <c r="G54" s="11">
        <v>10000</v>
      </c>
      <c r="H54" s="45" t="s">
        <v>380</v>
      </c>
      <c r="I54" s="12">
        <v>70</v>
      </c>
    </row>
    <row r="55" spans="1:11" x14ac:dyDescent="0.2">
      <c r="A55" s="63" t="s">
        <v>475</v>
      </c>
      <c r="B55" s="45" t="s">
        <v>380</v>
      </c>
      <c r="C55" s="45" t="s">
        <v>380</v>
      </c>
      <c r="D55" s="45" t="s">
        <v>380</v>
      </c>
      <c r="E55" s="45" t="s">
        <v>380</v>
      </c>
      <c r="F55" s="11" t="s">
        <v>380</v>
      </c>
      <c r="G55" s="11" t="s">
        <v>380</v>
      </c>
      <c r="H55" s="45" t="s">
        <v>380</v>
      </c>
      <c r="I55" s="46" t="s">
        <v>380</v>
      </c>
      <c r="J55" s="212"/>
      <c r="K55" s="212"/>
    </row>
    <row r="56" spans="1:11" x14ac:dyDescent="0.2">
      <c r="A56" s="63" t="s">
        <v>476</v>
      </c>
      <c r="B56" s="45" t="s">
        <v>380</v>
      </c>
      <c r="C56" s="45">
        <v>10</v>
      </c>
      <c r="D56" s="45" t="s">
        <v>380</v>
      </c>
      <c r="E56" s="45">
        <v>10</v>
      </c>
      <c r="F56" s="11" t="s">
        <v>380</v>
      </c>
      <c r="G56" s="11">
        <v>17000</v>
      </c>
      <c r="H56" s="11" t="s">
        <v>380</v>
      </c>
      <c r="I56" s="46">
        <v>170</v>
      </c>
    </row>
    <row r="57" spans="1:11" x14ac:dyDescent="0.2">
      <c r="A57" s="63" t="s">
        <v>477</v>
      </c>
      <c r="B57" s="45" t="s">
        <v>380</v>
      </c>
      <c r="C57" s="45">
        <v>5</v>
      </c>
      <c r="D57" s="45" t="s">
        <v>380</v>
      </c>
      <c r="E57" s="45">
        <v>5</v>
      </c>
      <c r="F57" s="11" t="s">
        <v>380</v>
      </c>
      <c r="G57" s="11">
        <v>10000</v>
      </c>
      <c r="H57" s="45" t="s">
        <v>380</v>
      </c>
      <c r="I57" s="46">
        <v>50</v>
      </c>
      <c r="J57" s="212"/>
      <c r="K57" s="212"/>
    </row>
    <row r="58" spans="1:11" x14ac:dyDescent="0.2">
      <c r="A58" s="73" t="s">
        <v>551</v>
      </c>
      <c r="B58" s="74" t="s">
        <v>380</v>
      </c>
      <c r="C58" s="78">
        <v>353</v>
      </c>
      <c r="D58" s="74" t="s">
        <v>380</v>
      </c>
      <c r="E58" s="74">
        <v>353</v>
      </c>
      <c r="F58" s="74" t="s">
        <v>380</v>
      </c>
      <c r="G58" s="78">
        <v>12542</v>
      </c>
      <c r="H58" s="74" t="s">
        <v>380</v>
      </c>
      <c r="I58" s="79">
        <v>4428</v>
      </c>
      <c r="J58" s="212"/>
      <c r="K58" s="212"/>
    </row>
    <row r="59" spans="1:11" x14ac:dyDescent="0.2">
      <c r="A59" s="63"/>
      <c r="B59" s="45"/>
      <c r="C59" s="11"/>
      <c r="D59" s="11"/>
      <c r="E59" s="45"/>
      <c r="F59" s="45"/>
      <c r="G59" s="11"/>
      <c r="H59" s="11"/>
      <c r="I59" s="12"/>
    </row>
    <row r="60" spans="1:11" x14ac:dyDescent="0.2">
      <c r="A60" s="63" t="s">
        <v>479</v>
      </c>
      <c r="B60" s="45" t="s">
        <v>380</v>
      </c>
      <c r="C60" s="11">
        <v>2135</v>
      </c>
      <c r="D60" s="45" t="s">
        <v>380</v>
      </c>
      <c r="E60" s="45">
        <v>2135</v>
      </c>
      <c r="F60" s="45" t="s">
        <v>380</v>
      </c>
      <c r="G60" s="11">
        <v>14500</v>
      </c>
      <c r="H60" s="45" t="s">
        <v>380</v>
      </c>
      <c r="I60" s="12">
        <v>30958</v>
      </c>
    </row>
    <row r="61" spans="1:11" x14ac:dyDescent="0.2">
      <c r="A61" s="63" t="s">
        <v>480</v>
      </c>
      <c r="B61" s="11" t="s">
        <v>380</v>
      </c>
      <c r="C61" s="11">
        <v>1055</v>
      </c>
      <c r="D61" s="45" t="s">
        <v>380</v>
      </c>
      <c r="E61" s="45">
        <v>1055</v>
      </c>
      <c r="F61" s="11" t="s">
        <v>380</v>
      </c>
      <c r="G61" s="11">
        <v>15100</v>
      </c>
      <c r="H61" s="45" t="s">
        <v>380</v>
      </c>
      <c r="I61" s="12">
        <v>15931</v>
      </c>
    </row>
    <row r="62" spans="1:11" x14ac:dyDescent="0.2">
      <c r="A62" s="63" t="s">
        <v>481</v>
      </c>
      <c r="B62" s="82" t="s">
        <v>380</v>
      </c>
      <c r="C62" s="11">
        <v>1096</v>
      </c>
      <c r="D62" s="45" t="s">
        <v>380</v>
      </c>
      <c r="E62" s="45">
        <v>1096</v>
      </c>
      <c r="F62" s="82" t="s">
        <v>380</v>
      </c>
      <c r="G62" s="11">
        <v>12334</v>
      </c>
      <c r="H62" s="45" t="s">
        <v>380</v>
      </c>
      <c r="I62" s="12">
        <v>13518</v>
      </c>
    </row>
    <row r="63" spans="1:11" x14ac:dyDescent="0.2">
      <c r="A63" s="73" t="s">
        <v>482</v>
      </c>
      <c r="B63" s="74" t="s">
        <v>380</v>
      </c>
      <c r="C63" s="78">
        <v>4286</v>
      </c>
      <c r="D63" s="74" t="s">
        <v>380</v>
      </c>
      <c r="E63" s="74">
        <v>4286</v>
      </c>
      <c r="F63" s="74" t="s">
        <v>380</v>
      </c>
      <c r="G63" s="78">
        <v>14094</v>
      </c>
      <c r="H63" s="74" t="s">
        <v>380</v>
      </c>
      <c r="I63" s="79">
        <v>60407</v>
      </c>
      <c r="J63" s="212"/>
      <c r="K63" s="212"/>
    </row>
    <row r="64" spans="1:11" x14ac:dyDescent="0.2">
      <c r="A64" s="63"/>
      <c r="B64" s="11"/>
      <c r="C64" s="11"/>
      <c r="D64" s="45"/>
      <c r="E64" s="45"/>
      <c r="F64" s="11"/>
      <c r="G64" s="11"/>
      <c r="H64" s="45"/>
      <c r="I64" s="12"/>
    </row>
    <row r="65" spans="1:11" x14ac:dyDescent="0.2">
      <c r="A65" s="73" t="s">
        <v>483</v>
      </c>
      <c r="B65" s="74" t="s">
        <v>380</v>
      </c>
      <c r="C65" s="78">
        <v>7259</v>
      </c>
      <c r="D65" s="74" t="s">
        <v>380</v>
      </c>
      <c r="E65" s="74">
        <v>7259</v>
      </c>
      <c r="F65" s="74" t="s">
        <v>380</v>
      </c>
      <c r="G65" s="78">
        <v>14500</v>
      </c>
      <c r="H65" s="74" t="s">
        <v>380</v>
      </c>
      <c r="I65" s="79">
        <v>105256</v>
      </c>
      <c r="J65" s="212"/>
      <c r="K65" s="212"/>
    </row>
    <row r="66" spans="1:11" x14ac:dyDescent="0.2">
      <c r="A66" s="63"/>
      <c r="B66" s="82"/>
      <c r="C66" s="11"/>
      <c r="D66" s="45"/>
      <c r="E66" s="45"/>
      <c r="F66" s="82"/>
      <c r="G66" s="11"/>
      <c r="H66" s="45"/>
      <c r="I66" s="12"/>
    </row>
    <row r="67" spans="1:11" x14ac:dyDescent="0.2">
      <c r="A67" s="63" t="s">
        <v>484</v>
      </c>
      <c r="B67" s="45" t="s">
        <v>380</v>
      </c>
      <c r="C67" s="45" t="s">
        <v>380</v>
      </c>
      <c r="D67" s="45" t="s">
        <v>380</v>
      </c>
      <c r="E67" s="45" t="s">
        <v>380</v>
      </c>
      <c r="F67" s="11" t="s">
        <v>380</v>
      </c>
      <c r="G67" s="11" t="s">
        <v>380</v>
      </c>
      <c r="H67" s="45" t="s">
        <v>380</v>
      </c>
      <c r="I67" s="46" t="s">
        <v>380</v>
      </c>
      <c r="J67" s="212"/>
      <c r="K67" s="212"/>
    </row>
    <row r="68" spans="1:11" x14ac:dyDescent="0.2">
      <c r="A68" s="63" t="s">
        <v>485</v>
      </c>
      <c r="B68" s="45" t="s">
        <v>380</v>
      </c>
      <c r="C68" s="45" t="s">
        <v>380</v>
      </c>
      <c r="D68" s="45" t="s">
        <v>380</v>
      </c>
      <c r="E68" s="45" t="s">
        <v>380</v>
      </c>
      <c r="F68" s="11" t="s">
        <v>380</v>
      </c>
      <c r="G68" s="11" t="s">
        <v>380</v>
      </c>
      <c r="H68" s="11" t="s">
        <v>380</v>
      </c>
      <c r="I68" s="46" t="s">
        <v>380</v>
      </c>
    </row>
    <row r="69" spans="1:11" x14ac:dyDescent="0.2">
      <c r="A69" s="73" t="s">
        <v>486</v>
      </c>
      <c r="B69" s="74" t="s">
        <v>380</v>
      </c>
      <c r="C69" s="78" t="s">
        <v>380</v>
      </c>
      <c r="D69" s="74" t="s">
        <v>380</v>
      </c>
      <c r="E69" s="74" t="s">
        <v>380</v>
      </c>
      <c r="F69" s="74" t="s">
        <v>380</v>
      </c>
      <c r="G69" s="78" t="s">
        <v>380</v>
      </c>
      <c r="H69" s="74" t="s">
        <v>380</v>
      </c>
      <c r="I69" s="79" t="s">
        <v>380</v>
      </c>
      <c r="J69" s="212"/>
      <c r="K69" s="212"/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</row>
    <row r="71" spans="1:11" x14ac:dyDescent="0.2">
      <c r="A71" s="63" t="s">
        <v>487</v>
      </c>
      <c r="B71" s="45" t="s">
        <v>380</v>
      </c>
      <c r="C71" s="45">
        <v>208</v>
      </c>
      <c r="D71" s="45" t="s">
        <v>380</v>
      </c>
      <c r="E71" s="45">
        <v>208</v>
      </c>
      <c r="F71" s="11" t="s">
        <v>380</v>
      </c>
      <c r="G71" s="11">
        <v>12281</v>
      </c>
      <c r="H71" s="45" t="s">
        <v>380</v>
      </c>
      <c r="I71" s="46">
        <v>2555</v>
      </c>
      <c r="J71" s="212"/>
      <c r="K71" s="212"/>
    </row>
    <row r="72" spans="1:11" x14ac:dyDescent="0.2">
      <c r="A72" s="63" t="s">
        <v>488</v>
      </c>
      <c r="B72" s="45" t="s">
        <v>380</v>
      </c>
      <c r="C72" s="45">
        <v>170</v>
      </c>
      <c r="D72" s="45">
        <v>1</v>
      </c>
      <c r="E72" s="45">
        <v>171</v>
      </c>
      <c r="F72" s="11" t="s">
        <v>380</v>
      </c>
      <c r="G72" s="11">
        <v>18235</v>
      </c>
      <c r="H72" s="11">
        <v>20000</v>
      </c>
      <c r="I72" s="12">
        <v>3120</v>
      </c>
    </row>
    <row r="73" spans="1:11" x14ac:dyDescent="0.2">
      <c r="A73" s="63" t="s">
        <v>489</v>
      </c>
      <c r="B73" s="45" t="s">
        <v>380</v>
      </c>
      <c r="C73" s="45">
        <v>71</v>
      </c>
      <c r="D73" s="45" t="s">
        <v>380</v>
      </c>
      <c r="E73" s="45">
        <v>71</v>
      </c>
      <c r="F73" s="11" t="s">
        <v>380</v>
      </c>
      <c r="G73" s="11">
        <v>13500</v>
      </c>
      <c r="H73" s="45" t="s">
        <v>380</v>
      </c>
      <c r="I73" s="46">
        <v>959</v>
      </c>
      <c r="J73" s="212"/>
      <c r="K73" s="212"/>
    </row>
    <row r="74" spans="1:11" x14ac:dyDescent="0.2">
      <c r="A74" s="63" t="s">
        <v>490</v>
      </c>
      <c r="B74" s="45" t="s">
        <v>380</v>
      </c>
      <c r="C74" s="45">
        <v>846</v>
      </c>
      <c r="D74" s="45" t="s">
        <v>380</v>
      </c>
      <c r="E74" s="45">
        <v>846</v>
      </c>
      <c r="F74" s="11" t="s">
        <v>380</v>
      </c>
      <c r="G74" s="11">
        <v>11979</v>
      </c>
      <c r="H74" s="11" t="s">
        <v>380</v>
      </c>
      <c r="I74" s="46">
        <v>10135</v>
      </c>
    </row>
    <row r="75" spans="1:11" x14ac:dyDescent="0.2">
      <c r="A75" s="63" t="s">
        <v>491</v>
      </c>
      <c r="B75" s="45" t="s">
        <v>380</v>
      </c>
      <c r="C75" s="45">
        <v>17</v>
      </c>
      <c r="D75" s="45" t="s">
        <v>380</v>
      </c>
      <c r="E75" s="45">
        <v>17</v>
      </c>
      <c r="F75" s="11" t="s">
        <v>380</v>
      </c>
      <c r="G75" s="11">
        <v>13000</v>
      </c>
      <c r="H75" s="11" t="s">
        <v>380</v>
      </c>
      <c r="I75" s="46">
        <v>221</v>
      </c>
    </row>
    <row r="76" spans="1:11" x14ac:dyDescent="0.2">
      <c r="A76" s="63" t="s">
        <v>492</v>
      </c>
      <c r="B76" s="45">
        <v>7</v>
      </c>
      <c r="C76" s="45">
        <v>43</v>
      </c>
      <c r="D76" s="45" t="s">
        <v>380</v>
      </c>
      <c r="E76" s="45">
        <v>50</v>
      </c>
      <c r="F76" s="11">
        <v>5000</v>
      </c>
      <c r="G76" s="11">
        <v>11000</v>
      </c>
      <c r="H76" s="11" t="s">
        <v>380</v>
      </c>
      <c r="I76" s="46">
        <v>508</v>
      </c>
    </row>
    <row r="77" spans="1:11" x14ac:dyDescent="0.2">
      <c r="A77" s="63" t="s">
        <v>493</v>
      </c>
      <c r="B77" s="45">
        <v>11</v>
      </c>
      <c r="C77" s="45">
        <v>281</v>
      </c>
      <c r="D77" s="45" t="s">
        <v>380</v>
      </c>
      <c r="E77" s="45">
        <v>292</v>
      </c>
      <c r="F77" s="11">
        <v>5000</v>
      </c>
      <c r="G77" s="11">
        <v>17600</v>
      </c>
      <c r="H77" s="11" t="s">
        <v>380</v>
      </c>
      <c r="I77" s="46">
        <v>5001</v>
      </c>
    </row>
    <row r="78" spans="1:11" x14ac:dyDescent="0.2">
      <c r="A78" s="63" t="s">
        <v>494</v>
      </c>
      <c r="B78" s="45">
        <v>4</v>
      </c>
      <c r="C78" s="45">
        <v>177</v>
      </c>
      <c r="D78" s="45" t="s">
        <v>380</v>
      </c>
      <c r="E78" s="45">
        <v>181</v>
      </c>
      <c r="F78" s="11">
        <v>12250</v>
      </c>
      <c r="G78" s="11">
        <v>14167</v>
      </c>
      <c r="H78" s="11" t="s">
        <v>380</v>
      </c>
      <c r="I78" s="46">
        <v>2550</v>
      </c>
    </row>
    <row r="79" spans="1:11" x14ac:dyDescent="0.2">
      <c r="A79" s="73" t="s">
        <v>495</v>
      </c>
      <c r="B79" s="74">
        <v>22</v>
      </c>
      <c r="C79" s="78">
        <v>1813</v>
      </c>
      <c r="D79" s="74">
        <v>1</v>
      </c>
      <c r="E79" s="74">
        <v>1836</v>
      </c>
      <c r="F79" s="74">
        <v>6318</v>
      </c>
      <c r="G79" s="78">
        <v>13731</v>
      </c>
      <c r="H79" s="74">
        <v>20000</v>
      </c>
      <c r="I79" s="79">
        <v>25049</v>
      </c>
      <c r="J79" s="212"/>
      <c r="K79" s="212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11" x14ac:dyDescent="0.2">
      <c r="A81" s="63" t="s">
        <v>496</v>
      </c>
      <c r="B81" s="45" t="s">
        <v>380</v>
      </c>
      <c r="C81" s="45">
        <v>1</v>
      </c>
      <c r="D81" s="45" t="s">
        <v>380</v>
      </c>
      <c r="E81" s="45">
        <v>1</v>
      </c>
      <c r="F81" s="11" t="s">
        <v>380</v>
      </c>
      <c r="G81" s="11">
        <v>25000</v>
      </c>
      <c r="H81" s="11" t="s">
        <v>380</v>
      </c>
      <c r="I81" s="46">
        <v>25</v>
      </c>
    </row>
    <row r="82" spans="1:11" x14ac:dyDescent="0.2">
      <c r="A82" s="63" t="s">
        <v>497</v>
      </c>
      <c r="B82" s="45">
        <v>9</v>
      </c>
      <c r="C82" s="45">
        <v>1</v>
      </c>
      <c r="D82" s="45" t="s">
        <v>380</v>
      </c>
      <c r="E82" s="45">
        <v>10</v>
      </c>
      <c r="F82" s="11">
        <v>2000</v>
      </c>
      <c r="G82" s="11">
        <v>10000</v>
      </c>
      <c r="H82" s="11" t="s">
        <v>380</v>
      </c>
      <c r="I82" s="46">
        <v>23</v>
      </c>
    </row>
    <row r="83" spans="1:11" x14ac:dyDescent="0.2">
      <c r="A83" s="73" t="s">
        <v>498</v>
      </c>
      <c r="B83" s="74">
        <v>9</v>
      </c>
      <c r="C83" s="78">
        <v>2</v>
      </c>
      <c r="D83" s="74" t="s">
        <v>380</v>
      </c>
      <c r="E83" s="74">
        <v>11</v>
      </c>
      <c r="F83" s="74">
        <v>2000</v>
      </c>
      <c r="G83" s="78">
        <v>17500</v>
      </c>
      <c r="H83" s="74" t="s">
        <v>380</v>
      </c>
      <c r="I83" s="79">
        <v>48</v>
      </c>
      <c r="J83" s="212"/>
      <c r="K83" s="212"/>
    </row>
    <row r="84" spans="1:11" x14ac:dyDescent="0.2">
      <c r="A84" s="63"/>
      <c r="B84" s="45"/>
      <c r="C84" s="45"/>
      <c r="D84" s="45"/>
      <c r="E84" s="45"/>
      <c r="F84" s="11"/>
      <c r="G84" s="11"/>
      <c r="H84" s="11"/>
      <c r="I84" s="46"/>
    </row>
    <row r="85" spans="1:11" ht="13.5" thickBot="1" x14ac:dyDescent="0.25">
      <c r="A85" s="66" t="s">
        <v>499</v>
      </c>
      <c r="B85" s="52">
        <v>33</v>
      </c>
      <c r="C85" s="172">
        <v>16011</v>
      </c>
      <c r="D85" s="52">
        <v>1</v>
      </c>
      <c r="E85" s="52">
        <v>16045</v>
      </c>
      <c r="F85" s="52">
        <v>5311</v>
      </c>
      <c r="G85" s="172">
        <v>14080</v>
      </c>
      <c r="H85" s="52">
        <v>20000</v>
      </c>
      <c r="I85" s="182">
        <v>225619</v>
      </c>
    </row>
  </sheetData>
  <mergeCells count="7">
    <mergeCell ref="A1:I1"/>
    <mergeCell ref="A5:A7"/>
    <mergeCell ref="B6:B7"/>
    <mergeCell ref="F6:F7"/>
    <mergeCell ref="I5:I7"/>
    <mergeCell ref="E6:E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1">
    <tabColor theme="0"/>
    <pageSetUpPr fitToPage="1"/>
  </sheetPr>
  <dimension ref="B1:G22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11.42578125" style="343"/>
    <col min="2" max="2" width="22.85546875" style="343" customWidth="1"/>
    <col min="3" max="7" width="23.140625" style="343" customWidth="1"/>
    <col min="8" max="9" width="11.42578125" style="343"/>
    <col min="10" max="10" width="11.140625" style="343" customWidth="1"/>
    <col min="11" max="18" width="12" style="343" customWidth="1"/>
    <col min="19" max="16384" width="11.42578125" style="343"/>
  </cols>
  <sheetData>
    <row r="1" spans="2:7" s="373" customFormat="1" ht="18" x14ac:dyDescent="0.25">
      <c r="B1" s="1730" t="s">
        <v>356</v>
      </c>
      <c r="C1" s="1730"/>
      <c r="D1" s="1730"/>
      <c r="E1" s="1730"/>
      <c r="F1" s="1730"/>
      <c r="G1" s="1730"/>
    </row>
    <row r="2" spans="2:7" s="374" customFormat="1" ht="12.75" customHeight="1" x14ac:dyDescent="0.2"/>
    <row r="3" spans="2:7" s="374" customFormat="1" ht="15" x14ac:dyDescent="0.25">
      <c r="B3" s="1738" t="s">
        <v>981</v>
      </c>
      <c r="C3" s="1738"/>
      <c r="D3" s="1738"/>
      <c r="E3" s="1738"/>
      <c r="F3" s="1738"/>
      <c r="G3" s="1738"/>
    </row>
    <row r="4" spans="2:7" s="374" customFormat="1" ht="15" x14ac:dyDescent="0.25">
      <c r="B4" s="1738" t="s">
        <v>982</v>
      </c>
      <c r="C4" s="1738"/>
      <c r="D4" s="1738"/>
      <c r="E4" s="1738"/>
      <c r="F4" s="1738"/>
      <c r="G4" s="1738"/>
    </row>
    <row r="5" spans="2:7" s="374" customFormat="1" ht="13.5" customHeight="1" thickBot="1" x14ac:dyDescent="0.3">
      <c r="B5" s="375"/>
      <c r="C5" s="376"/>
      <c r="D5" s="376"/>
      <c r="E5" s="376"/>
      <c r="F5" s="376"/>
      <c r="G5" s="376"/>
    </row>
    <row r="6" spans="2:7" s="1091" customFormat="1" ht="21.75" customHeight="1" x14ac:dyDescent="0.2">
      <c r="B6" s="1844" t="s">
        <v>359</v>
      </c>
      <c r="C6" s="1040"/>
      <c r="D6" s="1040"/>
      <c r="E6" s="1040"/>
      <c r="F6" s="749" t="s">
        <v>501</v>
      </c>
      <c r="G6" s="676"/>
    </row>
    <row r="7" spans="2:7" s="1091" customFormat="1" ht="18.75" customHeight="1" x14ac:dyDescent="0.2">
      <c r="B7" s="1845"/>
      <c r="C7" s="712" t="s">
        <v>360</v>
      </c>
      <c r="D7" s="712" t="s">
        <v>367</v>
      </c>
      <c r="E7" s="712" t="s">
        <v>361</v>
      </c>
      <c r="F7" s="712" t="s">
        <v>502</v>
      </c>
      <c r="G7" s="728" t="s">
        <v>362</v>
      </c>
    </row>
    <row r="8" spans="2:7" s="1091" customFormat="1" ht="13.5" customHeight="1" x14ac:dyDescent="0.2">
      <c r="B8" s="1845"/>
      <c r="C8" s="712" t="s">
        <v>363</v>
      </c>
      <c r="D8" s="712" t="s">
        <v>504</v>
      </c>
      <c r="E8" s="1101" t="s">
        <v>364</v>
      </c>
      <c r="F8" s="712" t="s">
        <v>505</v>
      </c>
      <c r="G8" s="728" t="s">
        <v>365</v>
      </c>
    </row>
    <row r="9" spans="2:7" s="1091" customFormat="1" ht="27.75" customHeight="1" thickBot="1" x14ac:dyDescent="0.25">
      <c r="B9" s="1846"/>
      <c r="C9" s="680"/>
      <c r="D9" s="680"/>
      <c r="E9" s="680"/>
      <c r="F9" s="715" t="s">
        <v>506</v>
      </c>
      <c r="G9" s="933"/>
    </row>
    <row r="10" spans="2:7" x14ac:dyDescent="0.2">
      <c r="B10" s="1599">
        <v>2006</v>
      </c>
      <c r="C10" s="1289">
        <v>24.9</v>
      </c>
      <c r="D10" s="1290">
        <v>184.7389558232932</v>
      </c>
      <c r="E10" s="1289">
        <v>460</v>
      </c>
      <c r="F10" s="1212">
        <v>46.7</v>
      </c>
      <c r="G10" s="1214">
        <v>214820</v>
      </c>
    </row>
    <row r="11" spans="2:7" x14ac:dyDescent="0.2">
      <c r="B11" s="1599">
        <v>2007</v>
      </c>
      <c r="C11" s="1289">
        <v>24.768000000000001</v>
      </c>
      <c r="D11" s="1290">
        <v>177.75113049095609</v>
      </c>
      <c r="E11" s="1289">
        <v>440.25400000000002</v>
      </c>
      <c r="F11" s="1212">
        <v>43.99</v>
      </c>
      <c r="G11" s="1214">
        <v>193667.7346</v>
      </c>
    </row>
    <row r="12" spans="2:7" x14ac:dyDescent="0.2">
      <c r="B12" s="1676">
        <v>2008</v>
      </c>
      <c r="C12" s="1289">
        <v>23.856999999999999</v>
      </c>
      <c r="D12" s="1290">
        <v>181.04162300373054</v>
      </c>
      <c r="E12" s="1289">
        <v>431.911</v>
      </c>
      <c r="F12" s="1212">
        <v>37.5</v>
      </c>
      <c r="G12" s="1214">
        <v>161966.625</v>
      </c>
    </row>
    <row r="13" spans="2:7" x14ac:dyDescent="0.2">
      <c r="B13" s="1676" t="s">
        <v>983</v>
      </c>
      <c r="C13" s="1289">
        <v>6.9649999999999999</v>
      </c>
      <c r="D13" s="1290">
        <v>225.32232591529078</v>
      </c>
      <c r="E13" s="1289">
        <v>156.93700000000001</v>
      </c>
      <c r="F13" s="1212">
        <v>40.28</v>
      </c>
      <c r="G13" s="1214">
        <v>63214.223600000005</v>
      </c>
    </row>
    <row r="14" spans="2:7" x14ac:dyDescent="0.2">
      <c r="B14" s="1676">
        <v>2010</v>
      </c>
      <c r="C14" s="1289">
        <v>6.8259999999999996</v>
      </c>
      <c r="D14" s="1290">
        <v>222.05244652798129</v>
      </c>
      <c r="E14" s="1289">
        <v>151.57300000000001</v>
      </c>
      <c r="F14" s="1212">
        <v>54.71</v>
      </c>
      <c r="G14" s="1214">
        <v>82925.588300000003</v>
      </c>
    </row>
    <row r="15" spans="2:7" x14ac:dyDescent="0.2">
      <c r="B15" s="1676">
        <v>2011</v>
      </c>
      <c r="C15" s="1289">
        <v>6.7590000000000003</v>
      </c>
      <c r="D15" s="1290">
        <v>217.93164669329784</v>
      </c>
      <c r="E15" s="1289">
        <v>147.30000000000001</v>
      </c>
      <c r="F15" s="1212">
        <v>32.53</v>
      </c>
      <c r="G15" s="1214">
        <v>47916.69</v>
      </c>
    </row>
    <row r="16" spans="2:7" x14ac:dyDescent="0.2">
      <c r="B16" s="1676">
        <v>2012</v>
      </c>
      <c r="C16" s="1289">
        <v>6.5869999999999997</v>
      </c>
      <c r="D16" s="1290">
        <v>220.53742219523303</v>
      </c>
      <c r="E16" s="1289">
        <v>145.268</v>
      </c>
      <c r="F16" s="1212">
        <v>41.37</v>
      </c>
      <c r="G16" s="1214">
        <v>60097.371599999999</v>
      </c>
    </row>
    <row r="17" spans="2:7" x14ac:dyDescent="0.2">
      <c r="B17" s="1676">
        <v>2013</v>
      </c>
      <c r="C17" s="1289">
        <v>6.4180000000000001</v>
      </c>
      <c r="D17" s="1290">
        <v>228.61327516360234</v>
      </c>
      <c r="E17" s="1289">
        <v>146.72399999999999</v>
      </c>
      <c r="F17" s="1212">
        <v>51.25</v>
      </c>
      <c r="G17" s="1214">
        <v>75196.049999999988</v>
      </c>
    </row>
    <row r="18" spans="2:7" x14ac:dyDescent="0.2">
      <c r="B18" s="1676">
        <v>2014</v>
      </c>
      <c r="C18" s="1289">
        <v>6.61</v>
      </c>
      <c r="D18" s="1290">
        <v>229.42662632375189</v>
      </c>
      <c r="E18" s="1289">
        <v>151.65100000000001</v>
      </c>
      <c r="F18" s="1212">
        <v>38.409999999999997</v>
      </c>
      <c r="G18" s="1214">
        <v>58249.149099999995</v>
      </c>
    </row>
    <row r="19" spans="2:7" x14ac:dyDescent="0.2">
      <c r="B19" s="1676">
        <v>2015</v>
      </c>
      <c r="C19" s="1477">
        <v>6.6639999999999997</v>
      </c>
      <c r="D19" s="1478">
        <v>237.60504201680675</v>
      </c>
      <c r="E19" s="1477">
        <v>158.34</v>
      </c>
      <c r="F19" s="1367">
        <v>37.869999999999997</v>
      </c>
      <c r="G19" s="1368">
        <v>59963</v>
      </c>
    </row>
    <row r="20" spans="2:7" ht="13.5" thickBot="1" x14ac:dyDescent="0.25">
      <c r="B20" s="1677">
        <v>2016</v>
      </c>
      <c r="C20" s="1291">
        <v>7.0140000000000002</v>
      </c>
      <c r="D20" s="1292">
        <f>E20/C20*10</f>
        <v>230.14542343883662</v>
      </c>
      <c r="E20" s="1291">
        <v>161.42400000000001</v>
      </c>
      <c r="F20" s="1543">
        <v>48.6</v>
      </c>
      <c r="G20" s="1544">
        <v>78452</v>
      </c>
    </row>
    <row r="21" spans="2:7" x14ac:dyDescent="0.2">
      <c r="B21" s="1899" t="s">
        <v>984</v>
      </c>
      <c r="C21" s="1899"/>
      <c r="D21" s="1899"/>
    </row>
    <row r="22" spans="2:7" ht="13.5" customHeight="1" x14ac:dyDescent="0.2"/>
  </sheetData>
  <mergeCells count="5">
    <mergeCell ref="B21:D21"/>
    <mergeCell ref="B1:G1"/>
    <mergeCell ref="B3:G3"/>
    <mergeCell ref="B4:G4"/>
    <mergeCell ref="B6:B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3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7.5703125" style="205" customWidth="1"/>
    <col min="2" max="8" width="12.7109375" style="205" customWidth="1"/>
    <col min="9" max="9" width="1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5">
      <c r="A2" s="346"/>
    </row>
    <row r="3" spans="1:11" s="88" customFormat="1" ht="15" x14ac:dyDescent="0.25">
      <c r="A3" s="1718" t="s">
        <v>1453</v>
      </c>
      <c r="B3" s="1718"/>
      <c r="C3" s="1718"/>
      <c r="D3" s="1718"/>
      <c r="E3" s="1718"/>
      <c r="F3" s="1718"/>
      <c r="G3" s="1718"/>
      <c r="H3" s="1718"/>
      <c r="I3" s="1718"/>
      <c r="J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9" customFormat="1" ht="21.75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1" s="669" customFormat="1" ht="21.75" customHeight="1" x14ac:dyDescent="0.2">
      <c r="A6" s="1722"/>
      <c r="B6" s="1868" t="s">
        <v>374</v>
      </c>
      <c r="C6" s="226" t="s">
        <v>375</v>
      </c>
      <c r="D6" s="227"/>
      <c r="E6" s="1868" t="s">
        <v>376</v>
      </c>
      <c r="F6" s="1868" t="s">
        <v>374</v>
      </c>
      <c r="G6" s="226" t="s">
        <v>375</v>
      </c>
      <c r="H6" s="228"/>
      <c r="I6" s="1716"/>
    </row>
    <row r="7" spans="1:11" s="669" customFormat="1" ht="21.75" customHeight="1" thickBot="1" x14ac:dyDescent="0.25">
      <c r="A7" s="1722"/>
      <c r="B7" s="1873"/>
      <c r="C7" s="1102" t="s">
        <v>857</v>
      </c>
      <c r="D7" s="1102" t="s">
        <v>858</v>
      </c>
      <c r="E7" s="1873" t="s">
        <v>376</v>
      </c>
      <c r="F7" s="1873"/>
      <c r="G7" s="1102" t="s">
        <v>857</v>
      </c>
      <c r="H7" s="1102" t="s">
        <v>858</v>
      </c>
      <c r="I7" s="1716"/>
    </row>
    <row r="8" spans="1:11" ht="21" customHeight="1" x14ac:dyDescent="0.2">
      <c r="A8" s="72" t="s">
        <v>439</v>
      </c>
      <c r="B8" s="122">
        <v>35</v>
      </c>
      <c r="C8" s="122">
        <v>3</v>
      </c>
      <c r="D8" s="42" t="s">
        <v>380</v>
      </c>
      <c r="E8" s="42">
        <v>38</v>
      </c>
      <c r="F8" s="122">
        <v>24080</v>
      </c>
      <c r="G8" s="122">
        <v>25610</v>
      </c>
      <c r="H8" s="42" t="s">
        <v>380</v>
      </c>
      <c r="I8" s="131">
        <v>920</v>
      </c>
      <c r="J8" s="212"/>
      <c r="K8" s="212"/>
    </row>
    <row r="9" spans="1:11" x14ac:dyDescent="0.2">
      <c r="A9" s="63" t="s">
        <v>440</v>
      </c>
      <c r="B9" s="11">
        <v>6</v>
      </c>
      <c r="C9" s="11">
        <v>1</v>
      </c>
      <c r="D9" s="45" t="s">
        <v>380</v>
      </c>
      <c r="E9" s="45">
        <v>7</v>
      </c>
      <c r="F9" s="11">
        <v>23680</v>
      </c>
      <c r="G9" s="11">
        <v>23680</v>
      </c>
      <c r="H9" s="45" t="s">
        <v>380</v>
      </c>
      <c r="I9" s="12">
        <v>166</v>
      </c>
      <c r="J9" s="212"/>
      <c r="K9" s="212"/>
    </row>
    <row r="10" spans="1:11" x14ac:dyDescent="0.2">
      <c r="A10" s="63" t="s">
        <v>441</v>
      </c>
      <c r="B10" s="45">
        <v>5</v>
      </c>
      <c r="C10" s="45">
        <v>1</v>
      </c>
      <c r="D10" s="45" t="s">
        <v>380</v>
      </c>
      <c r="E10" s="45">
        <v>6</v>
      </c>
      <c r="F10" s="11">
        <v>14600</v>
      </c>
      <c r="G10" s="11">
        <v>21000</v>
      </c>
      <c r="H10" s="45" t="s">
        <v>380</v>
      </c>
      <c r="I10" s="46">
        <v>94</v>
      </c>
      <c r="J10" s="212"/>
      <c r="K10" s="212"/>
    </row>
    <row r="11" spans="1:11" x14ac:dyDescent="0.2">
      <c r="A11" s="63" t="s">
        <v>442</v>
      </c>
      <c r="B11" s="11">
        <v>42</v>
      </c>
      <c r="C11" s="11">
        <v>4</v>
      </c>
      <c r="D11" s="45" t="s">
        <v>380</v>
      </c>
      <c r="E11" s="45">
        <v>46</v>
      </c>
      <c r="F11" s="11">
        <v>14600</v>
      </c>
      <c r="G11" s="11">
        <v>14600</v>
      </c>
      <c r="H11" s="45" t="s">
        <v>380</v>
      </c>
      <c r="I11" s="12">
        <v>672</v>
      </c>
      <c r="J11" s="212"/>
      <c r="K11" s="212"/>
    </row>
    <row r="12" spans="1:11" x14ac:dyDescent="0.2">
      <c r="A12" s="73" t="s">
        <v>443</v>
      </c>
      <c r="B12" s="74">
        <v>88</v>
      </c>
      <c r="C12" s="74">
        <v>9</v>
      </c>
      <c r="D12" s="74" t="s">
        <v>380</v>
      </c>
      <c r="E12" s="74">
        <v>97</v>
      </c>
      <c r="F12" s="78">
        <v>18990</v>
      </c>
      <c r="G12" s="78">
        <v>19990</v>
      </c>
      <c r="H12" s="74" t="s">
        <v>380</v>
      </c>
      <c r="I12" s="75">
        <v>1852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4">
        <v>1</v>
      </c>
      <c r="C14" s="74" t="s">
        <v>380</v>
      </c>
      <c r="D14" s="74" t="s">
        <v>380</v>
      </c>
      <c r="E14" s="74">
        <v>1</v>
      </c>
      <c r="F14" s="78">
        <v>15000</v>
      </c>
      <c r="G14" s="78" t="s">
        <v>380</v>
      </c>
      <c r="H14" s="74" t="s">
        <v>380</v>
      </c>
      <c r="I14" s="75">
        <v>15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>
        <v>5</v>
      </c>
      <c r="C16" s="74" t="s">
        <v>380</v>
      </c>
      <c r="D16" s="74" t="s">
        <v>380</v>
      </c>
      <c r="E16" s="74">
        <v>5</v>
      </c>
      <c r="F16" s="78">
        <v>16000</v>
      </c>
      <c r="G16" s="78" t="s">
        <v>380</v>
      </c>
      <c r="H16" s="74" t="s">
        <v>380</v>
      </c>
      <c r="I16" s="75">
        <v>80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524</v>
      </c>
      <c r="B18" s="11" t="s">
        <v>380</v>
      </c>
      <c r="C18" s="11">
        <v>8</v>
      </c>
      <c r="D18" s="45" t="s">
        <v>380</v>
      </c>
      <c r="E18" s="45">
        <v>8</v>
      </c>
      <c r="F18" s="11" t="s">
        <v>380</v>
      </c>
      <c r="G18" s="11">
        <v>24200</v>
      </c>
      <c r="H18" s="45" t="s">
        <v>380</v>
      </c>
      <c r="I18" s="12">
        <v>194</v>
      </c>
      <c r="J18" s="212"/>
      <c r="K18" s="212"/>
    </row>
    <row r="19" spans="1:11" x14ac:dyDescent="0.2">
      <c r="A19" s="63" t="s">
        <v>447</v>
      </c>
      <c r="B19" s="11">
        <v>15</v>
      </c>
      <c r="C19" s="45" t="s">
        <v>380</v>
      </c>
      <c r="D19" s="45" t="s">
        <v>380</v>
      </c>
      <c r="E19" s="45">
        <v>15</v>
      </c>
      <c r="F19" s="11">
        <v>16150</v>
      </c>
      <c r="G19" s="45" t="s">
        <v>380</v>
      </c>
      <c r="H19" s="45" t="s">
        <v>380</v>
      </c>
      <c r="I19" s="12">
        <v>242</v>
      </c>
      <c r="J19" s="212"/>
      <c r="K19" s="212"/>
    </row>
    <row r="20" spans="1:11" x14ac:dyDescent="0.2">
      <c r="A20" s="63" t="s">
        <v>448</v>
      </c>
      <c r="B20" s="11">
        <v>8</v>
      </c>
      <c r="C20" s="11">
        <v>7</v>
      </c>
      <c r="D20" s="45" t="s">
        <v>380</v>
      </c>
      <c r="E20" s="45">
        <v>15</v>
      </c>
      <c r="F20" s="11">
        <v>14790</v>
      </c>
      <c r="G20" s="11">
        <v>23025</v>
      </c>
      <c r="H20" s="45" t="s">
        <v>380</v>
      </c>
      <c r="I20" s="12">
        <v>279</v>
      </c>
      <c r="J20" s="212"/>
      <c r="K20" s="212"/>
    </row>
    <row r="21" spans="1:11" x14ac:dyDescent="0.2">
      <c r="A21" s="73" t="s">
        <v>449</v>
      </c>
      <c r="B21" s="74">
        <v>23</v>
      </c>
      <c r="C21" s="74">
        <v>15</v>
      </c>
      <c r="D21" s="74" t="s">
        <v>380</v>
      </c>
      <c r="E21" s="74">
        <v>38</v>
      </c>
      <c r="F21" s="78">
        <v>15677</v>
      </c>
      <c r="G21" s="78">
        <v>23652</v>
      </c>
      <c r="H21" s="74" t="s">
        <v>380</v>
      </c>
      <c r="I21" s="75">
        <v>715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450</v>
      </c>
      <c r="B23" s="74" t="s">
        <v>380</v>
      </c>
      <c r="C23" s="74">
        <v>1538</v>
      </c>
      <c r="D23" s="74" t="s">
        <v>380</v>
      </c>
      <c r="E23" s="74">
        <v>1538</v>
      </c>
      <c r="F23" s="78" t="s">
        <v>380</v>
      </c>
      <c r="G23" s="78">
        <v>22491</v>
      </c>
      <c r="H23" s="74" t="s">
        <v>380</v>
      </c>
      <c r="I23" s="75">
        <v>34591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451</v>
      </c>
      <c r="B25" s="74" t="s">
        <v>380</v>
      </c>
      <c r="C25" s="74">
        <v>404</v>
      </c>
      <c r="D25" s="74" t="s">
        <v>380</v>
      </c>
      <c r="E25" s="74">
        <v>404</v>
      </c>
      <c r="F25" s="78" t="s">
        <v>380</v>
      </c>
      <c r="G25" s="78">
        <v>26500</v>
      </c>
      <c r="H25" s="74" t="s">
        <v>380</v>
      </c>
      <c r="I25" s="75">
        <v>10706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452</v>
      </c>
      <c r="B27" s="45" t="s">
        <v>380</v>
      </c>
      <c r="C27" s="45">
        <v>4</v>
      </c>
      <c r="D27" s="45" t="s">
        <v>380</v>
      </c>
      <c r="E27" s="45">
        <v>4</v>
      </c>
      <c r="F27" s="45" t="s">
        <v>380</v>
      </c>
      <c r="G27" s="11">
        <v>23000</v>
      </c>
      <c r="H27" s="45" t="s">
        <v>380</v>
      </c>
      <c r="I27" s="46">
        <v>92</v>
      </c>
      <c r="J27" s="212"/>
      <c r="K27" s="212"/>
    </row>
    <row r="28" spans="1:11" x14ac:dyDescent="0.2">
      <c r="A28" s="63" t="s">
        <v>453</v>
      </c>
      <c r="B28" s="45" t="s">
        <v>380</v>
      </c>
      <c r="C28" s="45">
        <v>4</v>
      </c>
      <c r="D28" s="45" t="s">
        <v>380</v>
      </c>
      <c r="E28" s="45">
        <v>4</v>
      </c>
      <c r="F28" s="45" t="s">
        <v>380</v>
      </c>
      <c r="G28" s="11">
        <v>15000</v>
      </c>
      <c r="H28" s="45" t="s">
        <v>380</v>
      </c>
      <c r="I28" s="46">
        <v>60</v>
      </c>
      <c r="J28" s="212"/>
      <c r="K28" s="212"/>
    </row>
    <row r="29" spans="1:11" x14ac:dyDescent="0.2">
      <c r="A29" s="63" t="s">
        <v>454</v>
      </c>
      <c r="B29" s="45" t="s">
        <v>380</v>
      </c>
      <c r="C29" s="11">
        <v>164</v>
      </c>
      <c r="D29" s="45" t="s">
        <v>380</v>
      </c>
      <c r="E29" s="45">
        <v>164</v>
      </c>
      <c r="F29" s="45" t="s">
        <v>380</v>
      </c>
      <c r="G29" s="11">
        <v>24000</v>
      </c>
      <c r="H29" s="45" t="s">
        <v>380</v>
      </c>
      <c r="I29" s="12">
        <v>3936</v>
      </c>
      <c r="J29" s="212"/>
      <c r="K29" s="212"/>
    </row>
    <row r="30" spans="1:11" x14ac:dyDescent="0.2">
      <c r="A30" s="73" t="s">
        <v>455</v>
      </c>
      <c r="B30" s="74" t="s">
        <v>380</v>
      </c>
      <c r="C30" s="74">
        <v>172</v>
      </c>
      <c r="D30" s="74" t="s">
        <v>380</v>
      </c>
      <c r="E30" s="74">
        <v>172</v>
      </c>
      <c r="F30" s="78" t="s">
        <v>380</v>
      </c>
      <c r="G30" s="78">
        <v>23767</v>
      </c>
      <c r="H30" s="74" t="s">
        <v>380</v>
      </c>
      <c r="I30" s="75">
        <v>4088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456</v>
      </c>
      <c r="B32" s="80" t="s">
        <v>380</v>
      </c>
      <c r="C32" s="80">
        <v>57</v>
      </c>
      <c r="D32" s="45" t="s">
        <v>380</v>
      </c>
      <c r="E32" s="45">
        <v>57</v>
      </c>
      <c r="F32" s="80" t="s">
        <v>380</v>
      </c>
      <c r="G32" s="80">
        <v>18930</v>
      </c>
      <c r="H32" s="45" t="s">
        <v>380</v>
      </c>
      <c r="I32" s="12">
        <v>1079</v>
      </c>
      <c r="J32" s="212"/>
      <c r="K32" s="212"/>
    </row>
    <row r="33" spans="1:11" x14ac:dyDescent="0.2">
      <c r="A33" s="63" t="s">
        <v>457</v>
      </c>
      <c r="B33" s="80" t="s">
        <v>380</v>
      </c>
      <c r="C33" s="80">
        <v>38</v>
      </c>
      <c r="D33" s="45" t="s">
        <v>380</v>
      </c>
      <c r="E33" s="45">
        <v>38</v>
      </c>
      <c r="F33" s="80" t="s">
        <v>380</v>
      </c>
      <c r="G33" s="80">
        <v>23475</v>
      </c>
      <c r="H33" s="45" t="s">
        <v>380</v>
      </c>
      <c r="I33" s="12">
        <v>902</v>
      </c>
      <c r="J33" s="212"/>
      <c r="K33" s="212"/>
    </row>
    <row r="34" spans="1:11" x14ac:dyDescent="0.2">
      <c r="A34" s="63" t="s">
        <v>458</v>
      </c>
      <c r="B34" s="80" t="s">
        <v>380</v>
      </c>
      <c r="C34" s="80">
        <v>29</v>
      </c>
      <c r="D34" s="45" t="s">
        <v>380</v>
      </c>
      <c r="E34" s="45">
        <v>29</v>
      </c>
      <c r="F34" s="80" t="s">
        <v>380</v>
      </c>
      <c r="G34" s="80">
        <v>22144</v>
      </c>
      <c r="H34" s="45" t="s">
        <v>380</v>
      </c>
      <c r="I34" s="12">
        <v>638</v>
      </c>
      <c r="J34" s="212"/>
      <c r="K34" s="212"/>
    </row>
    <row r="35" spans="1:11" x14ac:dyDescent="0.2">
      <c r="A35" s="63" t="s">
        <v>459</v>
      </c>
      <c r="B35" s="80" t="s">
        <v>380</v>
      </c>
      <c r="C35" s="80">
        <v>250</v>
      </c>
      <c r="D35" s="45" t="s">
        <v>380</v>
      </c>
      <c r="E35" s="45">
        <v>250</v>
      </c>
      <c r="F35" s="80" t="s">
        <v>380</v>
      </c>
      <c r="G35" s="80">
        <v>19972</v>
      </c>
      <c r="H35" s="45" t="s">
        <v>380</v>
      </c>
      <c r="I35" s="12">
        <v>4993</v>
      </c>
      <c r="J35" s="212"/>
      <c r="K35" s="212"/>
    </row>
    <row r="36" spans="1:11" x14ac:dyDescent="0.2">
      <c r="A36" s="73" t="s">
        <v>460</v>
      </c>
      <c r="B36" s="74" t="s">
        <v>380</v>
      </c>
      <c r="C36" s="74">
        <v>374</v>
      </c>
      <c r="D36" s="74" t="s">
        <v>380</v>
      </c>
      <c r="E36" s="74">
        <v>374</v>
      </c>
      <c r="F36" s="78" t="s">
        <v>380</v>
      </c>
      <c r="G36" s="78">
        <v>20338</v>
      </c>
      <c r="H36" s="74" t="s">
        <v>380</v>
      </c>
      <c r="I36" s="75">
        <v>7612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461</v>
      </c>
      <c r="B38" s="74" t="s">
        <v>380</v>
      </c>
      <c r="C38" s="74">
        <v>60</v>
      </c>
      <c r="D38" s="74" t="s">
        <v>380</v>
      </c>
      <c r="E38" s="74">
        <v>60</v>
      </c>
      <c r="F38" s="78" t="s">
        <v>380</v>
      </c>
      <c r="G38" s="78">
        <v>17300</v>
      </c>
      <c r="H38" s="74" t="s">
        <v>380</v>
      </c>
      <c r="I38" s="75">
        <v>1038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525</v>
      </c>
      <c r="B40" s="45" t="s">
        <v>380</v>
      </c>
      <c r="C40" s="11" t="s">
        <v>380</v>
      </c>
      <c r="D40" s="45" t="s">
        <v>380</v>
      </c>
      <c r="E40" s="45" t="s">
        <v>380</v>
      </c>
      <c r="F40" s="45" t="s">
        <v>380</v>
      </c>
      <c r="G40" s="11" t="s">
        <v>380</v>
      </c>
      <c r="H40" s="45" t="s">
        <v>380</v>
      </c>
      <c r="I40" s="12" t="s">
        <v>380</v>
      </c>
      <c r="J40" s="212"/>
      <c r="K40" s="212"/>
    </row>
    <row r="41" spans="1:11" x14ac:dyDescent="0.2">
      <c r="A41" s="63" t="s">
        <v>463</v>
      </c>
      <c r="B41" s="11" t="s">
        <v>380</v>
      </c>
      <c r="C41" s="11">
        <v>17</v>
      </c>
      <c r="D41" s="45" t="s">
        <v>380</v>
      </c>
      <c r="E41" s="45">
        <v>17</v>
      </c>
      <c r="F41" s="11" t="s">
        <v>380</v>
      </c>
      <c r="G41" s="11">
        <v>20000</v>
      </c>
      <c r="H41" s="45" t="s">
        <v>380</v>
      </c>
      <c r="I41" s="12">
        <v>340</v>
      </c>
      <c r="J41" s="212"/>
      <c r="K41" s="212"/>
    </row>
    <row r="42" spans="1:11" x14ac:dyDescent="0.2">
      <c r="A42" s="63" t="s">
        <v>464</v>
      </c>
      <c r="B42" s="11" t="s">
        <v>380</v>
      </c>
      <c r="C42" s="11">
        <v>20</v>
      </c>
      <c r="D42" s="45" t="s">
        <v>380</v>
      </c>
      <c r="E42" s="45">
        <v>20</v>
      </c>
      <c r="F42" s="11" t="s">
        <v>380</v>
      </c>
      <c r="G42" s="11">
        <v>35000</v>
      </c>
      <c r="H42" s="45" t="s">
        <v>380</v>
      </c>
      <c r="I42" s="12">
        <v>700</v>
      </c>
      <c r="J42" s="212"/>
      <c r="K42" s="212"/>
    </row>
    <row r="43" spans="1:11" x14ac:dyDescent="0.2">
      <c r="A43" s="63" t="s">
        <v>465</v>
      </c>
      <c r="B43" s="45" t="s">
        <v>380</v>
      </c>
      <c r="C43" s="11">
        <v>2</v>
      </c>
      <c r="D43" s="45" t="s">
        <v>380</v>
      </c>
      <c r="E43" s="45">
        <v>2</v>
      </c>
      <c r="F43" s="45" t="s">
        <v>380</v>
      </c>
      <c r="G43" s="11">
        <v>40000</v>
      </c>
      <c r="H43" s="45" t="s">
        <v>380</v>
      </c>
      <c r="I43" s="12">
        <v>80</v>
      </c>
      <c r="J43" s="212"/>
      <c r="K43" s="212"/>
    </row>
    <row r="44" spans="1:11" x14ac:dyDescent="0.2">
      <c r="A44" s="63" t="s">
        <v>466</v>
      </c>
      <c r="B44" s="11" t="s">
        <v>380</v>
      </c>
      <c r="C44" s="11">
        <v>6</v>
      </c>
      <c r="D44" s="45" t="s">
        <v>380</v>
      </c>
      <c r="E44" s="45">
        <v>6</v>
      </c>
      <c r="F44" s="11" t="s">
        <v>380</v>
      </c>
      <c r="G44" s="11">
        <v>24000</v>
      </c>
      <c r="H44" s="45" t="s">
        <v>380</v>
      </c>
      <c r="I44" s="12">
        <v>144</v>
      </c>
      <c r="J44" s="212"/>
      <c r="K44" s="212"/>
    </row>
    <row r="45" spans="1:11" x14ac:dyDescent="0.2">
      <c r="A45" s="63" t="s">
        <v>467</v>
      </c>
      <c r="B45" s="45" t="s">
        <v>380</v>
      </c>
      <c r="C45" s="11">
        <v>7</v>
      </c>
      <c r="D45" s="45" t="s">
        <v>380</v>
      </c>
      <c r="E45" s="45">
        <v>7</v>
      </c>
      <c r="F45" s="45" t="s">
        <v>380</v>
      </c>
      <c r="G45" s="11">
        <v>30000</v>
      </c>
      <c r="H45" s="45" t="s">
        <v>380</v>
      </c>
      <c r="I45" s="12">
        <v>210</v>
      </c>
      <c r="J45" s="212"/>
      <c r="K45" s="212"/>
    </row>
    <row r="46" spans="1:11" x14ac:dyDescent="0.2">
      <c r="A46" s="63" t="s">
        <v>468</v>
      </c>
      <c r="B46" s="11" t="s">
        <v>380</v>
      </c>
      <c r="C46" s="11" t="s">
        <v>380</v>
      </c>
      <c r="D46" s="45" t="s">
        <v>380</v>
      </c>
      <c r="E46" s="45" t="s">
        <v>380</v>
      </c>
      <c r="F46" s="11" t="s">
        <v>380</v>
      </c>
      <c r="G46" s="11" t="s">
        <v>380</v>
      </c>
      <c r="H46" s="45" t="s">
        <v>380</v>
      </c>
      <c r="I46" s="12" t="s">
        <v>380</v>
      </c>
      <c r="J46" s="212"/>
      <c r="K46" s="212"/>
    </row>
    <row r="47" spans="1:11" x14ac:dyDescent="0.2">
      <c r="A47" s="63" t="s">
        <v>469</v>
      </c>
      <c r="B47" s="45" t="s">
        <v>380</v>
      </c>
      <c r="C47" s="11">
        <v>3</v>
      </c>
      <c r="D47" s="45" t="s">
        <v>380</v>
      </c>
      <c r="E47" s="45">
        <v>3</v>
      </c>
      <c r="F47" s="45" t="s">
        <v>380</v>
      </c>
      <c r="G47" s="11">
        <v>20000</v>
      </c>
      <c r="H47" s="45" t="s">
        <v>380</v>
      </c>
      <c r="I47" s="12">
        <v>60</v>
      </c>
      <c r="J47" s="212"/>
      <c r="K47" s="212"/>
    </row>
    <row r="48" spans="1:11" x14ac:dyDescent="0.2">
      <c r="A48" s="63" t="s">
        <v>470</v>
      </c>
      <c r="B48" s="11" t="s">
        <v>380</v>
      </c>
      <c r="C48" s="11" t="s">
        <v>380</v>
      </c>
      <c r="D48" s="45" t="s">
        <v>380</v>
      </c>
      <c r="E48" s="45" t="s">
        <v>380</v>
      </c>
      <c r="F48" s="11" t="s">
        <v>380</v>
      </c>
      <c r="G48" s="11" t="s">
        <v>380</v>
      </c>
      <c r="H48" s="45" t="s">
        <v>380</v>
      </c>
      <c r="I48" s="12" t="s">
        <v>380</v>
      </c>
      <c r="J48" s="212"/>
      <c r="K48" s="212"/>
    </row>
    <row r="49" spans="1:11" x14ac:dyDescent="0.2">
      <c r="A49" s="73" t="s">
        <v>471</v>
      </c>
      <c r="B49" s="74" t="s">
        <v>380</v>
      </c>
      <c r="C49" s="74">
        <v>55</v>
      </c>
      <c r="D49" s="74" t="s">
        <v>380</v>
      </c>
      <c r="E49" s="74">
        <v>55</v>
      </c>
      <c r="F49" s="78" t="s">
        <v>380</v>
      </c>
      <c r="G49" s="78">
        <v>27891</v>
      </c>
      <c r="H49" s="74" t="s">
        <v>380</v>
      </c>
      <c r="I49" s="75">
        <v>1534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472</v>
      </c>
      <c r="B51" s="74" t="s">
        <v>380</v>
      </c>
      <c r="C51" s="74">
        <v>6</v>
      </c>
      <c r="D51" s="74" t="s">
        <v>380</v>
      </c>
      <c r="E51" s="74">
        <v>6</v>
      </c>
      <c r="F51" s="78" t="s">
        <v>380</v>
      </c>
      <c r="G51" s="78">
        <v>19000</v>
      </c>
      <c r="H51" s="74" t="s">
        <v>380</v>
      </c>
      <c r="I51" s="75">
        <v>114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473</v>
      </c>
      <c r="B53" s="45" t="s">
        <v>380</v>
      </c>
      <c r="C53" s="11">
        <v>125</v>
      </c>
      <c r="D53" s="45" t="s">
        <v>380</v>
      </c>
      <c r="E53" s="45">
        <v>125</v>
      </c>
      <c r="F53" s="45" t="s">
        <v>380</v>
      </c>
      <c r="G53" s="11">
        <v>20000</v>
      </c>
      <c r="H53" s="45" t="s">
        <v>380</v>
      </c>
      <c r="I53" s="12">
        <v>2500</v>
      </c>
      <c r="J53" s="212"/>
      <c r="K53" s="212"/>
    </row>
    <row r="54" spans="1:11" x14ac:dyDescent="0.2">
      <c r="A54" s="63" t="s">
        <v>474</v>
      </c>
      <c r="B54" s="45" t="s">
        <v>380</v>
      </c>
      <c r="C54" s="11">
        <v>166</v>
      </c>
      <c r="D54" s="45" t="s">
        <v>380</v>
      </c>
      <c r="E54" s="45">
        <v>166</v>
      </c>
      <c r="F54" s="45" t="s">
        <v>380</v>
      </c>
      <c r="G54" s="11">
        <v>30000</v>
      </c>
      <c r="H54" s="45" t="s">
        <v>380</v>
      </c>
      <c r="I54" s="12">
        <v>4980</v>
      </c>
      <c r="J54" s="212"/>
      <c r="K54" s="212"/>
    </row>
    <row r="55" spans="1:11" x14ac:dyDescent="0.2">
      <c r="A55" s="63" t="s">
        <v>475</v>
      </c>
      <c r="B55" s="45" t="s">
        <v>380</v>
      </c>
      <c r="C55" s="11" t="s">
        <v>380</v>
      </c>
      <c r="D55" s="45" t="s">
        <v>380</v>
      </c>
      <c r="E55" s="45" t="s">
        <v>380</v>
      </c>
      <c r="F55" s="45" t="s">
        <v>380</v>
      </c>
      <c r="G55" s="11" t="s">
        <v>380</v>
      </c>
      <c r="H55" s="45" t="s">
        <v>380</v>
      </c>
      <c r="I55" s="12" t="s">
        <v>380</v>
      </c>
      <c r="J55" s="212"/>
      <c r="K55" s="212"/>
    </row>
    <row r="56" spans="1:11" x14ac:dyDescent="0.2">
      <c r="A56" s="63" t="s">
        <v>476</v>
      </c>
      <c r="B56" s="45" t="s">
        <v>380</v>
      </c>
      <c r="C56" s="11" t="s">
        <v>380</v>
      </c>
      <c r="D56" s="45" t="s">
        <v>380</v>
      </c>
      <c r="E56" s="45" t="s">
        <v>380</v>
      </c>
      <c r="F56" s="45" t="s">
        <v>380</v>
      </c>
      <c r="G56" s="11" t="s">
        <v>380</v>
      </c>
      <c r="H56" s="45" t="s">
        <v>380</v>
      </c>
      <c r="I56" s="12" t="s">
        <v>380</v>
      </c>
      <c r="J56" s="212"/>
      <c r="K56" s="212"/>
    </row>
    <row r="57" spans="1:11" x14ac:dyDescent="0.2">
      <c r="A57" s="63" t="s">
        <v>477</v>
      </c>
      <c r="B57" s="45" t="s">
        <v>380</v>
      </c>
      <c r="C57" s="11">
        <v>70</v>
      </c>
      <c r="D57" s="45" t="s">
        <v>380</v>
      </c>
      <c r="E57" s="45">
        <v>70</v>
      </c>
      <c r="F57" s="45" t="s">
        <v>380</v>
      </c>
      <c r="G57" s="11">
        <v>28000</v>
      </c>
      <c r="H57" s="45" t="s">
        <v>380</v>
      </c>
      <c r="I57" s="12">
        <v>1960</v>
      </c>
      <c r="J57" s="212"/>
      <c r="K57" s="212"/>
    </row>
    <row r="58" spans="1:11" x14ac:dyDescent="0.2">
      <c r="A58" s="73" t="s">
        <v>551</v>
      </c>
      <c r="B58" s="74" t="s">
        <v>380</v>
      </c>
      <c r="C58" s="74">
        <v>361</v>
      </c>
      <c r="D58" s="74" t="s">
        <v>380</v>
      </c>
      <c r="E58" s="74">
        <v>361</v>
      </c>
      <c r="F58" s="78" t="s">
        <v>380</v>
      </c>
      <c r="G58" s="78">
        <v>26150</v>
      </c>
      <c r="H58" s="74" t="s">
        <v>380</v>
      </c>
      <c r="I58" s="75">
        <v>9440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479</v>
      </c>
      <c r="B60" s="45" t="s">
        <v>380</v>
      </c>
      <c r="C60" s="11">
        <v>512</v>
      </c>
      <c r="D60" s="11" t="s">
        <v>380</v>
      </c>
      <c r="E60" s="45">
        <v>512</v>
      </c>
      <c r="F60" s="45" t="s">
        <v>380</v>
      </c>
      <c r="G60" s="11">
        <v>25000</v>
      </c>
      <c r="H60" s="11" t="s">
        <v>380</v>
      </c>
      <c r="I60" s="12">
        <v>12800</v>
      </c>
      <c r="J60" s="212"/>
      <c r="K60" s="212"/>
    </row>
    <row r="61" spans="1:11" x14ac:dyDescent="0.2">
      <c r="A61" s="63" t="s">
        <v>480</v>
      </c>
      <c r="B61" s="11">
        <v>4</v>
      </c>
      <c r="C61" s="11">
        <v>364</v>
      </c>
      <c r="D61" s="45" t="s">
        <v>380</v>
      </c>
      <c r="E61" s="45">
        <v>368</v>
      </c>
      <c r="F61" s="11">
        <v>10000</v>
      </c>
      <c r="G61" s="11">
        <v>25000</v>
      </c>
      <c r="H61" s="45" t="s">
        <v>380</v>
      </c>
      <c r="I61" s="12">
        <v>9140</v>
      </c>
      <c r="J61" s="212"/>
      <c r="K61" s="212"/>
    </row>
    <row r="62" spans="1:11" x14ac:dyDescent="0.2">
      <c r="A62" s="63" t="s">
        <v>481</v>
      </c>
      <c r="B62" s="45" t="s">
        <v>380</v>
      </c>
      <c r="C62" s="11">
        <v>483</v>
      </c>
      <c r="D62" s="45" t="s">
        <v>380</v>
      </c>
      <c r="E62" s="45">
        <v>483</v>
      </c>
      <c r="F62" s="45" t="s">
        <v>380</v>
      </c>
      <c r="G62" s="11">
        <v>20022</v>
      </c>
      <c r="H62" s="45" t="s">
        <v>380</v>
      </c>
      <c r="I62" s="12">
        <v>9671</v>
      </c>
      <c r="J62" s="212"/>
      <c r="K62" s="212"/>
    </row>
    <row r="63" spans="1:11" x14ac:dyDescent="0.2">
      <c r="A63" s="73" t="s">
        <v>482</v>
      </c>
      <c r="B63" s="74">
        <v>4</v>
      </c>
      <c r="C63" s="74">
        <v>1359</v>
      </c>
      <c r="D63" s="74" t="s">
        <v>380</v>
      </c>
      <c r="E63" s="74">
        <v>1363</v>
      </c>
      <c r="F63" s="78">
        <v>10000</v>
      </c>
      <c r="G63" s="78">
        <v>23231</v>
      </c>
      <c r="H63" s="74" t="s">
        <v>380</v>
      </c>
      <c r="I63" s="75">
        <v>31611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483</v>
      </c>
      <c r="B65" s="74" t="s">
        <v>380</v>
      </c>
      <c r="C65" s="74">
        <v>935</v>
      </c>
      <c r="D65" s="74" t="s">
        <v>380</v>
      </c>
      <c r="E65" s="74">
        <v>935</v>
      </c>
      <c r="F65" s="78" t="s">
        <v>380</v>
      </c>
      <c r="G65" s="78">
        <v>19200</v>
      </c>
      <c r="H65" s="74" t="s">
        <v>380</v>
      </c>
      <c r="I65" s="75">
        <v>17952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484</v>
      </c>
      <c r="B67" s="45" t="s">
        <v>380</v>
      </c>
      <c r="C67" s="11">
        <v>38</v>
      </c>
      <c r="D67" s="45" t="s">
        <v>380</v>
      </c>
      <c r="E67" s="45">
        <v>38</v>
      </c>
      <c r="F67" s="45" t="s">
        <v>380</v>
      </c>
      <c r="G67" s="11">
        <v>20000</v>
      </c>
      <c r="H67" s="45" t="s">
        <v>380</v>
      </c>
      <c r="I67" s="12">
        <v>760</v>
      </c>
      <c r="J67" s="212"/>
      <c r="K67" s="212"/>
    </row>
    <row r="68" spans="1:11" x14ac:dyDescent="0.2">
      <c r="A68" s="63" t="s">
        <v>485</v>
      </c>
      <c r="B68" s="45" t="s">
        <v>380</v>
      </c>
      <c r="C68" s="11">
        <v>1</v>
      </c>
      <c r="D68" s="45" t="s">
        <v>380</v>
      </c>
      <c r="E68" s="45">
        <v>1</v>
      </c>
      <c r="F68" s="45" t="s">
        <v>380</v>
      </c>
      <c r="G68" s="11">
        <v>20000</v>
      </c>
      <c r="H68" s="45" t="s">
        <v>380</v>
      </c>
      <c r="I68" s="12">
        <v>20</v>
      </c>
      <c r="J68" s="212"/>
      <c r="K68" s="212"/>
    </row>
    <row r="69" spans="1:11" x14ac:dyDescent="0.2">
      <c r="A69" s="73" t="s">
        <v>486</v>
      </c>
      <c r="B69" s="74" t="s">
        <v>380</v>
      </c>
      <c r="C69" s="74">
        <v>39</v>
      </c>
      <c r="D69" s="74" t="s">
        <v>380</v>
      </c>
      <c r="E69" s="74">
        <v>39</v>
      </c>
      <c r="F69" s="78" t="s">
        <v>380</v>
      </c>
      <c r="G69" s="78">
        <v>20000</v>
      </c>
      <c r="H69" s="74" t="s">
        <v>380</v>
      </c>
      <c r="I69" s="75">
        <v>780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487</v>
      </c>
      <c r="B71" s="45" t="s">
        <v>380</v>
      </c>
      <c r="C71" s="11">
        <v>118</v>
      </c>
      <c r="D71" s="11" t="s">
        <v>380</v>
      </c>
      <c r="E71" s="45">
        <v>118</v>
      </c>
      <c r="F71" s="45" t="s">
        <v>380</v>
      </c>
      <c r="G71" s="11">
        <v>26364</v>
      </c>
      <c r="H71" s="11" t="s">
        <v>380</v>
      </c>
      <c r="I71" s="12">
        <v>3111</v>
      </c>
      <c r="J71" s="212"/>
      <c r="K71" s="212"/>
    </row>
    <row r="72" spans="1:11" x14ac:dyDescent="0.2">
      <c r="A72" s="63" t="s">
        <v>488</v>
      </c>
      <c r="B72" s="45" t="s">
        <v>380</v>
      </c>
      <c r="C72" s="11">
        <v>180</v>
      </c>
      <c r="D72" s="45" t="s">
        <v>380</v>
      </c>
      <c r="E72" s="45">
        <v>180</v>
      </c>
      <c r="F72" s="45" t="s">
        <v>380</v>
      </c>
      <c r="G72" s="11">
        <v>39861</v>
      </c>
      <c r="H72" s="45" t="s">
        <v>380</v>
      </c>
      <c r="I72" s="12">
        <v>7175</v>
      </c>
      <c r="J72" s="212"/>
      <c r="K72" s="212"/>
    </row>
    <row r="73" spans="1:11" x14ac:dyDescent="0.2">
      <c r="A73" s="63" t="s">
        <v>489</v>
      </c>
      <c r="B73" s="11" t="s">
        <v>380</v>
      </c>
      <c r="C73" s="11">
        <v>77</v>
      </c>
      <c r="D73" s="45" t="s">
        <v>380</v>
      </c>
      <c r="E73" s="45">
        <v>77</v>
      </c>
      <c r="F73" s="11" t="s">
        <v>380</v>
      </c>
      <c r="G73" s="11">
        <v>25000</v>
      </c>
      <c r="H73" s="45" t="s">
        <v>380</v>
      </c>
      <c r="I73" s="12">
        <v>1925</v>
      </c>
      <c r="J73" s="212"/>
      <c r="K73" s="212"/>
    </row>
    <row r="74" spans="1:11" x14ac:dyDescent="0.2">
      <c r="A74" s="63" t="s">
        <v>490</v>
      </c>
      <c r="B74" s="82" t="s">
        <v>380</v>
      </c>
      <c r="C74" s="11">
        <v>530</v>
      </c>
      <c r="D74" s="45" t="s">
        <v>380</v>
      </c>
      <c r="E74" s="45">
        <v>530</v>
      </c>
      <c r="F74" s="82" t="s">
        <v>380</v>
      </c>
      <c r="G74" s="11">
        <v>24836</v>
      </c>
      <c r="H74" s="45" t="s">
        <v>380</v>
      </c>
      <c r="I74" s="12">
        <v>13163</v>
      </c>
      <c r="J74" s="212"/>
      <c r="K74" s="212"/>
    </row>
    <row r="75" spans="1:11" x14ac:dyDescent="0.2">
      <c r="A75" s="63" t="s">
        <v>491</v>
      </c>
      <c r="B75" s="11" t="s">
        <v>380</v>
      </c>
      <c r="C75" s="11">
        <v>8</v>
      </c>
      <c r="D75" s="45" t="s">
        <v>380</v>
      </c>
      <c r="E75" s="45">
        <v>8</v>
      </c>
      <c r="F75" s="11" t="s">
        <v>380</v>
      </c>
      <c r="G75" s="11">
        <v>25000</v>
      </c>
      <c r="H75" s="45" t="s">
        <v>380</v>
      </c>
      <c r="I75" s="12">
        <v>200</v>
      </c>
      <c r="J75" s="212"/>
      <c r="K75" s="212"/>
    </row>
    <row r="76" spans="1:11" x14ac:dyDescent="0.2">
      <c r="A76" s="63" t="s">
        <v>492</v>
      </c>
      <c r="B76" s="11" t="s">
        <v>380</v>
      </c>
      <c r="C76" s="11">
        <v>30</v>
      </c>
      <c r="D76" s="45" t="s">
        <v>380</v>
      </c>
      <c r="E76" s="45">
        <v>30</v>
      </c>
      <c r="F76" s="11" t="s">
        <v>380</v>
      </c>
      <c r="G76" s="11">
        <v>21700</v>
      </c>
      <c r="H76" s="45" t="s">
        <v>380</v>
      </c>
      <c r="I76" s="12">
        <v>651</v>
      </c>
      <c r="J76" s="212"/>
      <c r="K76" s="212"/>
    </row>
    <row r="77" spans="1:11" x14ac:dyDescent="0.2">
      <c r="A77" s="63" t="s">
        <v>493</v>
      </c>
      <c r="B77" s="45" t="s">
        <v>380</v>
      </c>
      <c r="C77" s="11">
        <v>75</v>
      </c>
      <c r="D77" s="45" t="s">
        <v>380</v>
      </c>
      <c r="E77" s="45">
        <v>75</v>
      </c>
      <c r="F77" s="45" t="s">
        <v>380</v>
      </c>
      <c r="G77" s="11">
        <v>26500</v>
      </c>
      <c r="H77" s="45" t="s">
        <v>380</v>
      </c>
      <c r="I77" s="12">
        <v>1988</v>
      </c>
      <c r="J77" s="212"/>
      <c r="K77" s="212"/>
    </row>
    <row r="78" spans="1:11" x14ac:dyDescent="0.2">
      <c r="A78" s="63" t="s">
        <v>494</v>
      </c>
      <c r="B78" s="45" t="s">
        <v>380</v>
      </c>
      <c r="C78" s="11">
        <v>381</v>
      </c>
      <c r="D78" s="45" t="s">
        <v>380</v>
      </c>
      <c r="E78" s="45">
        <v>381</v>
      </c>
      <c r="F78" s="45" t="s">
        <v>380</v>
      </c>
      <c r="G78" s="11">
        <v>18182</v>
      </c>
      <c r="H78" s="45" t="s">
        <v>380</v>
      </c>
      <c r="I78" s="12">
        <v>6922</v>
      </c>
      <c r="J78" s="212"/>
      <c r="K78" s="212"/>
    </row>
    <row r="79" spans="1:11" x14ac:dyDescent="0.2">
      <c r="A79" s="73" t="s">
        <v>495</v>
      </c>
      <c r="B79" s="74" t="s">
        <v>380</v>
      </c>
      <c r="C79" s="74">
        <v>1399</v>
      </c>
      <c r="D79" s="74" t="s">
        <v>380</v>
      </c>
      <c r="E79" s="74">
        <v>1399</v>
      </c>
      <c r="F79" s="78" t="s">
        <v>380</v>
      </c>
      <c r="G79" s="78">
        <v>25118</v>
      </c>
      <c r="H79" s="74" t="s">
        <v>380</v>
      </c>
      <c r="I79" s="75">
        <v>35135</v>
      </c>
      <c r="J79" s="212"/>
      <c r="K79" s="212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  <c r="J80" s="212"/>
      <c r="K80" s="212"/>
    </row>
    <row r="81" spans="1:9" x14ac:dyDescent="0.2">
      <c r="A81" s="63" t="s">
        <v>496</v>
      </c>
      <c r="B81" s="45" t="s">
        <v>380</v>
      </c>
      <c r="C81" s="11">
        <v>64</v>
      </c>
      <c r="D81" s="45" t="s">
        <v>380</v>
      </c>
      <c r="E81" s="45">
        <v>64</v>
      </c>
      <c r="F81" s="45" t="s">
        <v>380</v>
      </c>
      <c r="G81" s="11">
        <v>24758</v>
      </c>
      <c r="H81" s="45" t="s">
        <v>380</v>
      </c>
      <c r="I81" s="12">
        <v>1585</v>
      </c>
    </row>
    <row r="82" spans="1:9" x14ac:dyDescent="0.2">
      <c r="A82" s="63" t="s">
        <v>497</v>
      </c>
      <c r="B82" s="11" t="s">
        <v>380</v>
      </c>
      <c r="C82" s="11">
        <v>101</v>
      </c>
      <c r="D82" s="45">
        <v>2</v>
      </c>
      <c r="E82" s="45">
        <v>103</v>
      </c>
      <c r="F82" s="11" t="s">
        <v>380</v>
      </c>
      <c r="G82" s="11">
        <v>25000</v>
      </c>
      <c r="H82" s="82">
        <v>35000</v>
      </c>
      <c r="I82" s="12">
        <v>2576</v>
      </c>
    </row>
    <row r="83" spans="1:9" x14ac:dyDescent="0.2">
      <c r="A83" s="73" t="s">
        <v>498</v>
      </c>
      <c r="B83" s="74" t="s">
        <v>380</v>
      </c>
      <c r="C83" s="74">
        <v>165</v>
      </c>
      <c r="D83" s="74">
        <v>2</v>
      </c>
      <c r="E83" s="74">
        <v>167</v>
      </c>
      <c r="F83" s="78" t="s">
        <v>380</v>
      </c>
      <c r="G83" s="78">
        <v>24906</v>
      </c>
      <c r="H83" s="74">
        <v>35000</v>
      </c>
      <c r="I83" s="75">
        <v>4161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499</v>
      </c>
      <c r="B85" s="52">
        <v>121</v>
      </c>
      <c r="C85" s="52">
        <v>6891</v>
      </c>
      <c r="D85" s="52">
        <v>2</v>
      </c>
      <c r="E85" s="52">
        <v>7014</v>
      </c>
      <c r="F85" s="172">
        <v>17906</v>
      </c>
      <c r="G85" s="172">
        <v>23103</v>
      </c>
      <c r="H85" s="172">
        <v>35000</v>
      </c>
      <c r="I85" s="53">
        <v>161424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>
    <tabColor theme="0"/>
    <pageSetUpPr fitToPage="1"/>
  </sheetPr>
  <dimension ref="A1:J52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3" width="11.42578125" style="34"/>
    <col min="4" max="4" width="15.5703125" style="34" bestFit="1" customWidth="1"/>
    <col min="5" max="6" width="15" style="34" bestFit="1" customWidth="1"/>
    <col min="7" max="8" width="11.85546875" style="34" bestFit="1" customWidth="1"/>
    <col min="9" max="9" width="16.7109375" style="34" bestFit="1" customWidth="1"/>
    <col min="10" max="10" width="15.28515625" style="34" bestFit="1" customWidth="1"/>
    <col min="11" max="11" width="4.140625" style="34" customWidth="1"/>
    <col min="12" max="16384" width="11.42578125" style="34"/>
  </cols>
  <sheetData>
    <row r="1" spans="1:10" s="24" customFormat="1" ht="18" x14ac:dyDescent="0.25">
      <c r="A1" s="1700" t="s">
        <v>366</v>
      </c>
      <c r="B1" s="1700"/>
      <c r="C1" s="1700"/>
      <c r="D1" s="1700"/>
      <c r="E1" s="1700"/>
      <c r="F1" s="1700"/>
      <c r="G1" s="1700"/>
      <c r="H1" s="1700"/>
      <c r="I1" s="1700"/>
      <c r="J1" s="1700"/>
    </row>
    <row r="2" spans="1:10" s="25" customFormat="1" ht="12.75" customHeight="1" x14ac:dyDescent="0.2"/>
    <row r="3" spans="1:10" s="25" customFormat="1" ht="27" customHeight="1" x14ac:dyDescent="0.2">
      <c r="A3" s="1701" t="s">
        <v>1360</v>
      </c>
      <c r="B3" s="1701"/>
      <c r="C3" s="1701"/>
      <c r="D3" s="1701"/>
      <c r="E3" s="1701"/>
      <c r="F3" s="1701"/>
      <c r="G3" s="1701"/>
      <c r="H3" s="1701"/>
      <c r="I3" s="1701"/>
      <c r="J3" s="1701"/>
    </row>
    <row r="4" spans="1:10" s="25" customFormat="1" ht="13.5" customHeight="1" thickBot="1" x14ac:dyDescent="0.3">
      <c r="A4" s="27"/>
      <c r="B4" s="27"/>
      <c r="C4" s="27"/>
      <c r="D4" s="27"/>
      <c r="E4" s="27"/>
      <c r="F4" s="27"/>
      <c r="G4" s="27"/>
      <c r="H4" s="27"/>
      <c r="I4" s="27"/>
      <c r="J4" s="27"/>
    </row>
    <row r="5" spans="1:10" ht="24.75" customHeight="1" x14ac:dyDescent="0.2">
      <c r="A5" s="720"/>
      <c r="B5" s="720"/>
      <c r="C5" s="668"/>
      <c r="D5" s="721" t="s">
        <v>360</v>
      </c>
      <c r="E5" s="722"/>
      <c r="F5" s="723"/>
      <c r="G5" s="721" t="s">
        <v>367</v>
      </c>
      <c r="H5" s="723"/>
      <c r="I5" s="652" t="s">
        <v>368</v>
      </c>
      <c r="J5" s="653"/>
    </row>
    <row r="6" spans="1:10" ht="22.5" customHeight="1" x14ac:dyDescent="0.2">
      <c r="A6" s="724"/>
      <c r="B6" s="658" t="s">
        <v>369</v>
      </c>
      <c r="C6" s="673"/>
      <c r="D6" s="725" t="s">
        <v>370</v>
      </c>
      <c r="E6" s="241"/>
      <c r="F6" s="726"/>
      <c r="G6" s="725" t="s">
        <v>371</v>
      </c>
      <c r="H6" s="241"/>
      <c r="I6" s="1702" t="s">
        <v>372</v>
      </c>
      <c r="J6" s="727" t="s">
        <v>373</v>
      </c>
    </row>
    <row r="7" spans="1:10" ht="37.5" customHeight="1" thickBot="1" x14ac:dyDescent="0.25">
      <c r="A7" s="724"/>
      <c r="B7" s="724"/>
      <c r="C7" s="673"/>
      <c r="D7" s="711" t="s">
        <v>374</v>
      </c>
      <c r="E7" s="711" t="s">
        <v>375</v>
      </c>
      <c r="F7" s="711" t="s">
        <v>376</v>
      </c>
      <c r="G7" s="711" t="s">
        <v>374</v>
      </c>
      <c r="H7" s="711" t="s">
        <v>375</v>
      </c>
      <c r="I7" s="1703"/>
      <c r="J7" s="728" t="s">
        <v>377</v>
      </c>
    </row>
    <row r="8" spans="1:10" x14ac:dyDescent="0.2">
      <c r="A8" s="41" t="s">
        <v>378</v>
      </c>
      <c r="B8" s="41"/>
      <c r="C8" s="41"/>
      <c r="D8" s="42"/>
      <c r="E8" s="42"/>
      <c r="F8" s="42"/>
      <c r="G8" s="42"/>
      <c r="H8" s="42"/>
      <c r="I8" s="42"/>
      <c r="J8" s="43"/>
    </row>
    <row r="9" spans="1:10" x14ac:dyDescent="0.2">
      <c r="A9" s="44"/>
      <c r="B9" s="44"/>
      <c r="C9" s="44"/>
      <c r="D9" s="45"/>
      <c r="E9" s="45"/>
      <c r="F9" s="45"/>
      <c r="G9" s="45"/>
      <c r="H9" s="45"/>
      <c r="I9" s="45"/>
      <c r="J9" s="46"/>
    </row>
    <row r="10" spans="1:10" x14ac:dyDescent="0.2">
      <c r="A10" s="47" t="s">
        <v>379</v>
      </c>
      <c r="B10" s="1164"/>
      <c r="C10" s="1164"/>
      <c r="D10" s="45">
        <v>359595</v>
      </c>
      <c r="E10" s="45">
        <v>88565</v>
      </c>
      <c r="F10" s="45">
        <v>448160</v>
      </c>
      <c r="G10" s="45">
        <v>1917</v>
      </c>
      <c r="H10" s="45">
        <v>4161</v>
      </c>
      <c r="I10" s="45">
        <v>1057913</v>
      </c>
      <c r="J10" s="46">
        <v>651420</v>
      </c>
    </row>
    <row r="11" spans="1:10" x14ac:dyDescent="0.2">
      <c r="A11" s="47" t="s">
        <v>381</v>
      </c>
      <c r="B11" s="1164"/>
      <c r="C11" s="1164"/>
      <c r="D11" s="45">
        <v>1576779</v>
      </c>
      <c r="E11" s="45">
        <v>231909</v>
      </c>
      <c r="F11" s="45">
        <v>1808688</v>
      </c>
      <c r="G11" s="45">
        <v>3525</v>
      </c>
      <c r="H11" s="45">
        <v>5418</v>
      </c>
      <c r="I11" s="45">
        <v>6815222</v>
      </c>
      <c r="J11" s="46">
        <v>3811819</v>
      </c>
    </row>
    <row r="12" spans="1:10" x14ac:dyDescent="0.2">
      <c r="A12" s="34" t="s">
        <v>382</v>
      </c>
      <c r="D12" s="45">
        <v>1936374</v>
      </c>
      <c r="E12" s="45">
        <v>320474</v>
      </c>
      <c r="F12" s="45">
        <v>2256848</v>
      </c>
      <c r="G12" s="11">
        <v>3227</v>
      </c>
      <c r="H12" s="11">
        <v>5071</v>
      </c>
      <c r="I12" s="45">
        <v>7873135</v>
      </c>
      <c r="J12" s="46">
        <v>4463239</v>
      </c>
    </row>
    <row r="13" spans="1:10" x14ac:dyDescent="0.2">
      <c r="D13" s="45"/>
      <c r="E13" s="45"/>
      <c r="F13" s="45"/>
      <c r="G13" s="11"/>
      <c r="H13" s="11"/>
      <c r="I13" s="45"/>
      <c r="J13" s="46"/>
    </row>
    <row r="14" spans="1:10" x14ac:dyDescent="0.2">
      <c r="A14" s="47" t="s">
        <v>383</v>
      </c>
      <c r="B14" s="1164"/>
      <c r="C14" s="1164"/>
      <c r="D14" s="45">
        <v>285824</v>
      </c>
      <c r="E14" s="45">
        <v>35986</v>
      </c>
      <c r="F14" s="45">
        <v>321810</v>
      </c>
      <c r="G14" s="45">
        <v>2505</v>
      </c>
      <c r="H14" s="45">
        <v>4508</v>
      </c>
      <c r="I14" s="45">
        <v>878132</v>
      </c>
      <c r="J14" s="46">
        <v>428112</v>
      </c>
    </row>
    <row r="15" spans="1:10" x14ac:dyDescent="0.2">
      <c r="A15" s="47" t="s">
        <v>384</v>
      </c>
      <c r="B15" s="1164"/>
      <c r="C15" s="1164"/>
      <c r="D15" s="45">
        <v>1951462</v>
      </c>
      <c r="E15" s="45">
        <v>290492</v>
      </c>
      <c r="F15" s="45">
        <v>2241385</v>
      </c>
      <c r="G15" s="45">
        <v>3458</v>
      </c>
      <c r="H15" s="45">
        <v>5333</v>
      </c>
      <c r="I15" s="45">
        <v>8298027</v>
      </c>
      <c r="J15" s="46">
        <v>4738061</v>
      </c>
    </row>
    <row r="16" spans="1:10" x14ac:dyDescent="0.2">
      <c r="A16" s="34" t="s">
        <v>385</v>
      </c>
      <c r="D16" s="45">
        <v>2237286</v>
      </c>
      <c r="E16" s="45">
        <v>325909</v>
      </c>
      <c r="F16" s="45">
        <v>2563195</v>
      </c>
      <c r="G16" s="11">
        <v>3337</v>
      </c>
      <c r="H16" s="11">
        <v>5251</v>
      </c>
      <c r="I16" s="45">
        <v>9176159</v>
      </c>
      <c r="J16" s="46">
        <v>5166173</v>
      </c>
    </row>
    <row r="17" spans="1:10" x14ac:dyDescent="0.2">
      <c r="D17" s="45"/>
      <c r="E17" s="45"/>
      <c r="F17" s="45"/>
      <c r="G17" s="11"/>
      <c r="H17" s="11"/>
      <c r="I17" s="45"/>
      <c r="J17" s="46"/>
    </row>
    <row r="18" spans="1:10" x14ac:dyDescent="0.2">
      <c r="A18" s="34" t="s">
        <v>386</v>
      </c>
      <c r="D18" s="45">
        <v>469607</v>
      </c>
      <c r="E18" s="45">
        <v>40242</v>
      </c>
      <c r="F18" s="45">
        <v>509849</v>
      </c>
      <c r="G18" s="11">
        <v>2046</v>
      </c>
      <c r="H18" s="11">
        <v>3714</v>
      </c>
      <c r="I18" s="45">
        <v>1110117</v>
      </c>
      <c r="J18" s="46">
        <v>674220</v>
      </c>
    </row>
    <row r="19" spans="1:10" x14ac:dyDescent="0.2">
      <c r="D19" s="45"/>
      <c r="E19" s="45"/>
      <c r="F19" s="45"/>
      <c r="G19" s="11"/>
      <c r="H19" s="11"/>
      <c r="I19" s="45"/>
      <c r="J19" s="46"/>
    </row>
    <row r="20" spans="1:10" x14ac:dyDescent="0.2">
      <c r="A20" s="34" t="s">
        <v>387</v>
      </c>
      <c r="D20" s="45">
        <v>148290</v>
      </c>
      <c r="E20" s="45">
        <v>6966</v>
      </c>
      <c r="F20" s="45">
        <v>155256</v>
      </c>
      <c r="G20" s="11">
        <v>2356</v>
      </c>
      <c r="H20" s="11">
        <v>4009</v>
      </c>
      <c r="I20" s="45">
        <v>377355</v>
      </c>
      <c r="J20" s="46">
        <v>188494</v>
      </c>
    </row>
    <row r="21" spans="1:10" x14ac:dyDescent="0.2">
      <c r="D21" s="45"/>
      <c r="E21" s="45"/>
      <c r="F21" s="45"/>
      <c r="G21" s="11"/>
      <c r="H21" s="11"/>
      <c r="I21" s="45"/>
      <c r="J21" s="46"/>
    </row>
    <row r="22" spans="1:10" x14ac:dyDescent="0.2">
      <c r="A22" s="34" t="s">
        <v>388</v>
      </c>
      <c r="D22" s="45">
        <v>1815</v>
      </c>
      <c r="E22" s="45">
        <v>485</v>
      </c>
      <c r="F22" s="45">
        <v>2300</v>
      </c>
      <c r="G22" s="11">
        <v>1943</v>
      </c>
      <c r="H22" s="11">
        <v>3391</v>
      </c>
      <c r="I22" s="45">
        <v>5171</v>
      </c>
      <c r="J22" s="46">
        <v>3386</v>
      </c>
    </row>
    <row r="23" spans="1:10" x14ac:dyDescent="0.2">
      <c r="D23" s="45"/>
      <c r="E23" s="45"/>
      <c r="F23" s="45"/>
      <c r="G23" s="11"/>
      <c r="H23" s="11"/>
      <c r="I23" s="45"/>
      <c r="J23" s="46"/>
    </row>
    <row r="24" spans="1:10" x14ac:dyDescent="0.2">
      <c r="A24" s="34" t="s">
        <v>389</v>
      </c>
      <c r="D24" s="45">
        <v>209418</v>
      </c>
      <c r="E24" s="45">
        <v>18374</v>
      </c>
      <c r="F24" s="45">
        <v>227792</v>
      </c>
      <c r="G24" s="45">
        <v>2258</v>
      </c>
      <c r="H24" s="45">
        <v>4247</v>
      </c>
      <c r="I24" s="45">
        <v>550838</v>
      </c>
      <c r="J24" s="46">
        <v>293089</v>
      </c>
    </row>
    <row r="25" spans="1:10" x14ac:dyDescent="0.2">
      <c r="D25" s="45"/>
      <c r="E25" s="45"/>
      <c r="F25" s="45"/>
      <c r="G25" s="11"/>
      <c r="H25" s="11"/>
      <c r="I25" s="45"/>
      <c r="J25" s="46"/>
    </row>
    <row r="26" spans="1:10" x14ac:dyDescent="0.2">
      <c r="A26" s="49" t="s">
        <v>390</v>
      </c>
      <c r="D26" s="45"/>
      <c r="E26" s="45"/>
      <c r="F26" s="45"/>
      <c r="G26" s="11"/>
      <c r="H26" s="11"/>
      <c r="I26" s="45"/>
      <c r="J26" s="46"/>
    </row>
    <row r="27" spans="1:10" x14ac:dyDescent="0.2">
      <c r="A27" s="1164" t="s">
        <v>391</v>
      </c>
      <c r="D27" s="45">
        <v>34691</v>
      </c>
      <c r="E27" s="45">
        <v>1435</v>
      </c>
      <c r="F27" s="45">
        <v>36126</v>
      </c>
      <c r="G27" s="11">
        <v>1553</v>
      </c>
      <c r="H27" s="11">
        <v>2874</v>
      </c>
      <c r="I27" s="45">
        <v>58006</v>
      </c>
      <c r="J27" s="46">
        <v>37239</v>
      </c>
    </row>
    <row r="28" spans="1:10" x14ac:dyDescent="0.2">
      <c r="A28" s="1164"/>
      <c r="D28" s="45"/>
      <c r="E28" s="45"/>
      <c r="F28" s="45"/>
      <c r="G28" s="45"/>
      <c r="H28" s="45"/>
      <c r="I28" s="45"/>
      <c r="J28" s="46"/>
    </row>
    <row r="29" spans="1:10" x14ac:dyDescent="0.2">
      <c r="A29" s="47" t="s">
        <v>392</v>
      </c>
      <c r="D29" s="45"/>
      <c r="E29" s="45"/>
      <c r="F29" s="45"/>
      <c r="G29" s="45"/>
      <c r="H29" s="45"/>
      <c r="I29" s="45"/>
      <c r="J29" s="46"/>
    </row>
    <row r="30" spans="1:10" x14ac:dyDescent="0.2">
      <c r="A30" s="1164" t="s">
        <v>393</v>
      </c>
      <c r="D30" s="45">
        <v>7097</v>
      </c>
      <c r="E30" s="45">
        <v>163</v>
      </c>
      <c r="F30" s="45">
        <v>7260</v>
      </c>
      <c r="G30" s="45">
        <v>1484</v>
      </c>
      <c r="H30" s="45">
        <v>2948</v>
      </c>
      <c r="I30" s="45">
        <v>11014</v>
      </c>
      <c r="J30" s="46">
        <v>4621</v>
      </c>
    </row>
    <row r="31" spans="1:10" x14ac:dyDescent="0.2">
      <c r="A31" s="1164"/>
      <c r="D31" s="45"/>
      <c r="E31" s="45"/>
      <c r="F31" s="45"/>
      <c r="G31" s="45"/>
      <c r="H31" s="45"/>
      <c r="I31" s="45"/>
      <c r="J31" s="46"/>
    </row>
    <row r="32" spans="1:10" x14ac:dyDescent="0.2">
      <c r="A32" s="1165" t="s">
        <v>394</v>
      </c>
      <c r="D32" s="45"/>
      <c r="E32" s="45"/>
      <c r="F32" s="45"/>
      <c r="G32" s="45"/>
      <c r="H32" s="45"/>
      <c r="I32" s="45"/>
      <c r="J32" s="46"/>
    </row>
    <row r="33" spans="1:10" x14ac:dyDescent="0.2">
      <c r="A33" s="1164"/>
      <c r="D33" s="45"/>
      <c r="E33" s="45"/>
      <c r="F33" s="45"/>
      <c r="G33" s="45"/>
      <c r="H33" s="45"/>
      <c r="I33" s="45"/>
      <c r="J33" s="46"/>
    </row>
    <row r="34" spans="1:10" x14ac:dyDescent="0.2">
      <c r="A34" s="47" t="s">
        <v>395</v>
      </c>
      <c r="D34" s="45" t="s">
        <v>380</v>
      </c>
      <c r="E34" s="45">
        <v>109272</v>
      </c>
      <c r="F34" s="45">
        <v>109272</v>
      </c>
      <c r="G34" s="45" t="s">
        <v>380</v>
      </c>
      <c r="H34" s="11">
        <v>7645</v>
      </c>
      <c r="I34" s="45">
        <v>835400</v>
      </c>
      <c r="J34" s="46">
        <v>21698</v>
      </c>
    </row>
    <row r="35" spans="1:10" x14ac:dyDescent="0.2">
      <c r="A35" s="47"/>
      <c r="D35" s="45"/>
      <c r="E35" s="45"/>
      <c r="F35" s="45"/>
      <c r="G35" s="45"/>
      <c r="H35" s="11"/>
      <c r="I35" s="45"/>
      <c r="J35" s="46"/>
    </row>
    <row r="36" spans="1:10" x14ac:dyDescent="0.2">
      <c r="A36" s="47" t="s">
        <v>396</v>
      </c>
      <c r="B36" s="1164"/>
      <c r="C36" s="1164"/>
      <c r="D36" s="45">
        <v>20435</v>
      </c>
      <c r="E36" s="45">
        <v>324831</v>
      </c>
      <c r="F36" s="45">
        <v>345266</v>
      </c>
      <c r="G36" s="45">
        <v>7182</v>
      </c>
      <c r="H36" s="45">
        <v>11634</v>
      </c>
      <c r="I36" s="45">
        <v>3925755</v>
      </c>
      <c r="J36" s="46">
        <v>319809</v>
      </c>
    </row>
    <row r="37" spans="1:10" x14ac:dyDescent="0.2">
      <c r="A37" s="47" t="s">
        <v>397</v>
      </c>
      <c r="B37" s="1164"/>
      <c r="C37" s="1164"/>
      <c r="D37" s="45">
        <v>1330</v>
      </c>
      <c r="E37" s="45">
        <v>12679</v>
      </c>
      <c r="F37" s="45">
        <v>14009</v>
      </c>
      <c r="G37" s="45">
        <v>5659</v>
      </c>
      <c r="H37" s="45">
        <v>10744</v>
      </c>
      <c r="I37" s="45">
        <v>143753</v>
      </c>
      <c r="J37" s="46">
        <v>7670</v>
      </c>
    </row>
    <row r="38" spans="1:10" x14ac:dyDescent="0.2">
      <c r="A38" s="34" t="s">
        <v>398</v>
      </c>
      <c r="D38" s="45">
        <v>21765</v>
      </c>
      <c r="E38" s="45">
        <v>337510</v>
      </c>
      <c r="F38" s="45">
        <v>359275</v>
      </c>
      <c r="G38" s="11">
        <v>7089</v>
      </c>
      <c r="H38" s="11">
        <v>11600</v>
      </c>
      <c r="I38" s="45">
        <v>4069508</v>
      </c>
      <c r="J38" s="46">
        <v>327479</v>
      </c>
    </row>
    <row r="39" spans="1:10" x14ac:dyDescent="0.2">
      <c r="D39" s="45"/>
      <c r="E39" s="45"/>
      <c r="F39" s="45"/>
      <c r="G39" s="11"/>
      <c r="H39" s="11"/>
      <c r="I39" s="45"/>
      <c r="J39" s="46"/>
    </row>
    <row r="40" spans="1:10" x14ac:dyDescent="0.2">
      <c r="A40" s="34" t="s">
        <v>399</v>
      </c>
      <c r="D40" s="45">
        <v>2529</v>
      </c>
      <c r="E40" s="45">
        <v>5595</v>
      </c>
      <c r="F40" s="45">
        <v>8124</v>
      </c>
      <c r="G40" s="11">
        <v>2319</v>
      </c>
      <c r="H40" s="11">
        <v>5450</v>
      </c>
      <c r="I40" s="45">
        <v>36361</v>
      </c>
      <c r="J40" s="46">
        <v>11527</v>
      </c>
    </row>
    <row r="41" spans="1:10" x14ac:dyDescent="0.2">
      <c r="D41" s="45"/>
      <c r="E41" s="45"/>
      <c r="F41" s="45"/>
      <c r="G41" s="11"/>
      <c r="H41" s="11"/>
      <c r="I41" s="45"/>
      <c r="J41" s="46"/>
    </row>
    <row r="42" spans="1:10" x14ac:dyDescent="0.2">
      <c r="A42" s="34" t="s">
        <v>400</v>
      </c>
      <c r="D42" s="45">
        <v>301</v>
      </c>
      <c r="E42" s="45">
        <v>231</v>
      </c>
      <c r="F42" s="45">
        <v>532</v>
      </c>
      <c r="G42" s="11">
        <v>1769</v>
      </c>
      <c r="H42" s="11">
        <v>3416</v>
      </c>
      <c r="I42" s="45">
        <v>1322</v>
      </c>
      <c r="J42" s="46">
        <v>133</v>
      </c>
    </row>
    <row r="43" spans="1:10" x14ac:dyDescent="0.2">
      <c r="D43" s="45"/>
      <c r="E43" s="45"/>
      <c r="F43" s="45"/>
      <c r="G43" s="11"/>
      <c r="H43" s="11"/>
      <c r="I43" s="45"/>
      <c r="J43" s="46"/>
    </row>
    <row r="44" spans="1:10" x14ac:dyDescent="0.2">
      <c r="A44" s="34" t="s">
        <v>401</v>
      </c>
      <c r="D44" s="45" t="s">
        <v>380</v>
      </c>
      <c r="E44" s="45" t="s">
        <v>380</v>
      </c>
      <c r="F44" s="45" t="s">
        <v>380</v>
      </c>
      <c r="G44" s="11" t="s">
        <v>380</v>
      </c>
      <c r="H44" s="11" t="s">
        <v>380</v>
      </c>
      <c r="I44" s="45" t="s">
        <v>380</v>
      </c>
      <c r="J44" s="46" t="s">
        <v>380</v>
      </c>
    </row>
    <row r="45" spans="1:10" x14ac:dyDescent="0.2">
      <c r="D45" s="45"/>
      <c r="E45" s="45"/>
      <c r="F45" s="45"/>
      <c r="G45" s="11"/>
      <c r="H45" s="11"/>
      <c r="I45" s="45"/>
      <c r="J45" s="46"/>
    </row>
    <row r="46" spans="1:10" x14ac:dyDescent="0.2">
      <c r="A46" s="34" t="s">
        <v>402</v>
      </c>
      <c r="D46" s="45">
        <v>187</v>
      </c>
      <c r="E46" s="45">
        <v>65</v>
      </c>
      <c r="F46" s="45">
        <v>252</v>
      </c>
      <c r="G46" s="11">
        <v>1414</v>
      </c>
      <c r="H46" s="11">
        <v>2581</v>
      </c>
      <c r="I46" s="45">
        <v>434</v>
      </c>
      <c r="J46" s="46">
        <v>148</v>
      </c>
    </row>
    <row r="47" spans="1:10" x14ac:dyDescent="0.2">
      <c r="D47" s="45"/>
      <c r="E47" s="45"/>
      <c r="F47" s="45"/>
      <c r="G47" s="11"/>
      <c r="H47" s="11"/>
      <c r="I47" s="45"/>
      <c r="J47" s="46"/>
    </row>
    <row r="48" spans="1:10" x14ac:dyDescent="0.2">
      <c r="A48" s="34" t="s">
        <v>403</v>
      </c>
      <c r="D48" s="45">
        <v>120</v>
      </c>
      <c r="E48" s="45">
        <v>20</v>
      </c>
      <c r="F48" s="45">
        <v>140</v>
      </c>
      <c r="G48" s="11">
        <v>1068</v>
      </c>
      <c r="H48" s="11">
        <v>2037</v>
      </c>
      <c r="I48" s="45">
        <v>169</v>
      </c>
      <c r="J48" s="46" t="s">
        <v>380</v>
      </c>
    </row>
    <row r="49" spans="1:10" x14ac:dyDescent="0.2">
      <c r="D49" s="45"/>
      <c r="E49" s="45"/>
      <c r="F49" s="45"/>
      <c r="G49" s="11"/>
      <c r="H49" s="11"/>
      <c r="I49" s="45"/>
      <c r="J49" s="46"/>
    </row>
    <row r="50" spans="1:10" x14ac:dyDescent="0.2">
      <c r="A50" s="44" t="s">
        <v>404</v>
      </c>
      <c r="B50" s="44"/>
      <c r="C50" s="44"/>
      <c r="D50" s="45">
        <v>2424</v>
      </c>
      <c r="E50" s="45">
        <v>1155</v>
      </c>
      <c r="F50" s="45">
        <v>3579</v>
      </c>
      <c r="G50" s="11">
        <v>2353</v>
      </c>
      <c r="H50" s="11">
        <v>3552</v>
      </c>
      <c r="I50" s="45">
        <v>9807</v>
      </c>
      <c r="J50" s="46">
        <v>1270</v>
      </c>
    </row>
    <row r="51" spans="1:10" x14ac:dyDescent="0.2">
      <c r="A51" s="44"/>
      <c r="B51" s="44"/>
      <c r="C51" s="44"/>
      <c r="D51" s="45"/>
      <c r="E51" s="45"/>
      <c r="F51" s="45"/>
      <c r="G51" s="11"/>
      <c r="H51" s="11"/>
      <c r="I51" s="45"/>
      <c r="J51" s="46"/>
    </row>
    <row r="52" spans="1:10" ht="13.5" thickBot="1" x14ac:dyDescent="0.25">
      <c r="A52" s="51" t="s">
        <v>405</v>
      </c>
      <c r="B52" s="51"/>
      <c r="C52" s="51"/>
      <c r="D52" s="52">
        <v>5071904</v>
      </c>
      <c r="E52" s="52">
        <v>1167896</v>
      </c>
      <c r="F52" s="52">
        <v>6239800</v>
      </c>
      <c r="G52" s="52" t="s">
        <v>380</v>
      </c>
      <c r="H52" s="52" t="s">
        <v>380</v>
      </c>
      <c r="I52" s="52">
        <v>24114796</v>
      </c>
      <c r="J52" s="53">
        <v>11192716</v>
      </c>
    </row>
  </sheetData>
  <mergeCells count="3">
    <mergeCell ref="A1:J1"/>
    <mergeCell ref="A3:J3"/>
    <mergeCell ref="I6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theme="0"/>
    <pageSetUpPr fitToPage="1"/>
  </sheetPr>
  <dimension ref="B1:I20"/>
  <sheetViews>
    <sheetView showGridLines="0" tabSelected="1" topLeftCell="B1" zoomScaleNormal="100" zoomScaleSheetLayoutView="100" workbookViewId="0">
      <selection activeCell="J22" sqref="J22"/>
    </sheetView>
  </sheetViews>
  <sheetFormatPr baseColWidth="10" defaultRowHeight="12.75" x14ac:dyDescent="0.2"/>
  <cols>
    <col min="1" max="1" width="14.85546875" customWidth="1"/>
    <col min="2" max="8" width="16.7109375" customWidth="1"/>
    <col min="9" max="9" width="11.7109375" bestFit="1" customWidth="1"/>
  </cols>
  <sheetData>
    <row r="1" spans="2:9" s="2" customFormat="1" ht="18" x14ac:dyDescent="0.25">
      <c r="B1" s="1696" t="s">
        <v>356</v>
      </c>
      <c r="C1" s="1696"/>
      <c r="D1" s="1696"/>
      <c r="E1" s="1696"/>
      <c r="F1" s="1696"/>
      <c r="G1" s="1696"/>
      <c r="H1" s="1696"/>
      <c r="I1" s="154"/>
    </row>
    <row r="2" spans="2:9" s="3" customFormat="1" ht="12.75" customHeight="1" x14ac:dyDescent="0.2">
      <c r="I2" s="155"/>
    </row>
    <row r="3" spans="2:9" s="3" customFormat="1" ht="15" x14ac:dyDescent="0.25">
      <c r="B3" s="1738" t="s">
        <v>536</v>
      </c>
      <c r="C3" s="1738"/>
      <c r="D3" s="1738"/>
      <c r="E3" s="1738"/>
      <c r="F3" s="1738"/>
      <c r="G3" s="1738"/>
      <c r="H3" s="1738"/>
      <c r="I3" s="1654"/>
    </row>
    <row r="4" spans="2:9" s="3" customFormat="1" ht="13.5" customHeight="1" thickBot="1" x14ac:dyDescent="0.3">
      <c r="B4" s="5"/>
      <c r="C4" s="6"/>
      <c r="D4" s="6"/>
      <c r="E4" s="6"/>
      <c r="F4" s="6"/>
      <c r="G4" s="6"/>
      <c r="H4" s="6"/>
    </row>
    <row r="5" spans="2:9" x14ac:dyDescent="0.2">
      <c r="B5" s="1726" t="s">
        <v>359</v>
      </c>
      <c r="C5" s="89"/>
      <c r="D5" s="89"/>
      <c r="E5" s="89"/>
      <c r="F5" s="90"/>
      <c r="G5" s="90" t="s">
        <v>501</v>
      </c>
      <c r="H5" s="91"/>
    </row>
    <row r="6" spans="2:9" ht="14.25" x14ac:dyDescent="0.2">
      <c r="B6" s="1727"/>
      <c r="C6" s="92" t="s">
        <v>360</v>
      </c>
      <c r="D6" s="92" t="s">
        <v>367</v>
      </c>
      <c r="E6" s="92" t="s">
        <v>361</v>
      </c>
      <c r="F6" s="93" t="s">
        <v>431</v>
      </c>
      <c r="G6" s="92" t="s">
        <v>502</v>
      </c>
      <c r="H6" s="94" t="s">
        <v>503</v>
      </c>
    </row>
    <row r="7" spans="2:9" x14ac:dyDescent="0.2">
      <c r="B7" s="1727"/>
      <c r="C7" s="92" t="s">
        <v>363</v>
      </c>
      <c r="D7" s="92" t="s">
        <v>504</v>
      </c>
      <c r="E7" s="93" t="s">
        <v>364</v>
      </c>
      <c r="F7" s="93" t="s">
        <v>364</v>
      </c>
      <c r="G7" s="93" t="s">
        <v>505</v>
      </c>
      <c r="H7" s="94" t="s">
        <v>365</v>
      </c>
    </row>
    <row r="8" spans="2:9" ht="13.5" thickBot="1" x14ac:dyDescent="0.25">
      <c r="B8" s="1728"/>
      <c r="C8" s="95"/>
      <c r="D8" s="95"/>
      <c r="E8" s="95"/>
      <c r="F8" s="96"/>
      <c r="G8" s="96" t="s">
        <v>506</v>
      </c>
      <c r="H8" s="97"/>
    </row>
    <row r="9" spans="2:9" x14ac:dyDescent="0.2">
      <c r="B9" s="1599">
        <v>2006</v>
      </c>
      <c r="C9" s="1210">
        <v>106.535</v>
      </c>
      <c r="D9" s="1230">
        <v>67.991833669686031</v>
      </c>
      <c r="E9" s="1210">
        <v>724.351</v>
      </c>
      <c r="F9" s="753" t="s">
        <v>380</v>
      </c>
      <c r="G9" s="753">
        <v>21.82</v>
      </c>
      <c r="H9" s="786">
        <v>158053.38820000002</v>
      </c>
    </row>
    <row r="10" spans="2:9" x14ac:dyDescent="0.2">
      <c r="B10" s="1599">
        <v>2007</v>
      </c>
      <c r="C10" s="1210">
        <v>101.565</v>
      </c>
      <c r="D10" s="1230">
        <v>71.227883621326257</v>
      </c>
      <c r="E10" s="1210">
        <v>723.42600000000004</v>
      </c>
      <c r="F10" s="753" t="s">
        <v>380</v>
      </c>
      <c r="G10" s="753">
        <v>27.14</v>
      </c>
      <c r="H10" s="786">
        <v>196337.81640000001</v>
      </c>
    </row>
    <row r="11" spans="2:9" x14ac:dyDescent="0.2">
      <c r="B11" s="1599">
        <v>2008</v>
      </c>
      <c r="C11" s="1210">
        <v>95.27</v>
      </c>
      <c r="D11" s="1230">
        <v>66.546346908785566</v>
      </c>
      <c r="E11" s="1210">
        <v>633.98704700000008</v>
      </c>
      <c r="F11" s="753" t="s">
        <v>380</v>
      </c>
      <c r="G11" s="753">
        <v>37.020000000000003</v>
      </c>
      <c r="H11" s="786">
        <v>234702.00479940005</v>
      </c>
    </row>
    <row r="12" spans="2:9" x14ac:dyDescent="0.2">
      <c r="B12" s="1599">
        <v>2009</v>
      </c>
      <c r="C12" s="1210">
        <v>119.202</v>
      </c>
      <c r="D12" s="1230">
        <v>76.655928591802152</v>
      </c>
      <c r="E12" s="1210">
        <v>913.75400000000002</v>
      </c>
      <c r="F12" s="753" t="s">
        <v>380</v>
      </c>
      <c r="G12" s="753">
        <v>30.13</v>
      </c>
      <c r="H12" s="786">
        <v>275314.08019999997</v>
      </c>
    </row>
    <row r="13" spans="2:9" x14ac:dyDescent="0.2">
      <c r="B13" s="1599">
        <v>2010</v>
      </c>
      <c r="C13" s="1210">
        <v>122.184</v>
      </c>
      <c r="D13" s="1230">
        <v>75.936047272965368</v>
      </c>
      <c r="E13" s="1210">
        <v>927.81700000000001</v>
      </c>
      <c r="F13" s="753" t="s">
        <v>380</v>
      </c>
      <c r="G13" s="753">
        <v>25.73</v>
      </c>
      <c r="H13" s="786">
        <v>238727.31410000002</v>
      </c>
    </row>
    <row r="14" spans="2:9" x14ac:dyDescent="0.2">
      <c r="B14" s="1599">
        <v>2011</v>
      </c>
      <c r="C14" s="1210">
        <v>122.05800000000001</v>
      </c>
      <c r="D14" s="1230">
        <v>75.516393845548833</v>
      </c>
      <c r="E14" s="1210">
        <v>921.73800000000006</v>
      </c>
      <c r="F14" s="753" t="s">
        <v>380</v>
      </c>
      <c r="G14" s="753">
        <v>27.61</v>
      </c>
      <c r="H14" s="786">
        <v>254491.86180000001</v>
      </c>
    </row>
    <row r="15" spans="2:9" x14ac:dyDescent="0.2">
      <c r="B15" s="1599">
        <v>2012</v>
      </c>
      <c r="C15" s="1210">
        <v>112.557</v>
      </c>
      <c r="D15" s="1230">
        <v>79.721207921319859</v>
      </c>
      <c r="E15" s="1215">
        <v>897.31799999999998</v>
      </c>
      <c r="F15" s="753" t="s">
        <v>380</v>
      </c>
      <c r="G15" s="753">
        <v>27.66</v>
      </c>
      <c r="H15" s="786">
        <v>248198.15879999998</v>
      </c>
    </row>
    <row r="16" spans="2:9" x14ac:dyDescent="0.2">
      <c r="B16" s="1599">
        <v>2013</v>
      </c>
      <c r="C16" s="1210">
        <v>111.98399999999999</v>
      </c>
      <c r="D16" s="1230">
        <v>79.721207921319902</v>
      </c>
      <c r="E16" s="1215">
        <v>872.68899999999996</v>
      </c>
      <c r="F16" s="753" t="s">
        <v>380</v>
      </c>
      <c r="G16" s="753">
        <v>27.51</v>
      </c>
      <c r="H16" s="786">
        <v>240076.7439</v>
      </c>
    </row>
    <row r="17" spans="2:8" x14ac:dyDescent="0.2">
      <c r="B17" s="1599">
        <v>2014</v>
      </c>
      <c r="C17" s="1210">
        <v>109.88885000000001</v>
      </c>
      <c r="D17" s="1230">
        <v>77.16</v>
      </c>
      <c r="E17" s="1215">
        <v>847.97592999999995</v>
      </c>
      <c r="F17" s="753" t="s">
        <v>380</v>
      </c>
      <c r="G17" s="1212">
        <v>28.33</v>
      </c>
      <c r="H17" s="786">
        <v>240232</v>
      </c>
    </row>
    <row r="18" spans="2:8" x14ac:dyDescent="0.2">
      <c r="B18" s="1599">
        <v>2015</v>
      </c>
      <c r="C18" s="1365">
        <v>109.29</v>
      </c>
      <c r="D18" s="1230">
        <v>77.58</v>
      </c>
      <c r="E18" s="1383">
        <v>847.02599999999995</v>
      </c>
      <c r="F18" s="753" t="s">
        <v>380</v>
      </c>
      <c r="G18" s="1367">
        <v>27.68</v>
      </c>
      <c r="H18" s="1388">
        <v>234720</v>
      </c>
    </row>
    <row r="19" spans="2:8" ht="13.5" thickBot="1" x14ac:dyDescent="0.25">
      <c r="B19" s="1599">
        <v>2016</v>
      </c>
      <c r="C19" s="1210">
        <v>109.27200000000001</v>
      </c>
      <c r="D19" s="1230">
        <v>76.430000000000007</v>
      </c>
      <c r="E19" s="1215">
        <v>835.2</v>
      </c>
      <c r="F19" s="753" t="s">
        <v>380</v>
      </c>
      <c r="G19" s="1543">
        <v>30.08</v>
      </c>
      <c r="H19" s="1546">
        <v>251228</v>
      </c>
    </row>
    <row r="20" spans="2:8" ht="13.15" customHeight="1" x14ac:dyDescent="0.2">
      <c r="B20" s="153" t="s">
        <v>537</v>
      </c>
      <c r="C20" s="106"/>
      <c r="D20" s="106"/>
      <c r="E20" s="106"/>
      <c r="F20" s="106"/>
      <c r="G20" s="106"/>
      <c r="H20" s="746"/>
    </row>
  </sheetData>
  <mergeCells count="3">
    <mergeCell ref="B1:H1"/>
    <mergeCell ref="B3:H3"/>
    <mergeCell ref="B5:B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4.28515625" style="205" customWidth="1"/>
    <col min="2" max="9" width="13.2851562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5">
      <c r="A2" s="346"/>
    </row>
    <row r="3" spans="1:11" s="88" customFormat="1" ht="15" x14ac:dyDescent="0.25">
      <c r="A3" s="1718" t="s">
        <v>1454</v>
      </c>
      <c r="B3" s="1718"/>
      <c r="C3" s="1718"/>
      <c r="D3" s="1718"/>
      <c r="E3" s="1718"/>
      <c r="F3" s="1718"/>
      <c r="G3" s="1718"/>
      <c r="H3" s="1718"/>
      <c r="I3" s="1718"/>
      <c r="J3" s="125"/>
      <c r="K3" s="125"/>
    </row>
    <row r="4" spans="1:11" ht="13.5" thickBot="1" x14ac:dyDescent="0.25"/>
    <row r="5" spans="1:11" s="669" customFormat="1" ht="27.75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4"/>
      <c r="I5" s="1715" t="s">
        <v>368</v>
      </c>
    </row>
    <row r="6" spans="1:11" s="669" customFormat="1" ht="27.75" customHeight="1" x14ac:dyDescent="0.2">
      <c r="A6" s="1722"/>
      <c r="B6" s="1868" t="s">
        <v>374</v>
      </c>
      <c r="C6" s="226" t="s">
        <v>375</v>
      </c>
      <c r="D6" s="227"/>
      <c r="E6" s="1868" t="s">
        <v>376</v>
      </c>
      <c r="F6" s="1758" t="s">
        <v>374</v>
      </c>
      <c r="G6" s="794" t="s">
        <v>375</v>
      </c>
      <c r="H6" s="794"/>
      <c r="I6" s="1716"/>
    </row>
    <row r="7" spans="1:11" s="669" customFormat="1" ht="27.75" customHeight="1" thickBot="1" x14ac:dyDescent="0.25">
      <c r="A7" s="1723"/>
      <c r="B7" s="1869"/>
      <c r="C7" s="663" t="s">
        <v>857</v>
      </c>
      <c r="D7" s="663" t="s">
        <v>858</v>
      </c>
      <c r="E7" s="1869"/>
      <c r="F7" s="1900"/>
      <c r="G7" s="663" t="s">
        <v>857</v>
      </c>
      <c r="H7" s="663" t="s">
        <v>858</v>
      </c>
      <c r="I7" s="1717"/>
    </row>
    <row r="8" spans="1:11" x14ac:dyDescent="0.2">
      <c r="A8" s="63" t="s">
        <v>439</v>
      </c>
      <c r="B8" s="45" t="s">
        <v>380</v>
      </c>
      <c r="C8" s="45" t="s">
        <v>380</v>
      </c>
      <c r="D8" s="45" t="s">
        <v>380</v>
      </c>
      <c r="E8" s="45" t="s">
        <v>380</v>
      </c>
      <c r="F8" s="11" t="s">
        <v>380</v>
      </c>
      <c r="G8" s="11" t="s">
        <v>380</v>
      </c>
      <c r="H8" s="45" t="s">
        <v>380</v>
      </c>
      <c r="I8" s="46" t="s">
        <v>380</v>
      </c>
    </row>
    <row r="9" spans="1:11" x14ac:dyDescent="0.2">
      <c r="A9" s="63" t="s">
        <v>440</v>
      </c>
      <c r="B9" s="45" t="s">
        <v>380</v>
      </c>
      <c r="C9" s="45" t="s">
        <v>380</v>
      </c>
      <c r="D9" s="45" t="s">
        <v>380</v>
      </c>
      <c r="E9" s="45" t="s">
        <v>380</v>
      </c>
      <c r="F9" s="11" t="s">
        <v>380</v>
      </c>
      <c r="G9" s="11" t="s">
        <v>380</v>
      </c>
      <c r="H9" s="45" t="s">
        <v>380</v>
      </c>
      <c r="I9" s="46" t="s">
        <v>380</v>
      </c>
    </row>
    <row r="10" spans="1:11" x14ac:dyDescent="0.2">
      <c r="A10" s="63" t="s">
        <v>441</v>
      </c>
      <c r="B10" s="45" t="s">
        <v>380</v>
      </c>
      <c r="C10" s="45" t="s">
        <v>380</v>
      </c>
      <c r="D10" s="45" t="s">
        <v>380</v>
      </c>
      <c r="E10" s="45" t="s">
        <v>380</v>
      </c>
      <c r="F10" s="11" t="s">
        <v>380</v>
      </c>
      <c r="G10" s="11" t="s">
        <v>380</v>
      </c>
      <c r="H10" s="45" t="s">
        <v>380</v>
      </c>
      <c r="I10" s="46" t="s">
        <v>380</v>
      </c>
    </row>
    <row r="11" spans="1:11" x14ac:dyDescent="0.2">
      <c r="A11" s="63" t="s">
        <v>442</v>
      </c>
      <c r="B11" s="45" t="s">
        <v>380</v>
      </c>
      <c r="C11" s="45" t="s">
        <v>380</v>
      </c>
      <c r="D11" s="45" t="s">
        <v>380</v>
      </c>
      <c r="E11" s="45" t="s">
        <v>380</v>
      </c>
      <c r="F11" s="11" t="s">
        <v>380</v>
      </c>
      <c r="G11" s="11" t="s">
        <v>380</v>
      </c>
      <c r="H11" s="45" t="s">
        <v>380</v>
      </c>
      <c r="I11" s="46" t="s">
        <v>380</v>
      </c>
    </row>
    <row r="12" spans="1:11" x14ac:dyDescent="0.2">
      <c r="A12" s="73" t="s">
        <v>443</v>
      </c>
      <c r="B12" s="74" t="s">
        <v>380</v>
      </c>
      <c r="C12" s="74" t="s">
        <v>380</v>
      </c>
      <c r="D12" s="74" t="s">
        <v>380</v>
      </c>
      <c r="E12" s="74" t="s">
        <v>380</v>
      </c>
      <c r="F12" s="78" t="s">
        <v>380</v>
      </c>
      <c r="G12" s="78" t="s">
        <v>380</v>
      </c>
      <c r="H12" s="74" t="s">
        <v>380</v>
      </c>
      <c r="I12" s="75" t="s">
        <v>380</v>
      </c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</row>
    <row r="14" spans="1:11" x14ac:dyDescent="0.2">
      <c r="A14" s="73" t="s">
        <v>444</v>
      </c>
      <c r="B14" s="74">
        <v>1</v>
      </c>
      <c r="C14" s="74" t="s">
        <v>380</v>
      </c>
      <c r="D14" s="74" t="s">
        <v>380</v>
      </c>
      <c r="E14" s="74">
        <v>1</v>
      </c>
      <c r="F14" s="78">
        <v>15000</v>
      </c>
      <c r="G14" s="78" t="s">
        <v>380</v>
      </c>
      <c r="H14" s="74" t="s">
        <v>380</v>
      </c>
      <c r="I14" s="75">
        <v>15</v>
      </c>
    </row>
    <row r="15" spans="1:11" x14ac:dyDescent="0.2">
      <c r="A15" s="63"/>
      <c r="B15" s="80"/>
      <c r="C15" s="80"/>
      <c r="D15" s="45"/>
      <c r="E15" s="45"/>
      <c r="F15" s="80"/>
      <c r="G15" s="80"/>
      <c r="H15" s="45"/>
      <c r="I15" s="12"/>
    </row>
    <row r="16" spans="1:11" x14ac:dyDescent="0.2">
      <c r="A16" s="73" t="s">
        <v>445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8" t="s">
        <v>380</v>
      </c>
      <c r="G16" s="78" t="s">
        <v>380</v>
      </c>
      <c r="H16" s="74" t="s">
        <v>380</v>
      </c>
      <c r="I16" s="75" t="s">
        <v>380</v>
      </c>
    </row>
    <row r="17" spans="1:9" x14ac:dyDescent="0.2">
      <c r="A17" s="63"/>
      <c r="B17" s="80"/>
      <c r="C17" s="80"/>
      <c r="D17" s="45"/>
      <c r="E17" s="45"/>
      <c r="F17" s="80"/>
      <c r="G17" s="80"/>
      <c r="H17" s="45"/>
      <c r="I17" s="12"/>
    </row>
    <row r="18" spans="1:9" x14ac:dyDescent="0.2">
      <c r="A18" s="63" t="s">
        <v>524</v>
      </c>
      <c r="B18" s="45" t="s">
        <v>380</v>
      </c>
      <c r="C18" s="45">
        <v>49</v>
      </c>
      <c r="D18" s="45" t="s">
        <v>380</v>
      </c>
      <c r="E18" s="45">
        <v>49</v>
      </c>
      <c r="F18" s="11" t="s">
        <v>380</v>
      </c>
      <c r="G18" s="11">
        <v>13000</v>
      </c>
      <c r="H18" s="45" t="s">
        <v>380</v>
      </c>
      <c r="I18" s="46">
        <v>637</v>
      </c>
    </row>
    <row r="19" spans="1:9" x14ac:dyDescent="0.2">
      <c r="A19" s="63" t="s">
        <v>447</v>
      </c>
      <c r="B19" s="45" t="s">
        <v>380</v>
      </c>
      <c r="C19" s="45" t="s">
        <v>380</v>
      </c>
      <c r="D19" s="45" t="s">
        <v>380</v>
      </c>
      <c r="E19" s="45" t="s">
        <v>380</v>
      </c>
      <c r="F19" s="11" t="s">
        <v>380</v>
      </c>
      <c r="G19" s="11" t="s">
        <v>380</v>
      </c>
      <c r="H19" s="11" t="s">
        <v>380</v>
      </c>
      <c r="I19" s="46" t="s">
        <v>380</v>
      </c>
    </row>
    <row r="20" spans="1:9" x14ac:dyDescent="0.2">
      <c r="A20" s="63" t="s">
        <v>448</v>
      </c>
      <c r="B20" s="45" t="s">
        <v>380</v>
      </c>
      <c r="C20" s="45" t="s">
        <v>380</v>
      </c>
      <c r="D20" s="45" t="s">
        <v>380</v>
      </c>
      <c r="E20" s="45" t="s">
        <v>380</v>
      </c>
      <c r="F20" s="11" t="s">
        <v>380</v>
      </c>
      <c r="G20" s="11" t="s">
        <v>380</v>
      </c>
      <c r="H20" s="45" t="s">
        <v>380</v>
      </c>
      <c r="I20" s="46" t="s">
        <v>380</v>
      </c>
    </row>
    <row r="21" spans="1:9" x14ac:dyDescent="0.2">
      <c r="A21" s="73" t="s">
        <v>449</v>
      </c>
      <c r="B21" s="74" t="s">
        <v>380</v>
      </c>
      <c r="C21" s="74">
        <v>49</v>
      </c>
      <c r="D21" s="74" t="s">
        <v>380</v>
      </c>
      <c r="E21" s="74">
        <v>49</v>
      </c>
      <c r="F21" s="78" t="s">
        <v>380</v>
      </c>
      <c r="G21" s="78">
        <v>13000</v>
      </c>
      <c r="H21" s="74" t="s">
        <v>380</v>
      </c>
      <c r="I21" s="75">
        <v>637</v>
      </c>
    </row>
    <row r="22" spans="1:9" x14ac:dyDescent="0.2">
      <c r="A22" s="63"/>
      <c r="B22" s="45"/>
      <c r="C22" s="11"/>
      <c r="D22" s="45"/>
      <c r="E22" s="45"/>
      <c r="F22" s="45"/>
      <c r="G22" s="11"/>
      <c r="H22" s="45"/>
      <c r="I22" s="12"/>
    </row>
    <row r="23" spans="1:9" x14ac:dyDescent="0.2">
      <c r="A23" s="73" t="s">
        <v>450</v>
      </c>
      <c r="B23" s="74" t="s">
        <v>380</v>
      </c>
      <c r="C23" s="74">
        <v>5676</v>
      </c>
      <c r="D23" s="74" t="s">
        <v>380</v>
      </c>
      <c r="E23" s="74">
        <v>5676</v>
      </c>
      <c r="F23" s="78" t="s">
        <v>380</v>
      </c>
      <c r="G23" s="78">
        <v>14780</v>
      </c>
      <c r="H23" s="74" t="s">
        <v>380</v>
      </c>
      <c r="I23" s="75">
        <v>83891</v>
      </c>
    </row>
    <row r="24" spans="1:9" x14ac:dyDescent="0.2">
      <c r="A24" s="63"/>
      <c r="B24" s="11"/>
      <c r="C24" s="11"/>
      <c r="D24" s="45"/>
      <c r="E24" s="45"/>
      <c r="F24" s="11"/>
      <c r="G24" s="11"/>
      <c r="H24" s="45"/>
      <c r="I24" s="12"/>
    </row>
    <row r="25" spans="1:9" x14ac:dyDescent="0.2">
      <c r="A25" s="73" t="s">
        <v>451</v>
      </c>
      <c r="B25" s="74" t="s">
        <v>380</v>
      </c>
      <c r="C25" s="74">
        <v>189</v>
      </c>
      <c r="D25" s="74" t="s">
        <v>380</v>
      </c>
      <c r="E25" s="74">
        <v>189</v>
      </c>
      <c r="F25" s="78" t="s">
        <v>380</v>
      </c>
      <c r="G25" s="78">
        <v>14500</v>
      </c>
      <c r="H25" s="74" t="s">
        <v>380</v>
      </c>
      <c r="I25" s="75">
        <v>2741</v>
      </c>
    </row>
    <row r="26" spans="1:9" x14ac:dyDescent="0.2">
      <c r="A26" s="63"/>
      <c r="B26" s="11"/>
      <c r="C26" s="11"/>
      <c r="D26" s="45"/>
      <c r="E26" s="45"/>
      <c r="F26" s="11"/>
      <c r="G26" s="11"/>
      <c r="H26" s="45"/>
      <c r="I26" s="12"/>
    </row>
    <row r="27" spans="1:9" x14ac:dyDescent="0.2">
      <c r="A27" s="63" t="s">
        <v>452</v>
      </c>
      <c r="B27" s="45" t="s">
        <v>380</v>
      </c>
      <c r="C27" s="11" t="s">
        <v>380</v>
      </c>
      <c r="D27" s="45" t="s">
        <v>380</v>
      </c>
      <c r="E27" s="45" t="s">
        <v>380</v>
      </c>
      <c r="F27" s="45" t="s">
        <v>380</v>
      </c>
      <c r="G27" s="11" t="s">
        <v>380</v>
      </c>
      <c r="H27" s="45" t="s">
        <v>380</v>
      </c>
      <c r="I27" s="12" t="s">
        <v>380</v>
      </c>
    </row>
    <row r="28" spans="1:9" x14ac:dyDescent="0.2">
      <c r="A28" s="63" t="s">
        <v>453</v>
      </c>
      <c r="B28" s="11" t="s">
        <v>380</v>
      </c>
      <c r="C28" s="11" t="s">
        <v>380</v>
      </c>
      <c r="D28" s="45" t="s">
        <v>380</v>
      </c>
      <c r="E28" s="45" t="s">
        <v>380</v>
      </c>
      <c r="F28" s="11" t="s">
        <v>380</v>
      </c>
      <c r="G28" s="11" t="s">
        <v>380</v>
      </c>
      <c r="H28" s="45" t="s">
        <v>380</v>
      </c>
      <c r="I28" s="12" t="s">
        <v>380</v>
      </c>
    </row>
    <row r="29" spans="1:9" x14ac:dyDescent="0.2">
      <c r="A29" s="63" t="s">
        <v>454</v>
      </c>
      <c r="B29" s="45" t="s">
        <v>380</v>
      </c>
      <c r="C29" s="11">
        <v>547</v>
      </c>
      <c r="D29" s="45" t="s">
        <v>380</v>
      </c>
      <c r="E29" s="45">
        <v>547</v>
      </c>
      <c r="F29" s="45" t="s">
        <v>380</v>
      </c>
      <c r="G29" s="11">
        <v>20000</v>
      </c>
      <c r="H29" s="45" t="s">
        <v>380</v>
      </c>
      <c r="I29" s="12">
        <v>10940</v>
      </c>
    </row>
    <row r="30" spans="1:9" x14ac:dyDescent="0.2">
      <c r="A30" s="73" t="s">
        <v>455</v>
      </c>
      <c r="B30" s="74" t="s">
        <v>380</v>
      </c>
      <c r="C30" s="74">
        <v>547</v>
      </c>
      <c r="D30" s="74" t="s">
        <v>380</v>
      </c>
      <c r="E30" s="74">
        <v>547</v>
      </c>
      <c r="F30" s="78" t="s">
        <v>380</v>
      </c>
      <c r="G30" s="78">
        <v>20000</v>
      </c>
      <c r="H30" s="74" t="s">
        <v>380</v>
      </c>
      <c r="I30" s="75">
        <v>10940</v>
      </c>
    </row>
    <row r="31" spans="1:9" x14ac:dyDescent="0.2">
      <c r="A31" s="63"/>
      <c r="B31" s="45"/>
      <c r="C31" s="45"/>
      <c r="D31" s="45"/>
      <c r="E31" s="45"/>
      <c r="F31" s="11"/>
      <c r="G31" s="11"/>
      <c r="H31" s="45"/>
      <c r="I31" s="46"/>
    </row>
    <row r="32" spans="1:9" x14ac:dyDescent="0.2">
      <c r="A32" s="63" t="s">
        <v>456</v>
      </c>
      <c r="B32" s="45" t="s">
        <v>380</v>
      </c>
      <c r="C32" s="45">
        <v>50</v>
      </c>
      <c r="D32" s="45" t="s">
        <v>380</v>
      </c>
      <c r="E32" s="45">
        <v>50</v>
      </c>
      <c r="F32" s="11" t="s">
        <v>380</v>
      </c>
      <c r="G32" s="11">
        <v>15640</v>
      </c>
      <c r="H32" s="11" t="s">
        <v>380</v>
      </c>
      <c r="I32" s="46">
        <v>782</v>
      </c>
    </row>
    <row r="33" spans="1:9" x14ac:dyDescent="0.2">
      <c r="A33" s="63" t="s">
        <v>457</v>
      </c>
      <c r="B33" s="45" t="s">
        <v>380</v>
      </c>
      <c r="C33" s="45">
        <v>10</v>
      </c>
      <c r="D33" s="45" t="s">
        <v>380</v>
      </c>
      <c r="E33" s="45">
        <v>10</v>
      </c>
      <c r="F33" s="11" t="s">
        <v>380</v>
      </c>
      <c r="G33" s="11">
        <v>23475</v>
      </c>
      <c r="H33" s="45" t="s">
        <v>380</v>
      </c>
      <c r="I33" s="46">
        <v>225</v>
      </c>
    </row>
    <row r="34" spans="1:9" x14ac:dyDescent="0.2">
      <c r="A34" s="63" t="s">
        <v>458</v>
      </c>
      <c r="B34" s="45" t="s">
        <v>380</v>
      </c>
      <c r="C34" s="45">
        <v>7</v>
      </c>
      <c r="D34" s="45" t="s">
        <v>380</v>
      </c>
      <c r="E34" s="45">
        <v>7</v>
      </c>
      <c r="F34" s="11" t="s">
        <v>380</v>
      </c>
      <c r="G34" s="11">
        <v>22144</v>
      </c>
      <c r="H34" s="11" t="s">
        <v>380</v>
      </c>
      <c r="I34" s="46">
        <v>159</v>
      </c>
    </row>
    <row r="35" spans="1:9" x14ac:dyDescent="0.2">
      <c r="A35" s="63" t="s">
        <v>459</v>
      </c>
      <c r="B35" s="45" t="s">
        <v>380</v>
      </c>
      <c r="C35" s="11" t="s">
        <v>380</v>
      </c>
      <c r="D35" s="45" t="s">
        <v>380</v>
      </c>
      <c r="E35" s="45" t="s">
        <v>380</v>
      </c>
      <c r="F35" s="45" t="s">
        <v>380</v>
      </c>
      <c r="G35" s="11" t="s">
        <v>380</v>
      </c>
      <c r="H35" s="45" t="s">
        <v>380</v>
      </c>
      <c r="I35" s="12" t="s">
        <v>380</v>
      </c>
    </row>
    <row r="36" spans="1:9" x14ac:dyDescent="0.2">
      <c r="A36" s="73" t="s">
        <v>460</v>
      </c>
      <c r="B36" s="74" t="s">
        <v>380</v>
      </c>
      <c r="C36" s="74">
        <v>67</v>
      </c>
      <c r="D36" s="74" t="s">
        <v>380</v>
      </c>
      <c r="E36" s="74">
        <v>67</v>
      </c>
      <c r="F36" s="78" t="s">
        <v>380</v>
      </c>
      <c r="G36" s="78">
        <v>17489</v>
      </c>
      <c r="H36" s="74" t="s">
        <v>380</v>
      </c>
      <c r="I36" s="75">
        <v>1166</v>
      </c>
    </row>
    <row r="37" spans="1:9" x14ac:dyDescent="0.2">
      <c r="A37" s="63"/>
      <c r="B37" s="45"/>
      <c r="C37" s="11"/>
      <c r="D37" s="45"/>
      <c r="E37" s="45"/>
      <c r="F37" s="45"/>
      <c r="G37" s="11"/>
      <c r="H37" s="45"/>
      <c r="I37" s="12"/>
    </row>
    <row r="38" spans="1:9" x14ac:dyDescent="0.2">
      <c r="A38" s="73" t="s">
        <v>461</v>
      </c>
      <c r="B38" s="74" t="s">
        <v>380</v>
      </c>
      <c r="C38" s="74">
        <v>38</v>
      </c>
      <c r="D38" s="74" t="s">
        <v>380</v>
      </c>
      <c r="E38" s="74">
        <v>38</v>
      </c>
      <c r="F38" s="78" t="s">
        <v>380</v>
      </c>
      <c r="G38" s="78">
        <v>17500</v>
      </c>
      <c r="H38" s="74" t="s">
        <v>380</v>
      </c>
      <c r="I38" s="75">
        <v>665</v>
      </c>
    </row>
    <row r="39" spans="1:9" x14ac:dyDescent="0.2">
      <c r="A39" s="63"/>
      <c r="B39" s="45"/>
      <c r="C39" s="11"/>
      <c r="D39" s="45"/>
      <c r="E39" s="45"/>
      <c r="F39" s="45"/>
      <c r="G39" s="11"/>
      <c r="H39" s="45"/>
      <c r="I39" s="12"/>
    </row>
    <row r="40" spans="1:9" x14ac:dyDescent="0.2">
      <c r="A40" s="63" t="s">
        <v>525</v>
      </c>
      <c r="B40" s="45" t="s">
        <v>380</v>
      </c>
      <c r="C40" s="45" t="s">
        <v>380</v>
      </c>
      <c r="D40" s="45" t="s">
        <v>380</v>
      </c>
      <c r="E40" s="45" t="s">
        <v>380</v>
      </c>
      <c r="F40" s="11" t="s">
        <v>380</v>
      </c>
      <c r="G40" s="11" t="s">
        <v>380</v>
      </c>
      <c r="H40" s="45" t="s">
        <v>380</v>
      </c>
      <c r="I40" s="46" t="s">
        <v>380</v>
      </c>
    </row>
    <row r="41" spans="1:9" x14ac:dyDescent="0.2">
      <c r="A41" s="63" t="s">
        <v>463</v>
      </c>
      <c r="B41" s="45" t="s">
        <v>380</v>
      </c>
      <c r="C41" s="45">
        <v>10</v>
      </c>
      <c r="D41" s="45" t="s">
        <v>380</v>
      </c>
      <c r="E41" s="45">
        <v>10</v>
      </c>
      <c r="F41" s="11" t="s">
        <v>380</v>
      </c>
      <c r="G41" s="11">
        <v>15000</v>
      </c>
      <c r="H41" s="11" t="s">
        <v>380</v>
      </c>
      <c r="I41" s="46">
        <v>150</v>
      </c>
    </row>
    <row r="42" spans="1:9" x14ac:dyDescent="0.2">
      <c r="A42" s="63" t="s">
        <v>464</v>
      </c>
      <c r="B42" s="45" t="s">
        <v>380</v>
      </c>
      <c r="C42" s="11">
        <v>34</v>
      </c>
      <c r="D42" s="11" t="s">
        <v>380</v>
      </c>
      <c r="E42" s="45">
        <v>34</v>
      </c>
      <c r="F42" s="45" t="s">
        <v>380</v>
      </c>
      <c r="G42" s="11">
        <v>15000</v>
      </c>
      <c r="H42" s="11" t="s">
        <v>380</v>
      </c>
      <c r="I42" s="12">
        <v>510</v>
      </c>
    </row>
    <row r="43" spans="1:9" x14ac:dyDescent="0.2">
      <c r="A43" s="63" t="s">
        <v>465</v>
      </c>
      <c r="B43" s="11" t="s">
        <v>380</v>
      </c>
      <c r="C43" s="11" t="s">
        <v>380</v>
      </c>
      <c r="D43" s="45" t="s">
        <v>380</v>
      </c>
      <c r="E43" s="45" t="s">
        <v>380</v>
      </c>
      <c r="F43" s="11" t="s">
        <v>380</v>
      </c>
      <c r="G43" s="11" t="s">
        <v>380</v>
      </c>
      <c r="H43" s="45" t="s">
        <v>380</v>
      </c>
      <c r="I43" s="12" t="s">
        <v>380</v>
      </c>
    </row>
    <row r="44" spans="1:9" x14ac:dyDescent="0.2">
      <c r="A44" s="63" t="s">
        <v>466</v>
      </c>
      <c r="B44" s="45" t="s">
        <v>380</v>
      </c>
      <c r="C44" s="11" t="s">
        <v>380</v>
      </c>
      <c r="D44" s="45" t="s">
        <v>380</v>
      </c>
      <c r="E44" s="45" t="s">
        <v>380</v>
      </c>
      <c r="F44" s="45" t="s">
        <v>380</v>
      </c>
      <c r="G44" s="11" t="s">
        <v>380</v>
      </c>
      <c r="H44" s="45" t="s">
        <v>380</v>
      </c>
      <c r="I44" s="12" t="s">
        <v>380</v>
      </c>
    </row>
    <row r="45" spans="1:9" x14ac:dyDescent="0.2">
      <c r="A45" s="63" t="s">
        <v>467</v>
      </c>
      <c r="B45" s="45" t="s">
        <v>380</v>
      </c>
      <c r="C45" s="45">
        <v>11</v>
      </c>
      <c r="D45" s="45" t="s">
        <v>380</v>
      </c>
      <c r="E45" s="45">
        <v>11</v>
      </c>
      <c r="F45" s="11" t="s">
        <v>380</v>
      </c>
      <c r="G45" s="11">
        <v>18000</v>
      </c>
      <c r="H45" s="45" t="s">
        <v>380</v>
      </c>
      <c r="I45" s="46">
        <v>198</v>
      </c>
    </row>
    <row r="46" spans="1:9" x14ac:dyDescent="0.2">
      <c r="A46" s="63" t="s">
        <v>468</v>
      </c>
      <c r="B46" s="45" t="s">
        <v>380</v>
      </c>
      <c r="C46" s="45">
        <v>4</v>
      </c>
      <c r="D46" s="45" t="s">
        <v>380</v>
      </c>
      <c r="E46" s="45">
        <v>4</v>
      </c>
      <c r="F46" s="11" t="s">
        <v>380</v>
      </c>
      <c r="G46" s="11">
        <v>12000</v>
      </c>
      <c r="H46" s="11" t="s">
        <v>380</v>
      </c>
      <c r="I46" s="46">
        <v>48</v>
      </c>
    </row>
    <row r="47" spans="1:9" x14ac:dyDescent="0.2">
      <c r="A47" s="63" t="s">
        <v>469</v>
      </c>
      <c r="B47" s="45" t="s">
        <v>380</v>
      </c>
      <c r="C47" s="45" t="s">
        <v>380</v>
      </c>
      <c r="D47" s="45" t="s">
        <v>380</v>
      </c>
      <c r="E47" s="45" t="s">
        <v>380</v>
      </c>
      <c r="F47" s="11" t="s">
        <v>380</v>
      </c>
      <c r="G47" s="11" t="s">
        <v>380</v>
      </c>
      <c r="H47" s="45" t="s">
        <v>380</v>
      </c>
      <c r="I47" s="46" t="s">
        <v>380</v>
      </c>
    </row>
    <row r="48" spans="1:9" x14ac:dyDescent="0.2">
      <c r="A48" s="63" t="s">
        <v>470</v>
      </c>
      <c r="B48" s="45" t="s">
        <v>380</v>
      </c>
      <c r="C48" s="45" t="s">
        <v>380</v>
      </c>
      <c r="D48" s="45" t="s">
        <v>380</v>
      </c>
      <c r="E48" s="45" t="s">
        <v>380</v>
      </c>
      <c r="F48" s="11" t="s">
        <v>380</v>
      </c>
      <c r="G48" s="11" t="s">
        <v>380</v>
      </c>
      <c r="H48" s="11" t="s">
        <v>380</v>
      </c>
      <c r="I48" s="46" t="s">
        <v>380</v>
      </c>
    </row>
    <row r="49" spans="1:9" x14ac:dyDescent="0.2">
      <c r="A49" s="73" t="s">
        <v>471</v>
      </c>
      <c r="B49" s="74" t="s">
        <v>380</v>
      </c>
      <c r="C49" s="74">
        <v>59</v>
      </c>
      <c r="D49" s="74" t="s">
        <v>380</v>
      </c>
      <c r="E49" s="74">
        <v>59</v>
      </c>
      <c r="F49" s="78" t="s">
        <v>380</v>
      </c>
      <c r="G49" s="78">
        <v>15356</v>
      </c>
      <c r="H49" s="74" t="s">
        <v>380</v>
      </c>
      <c r="I49" s="75">
        <v>906</v>
      </c>
    </row>
    <row r="50" spans="1:9" x14ac:dyDescent="0.2">
      <c r="A50" s="63"/>
      <c r="B50" s="45"/>
      <c r="C50" s="11"/>
      <c r="D50" s="45"/>
      <c r="E50" s="45"/>
      <c r="F50" s="45"/>
      <c r="G50" s="11"/>
      <c r="H50" s="45"/>
      <c r="I50" s="12"/>
    </row>
    <row r="51" spans="1:9" x14ac:dyDescent="0.2">
      <c r="A51" s="73" t="s">
        <v>472</v>
      </c>
      <c r="B51" s="74" t="s">
        <v>380</v>
      </c>
      <c r="C51" s="74" t="s">
        <v>380</v>
      </c>
      <c r="D51" s="74">
        <v>1</v>
      </c>
      <c r="E51" s="74">
        <v>1</v>
      </c>
      <c r="F51" s="78" t="s">
        <v>380</v>
      </c>
      <c r="G51" s="78" t="s">
        <v>380</v>
      </c>
      <c r="H51" s="74">
        <v>15000</v>
      </c>
      <c r="I51" s="75">
        <v>15</v>
      </c>
    </row>
    <row r="52" spans="1:9" x14ac:dyDescent="0.2">
      <c r="A52" s="63"/>
      <c r="B52" s="45"/>
      <c r="C52" s="45"/>
      <c r="D52" s="45"/>
      <c r="E52" s="45"/>
      <c r="F52" s="11"/>
      <c r="G52" s="11"/>
      <c r="H52" s="11"/>
      <c r="I52" s="46"/>
    </row>
    <row r="53" spans="1:9" x14ac:dyDescent="0.2">
      <c r="A53" s="63" t="s">
        <v>473</v>
      </c>
      <c r="B53" s="45" t="s">
        <v>380</v>
      </c>
      <c r="C53" s="11">
        <v>2000</v>
      </c>
      <c r="D53" s="11" t="s">
        <v>380</v>
      </c>
      <c r="E53" s="45">
        <v>2000</v>
      </c>
      <c r="F53" s="45" t="s">
        <v>380</v>
      </c>
      <c r="G53" s="11">
        <v>15000</v>
      </c>
      <c r="H53" s="11" t="s">
        <v>380</v>
      </c>
      <c r="I53" s="12">
        <v>30000</v>
      </c>
    </row>
    <row r="54" spans="1:9" x14ac:dyDescent="0.2">
      <c r="A54" s="63" t="s">
        <v>474</v>
      </c>
      <c r="B54" s="45" t="s">
        <v>380</v>
      </c>
      <c r="C54" s="11">
        <v>114</v>
      </c>
      <c r="D54" s="45" t="s">
        <v>380</v>
      </c>
      <c r="E54" s="45">
        <v>114</v>
      </c>
      <c r="F54" s="45" t="s">
        <v>380</v>
      </c>
      <c r="G54" s="11">
        <v>12650</v>
      </c>
      <c r="H54" s="45" t="s">
        <v>380</v>
      </c>
      <c r="I54" s="12">
        <v>1442</v>
      </c>
    </row>
    <row r="55" spans="1:9" x14ac:dyDescent="0.2">
      <c r="A55" s="63" t="s">
        <v>475</v>
      </c>
      <c r="B55" s="11" t="s">
        <v>380</v>
      </c>
      <c r="C55" s="11" t="s">
        <v>380</v>
      </c>
      <c r="D55" s="45" t="s">
        <v>380</v>
      </c>
      <c r="E55" s="45" t="s">
        <v>380</v>
      </c>
      <c r="F55" s="11" t="s">
        <v>380</v>
      </c>
      <c r="G55" s="11" t="s">
        <v>380</v>
      </c>
      <c r="H55" s="45" t="s">
        <v>380</v>
      </c>
      <c r="I55" s="12" t="s">
        <v>380</v>
      </c>
    </row>
    <row r="56" spans="1:9" x14ac:dyDescent="0.2">
      <c r="A56" s="63" t="s">
        <v>476</v>
      </c>
      <c r="B56" s="45" t="s">
        <v>380</v>
      </c>
      <c r="C56" s="11" t="s">
        <v>380</v>
      </c>
      <c r="D56" s="45" t="s">
        <v>380</v>
      </c>
      <c r="E56" s="45" t="s">
        <v>380</v>
      </c>
      <c r="F56" s="45" t="s">
        <v>380</v>
      </c>
      <c r="G56" s="11" t="s">
        <v>380</v>
      </c>
      <c r="H56" s="45" t="s">
        <v>380</v>
      </c>
      <c r="I56" s="12" t="s">
        <v>380</v>
      </c>
    </row>
    <row r="57" spans="1:9" x14ac:dyDescent="0.2">
      <c r="A57" s="63" t="s">
        <v>477</v>
      </c>
      <c r="B57" s="11" t="s">
        <v>380</v>
      </c>
      <c r="C57" s="11">
        <v>6</v>
      </c>
      <c r="D57" s="45" t="s">
        <v>380</v>
      </c>
      <c r="E57" s="45">
        <v>6</v>
      </c>
      <c r="F57" s="11" t="s">
        <v>380</v>
      </c>
      <c r="G57" s="11">
        <v>12000</v>
      </c>
      <c r="H57" s="45" t="s">
        <v>380</v>
      </c>
      <c r="I57" s="12">
        <v>72</v>
      </c>
    </row>
    <row r="58" spans="1:9" x14ac:dyDescent="0.2">
      <c r="A58" s="73" t="s">
        <v>551</v>
      </c>
      <c r="B58" s="74" t="s">
        <v>380</v>
      </c>
      <c r="C58" s="74">
        <v>2120</v>
      </c>
      <c r="D58" s="74" t="s">
        <v>380</v>
      </c>
      <c r="E58" s="74">
        <v>2120</v>
      </c>
      <c r="F58" s="78" t="s">
        <v>380</v>
      </c>
      <c r="G58" s="78">
        <v>14865</v>
      </c>
      <c r="H58" s="74" t="s">
        <v>380</v>
      </c>
      <c r="I58" s="75">
        <v>31514</v>
      </c>
    </row>
    <row r="59" spans="1:9" x14ac:dyDescent="0.2">
      <c r="A59" s="63"/>
      <c r="B59" s="45"/>
      <c r="C59" s="11"/>
      <c r="D59" s="45"/>
      <c r="E59" s="45"/>
      <c r="F59" s="45"/>
      <c r="G59" s="11"/>
      <c r="H59" s="45"/>
      <c r="I59" s="12"/>
    </row>
    <row r="60" spans="1:9" x14ac:dyDescent="0.2">
      <c r="A60" s="63" t="s">
        <v>479</v>
      </c>
      <c r="B60" s="45" t="s">
        <v>380</v>
      </c>
      <c r="C60" s="11">
        <v>2284</v>
      </c>
      <c r="D60" s="45" t="s">
        <v>380</v>
      </c>
      <c r="E60" s="45">
        <v>2284</v>
      </c>
      <c r="F60" s="45" t="s">
        <v>380</v>
      </c>
      <c r="G60" s="11">
        <v>21100</v>
      </c>
      <c r="H60" s="45" t="s">
        <v>380</v>
      </c>
      <c r="I60" s="12">
        <v>48192</v>
      </c>
    </row>
    <row r="61" spans="1:9" x14ac:dyDescent="0.2">
      <c r="A61" s="63" t="s">
        <v>480</v>
      </c>
      <c r="B61" s="45" t="s">
        <v>380</v>
      </c>
      <c r="C61" s="45">
        <v>75</v>
      </c>
      <c r="D61" s="45" t="s">
        <v>380</v>
      </c>
      <c r="E61" s="45">
        <v>75</v>
      </c>
      <c r="F61" s="11" t="s">
        <v>380</v>
      </c>
      <c r="G61" s="11">
        <v>21000</v>
      </c>
      <c r="H61" s="45" t="s">
        <v>380</v>
      </c>
      <c r="I61" s="46">
        <v>1575</v>
      </c>
    </row>
    <row r="62" spans="1:9" x14ac:dyDescent="0.2">
      <c r="A62" s="63" t="s">
        <v>481</v>
      </c>
      <c r="B62" s="45" t="s">
        <v>380</v>
      </c>
      <c r="C62" s="45" t="s">
        <v>380</v>
      </c>
      <c r="D62" s="45" t="s">
        <v>380</v>
      </c>
      <c r="E62" s="45" t="s">
        <v>380</v>
      </c>
      <c r="F62" s="11" t="s">
        <v>380</v>
      </c>
      <c r="G62" s="11" t="s">
        <v>380</v>
      </c>
      <c r="H62" s="11" t="s">
        <v>380</v>
      </c>
      <c r="I62" s="12" t="s">
        <v>380</v>
      </c>
    </row>
    <row r="63" spans="1:9" x14ac:dyDescent="0.2">
      <c r="A63" s="73" t="s">
        <v>482</v>
      </c>
      <c r="B63" s="74" t="s">
        <v>380</v>
      </c>
      <c r="C63" s="74">
        <v>2359</v>
      </c>
      <c r="D63" s="74" t="s">
        <v>380</v>
      </c>
      <c r="E63" s="74">
        <v>2359</v>
      </c>
      <c r="F63" s="78" t="s">
        <v>380</v>
      </c>
      <c r="G63" s="78">
        <v>21097</v>
      </c>
      <c r="H63" s="74" t="s">
        <v>380</v>
      </c>
      <c r="I63" s="75">
        <v>49767</v>
      </c>
    </row>
    <row r="64" spans="1:9" x14ac:dyDescent="0.2">
      <c r="A64" s="63"/>
      <c r="B64" s="11"/>
      <c r="C64" s="11"/>
      <c r="D64" s="45"/>
      <c r="E64" s="45"/>
      <c r="F64" s="11"/>
      <c r="G64" s="11"/>
      <c r="H64" s="45"/>
      <c r="I64" s="12"/>
    </row>
    <row r="65" spans="1:9" x14ac:dyDescent="0.2">
      <c r="A65" s="73" t="s">
        <v>483</v>
      </c>
      <c r="B65" s="74" t="s">
        <v>380</v>
      </c>
      <c r="C65" s="74">
        <v>11900</v>
      </c>
      <c r="D65" s="74" t="s">
        <v>380</v>
      </c>
      <c r="E65" s="74">
        <v>11900</v>
      </c>
      <c r="F65" s="78" t="s">
        <v>380</v>
      </c>
      <c r="G65" s="78">
        <v>17500</v>
      </c>
      <c r="H65" s="74" t="s">
        <v>380</v>
      </c>
      <c r="I65" s="75">
        <v>208250</v>
      </c>
    </row>
    <row r="66" spans="1:9" x14ac:dyDescent="0.2">
      <c r="A66" s="63"/>
      <c r="B66" s="11"/>
      <c r="C66" s="11"/>
      <c r="D66" s="45"/>
      <c r="E66" s="45"/>
      <c r="F66" s="11"/>
      <c r="G66" s="11"/>
      <c r="H66" s="45"/>
      <c r="I66" s="12"/>
    </row>
    <row r="67" spans="1:9" x14ac:dyDescent="0.2">
      <c r="A67" s="63" t="s">
        <v>484</v>
      </c>
      <c r="B67" s="11" t="s">
        <v>380</v>
      </c>
      <c r="C67" s="11">
        <v>2180</v>
      </c>
      <c r="D67" s="45" t="s">
        <v>380</v>
      </c>
      <c r="E67" s="45">
        <v>2180</v>
      </c>
      <c r="F67" s="11" t="s">
        <v>380</v>
      </c>
      <c r="G67" s="11">
        <v>13830</v>
      </c>
      <c r="H67" s="45" t="s">
        <v>380</v>
      </c>
      <c r="I67" s="12">
        <v>30150</v>
      </c>
    </row>
    <row r="68" spans="1:9" x14ac:dyDescent="0.2">
      <c r="A68" s="63" t="s">
        <v>485</v>
      </c>
      <c r="B68" s="11" t="s">
        <v>380</v>
      </c>
      <c r="C68" s="11">
        <v>3</v>
      </c>
      <c r="D68" s="45" t="s">
        <v>380</v>
      </c>
      <c r="E68" s="45">
        <v>3</v>
      </c>
      <c r="F68" s="11" t="s">
        <v>380</v>
      </c>
      <c r="G68" s="11">
        <v>13000</v>
      </c>
      <c r="H68" s="45" t="s">
        <v>380</v>
      </c>
      <c r="I68" s="12">
        <v>39</v>
      </c>
    </row>
    <row r="69" spans="1:9" x14ac:dyDescent="0.2">
      <c r="A69" s="73" t="s">
        <v>486</v>
      </c>
      <c r="B69" s="74" t="s">
        <v>380</v>
      </c>
      <c r="C69" s="74">
        <v>2183</v>
      </c>
      <c r="D69" s="74" t="s">
        <v>380</v>
      </c>
      <c r="E69" s="74">
        <v>2183</v>
      </c>
      <c r="F69" s="78" t="s">
        <v>380</v>
      </c>
      <c r="G69" s="78">
        <v>13829</v>
      </c>
      <c r="H69" s="74" t="s">
        <v>380</v>
      </c>
      <c r="I69" s="75">
        <v>30189</v>
      </c>
    </row>
    <row r="70" spans="1:9" x14ac:dyDescent="0.2">
      <c r="A70" s="63"/>
      <c r="B70" s="11"/>
      <c r="C70" s="11"/>
      <c r="D70" s="45"/>
      <c r="E70" s="45"/>
      <c r="F70" s="11"/>
      <c r="G70" s="11"/>
      <c r="H70" s="45"/>
      <c r="I70" s="12"/>
    </row>
    <row r="71" spans="1:9" x14ac:dyDescent="0.2">
      <c r="A71" s="63" t="s">
        <v>487</v>
      </c>
      <c r="B71" s="11" t="s">
        <v>380</v>
      </c>
      <c r="C71" s="11">
        <v>583</v>
      </c>
      <c r="D71" s="45" t="s">
        <v>380</v>
      </c>
      <c r="E71" s="45">
        <v>583</v>
      </c>
      <c r="F71" s="11" t="s">
        <v>380</v>
      </c>
      <c r="G71" s="11">
        <v>25547</v>
      </c>
      <c r="H71" s="45" t="s">
        <v>380</v>
      </c>
      <c r="I71" s="12">
        <v>14894</v>
      </c>
    </row>
    <row r="72" spans="1:9" x14ac:dyDescent="0.2">
      <c r="A72" s="63" t="s">
        <v>488</v>
      </c>
      <c r="B72" s="11" t="s">
        <v>380</v>
      </c>
      <c r="C72" s="11">
        <v>340</v>
      </c>
      <c r="D72" s="45" t="s">
        <v>380</v>
      </c>
      <c r="E72" s="45">
        <v>340</v>
      </c>
      <c r="F72" s="11" t="s">
        <v>380</v>
      </c>
      <c r="G72" s="11">
        <v>50735</v>
      </c>
      <c r="H72" s="45" t="s">
        <v>380</v>
      </c>
      <c r="I72" s="12">
        <v>17250</v>
      </c>
    </row>
    <row r="73" spans="1:9" x14ac:dyDescent="0.2">
      <c r="A73" s="63" t="s">
        <v>489</v>
      </c>
      <c r="B73" s="11" t="s">
        <v>380</v>
      </c>
      <c r="C73" s="11" t="s">
        <v>380</v>
      </c>
      <c r="D73" s="45" t="s">
        <v>380</v>
      </c>
      <c r="E73" s="45" t="s">
        <v>380</v>
      </c>
      <c r="F73" s="11" t="s">
        <v>380</v>
      </c>
      <c r="G73" s="11" t="s">
        <v>380</v>
      </c>
      <c r="H73" s="45" t="s">
        <v>380</v>
      </c>
      <c r="I73" s="12" t="s">
        <v>380</v>
      </c>
    </row>
    <row r="74" spans="1:9" x14ac:dyDescent="0.2">
      <c r="A74" s="63" t="s">
        <v>490</v>
      </c>
      <c r="B74" s="11" t="s">
        <v>380</v>
      </c>
      <c r="C74" s="11">
        <v>1324</v>
      </c>
      <c r="D74" s="45" t="s">
        <v>380</v>
      </c>
      <c r="E74" s="45">
        <v>1324</v>
      </c>
      <c r="F74" s="11" t="s">
        <v>380</v>
      </c>
      <c r="G74" s="11">
        <v>18693</v>
      </c>
      <c r="H74" s="45" t="s">
        <v>380</v>
      </c>
      <c r="I74" s="12">
        <v>24750</v>
      </c>
    </row>
    <row r="75" spans="1:9" x14ac:dyDescent="0.2">
      <c r="A75" s="63" t="s">
        <v>491</v>
      </c>
      <c r="B75" s="11" t="s">
        <v>380</v>
      </c>
      <c r="C75" s="11">
        <v>5</v>
      </c>
      <c r="D75" s="45" t="s">
        <v>380</v>
      </c>
      <c r="E75" s="45">
        <v>5</v>
      </c>
      <c r="F75" s="11" t="s">
        <v>380</v>
      </c>
      <c r="G75" s="11">
        <v>19000</v>
      </c>
      <c r="H75" s="45" t="s">
        <v>380</v>
      </c>
      <c r="I75" s="12">
        <v>95</v>
      </c>
    </row>
    <row r="76" spans="1:9" x14ac:dyDescent="0.2">
      <c r="A76" s="63" t="s">
        <v>492</v>
      </c>
      <c r="B76" s="11" t="s">
        <v>380</v>
      </c>
      <c r="C76" s="11" t="s">
        <v>380</v>
      </c>
      <c r="D76" s="45" t="s">
        <v>380</v>
      </c>
      <c r="E76" s="45" t="s">
        <v>380</v>
      </c>
      <c r="F76" s="11" t="s">
        <v>380</v>
      </c>
      <c r="G76" s="11" t="s">
        <v>380</v>
      </c>
      <c r="H76" s="45" t="s">
        <v>380</v>
      </c>
      <c r="I76" s="12" t="s">
        <v>380</v>
      </c>
    </row>
    <row r="77" spans="1:9" x14ac:dyDescent="0.2">
      <c r="A77" s="63" t="s">
        <v>493</v>
      </c>
      <c r="B77" s="11" t="s">
        <v>380</v>
      </c>
      <c r="C77" s="11" t="s">
        <v>380</v>
      </c>
      <c r="D77" s="45" t="s">
        <v>380</v>
      </c>
      <c r="E77" s="45" t="s">
        <v>380</v>
      </c>
      <c r="F77" s="11" t="s">
        <v>380</v>
      </c>
      <c r="G77" s="11" t="s">
        <v>380</v>
      </c>
      <c r="H77" s="45" t="s">
        <v>380</v>
      </c>
      <c r="I77" s="12" t="s">
        <v>380</v>
      </c>
    </row>
    <row r="78" spans="1:9" x14ac:dyDescent="0.2">
      <c r="A78" s="63" t="s">
        <v>494</v>
      </c>
      <c r="B78" s="11" t="s">
        <v>380</v>
      </c>
      <c r="C78" s="11">
        <v>81</v>
      </c>
      <c r="D78" s="45" t="s">
        <v>380</v>
      </c>
      <c r="E78" s="45">
        <v>81</v>
      </c>
      <c r="F78" s="11" t="s">
        <v>380</v>
      </c>
      <c r="G78" s="11">
        <v>12000</v>
      </c>
      <c r="H78" s="45" t="s">
        <v>380</v>
      </c>
      <c r="I78" s="12">
        <v>974</v>
      </c>
    </row>
    <row r="79" spans="1:9" x14ac:dyDescent="0.2">
      <c r="A79" s="73" t="s">
        <v>495</v>
      </c>
      <c r="B79" s="74" t="s">
        <v>380</v>
      </c>
      <c r="C79" s="74">
        <v>2333</v>
      </c>
      <c r="D79" s="74" t="s">
        <v>380</v>
      </c>
      <c r="E79" s="74">
        <v>2333</v>
      </c>
      <c r="F79" s="78" t="s">
        <v>380</v>
      </c>
      <c r="G79" s="78">
        <v>24844</v>
      </c>
      <c r="H79" s="74" t="s">
        <v>380</v>
      </c>
      <c r="I79" s="75">
        <v>57963</v>
      </c>
    </row>
    <row r="80" spans="1:9" x14ac:dyDescent="0.2">
      <c r="A80" s="63"/>
      <c r="B80" s="11"/>
      <c r="C80" s="11"/>
      <c r="D80" s="45"/>
      <c r="E80" s="45"/>
      <c r="F80" s="11"/>
      <c r="G80" s="11"/>
      <c r="H80" s="45"/>
      <c r="I80" s="12"/>
    </row>
    <row r="81" spans="1:9" x14ac:dyDescent="0.2">
      <c r="A81" s="63" t="s">
        <v>496</v>
      </c>
      <c r="B81" s="11" t="s">
        <v>380</v>
      </c>
      <c r="C81" s="11" t="s">
        <v>380</v>
      </c>
      <c r="D81" s="45" t="s">
        <v>380</v>
      </c>
      <c r="E81" s="45" t="s">
        <v>380</v>
      </c>
      <c r="F81" s="11" t="s">
        <v>380</v>
      </c>
      <c r="G81" s="11" t="s">
        <v>380</v>
      </c>
      <c r="H81" s="45" t="s">
        <v>380</v>
      </c>
      <c r="I81" s="12" t="s">
        <v>380</v>
      </c>
    </row>
    <row r="82" spans="1:9" x14ac:dyDescent="0.2">
      <c r="A82" s="63" t="s">
        <v>497</v>
      </c>
      <c r="B82" s="11" t="s">
        <v>380</v>
      </c>
      <c r="C82" s="11" t="s">
        <v>380</v>
      </c>
      <c r="D82" s="45" t="s">
        <v>380</v>
      </c>
      <c r="E82" s="45" t="s">
        <v>380</v>
      </c>
      <c r="F82" s="11" t="s">
        <v>380</v>
      </c>
      <c r="G82" s="11" t="s">
        <v>380</v>
      </c>
      <c r="H82" s="45" t="s">
        <v>380</v>
      </c>
      <c r="I82" s="12" t="s">
        <v>380</v>
      </c>
    </row>
    <row r="83" spans="1:9" x14ac:dyDescent="0.2">
      <c r="A83" s="73" t="s">
        <v>498</v>
      </c>
      <c r="B83" s="74" t="s">
        <v>380</v>
      </c>
      <c r="C83" s="74" t="s">
        <v>380</v>
      </c>
      <c r="D83" s="74" t="s">
        <v>380</v>
      </c>
      <c r="E83" s="74" t="s">
        <v>380</v>
      </c>
      <c r="F83" s="78" t="s">
        <v>380</v>
      </c>
      <c r="G83" s="78" t="s">
        <v>380</v>
      </c>
      <c r="H83" s="74" t="s">
        <v>380</v>
      </c>
      <c r="I83" s="75" t="s">
        <v>380</v>
      </c>
    </row>
    <row r="84" spans="1:9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9" ht="13.5" thickBot="1" x14ac:dyDescent="0.25">
      <c r="A85" s="66" t="s">
        <v>499</v>
      </c>
      <c r="B85" s="52">
        <v>1</v>
      </c>
      <c r="C85" s="52">
        <v>27520</v>
      </c>
      <c r="D85" s="52">
        <v>1</v>
      </c>
      <c r="E85" s="52">
        <v>27522</v>
      </c>
      <c r="F85" s="172">
        <v>15000</v>
      </c>
      <c r="G85" s="172">
        <v>17392</v>
      </c>
      <c r="H85" s="172">
        <v>15000</v>
      </c>
      <c r="I85" s="53">
        <v>478659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6">
    <tabColor theme="0"/>
    <pageSetUpPr fitToPage="1"/>
  </sheetPr>
  <dimension ref="A1:G21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18.85546875" style="343" customWidth="1"/>
    <col min="2" max="6" width="18" style="343" customWidth="1"/>
    <col min="7" max="8" width="11.42578125" style="343"/>
    <col min="9" max="9" width="11.140625" style="343" customWidth="1"/>
    <col min="10" max="17" width="12" style="343" customWidth="1"/>
    <col min="18" max="16384" width="11.42578125" style="343"/>
  </cols>
  <sheetData>
    <row r="1" spans="1:7" s="373" customFormat="1" ht="18" x14ac:dyDescent="0.25">
      <c r="A1" s="1730" t="s">
        <v>356</v>
      </c>
      <c r="B1" s="1730"/>
      <c r="C1" s="1730"/>
      <c r="D1" s="1730"/>
      <c r="E1" s="1730"/>
      <c r="F1" s="1730"/>
    </row>
    <row r="2" spans="1:7" s="374" customFormat="1" ht="12.75" customHeight="1" x14ac:dyDescent="0.2"/>
    <row r="3" spans="1:7" s="374" customFormat="1" ht="15" x14ac:dyDescent="0.25">
      <c r="A3" s="1738" t="s">
        <v>985</v>
      </c>
      <c r="B3" s="1738"/>
      <c r="C3" s="1738"/>
      <c r="D3" s="1738"/>
      <c r="E3" s="1738"/>
      <c r="F3" s="1738"/>
    </row>
    <row r="4" spans="1:7" s="374" customFormat="1" ht="15" x14ac:dyDescent="0.25">
      <c r="A4" s="1738" t="s">
        <v>642</v>
      </c>
      <c r="B4" s="1738"/>
      <c r="C4" s="1738"/>
      <c r="D4" s="1738"/>
      <c r="E4" s="1738"/>
      <c r="F4" s="1738"/>
    </row>
    <row r="5" spans="1:7" s="374" customFormat="1" ht="14.25" customHeight="1" thickBot="1" x14ac:dyDescent="0.3">
      <c r="A5" s="375"/>
      <c r="B5" s="376"/>
      <c r="C5" s="376"/>
      <c r="D5" s="376"/>
      <c r="E5" s="376"/>
      <c r="F5" s="376"/>
    </row>
    <row r="6" spans="1:7" s="1091" customFormat="1" ht="22.5" customHeight="1" x14ac:dyDescent="0.2">
      <c r="A6" s="1844" t="s">
        <v>359</v>
      </c>
      <c r="B6" s="1040"/>
      <c r="C6" s="1040"/>
      <c r="D6" s="1040"/>
      <c r="E6" s="749" t="s">
        <v>501</v>
      </c>
      <c r="F6" s="676"/>
    </row>
    <row r="7" spans="1:7" s="1091" customFormat="1" ht="22.5" customHeight="1" x14ac:dyDescent="0.2">
      <c r="A7" s="1845"/>
      <c r="B7" s="712" t="s">
        <v>360</v>
      </c>
      <c r="C7" s="712" t="s">
        <v>367</v>
      </c>
      <c r="D7" s="712" t="s">
        <v>361</v>
      </c>
      <c r="E7" s="712" t="s">
        <v>502</v>
      </c>
      <c r="F7" s="728" t="s">
        <v>362</v>
      </c>
    </row>
    <row r="8" spans="1:7" s="1091" customFormat="1" ht="22.5" customHeight="1" x14ac:dyDescent="0.2">
      <c r="A8" s="1845"/>
      <c r="B8" s="712" t="s">
        <v>803</v>
      </c>
      <c r="C8" s="712" t="s">
        <v>504</v>
      </c>
      <c r="D8" s="1101" t="s">
        <v>720</v>
      </c>
      <c r="E8" s="712" t="s">
        <v>505</v>
      </c>
      <c r="F8" s="728" t="s">
        <v>365</v>
      </c>
    </row>
    <row r="9" spans="1:7" s="1091" customFormat="1" ht="22.5" customHeight="1" thickBot="1" x14ac:dyDescent="0.25">
      <c r="A9" s="1846"/>
      <c r="B9" s="680"/>
      <c r="C9" s="680"/>
      <c r="D9" s="680"/>
      <c r="E9" s="715" t="s">
        <v>506</v>
      </c>
      <c r="F9" s="933"/>
    </row>
    <row r="10" spans="1:7" x14ac:dyDescent="0.2">
      <c r="A10" s="1599">
        <v>2006</v>
      </c>
      <c r="B10" s="1289">
        <v>15.86</v>
      </c>
      <c r="C10" s="1293">
        <v>91.659520807061796</v>
      </c>
      <c r="D10" s="1289">
        <v>145.37200000000001</v>
      </c>
      <c r="E10" s="1294">
        <v>139.88999999999999</v>
      </c>
      <c r="F10" s="1295">
        <v>203360.89080000002</v>
      </c>
      <c r="G10" s="424"/>
    </row>
    <row r="11" spans="1:7" x14ac:dyDescent="0.2">
      <c r="A11" s="1599">
        <v>2007</v>
      </c>
      <c r="B11" s="1289">
        <v>16.686</v>
      </c>
      <c r="C11" s="1293">
        <v>90.898957209636819</v>
      </c>
      <c r="D11" s="1289">
        <v>151.67400000000001</v>
      </c>
      <c r="E11" s="1294">
        <v>131.91999999999999</v>
      </c>
      <c r="F11" s="1295">
        <v>200088.34080000001</v>
      </c>
      <c r="G11" s="424"/>
    </row>
    <row r="12" spans="1:7" x14ac:dyDescent="0.2">
      <c r="A12" s="1676">
        <v>2008</v>
      </c>
      <c r="B12" s="1289">
        <v>15.473000000000001</v>
      </c>
      <c r="C12" s="1293">
        <v>86.350416855167083</v>
      </c>
      <c r="D12" s="1289">
        <v>133.61000000000001</v>
      </c>
      <c r="E12" s="1294">
        <v>126.03</v>
      </c>
      <c r="F12" s="1295">
        <v>168388.68300000002</v>
      </c>
      <c r="G12" s="424"/>
    </row>
    <row r="13" spans="1:7" x14ac:dyDescent="0.2">
      <c r="A13" s="1676">
        <v>2009</v>
      </c>
      <c r="B13" s="1289">
        <v>15.919</v>
      </c>
      <c r="C13" s="1293">
        <v>97.108486713989564</v>
      </c>
      <c r="D13" s="1289">
        <v>154.58699999999999</v>
      </c>
      <c r="E13" s="1294">
        <v>120.55</v>
      </c>
      <c r="F13" s="1295">
        <v>186354.62849999999</v>
      </c>
      <c r="G13" s="424"/>
    </row>
    <row r="14" spans="1:7" x14ac:dyDescent="0.2">
      <c r="A14" s="1676">
        <v>2010</v>
      </c>
      <c r="B14" s="1289">
        <v>14.85</v>
      </c>
      <c r="C14" s="1293">
        <v>91.960269360269379</v>
      </c>
      <c r="D14" s="1289">
        <v>136.56100000000001</v>
      </c>
      <c r="E14" s="1294">
        <v>169.4</v>
      </c>
      <c r="F14" s="1295">
        <v>231334.33400000003</v>
      </c>
      <c r="G14" s="424"/>
    </row>
    <row r="15" spans="1:7" x14ac:dyDescent="0.2">
      <c r="A15" s="1676">
        <v>2011</v>
      </c>
      <c r="B15" s="1289">
        <v>15.75</v>
      </c>
      <c r="C15" s="1293">
        <v>89.372698412698412</v>
      </c>
      <c r="D15" s="1289">
        <v>140.762</v>
      </c>
      <c r="E15" s="1294">
        <v>187.91</v>
      </c>
      <c r="F15" s="1295">
        <v>264505.87420000002</v>
      </c>
      <c r="G15" s="424"/>
    </row>
    <row r="16" spans="1:7" x14ac:dyDescent="0.2">
      <c r="A16" s="1676">
        <v>2012</v>
      </c>
      <c r="B16" s="1289">
        <v>17.494</v>
      </c>
      <c r="C16" s="1293">
        <v>88.237681490796845</v>
      </c>
      <c r="D16" s="1289">
        <v>154.363</v>
      </c>
      <c r="E16" s="1294">
        <v>134.16</v>
      </c>
      <c r="F16" s="1295">
        <v>207093.40079999997</v>
      </c>
      <c r="G16" s="424"/>
    </row>
    <row r="17" spans="1:7" x14ac:dyDescent="0.2">
      <c r="A17" s="1676">
        <v>2013</v>
      </c>
      <c r="B17" s="1289">
        <v>20.196999999999999</v>
      </c>
      <c r="C17" s="1293">
        <v>93.499034510075759</v>
      </c>
      <c r="D17" s="1289">
        <v>188.84</v>
      </c>
      <c r="E17" s="1294">
        <v>117.39</v>
      </c>
      <c r="F17" s="1295">
        <v>221679.27599999998</v>
      </c>
      <c r="G17" s="424"/>
    </row>
    <row r="18" spans="1:7" x14ac:dyDescent="0.2">
      <c r="A18" s="1676">
        <v>2014</v>
      </c>
      <c r="B18" s="1289">
        <v>20.965</v>
      </c>
      <c r="C18" s="1293">
        <v>84.630097782017643</v>
      </c>
      <c r="D18" s="1289">
        <v>177.42699999999999</v>
      </c>
      <c r="E18" s="1294">
        <v>93.83</v>
      </c>
      <c r="F18" s="1295">
        <v>166479.75409999999</v>
      </c>
      <c r="G18" s="424"/>
    </row>
    <row r="19" spans="1:7" x14ac:dyDescent="0.2">
      <c r="A19" s="1676">
        <v>2015</v>
      </c>
      <c r="B19" s="1477">
        <v>19.995999999999999</v>
      </c>
      <c r="C19" s="1479">
        <v>89.225845169033818</v>
      </c>
      <c r="D19" s="1477">
        <v>178.416</v>
      </c>
      <c r="E19" s="1480">
        <v>135.69</v>
      </c>
      <c r="F19" s="1481">
        <v>242093</v>
      </c>
      <c r="G19" s="424"/>
    </row>
    <row r="20" spans="1:7" ht="13.5" thickBot="1" x14ac:dyDescent="0.25">
      <c r="A20" s="1677">
        <v>2016</v>
      </c>
      <c r="B20" s="1289">
        <v>24.317</v>
      </c>
      <c r="C20" s="1293">
        <f>D20/B20*10</f>
        <v>86.275033926882415</v>
      </c>
      <c r="D20" s="1289">
        <v>209.79499999999999</v>
      </c>
      <c r="E20" s="1577">
        <v>201.3</v>
      </c>
      <c r="F20" s="1578">
        <v>422317</v>
      </c>
      <c r="G20" s="424"/>
    </row>
    <row r="21" spans="1:7" x14ac:dyDescent="0.2">
      <c r="A21" s="380"/>
      <c r="B21" s="380"/>
      <c r="C21" s="380"/>
      <c r="D21" s="380"/>
      <c r="E21" s="380"/>
      <c r="F21" s="380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7">
    <tabColor theme="0"/>
    <pageSetUpPr fitToPage="1"/>
  </sheetPr>
  <dimension ref="A1:K8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9.285156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5" x14ac:dyDescent="0.25">
      <c r="A2" s="346"/>
    </row>
    <row r="3" spans="1:11" s="88" customFormat="1" ht="15" x14ac:dyDescent="0.25">
      <c r="A3" s="1718" t="s">
        <v>1455</v>
      </c>
      <c r="B3" s="1718"/>
      <c r="C3" s="1718"/>
      <c r="D3" s="1718"/>
      <c r="E3" s="1718"/>
      <c r="F3" s="1718"/>
      <c r="G3" s="1718"/>
      <c r="H3" s="1718"/>
      <c r="I3" s="1718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9" customFormat="1" ht="25.5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1" s="669" customFormat="1" ht="25.5" customHeight="1" x14ac:dyDescent="0.2">
      <c r="A6" s="1722"/>
      <c r="B6" s="1868" t="s">
        <v>374</v>
      </c>
      <c r="C6" s="226" t="s">
        <v>375</v>
      </c>
      <c r="D6" s="227"/>
      <c r="E6" s="1868" t="s">
        <v>376</v>
      </c>
      <c r="F6" s="1868" t="s">
        <v>374</v>
      </c>
      <c r="G6" s="226" t="s">
        <v>375</v>
      </c>
      <c r="H6" s="228"/>
      <c r="I6" s="1716"/>
    </row>
    <row r="7" spans="1:11" s="669" customFormat="1" ht="25.5" customHeight="1" thickBot="1" x14ac:dyDescent="0.25">
      <c r="A7" s="1722"/>
      <c r="B7" s="1873"/>
      <c r="C7" s="1102" t="s">
        <v>857</v>
      </c>
      <c r="D7" s="1102" t="s">
        <v>858</v>
      </c>
      <c r="E7" s="1873" t="s">
        <v>376</v>
      </c>
      <c r="F7" s="1873"/>
      <c r="G7" s="1102" t="s">
        <v>857</v>
      </c>
      <c r="H7" s="1102" t="s">
        <v>858</v>
      </c>
      <c r="I7" s="1716"/>
    </row>
    <row r="8" spans="1:11" ht="24.75" customHeight="1" x14ac:dyDescent="0.2">
      <c r="A8" s="72" t="s">
        <v>439</v>
      </c>
      <c r="B8" s="122">
        <v>7</v>
      </c>
      <c r="C8" s="122">
        <v>10</v>
      </c>
      <c r="D8" s="42" t="s">
        <v>380</v>
      </c>
      <c r="E8" s="42">
        <v>17</v>
      </c>
      <c r="F8" s="122">
        <v>3640</v>
      </c>
      <c r="G8" s="122">
        <v>5090</v>
      </c>
      <c r="H8" s="42" t="s">
        <v>380</v>
      </c>
      <c r="I8" s="131">
        <v>76</v>
      </c>
      <c r="J8" s="212"/>
      <c r="K8" s="212"/>
    </row>
    <row r="9" spans="1:11" x14ac:dyDescent="0.2">
      <c r="A9" s="63" t="s">
        <v>440</v>
      </c>
      <c r="B9" s="11">
        <v>5</v>
      </c>
      <c r="C9" s="11">
        <v>7</v>
      </c>
      <c r="D9" s="45" t="s">
        <v>380</v>
      </c>
      <c r="E9" s="45">
        <v>12</v>
      </c>
      <c r="F9" s="11">
        <v>4050</v>
      </c>
      <c r="G9" s="11">
        <v>5090</v>
      </c>
      <c r="H9" s="45" t="s">
        <v>380</v>
      </c>
      <c r="I9" s="12">
        <v>56</v>
      </c>
      <c r="J9" s="212"/>
      <c r="K9" s="212"/>
    </row>
    <row r="10" spans="1:11" x14ac:dyDescent="0.2">
      <c r="A10" s="63" t="s">
        <v>441</v>
      </c>
      <c r="B10" s="45">
        <v>7</v>
      </c>
      <c r="C10" s="45">
        <v>10</v>
      </c>
      <c r="D10" s="45" t="s">
        <v>380</v>
      </c>
      <c r="E10" s="45">
        <v>17</v>
      </c>
      <c r="F10" s="11">
        <v>4050</v>
      </c>
      <c r="G10" s="11">
        <v>5090</v>
      </c>
      <c r="H10" s="45" t="s">
        <v>380</v>
      </c>
      <c r="I10" s="46">
        <v>79</v>
      </c>
      <c r="J10" s="212"/>
      <c r="K10" s="212"/>
    </row>
    <row r="11" spans="1:11" x14ac:dyDescent="0.2">
      <c r="A11" s="63" t="s">
        <v>442</v>
      </c>
      <c r="B11" s="11">
        <v>3</v>
      </c>
      <c r="C11" s="11">
        <v>4</v>
      </c>
      <c r="D11" s="45" t="s">
        <v>380</v>
      </c>
      <c r="E11" s="45">
        <v>7</v>
      </c>
      <c r="F11" s="11">
        <v>4090</v>
      </c>
      <c r="G11" s="11">
        <v>5090</v>
      </c>
      <c r="H11" s="45" t="s">
        <v>380</v>
      </c>
      <c r="I11" s="12">
        <v>33</v>
      </c>
      <c r="J11" s="212"/>
      <c r="K11" s="212"/>
    </row>
    <row r="12" spans="1:11" x14ac:dyDescent="0.2">
      <c r="A12" s="73" t="s">
        <v>443</v>
      </c>
      <c r="B12" s="74">
        <v>22</v>
      </c>
      <c r="C12" s="74">
        <v>31</v>
      </c>
      <c r="D12" s="74" t="s">
        <v>380</v>
      </c>
      <c r="E12" s="74">
        <v>53</v>
      </c>
      <c r="F12" s="78">
        <v>3925</v>
      </c>
      <c r="G12" s="78">
        <v>5090</v>
      </c>
      <c r="H12" s="74" t="s">
        <v>380</v>
      </c>
      <c r="I12" s="75">
        <v>244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4">
        <v>9</v>
      </c>
      <c r="C14" s="74" t="s">
        <v>380</v>
      </c>
      <c r="D14" s="74" t="s">
        <v>380</v>
      </c>
      <c r="E14" s="74">
        <v>9</v>
      </c>
      <c r="F14" s="78">
        <v>8000</v>
      </c>
      <c r="G14" s="78" t="s">
        <v>380</v>
      </c>
      <c r="H14" s="74" t="s">
        <v>380</v>
      </c>
      <c r="I14" s="75">
        <v>72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>
        <v>8</v>
      </c>
      <c r="C16" s="74" t="s">
        <v>380</v>
      </c>
      <c r="D16" s="74" t="s">
        <v>380</v>
      </c>
      <c r="E16" s="74">
        <v>8</v>
      </c>
      <c r="F16" s="78">
        <v>9250</v>
      </c>
      <c r="G16" s="78" t="s">
        <v>380</v>
      </c>
      <c r="H16" s="74" t="s">
        <v>380</v>
      </c>
      <c r="I16" s="75">
        <v>74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524</v>
      </c>
      <c r="B18" s="11" t="s">
        <v>380</v>
      </c>
      <c r="C18" s="11">
        <v>9</v>
      </c>
      <c r="D18" s="45" t="s">
        <v>380</v>
      </c>
      <c r="E18" s="45">
        <v>9</v>
      </c>
      <c r="F18" s="11" t="s">
        <v>380</v>
      </c>
      <c r="G18" s="11">
        <v>8450</v>
      </c>
      <c r="H18" s="45" t="s">
        <v>380</v>
      </c>
      <c r="I18" s="12">
        <v>76</v>
      </c>
      <c r="J18" s="212"/>
      <c r="K18" s="212"/>
    </row>
    <row r="19" spans="1:11" x14ac:dyDescent="0.2">
      <c r="A19" s="63" t="s">
        <v>447</v>
      </c>
      <c r="B19" s="11">
        <v>12</v>
      </c>
      <c r="C19" s="45" t="s">
        <v>380</v>
      </c>
      <c r="D19" s="45" t="s">
        <v>380</v>
      </c>
      <c r="E19" s="45">
        <v>12</v>
      </c>
      <c r="F19" s="11">
        <v>6750</v>
      </c>
      <c r="G19" s="45" t="s">
        <v>380</v>
      </c>
      <c r="H19" s="45" t="s">
        <v>380</v>
      </c>
      <c r="I19" s="12">
        <v>81</v>
      </c>
      <c r="J19" s="212"/>
      <c r="K19" s="212"/>
    </row>
    <row r="20" spans="1:11" x14ac:dyDescent="0.2">
      <c r="A20" s="63" t="s">
        <v>448</v>
      </c>
      <c r="B20" s="11">
        <v>19</v>
      </c>
      <c r="C20" s="11">
        <v>6</v>
      </c>
      <c r="D20" s="45" t="s">
        <v>380</v>
      </c>
      <c r="E20" s="45">
        <v>25</v>
      </c>
      <c r="F20" s="11">
        <v>5950</v>
      </c>
      <c r="G20" s="11">
        <v>10850</v>
      </c>
      <c r="H20" s="45" t="s">
        <v>380</v>
      </c>
      <c r="I20" s="12">
        <v>178</v>
      </c>
      <c r="J20" s="212"/>
      <c r="K20" s="212"/>
    </row>
    <row r="21" spans="1:11" x14ac:dyDescent="0.2">
      <c r="A21" s="73" t="s">
        <v>449</v>
      </c>
      <c r="B21" s="74">
        <v>31</v>
      </c>
      <c r="C21" s="74">
        <v>15</v>
      </c>
      <c r="D21" s="74" t="s">
        <v>380</v>
      </c>
      <c r="E21" s="74">
        <v>46</v>
      </c>
      <c r="F21" s="78">
        <v>6260</v>
      </c>
      <c r="G21" s="78">
        <v>9410</v>
      </c>
      <c r="H21" s="74" t="s">
        <v>380</v>
      </c>
      <c r="I21" s="75">
        <v>335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450</v>
      </c>
      <c r="B23" s="74" t="s">
        <v>380</v>
      </c>
      <c r="C23" s="74">
        <v>6</v>
      </c>
      <c r="D23" s="74" t="s">
        <v>380</v>
      </c>
      <c r="E23" s="74">
        <v>6</v>
      </c>
      <c r="F23" s="78" t="s">
        <v>380</v>
      </c>
      <c r="G23" s="78">
        <v>10350</v>
      </c>
      <c r="H23" s="74" t="s">
        <v>380</v>
      </c>
      <c r="I23" s="75">
        <v>62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451</v>
      </c>
      <c r="B25" s="74" t="s">
        <v>380</v>
      </c>
      <c r="C25" s="74">
        <v>9</v>
      </c>
      <c r="D25" s="74" t="s">
        <v>380</v>
      </c>
      <c r="E25" s="74">
        <v>9</v>
      </c>
      <c r="F25" s="78" t="s">
        <v>380</v>
      </c>
      <c r="G25" s="78">
        <v>4500</v>
      </c>
      <c r="H25" s="74" t="s">
        <v>380</v>
      </c>
      <c r="I25" s="75">
        <v>41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452</v>
      </c>
      <c r="B27" s="45" t="s">
        <v>380</v>
      </c>
      <c r="C27" s="45">
        <v>1</v>
      </c>
      <c r="D27" s="45" t="s">
        <v>380</v>
      </c>
      <c r="E27" s="45">
        <v>1</v>
      </c>
      <c r="F27" s="45" t="s">
        <v>380</v>
      </c>
      <c r="G27" s="11">
        <v>19500</v>
      </c>
      <c r="H27" s="45" t="s">
        <v>380</v>
      </c>
      <c r="I27" s="46">
        <v>20</v>
      </c>
      <c r="J27" s="212"/>
      <c r="K27" s="212"/>
    </row>
    <row r="28" spans="1:11" x14ac:dyDescent="0.2">
      <c r="A28" s="63" t="s">
        <v>453</v>
      </c>
      <c r="B28" s="45" t="s">
        <v>380</v>
      </c>
      <c r="C28" s="45" t="s">
        <v>380</v>
      </c>
      <c r="D28" s="45" t="s">
        <v>380</v>
      </c>
      <c r="E28" s="45" t="s">
        <v>380</v>
      </c>
      <c r="F28" s="45" t="s">
        <v>380</v>
      </c>
      <c r="G28" s="11" t="s">
        <v>380</v>
      </c>
      <c r="H28" s="45" t="s">
        <v>380</v>
      </c>
      <c r="I28" s="46" t="s">
        <v>380</v>
      </c>
      <c r="J28" s="212"/>
      <c r="K28" s="212"/>
    </row>
    <row r="29" spans="1:11" x14ac:dyDescent="0.2">
      <c r="A29" s="63" t="s">
        <v>454</v>
      </c>
      <c r="B29" s="45" t="s">
        <v>380</v>
      </c>
      <c r="C29" s="11">
        <v>36</v>
      </c>
      <c r="D29" s="45" t="s">
        <v>380</v>
      </c>
      <c r="E29" s="45">
        <v>36</v>
      </c>
      <c r="F29" s="45" t="s">
        <v>380</v>
      </c>
      <c r="G29" s="11" t="s">
        <v>380</v>
      </c>
      <c r="H29" s="45" t="s">
        <v>380</v>
      </c>
      <c r="I29" s="12" t="s">
        <v>380</v>
      </c>
      <c r="J29" s="212"/>
      <c r="K29" s="212"/>
    </row>
    <row r="30" spans="1:11" x14ac:dyDescent="0.2">
      <c r="A30" s="73" t="s">
        <v>455</v>
      </c>
      <c r="B30" s="74" t="s">
        <v>380</v>
      </c>
      <c r="C30" s="74">
        <v>37</v>
      </c>
      <c r="D30" s="74" t="s">
        <v>380</v>
      </c>
      <c r="E30" s="74">
        <v>37</v>
      </c>
      <c r="F30" s="78" t="s">
        <v>380</v>
      </c>
      <c r="G30" s="78">
        <v>527</v>
      </c>
      <c r="H30" s="74" t="s">
        <v>380</v>
      </c>
      <c r="I30" s="75">
        <v>20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456</v>
      </c>
      <c r="B32" s="80">
        <v>1</v>
      </c>
      <c r="C32" s="80">
        <v>58</v>
      </c>
      <c r="D32" s="45" t="s">
        <v>380</v>
      </c>
      <c r="E32" s="45">
        <v>59</v>
      </c>
      <c r="F32" s="80">
        <v>5100</v>
      </c>
      <c r="G32" s="80">
        <v>11848</v>
      </c>
      <c r="H32" s="45" t="s">
        <v>380</v>
      </c>
      <c r="I32" s="12">
        <v>692</v>
      </c>
      <c r="J32" s="212"/>
      <c r="K32" s="212"/>
    </row>
    <row r="33" spans="1:11" x14ac:dyDescent="0.2">
      <c r="A33" s="63" t="s">
        <v>457</v>
      </c>
      <c r="B33" s="80">
        <v>1</v>
      </c>
      <c r="C33" s="80">
        <v>35</v>
      </c>
      <c r="D33" s="45" t="s">
        <v>380</v>
      </c>
      <c r="E33" s="45">
        <v>36</v>
      </c>
      <c r="F33" s="80">
        <v>11000</v>
      </c>
      <c r="G33" s="80">
        <v>16069</v>
      </c>
      <c r="H33" s="45" t="s">
        <v>380</v>
      </c>
      <c r="I33" s="12">
        <v>573</v>
      </c>
      <c r="J33" s="212"/>
      <c r="K33" s="212"/>
    </row>
    <row r="34" spans="1:11" x14ac:dyDescent="0.2">
      <c r="A34" s="63" t="s">
        <v>458</v>
      </c>
      <c r="B34" s="80" t="s">
        <v>380</v>
      </c>
      <c r="C34" s="80">
        <v>6</v>
      </c>
      <c r="D34" s="45" t="s">
        <v>380</v>
      </c>
      <c r="E34" s="45">
        <v>6</v>
      </c>
      <c r="F34" s="80" t="s">
        <v>380</v>
      </c>
      <c r="G34" s="80">
        <v>8695</v>
      </c>
      <c r="H34" s="45" t="s">
        <v>380</v>
      </c>
      <c r="I34" s="12">
        <v>52</v>
      </c>
      <c r="J34" s="212"/>
      <c r="K34" s="212"/>
    </row>
    <row r="35" spans="1:11" x14ac:dyDescent="0.2">
      <c r="A35" s="63" t="s">
        <v>459</v>
      </c>
      <c r="B35" s="80" t="s">
        <v>380</v>
      </c>
      <c r="C35" s="80">
        <v>16</v>
      </c>
      <c r="D35" s="45" t="s">
        <v>380</v>
      </c>
      <c r="E35" s="45">
        <v>16</v>
      </c>
      <c r="F35" s="80" t="s">
        <v>380</v>
      </c>
      <c r="G35" s="80">
        <v>10000</v>
      </c>
      <c r="H35" s="45" t="s">
        <v>380</v>
      </c>
      <c r="I35" s="12">
        <v>160</v>
      </c>
      <c r="J35" s="212"/>
      <c r="K35" s="212"/>
    </row>
    <row r="36" spans="1:11" x14ac:dyDescent="0.2">
      <c r="A36" s="73" t="s">
        <v>460</v>
      </c>
      <c r="B36" s="74">
        <v>2</v>
      </c>
      <c r="C36" s="74">
        <v>115</v>
      </c>
      <c r="D36" s="74" t="s">
        <v>380</v>
      </c>
      <c r="E36" s="74">
        <v>117</v>
      </c>
      <c r="F36" s="78">
        <v>8050</v>
      </c>
      <c r="G36" s="78">
        <v>12711</v>
      </c>
      <c r="H36" s="74" t="s">
        <v>380</v>
      </c>
      <c r="I36" s="75">
        <v>1477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461</v>
      </c>
      <c r="B38" s="74">
        <v>2</v>
      </c>
      <c r="C38" s="74">
        <v>24</v>
      </c>
      <c r="D38" s="74" t="s">
        <v>380</v>
      </c>
      <c r="E38" s="74">
        <v>26</v>
      </c>
      <c r="F38" s="78">
        <v>2900</v>
      </c>
      <c r="G38" s="78">
        <v>9350</v>
      </c>
      <c r="H38" s="74" t="s">
        <v>380</v>
      </c>
      <c r="I38" s="75">
        <v>230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525</v>
      </c>
      <c r="B40" s="82">
        <v>10</v>
      </c>
      <c r="C40" s="11">
        <v>1</v>
      </c>
      <c r="D40" s="45" t="s">
        <v>380</v>
      </c>
      <c r="E40" s="45">
        <v>11</v>
      </c>
      <c r="F40" s="82">
        <v>4500</v>
      </c>
      <c r="G40" s="11">
        <v>9100</v>
      </c>
      <c r="H40" s="45" t="s">
        <v>380</v>
      </c>
      <c r="I40" s="12">
        <v>54</v>
      </c>
      <c r="J40" s="212"/>
      <c r="K40" s="212"/>
    </row>
    <row r="41" spans="1:11" x14ac:dyDescent="0.2">
      <c r="A41" s="63" t="s">
        <v>463</v>
      </c>
      <c r="B41" s="11">
        <v>10</v>
      </c>
      <c r="C41" s="11">
        <v>5</v>
      </c>
      <c r="D41" s="45" t="s">
        <v>380</v>
      </c>
      <c r="E41" s="45">
        <v>15</v>
      </c>
      <c r="F41" s="11">
        <v>8000</v>
      </c>
      <c r="G41" s="11">
        <v>12000</v>
      </c>
      <c r="H41" s="45" t="s">
        <v>380</v>
      </c>
      <c r="I41" s="12">
        <v>140</v>
      </c>
      <c r="J41" s="212"/>
      <c r="K41" s="212"/>
    </row>
    <row r="42" spans="1:11" x14ac:dyDescent="0.2">
      <c r="A42" s="63" t="s">
        <v>464</v>
      </c>
      <c r="B42" s="11" t="s">
        <v>380</v>
      </c>
      <c r="C42" s="11">
        <v>25</v>
      </c>
      <c r="D42" s="45" t="s">
        <v>380</v>
      </c>
      <c r="E42" s="45">
        <v>25</v>
      </c>
      <c r="F42" s="11" t="s">
        <v>380</v>
      </c>
      <c r="G42" s="11">
        <v>10000</v>
      </c>
      <c r="H42" s="45" t="s">
        <v>380</v>
      </c>
      <c r="I42" s="12">
        <v>250</v>
      </c>
      <c r="J42" s="212"/>
      <c r="K42" s="212"/>
    </row>
    <row r="43" spans="1:11" x14ac:dyDescent="0.2">
      <c r="A43" s="63" t="s">
        <v>465</v>
      </c>
      <c r="B43" s="82">
        <v>15</v>
      </c>
      <c r="C43" s="11">
        <v>18</v>
      </c>
      <c r="D43" s="45" t="s">
        <v>380</v>
      </c>
      <c r="E43" s="45">
        <v>33</v>
      </c>
      <c r="F43" s="82">
        <v>8000</v>
      </c>
      <c r="G43" s="11">
        <v>12000</v>
      </c>
      <c r="H43" s="45" t="s">
        <v>380</v>
      </c>
      <c r="I43" s="12">
        <v>336</v>
      </c>
      <c r="J43" s="212"/>
      <c r="K43" s="212"/>
    </row>
    <row r="44" spans="1:11" x14ac:dyDescent="0.2">
      <c r="A44" s="63" t="s">
        <v>466</v>
      </c>
      <c r="B44" s="11" t="s">
        <v>380</v>
      </c>
      <c r="C44" s="11">
        <v>7</v>
      </c>
      <c r="D44" s="45" t="s">
        <v>380</v>
      </c>
      <c r="E44" s="45">
        <v>7</v>
      </c>
      <c r="F44" s="11" t="s">
        <v>380</v>
      </c>
      <c r="G44" s="11">
        <v>8571</v>
      </c>
      <c r="H44" s="45" t="s">
        <v>380</v>
      </c>
      <c r="I44" s="12">
        <v>60</v>
      </c>
      <c r="J44" s="212"/>
      <c r="K44" s="212"/>
    </row>
    <row r="45" spans="1:11" x14ac:dyDescent="0.2">
      <c r="A45" s="63" t="s">
        <v>467</v>
      </c>
      <c r="B45" s="45" t="s">
        <v>380</v>
      </c>
      <c r="C45" s="11">
        <v>340</v>
      </c>
      <c r="D45" s="45" t="s">
        <v>380</v>
      </c>
      <c r="E45" s="45">
        <v>340</v>
      </c>
      <c r="F45" s="45" t="s">
        <v>380</v>
      </c>
      <c r="G45" s="11">
        <v>10000</v>
      </c>
      <c r="H45" s="45" t="s">
        <v>380</v>
      </c>
      <c r="I45" s="12">
        <v>3400</v>
      </c>
      <c r="J45" s="212"/>
      <c r="K45" s="212"/>
    </row>
    <row r="46" spans="1:11" x14ac:dyDescent="0.2">
      <c r="A46" s="63" t="s">
        <v>468</v>
      </c>
      <c r="B46" s="11">
        <v>10</v>
      </c>
      <c r="C46" s="11">
        <v>14</v>
      </c>
      <c r="D46" s="45" t="s">
        <v>380</v>
      </c>
      <c r="E46" s="45">
        <v>24</v>
      </c>
      <c r="F46" s="11">
        <v>3000</v>
      </c>
      <c r="G46" s="11">
        <v>6000</v>
      </c>
      <c r="H46" s="45" t="s">
        <v>380</v>
      </c>
      <c r="I46" s="12">
        <v>114</v>
      </c>
      <c r="J46" s="212"/>
      <c r="K46" s="212"/>
    </row>
    <row r="47" spans="1:11" x14ac:dyDescent="0.2">
      <c r="A47" s="63" t="s">
        <v>469</v>
      </c>
      <c r="B47" s="82" t="s">
        <v>380</v>
      </c>
      <c r="C47" s="11">
        <v>1300</v>
      </c>
      <c r="D47" s="45" t="s">
        <v>380</v>
      </c>
      <c r="E47" s="45">
        <v>1300</v>
      </c>
      <c r="F47" s="82" t="s">
        <v>380</v>
      </c>
      <c r="G47" s="11">
        <v>12000</v>
      </c>
      <c r="H47" s="45" t="s">
        <v>380</v>
      </c>
      <c r="I47" s="12">
        <v>15600</v>
      </c>
      <c r="J47" s="212"/>
      <c r="K47" s="212"/>
    </row>
    <row r="48" spans="1:11" x14ac:dyDescent="0.2">
      <c r="A48" s="63" t="s">
        <v>470</v>
      </c>
      <c r="B48" s="11">
        <v>95</v>
      </c>
      <c r="C48" s="11">
        <v>108</v>
      </c>
      <c r="D48" s="45" t="s">
        <v>380</v>
      </c>
      <c r="E48" s="45">
        <v>203</v>
      </c>
      <c r="F48" s="11">
        <v>6500</v>
      </c>
      <c r="G48" s="11">
        <v>8000</v>
      </c>
      <c r="H48" s="45" t="s">
        <v>380</v>
      </c>
      <c r="I48" s="12">
        <v>1482</v>
      </c>
      <c r="J48" s="212"/>
      <c r="K48" s="212"/>
    </row>
    <row r="49" spans="1:11" x14ac:dyDescent="0.2">
      <c r="A49" s="73" t="s">
        <v>471</v>
      </c>
      <c r="B49" s="74">
        <v>140</v>
      </c>
      <c r="C49" s="74">
        <v>1818</v>
      </c>
      <c r="D49" s="74" t="s">
        <v>380</v>
      </c>
      <c r="E49" s="74">
        <v>1958</v>
      </c>
      <c r="F49" s="78">
        <v>6375</v>
      </c>
      <c r="G49" s="78">
        <v>11300</v>
      </c>
      <c r="H49" s="74" t="s">
        <v>380</v>
      </c>
      <c r="I49" s="75">
        <v>21436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472</v>
      </c>
      <c r="B51" s="74" t="s">
        <v>380</v>
      </c>
      <c r="C51" s="74">
        <v>750</v>
      </c>
      <c r="D51" s="74" t="s">
        <v>380</v>
      </c>
      <c r="E51" s="74">
        <v>750</v>
      </c>
      <c r="F51" s="78" t="s">
        <v>380</v>
      </c>
      <c r="G51" s="78">
        <v>14000</v>
      </c>
      <c r="H51" s="74" t="s">
        <v>380</v>
      </c>
      <c r="I51" s="75">
        <v>10500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473</v>
      </c>
      <c r="B53" s="45" t="s">
        <v>380</v>
      </c>
      <c r="C53" s="11">
        <v>6842</v>
      </c>
      <c r="D53" s="45" t="s">
        <v>380</v>
      </c>
      <c r="E53" s="45">
        <v>6842</v>
      </c>
      <c r="F53" s="45" t="s">
        <v>380</v>
      </c>
      <c r="G53" s="11">
        <v>9800</v>
      </c>
      <c r="H53" s="45" t="s">
        <v>380</v>
      </c>
      <c r="I53" s="12">
        <v>67052</v>
      </c>
      <c r="J53" s="212"/>
      <c r="K53" s="212"/>
    </row>
    <row r="54" spans="1:11" x14ac:dyDescent="0.2">
      <c r="A54" s="63" t="s">
        <v>474</v>
      </c>
      <c r="B54" s="45" t="s">
        <v>380</v>
      </c>
      <c r="C54" s="11">
        <v>3630</v>
      </c>
      <c r="D54" s="45" t="s">
        <v>380</v>
      </c>
      <c r="E54" s="45">
        <v>3630</v>
      </c>
      <c r="F54" s="45" t="s">
        <v>380</v>
      </c>
      <c r="G54" s="11">
        <v>7000</v>
      </c>
      <c r="H54" s="45" t="s">
        <v>380</v>
      </c>
      <c r="I54" s="12">
        <v>25410</v>
      </c>
      <c r="J54" s="212"/>
      <c r="K54" s="212"/>
    </row>
    <row r="55" spans="1:11" x14ac:dyDescent="0.2">
      <c r="A55" s="63" t="s">
        <v>475</v>
      </c>
      <c r="B55" s="45">
        <v>2500</v>
      </c>
      <c r="C55" s="11">
        <v>2600</v>
      </c>
      <c r="D55" s="45" t="s">
        <v>380</v>
      </c>
      <c r="E55" s="45">
        <v>5100</v>
      </c>
      <c r="F55" s="45">
        <v>1600</v>
      </c>
      <c r="G55" s="11">
        <v>5000</v>
      </c>
      <c r="H55" s="45" t="s">
        <v>380</v>
      </c>
      <c r="I55" s="12">
        <v>17000</v>
      </c>
      <c r="J55" s="212"/>
      <c r="K55" s="212"/>
    </row>
    <row r="56" spans="1:11" x14ac:dyDescent="0.2">
      <c r="A56" s="63" t="s">
        <v>476</v>
      </c>
      <c r="B56" s="82">
        <v>3</v>
      </c>
      <c r="C56" s="11">
        <v>6</v>
      </c>
      <c r="D56" s="45" t="s">
        <v>380</v>
      </c>
      <c r="E56" s="45">
        <v>9</v>
      </c>
      <c r="F56" s="82">
        <v>15000</v>
      </c>
      <c r="G56" s="11">
        <v>22000</v>
      </c>
      <c r="H56" s="45" t="s">
        <v>380</v>
      </c>
      <c r="I56" s="12">
        <v>186</v>
      </c>
      <c r="J56" s="212"/>
      <c r="K56" s="212"/>
    </row>
    <row r="57" spans="1:11" x14ac:dyDescent="0.2">
      <c r="A57" s="63" t="s">
        <v>477</v>
      </c>
      <c r="B57" s="82">
        <v>20</v>
      </c>
      <c r="C57" s="11">
        <v>235</v>
      </c>
      <c r="D57" s="45" t="s">
        <v>380</v>
      </c>
      <c r="E57" s="45">
        <v>255</v>
      </c>
      <c r="F57" s="82">
        <v>5500</v>
      </c>
      <c r="G57" s="11">
        <v>11000</v>
      </c>
      <c r="H57" s="45" t="s">
        <v>380</v>
      </c>
      <c r="I57" s="12">
        <v>2695</v>
      </c>
      <c r="J57" s="212"/>
      <c r="K57" s="212"/>
    </row>
    <row r="58" spans="1:11" x14ac:dyDescent="0.2">
      <c r="A58" s="73" t="s">
        <v>551</v>
      </c>
      <c r="B58" s="74">
        <v>2523</v>
      </c>
      <c r="C58" s="74">
        <v>13313</v>
      </c>
      <c r="D58" s="74" t="s">
        <v>380</v>
      </c>
      <c r="E58" s="74">
        <v>15836</v>
      </c>
      <c r="F58" s="78">
        <v>1647</v>
      </c>
      <c r="G58" s="78">
        <v>8126</v>
      </c>
      <c r="H58" s="74" t="s">
        <v>380</v>
      </c>
      <c r="I58" s="75">
        <v>112343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479</v>
      </c>
      <c r="B60" s="45" t="s">
        <v>380</v>
      </c>
      <c r="C60" s="11">
        <v>19</v>
      </c>
      <c r="D60" s="11" t="s">
        <v>380</v>
      </c>
      <c r="E60" s="45">
        <v>19</v>
      </c>
      <c r="F60" s="45" t="s">
        <v>380</v>
      </c>
      <c r="G60" s="11">
        <v>8000</v>
      </c>
      <c r="H60" s="11" t="s">
        <v>380</v>
      </c>
      <c r="I60" s="12">
        <v>152</v>
      </c>
      <c r="J60" s="212"/>
      <c r="K60" s="212"/>
    </row>
    <row r="61" spans="1:11" x14ac:dyDescent="0.2">
      <c r="A61" s="63" t="s">
        <v>480</v>
      </c>
      <c r="B61" s="11" t="s">
        <v>380</v>
      </c>
      <c r="C61" s="11" t="s">
        <v>380</v>
      </c>
      <c r="D61" s="45" t="s">
        <v>380</v>
      </c>
      <c r="E61" s="45" t="s">
        <v>380</v>
      </c>
      <c r="F61" s="11" t="s">
        <v>380</v>
      </c>
      <c r="G61" s="11" t="s">
        <v>380</v>
      </c>
      <c r="H61" s="45" t="s">
        <v>380</v>
      </c>
      <c r="I61" s="12" t="s">
        <v>380</v>
      </c>
      <c r="J61" s="212"/>
      <c r="K61" s="212"/>
    </row>
    <row r="62" spans="1:11" x14ac:dyDescent="0.2">
      <c r="A62" s="63" t="s">
        <v>481</v>
      </c>
      <c r="B62" s="45" t="s">
        <v>380</v>
      </c>
      <c r="C62" s="11" t="s">
        <v>380</v>
      </c>
      <c r="D62" s="45" t="s">
        <v>380</v>
      </c>
      <c r="E62" s="45" t="s">
        <v>380</v>
      </c>
      <c r="F62" s="45" t="s">
        <v>380</v>
      </c>
      <c r="G62" s="11" t="s">
        <v>380</v>
      </c>
      <c r="H62" s="45" t="s">
        <v>380</v>
      </c>
      <c r="I62" s="12" t="s">
        <v>380</v>
      </c>
      <c r="J62" s="212"/>
      <c r="K62" s="212"/>
    </row>
    <row r="63" spans="1:11" x14ac:dyDescent="0.2">
      <c r="A63" s="73" t="s">
        <v>482</v>
      </c>
      <c r="B63" s="74" t="s">
        <v>380</v>
      </c>
      <c r="C63" s="74">
        <v>19</v>
      </c>
      <c r="D63" s="74" t="s">
        <v>380</v>
      </c>
      <c r="E63" s="74">
        <v>19</v>
      </c>
      <c r="F63" s="78" t="s">
        <v>380</v>
      </c>
      <c r="G63" s="78">
        <v>8000</v>
      </c>
      <c r="H63" s="74" t="s">
        <v>380</v>
      </c>
      <c r="I63" s="75">
        <v>152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483</v>
      </c>
      <c r="B65" s="74" t="s">
        <v>380</v>
      </c>
      <c r="C65" s="74">
        <v>90</v>
      </c>
      <c r="D65" s="74" t="s">
        <v>380</v>
      </c>
      <c r="E65" s="74">
        <v>90</v>
      </c>
      <c r="F65" s="78" t="s">
        <v>380</v>
      </c>
      <c r="G65" s="78">
        <v>9000</v>
      </c>
      <c r="H65" s="74" t="s">
        <v>380</v>
      </c>
      <c r="I65" s="75">
        <v>810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484</v>
      </c>
      <c r="B67" s="45" t="s">
        <v>380</v>
      </c>
      <c r="C67" s="11">
        <v>331</v>
      </c>
      <c r="D67" s="45" t="s">
        <v>380</v>
      </c>
      <c r="E67" s="45">
        <v>331</v>
      </c>
      <c r="F67" s="45" t="s">
        <v>380</v>
      </c>
      <c r="G67" s="11">
        <v>13750</v>
      </c>
      <c r="H67" s="45" t="s">
        <v>380</v>
      </c>
      <c r="I67" s="12">
        <v>4551</v>
      </c>
      <c r="J67" s="212"/>
      <c r="K67" s="212"/>
    </row>
    <row r="68" spans="1:11" x14ac:dyDescent="0.2">
      <c r="A68" s="63" t="s">
        <v>485</v>
      </c>
      <c r="B68" s="45" t="s">
        <v>380</v>
      </c>
      <c r="C68" s="11" t="s">
        <v>380</v>
      </c>
      <c r="D68" s="45" t="s">
        <v>380</v>
      </c>
      <c r="E68" s="45" t="s">
        <v>380</v>
      </c>
      <c r="F68" s="45" t="s">
        <v>380</v>
      </c>
      <c r="G68" s="11" t="s">
        <v>380</v>
      </c>
      <c r="H68" s="45" t="s">
        <v>380</v>
      </c>
      <c r="I68" s="12" t="s">
        <v>380</v>
      </c>
      <c r="J68" s="212"/>
      <c r="K68" s="212"/>
    </row>
    <row r="69" spans="1:11" x14ac:dyDescent="0.2">
      <c r="A69" s="73" t="s">
        <v>486</v>
      </c>
      <c r="B69" s="74" t="s">
        <v>380</v>
      </c>
      <c r="C69" s="74">
        <v>331</v>
      </c>
      <c r="D69" s="74" t="s">
        <v>380</v>
      </c>
      <c r="E69" s="74">
        <v>331</v>
      </c>
      <c r="F69" s="78" t="s">
        <v>380</v>
      </c>
      <c r="G69" s="78">
        <v>13750</v>
      </c>
      <c r="H69" s="74" t="s">
        <v>380</v>
      </c>
      <c r="I69" s="75">
        <v>4551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487</v>
      </c>
      <c r="B71" s="45" t="s">
        <v>380</v>
      </c>
      <c r="C71" s="11">
        <v>31</v>
      </c>
      <c r="D71" s="11" t="s">
        <v>380</v>
      </c>
      <c r="E71" s="45">
        <v>31</v>
      </c>
      <c r="F71" s="45" t="s">
        <v>380</v>
      </c>
      <c r="G71" s="11">
        <v>8742</v>
      </c>
      <c r="H71" s="11" t="s">
        <v>380</v>
      </c>
      <c r="I71" s="12">
        <v>271</v>
      </c>
      <c r="J71" s="212"/>
      <c r="K71" s="212"/>
    </row>
    <row r="72" spans="1:11" x14ac:dyDescent="0.2">
      <c r="A72" s="63" t="s">
        <v>488</v>
      </c>
      <c r="B72" s="45" t="s">
        <v>380</v>
      </c>
      <c r="C72" s="11">
        <v>60</v>
      </c>
      <c r="D72" s="45" t="s">
        <v>380</v>
      </c>
      <c r="E72" s="45">
        <v>60</v>
      </c>
      <c r="F72" s="45" t="s">
        <v>380</v>
      </c>
      <c r="G72" s="11">
        <v>20417</v>
      </c>
      <c r="H72" s="45" t="s">
        <v>380</v>
      </c>
      <c r="I72" s="12">
        <v>1225</v>
      </c>
      <c r="J72" s="212"/>
      <c r="K72" s="212"/>
    </row>
    <row r="73" spans="1:11" x14ac:dyDescent="0.2">
      <c r="A73" s="63" t="s">
        <v>489</v>
      </c>
      <c r="B73" s="11">
        <v>82</v>
      </c>
      <c r="C73" s="11">
        <v>1990</v>
      </c>
      <c r="D73" s="45" t="s">
        <v>380</v>
      </c>
      <c r="E73" s="45">
        <v>2072</v>
      </c>
      <c r="F73" s="11">
        <v>9000</v>
      </c>
      <c r="G73" s="11">
        <v>12500</v>
      </c>
      <c r="H73" s="45" t="s">
        <v>380</v>
      </c>
      <c r="I73" s="12">
        <v>25613</v>
      </c>
      <c r="J73" s="212"/>
      <c r="K73" s="212"/>
    </row>
    <row r="74" spans="1:11" x14ac:dyDescent="0.2">
      <c r="A74" s="63" t="s">
        <v>490</v>
      </c>
      <c r="B74" s="82" t="s">
        <v>380</v>
      </c>
      <c r="C74" s="11">
        <v>787</v>
      </c>
      <c r="D74" s="45" t="s">
        <v>380</v>
      </c>
      <c r="E74" s="45">
        <v>787</v>
      </c>
      <c r="F74" s="82" t="s">
        <v>380</v>
      </c>
      <c r="G74" s="11">
        <v>12408</v>
      </c>
      <c r="H74" s="45" t="s">
        <v>380</v>
      </c>
      <c r="I74" s="12">
        <v>9765</v>
      </c>
      <c r="J74" s="212"/>
      <c r="K74" s="212"/>
    </row>
    <row r="75" spans="1:11" x14ac:dyDescent="0.2">
      <c r="A75" s="63" t="s">
        <v>491</v>
      </c>
      <c r="B75" s="11" t="s">
        <v>380</v>
      </c>
      <c r="C75" s="11">
        <v>5</v>
      </c>
      <c r="D75" s="45" t="s">
        <v>380</v>
      </c>
      <c r="E75" s="45">
        <v>5</v>
      </c>
      <c r="F75" s="11" t="s">
        <v>380</v>
      </c>
      <c r="G75" s="11">
        <v>9000</v>
      </c>
      <c r="H75" s="45" t="s">
        <v>380</v>
      </c>
      <c r="I75" s="12">
        <v>45</v>
      </c>
      <c r="J75" s="212"/>
      <c r="K75" s="212"/>
    </row>
    <row r="76" spans="1:11" x14ac:dyDescent="0.2">
      <c r="A76" s="63" t="s">
        <v>492</v>
      </c>
      <c r="B76" s="11">
        <v>28</v>
      </c>
      <c r="C76" s="11">
        <v>295</v>
      </c>
      <c r="D76" s="45" t="s">
        <v>380</v>
      </c>
      <c r="E76" s="45">
        <v>323</v>
      </c>
      <c r="F76" s="11">
        <v>5000</v>
      </c>
      <c r="G76" s="11">
        <v>13500</v>
      </c>
      <c r="H76" s="45" t="s">
        <v>380</v>
      </c>
      <c r="I76" s="12">
        <v>4122</v>
      </c>
    </row>
    <row r="77" spans="1:11" x14ac:dyDescent="0.2">
      <c r="A77" s="63" t="s">
        <v>493</v>
      </c>
      <c r="B77" s="82">
        <v>39</v>
      </c>
      <c r="C77" s="11">
        <v>751</v>
      </c>
      <c r="D77" s="45" t="s">
        <v>380</v>
      </c>
      <c r="E77" s="45">
        <v>790</v>
      </c>
      <c r="F77" s="82">
        <v>5000</v>
      </c>
      <c r="G77" s="11">
        <v>9700</v>
      </c>
      <c r="H77" s="45" t="s">
        <v>380</v>
      </c>
      <c r="I77" s="12">
        <v>7480</v>
      </c>
    </row>
    <row r="78" spans="1:11" x14ac:dyDescent="0.2">
      <c r="A78" s="63" t="s">
        <v>494</v>
      </c>
      <c r="B78" s="82">
        <v>118</v>
      </c>
      <c r="C78" s="11">
        <v>744</v>
      </c>
      <c r="D78" s="45" t="s">
        <v>380</v>
      </c>
      <c r="E78" s="45">
        <v>862</v>
      </c>
      <c r="F78" s="82">
        <v>7900</v>
      </c>
      <c r="G78" s="11">
        <v>9995</v>
      </c>
      <c r="H78" s="45" t="s">
        <v>380</v>
      </c>
      <c r="I78" s="12">
        <v>8366</v>
      </c>
    </row>
    <row r="79" spans="1:11" x14ac:dyDescent="0.2">
      <c r="A79" s="73" t="s">
        <v>495</v>
      </c>
      <c r="B79" s="74">
        <v>267</v>
      </c>
      <c r="C79" s="74">
        <v>4663</v>
      </c>
      <c r="D79" s="74" t="s">
        <v>380</v>
      </c>
      <c r="E79" s="74">
        <v>4930</v>
      </c>
      <c r="F79" s="78">
        <v>7510</v>
      </c>
      <c r="G79" s="78">
        <v>11770</v>
      </c>
      <c r="H79" s="74" t="s">
        <v>380</v>
      </c>
      <c r="I79" s="75">
        <v>56887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496</v>
      </c>
      <c r="B81" s="11">
        <v>6</v>
      </c>
      <c r="C81" s="11">
        <v>17</v>
      </c>
      <c r="D81" s="45" t="s">
        <v>380</v>
      </c>
      <c r="E81" s="45">
        <v>23</v>
      </c>
      <c r="F81" s="11">
        <v>8000</v>
      </c>
      <c r="G81" s="11">
        <v>10118</v>
      </c>
      <c r="H81" s="45" t="s">
        <v>380</v>
      </c>
      <c r="I81" s="12">
        <v>220</v>
      </c>
    </row>
    <row r="82" spans="1:9" x14ac:dyDescent="0.2">
      <c r="A82" s="63" t="s">
        <v>497</v>
      </c>
      <c r="B82" s="11">
        <v>2</v>
      </c>
      <c r="C82" s="11">
        <v>67</v>
      </c>
      <c r="D82" s="45" t="s">
        <v>380</v>
      </c>
      <c r="E82" s="45">
        <v>69</v>
      </c>
      <c r="F82" s="11">
        <v>2000</v>
      </c>
      <c r="G82" s="11">
        <v>5000</v>
      </c>
      <c r="H82" s="45" t="s">
        <v>380</v>
      </c>
      <c r="I82" s="12">
        <v>341</v>
      </c>
    </row>
    <row r="83" spans="1:9" x14ac:dyDescent="0.2">
      <c r="A83" s="73" t="s">
        <v>498</v>
      </c>
      <c r="B83" s="74">
        <v>8</v>
      </c>
      <c r="C83" s="74">
        <v>84</v>
      </c>
      <c r="D83" s="74" t="s">
        <v>380</v>
      </c>
      <c r="E83" s="74">
        <v>92</v>
      </c>
      <c r="F83" s="78">
        <v>6500</v>
      </c>
      <c r="G83" s="78">
        <v>6036</v>
      </c>
      <c r="H83" s="74" t="s">
        <v>380</v>
      </c>
      <c r="I83" s="75">
        <v>561</v>
      </c>
    </row>
    <row r="84" spans="1:9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9" ht="13.5" thickBot="1" x14ac:dyDescent="0.25">
      <c r="A85" s="66" t="s">
        <v>499</v>
      </c>
      <c r="B85" s="52">
        <v>3012</v>
      </c>
      <c r="C85" s="52">
        <v>21305</v>
      </c>
      <c r="D85" s="52" t="s">
        <v>380</v>
      </c>
      <c r="E85" s="52">
        <v>24317</v>
      </c>
      <c r="F85" s="172">
        <v>2508</v>
      </c>
      <c r="G85" s="172">
        <v>9492</v>
      </c>
      <c r="H85" s="52" t="s">
        <v>380</v>
      </c>
      <c r="I85" s="53">
        <v>209795</v>
      </c>
    </row>
    <row r="86" spans="1:9" ht="7.5" customHeight="1" x14ac:dyDescent="0.2"/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1">
    <tabColor theme="0"/>
    <pageSetUpPr fitToPage="1"/>
  </sheetPr>
  <dimension ref="B1:G21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11.42578125" style="343"/>
    <col min="2" max="2" width="18.85546875" style="343" customWidth="1"/>
    <col min="3" max="7" width="18.7109375" style="343" customWidth="1"/>
    <col min="8" max="8" width="14.7109375" style="343" customWidth="1"/>
    <col min="9" max="9" width="11.42578125" style="343"/>
    <col min="10" max="10" width="11.140625" style="343" customWidth="1"/>
    <col min="11" max="18" width="12" style="343" customWidth="1"/>
    <col min="19" max="16384" width="11.42578125" style="343"/>
  </cols>
  <sheetData>
    <row r="1" spans="2:7" s="373" customFormat="1" ht="18" x14ac:dyDescent="0.25">
      <c r="B1" s="1730" t="s">
        <v>356</v>
      </c>
      <c r="C1" s="1730"/>
      <c r="D1" s="1730"/>
      <c r="E1" s="1730"/>
      <c r="F1" s="1730"/>
      <c r="G1" s="1730"/>
    </row>
    <row r="2" spans="2:7" s="374" customFormat="1" ht="12.75" customHeight="1" x14ac:dyDescent="0.2"/>
    <row r="3" spans="2:7" s="374" customFormat="1" ht="15" x14ac:dyDescent="0.25">
      <c r="B3" s="1738" t="s">
        <v>1289</v>
      </c>
      <c r="C3" s="1738"/>
      <c r="D3" s="1738"/>
      <c r="E3" s="1738"/>
      <c r="F3" s="1738"/>
      <c r="G3" s="1738"/>
    </row>
    <row r="4" spans="2:7" s="374" customFormat="1" ht="15" x14ac:dyDescent="0.25">
      <c r="B4" s="1738" t="s">
        <v>644</v>
      </c>
      <c r="C4" s="1738"/>
      <c r="D4" s="1738"/>
      <c r="E4" s="1738"/>
      <c r="F4" s="1738"/>
      <c r="G4" s="1738"/>
    </row>
    <row r="5" spans="2:7" s="374" customFormat="1" ht="13.5" customHeight="1" thickBot="1" x14ac:dyDescent="0.3">
      <c r="B5" s="375"/>
      <c r="C5" s="376"/>
      <c r="D5" s="376"/>
      <c r="E5" s="376"/>
      <c r="F5" s="376"/>
      <c r="G5" s="376"/>
    </row>
    <row r="6" spans="2:7" s="1091" customFormat="1" ht="19.5" customHeight="1" x14ac:dyDescent="0.2">
      <c r="B6" s="1844" t="s">
        <v>359</v>
      </c>
      <c r="C6" s="1040"/>
      <c r="D6" s="1040"/>
      <c r="E6" s="1040"/>
      <c r="F6" s="749" t="s">
        <v>501</v>
      </c>
      <c r="G6" s="676"/>
    </row>
    <row r="7" spans="2:7" s="1091" customFormat="1" ht="19.5" customHeight="1" x14ac:dyDescent="0.2">
      <c r="B7" s="1845"/>
      <c r="C7" s="712" t="s">
        <v>360</v>
      </c>
      <c r="D7" s="712" t="s">
        <v>367</v>
      </c>
      <c r="E7" s="712" t="s">
        <v>361</v>
      </c>
      <c r="F7" s="712" t="s">
        <v>502</v>
      </c>
      <c r="G7" s="728" t="s">
        <v>362</v>
      </c>
    </row>
    <row r="8" spans="2:7" s="1091" customFormat="1" ht="19.5" customHeight="1" x14ac:dyDescent="0.2">
      <c r="B8" s="1845"/>
      <c r="C8" s="712" t="s">
        <v>363</v>
      </c>
      <c r="D8" s="712" t="s">
        <v>504</v>
      </c>
      <c r="E8" s="1101" t="s">
        <v>364</v>
      </c>
      <c r="F8" s="712" t="s">
        <v>505</v>
      </c>
      <c r="G8" s="728" t="s">
        <v>365</v>
      </c>
    </row>
    <row r="9" spans="2:7" s="1091" customFormat="1" ht="19.5" customHeight="1" thickBot="1" x14ac:dyDescent="0.25">
      <c r="B9" s="1846"/>
      <c r="C9" s="680"/>
      <c r="D9" s="680"/>
      <c r="E9" s="680"/>
      <c r="F9" s="715" t="s">
        <v>506</v>
      </c>
      <c r="G9" s="933"/>
    </row>
    <row r="10" spans="2:7" x14ac:dyDescent="0.2">
      <c r="B10" s="1599">
        <v>2006</v>
      </c>
      <c r="C10" s="1289">
        <v>21.108000000000001</v>
      </c>
      <c r="D10" s="1297">
        <v>520.91671404206932</v>
      </c>
      <c r="E10" s="1289">
        <v>1099.5509999999999</v>
      </c>
      <c r="F10" s="1294">
        <v>18.75</v>
      </c>
      <c r="G10" s="1295">
        <v>206165.8125</v>
      </c>
    </row>
    <row r="11" spans="2:7" x14ac:dyDescent="0.2">
      <c r="B11" s="1599">
        <v>2007</v>
      </c>
      <c r="C11" s="1289">
        <v>22.324000000000002</v>
      </c>
      <c r="D11" s="1297">
        <v>530.48288837125961</v>
      </c>
      <c r="E11" s="1289">
        <v>1184.25</v>
      </c>
      <c r="F11" s="1294">
        <v>24.5</v>
      </c>
      <c r="G11" s="1295">
        <v>290141.25</v>
      </c>
    </row>
    <row r="12" spans="2:7" x14ac:dyDescent="0.2">
      <c r="B12" s="1676">
        <v>2008</v>
      </c>
      <c r="C12" s="1289">
        <v>20.867999999999999</v>
      </c>
      <c r="D12" s="1297">
        <v>509.17050028752163</v>
      </c>
      <c r="E12" s="1289">
        <v>1062.537</v>
      </c>
      <c r="F12" s="1294">
        <v>16.36</v>
      </c>
      <c r="G12" s="1295">
        <v>173831.05319999999</v>
      </c>
    </row>
    <row r="13" spans="2:7" x14ac:dyDescent="0.2">
      <c r="B13" s="1676">
        <v>2009</v>
      </c>
      <c r="C13" s="1289">
        <v>23.850999999999999</v>
      </c>
      <c r="D13" s="1297">
        <v>526.72340782357139</v>
      </c>
      <c r="E13" s="1289">
        <v>1256.288</v>
      </c>
      <c r="F13" s="1294">
        <v>13.93</v>
      </c>
      <c r="G13" s="1295">
        <v>175000.91840000002</v>
      </c>
    </row>
    <row r="14" spans="2:7" x14ac:dyDescent="0.2">
      <c r="B14" s="1676">
        <v>2010</v>
      </c>
      <c r="C14" s="1289">
        <v>22.478000000000002</v>
      </c>
      <c r="D14" s="1297">
        <v>491.6500578343269</v>
      </c>
      <c r="E14" s="1289">
        <v>1105.1310000000001</v>
      </c>
      <c r="F14" s="1294">
        <v>24.78</v>
      </c>
      <c r="G14" s="1295">
        <v>273851.46180000005</v>
      </c>
    </row>
    <row r="15" spans="2:7" x14ac:dyDescent="0.2">
      <c r="B15" s="1676">
        <v>2011</v>
      </c>
      <c r="C15" s="1289">
        <v>24.526</v>
      </c>
      <c r="D15" s="1297">
        <v>533.12036206474761</v>
      </c>
      <c r="E15" s="1289">
        <v>1307.5309999999999</v>
      </c>
      <c r="F15" s="1294">
        <v>17.489999999999998</v>
      </c>
      <c r="G15" s="1295">
        <v>228687.17189999996</v>
      </c>
    </row>
    <row r="16" spans="2:7" x14ac:dyDescent="0.2">
      <c r="B16" s="1676">
        <v>2012</v>
      </c>
      <c r="C16" s="1289">
        <v>22.867000000000001</v>
      </c>
      <c r="D16" s="1297">
        <v>511.53233917872916</v>
      </c>
      <c r="E16" s="1289">
        <v>1169.721</v>
      </c>
      <c r="F16" s="1294">
        <v>20.13</v>
      </c>
      <c r="G16" s="1295">
        <v>235464.83730000001</v>
      </c>
    </row>
    <row r="17" spans="2:7" x14ac:dyDescent="0.2">
      <c r="B17" s="1676">
        <v>2013</v>
      </c>
      <c r="C17" s="1289">
        <v>22.007999999999999</v>
      </c>
      <c r="D17" s="1297">
        <v>551.84523809523807</v>
      </c>
      <c r="E17" s="1289">
        <v>1214.501</v>
      </c>
      <c r="F17" s="1294">
        <v>26.26</v>
      </c>
      <c r="G17" s="1295">
        <v>318927.96260000003</v>
      </c>
    </row>
    <row r="18" spans="2:7" x14ac:dyDescent="0.2">
      <c r="B18" s="1676">
        <v>2014</v>
      </c>
      <c r="C18" s="1289">
        <v>24.960999999999999</v>
      </c>
      <c r="D18" s="1297">
        <v>546.49933896879133</v>
      </c>
      <c r="E18" s="1289">
        <v>1364.117</v>
      </c>
      <c r="F18" s="1294">
        <v>18.05</v>
      </c>
      <c r="G18" s="1295">
        <v>246223.11850000001</v>
      </c>
    </row>
    <row r="19" spans="2:7" x14ac:dyDescent="0.2">
      <c r="B19" s="1676">
        <v>2015</v>
      </c>
      <c r="C19" s="1477">
        <v>23.48</v>
      </c>
      <c r="D19" s="1482">
        <v>523.78279386712097</v>
      </c>
      <c r="E19" s="1477">
        <v>1229.8420000000001</v>
      </c>
      <c r="F19" s="1480">
        <v>25.55</v>
      </c>
      <c r="G19" s="1481">
        <v>314225</v>
      </c>
    </row>
    <row r="20" spans="2:7" ht="13.5" thickBot="1" x14ac:dyDescent="0.25">
      <c r="B20" s="1677">
        <v>2016</v>
      </c>
      <c r="C20" s="1289">
        <v>24.969000000000001</v>
      </c>
      <c r="D20" s="1297">
        <f>E20/C20*10</f>
        <v>554.32656494052617</v>
      </c>
      <c r="E20" s="1289">
        <v>1384.098</v>
      </c>
      <c r="F20" s="1577">
        <v>19.399999999999999</v>
      </c>
      <c r="G20" s="1579">
        <v>268515</v>
      </c>
    </row>
    <row r="21" spans="2:7" x14ac:dyDescent="0.2">
      <c r="B21" s="380"/>
      <c r="C21" s="380"/>
      <c r="D21" s="380"/>
      <c r="E21" s="380"/>
      <c r="F21" s="380"/>
      <c r="G21" s="380"/>
    </row>
  </sheetData>
  <mergeCells count="4">
    <mergeCell ref="B1:G1"/>
    <mergeCell ref="B3:G3"/>
    <mergeCell ref="B4:G4"/>
    <mergeCell ref="B6:B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8">
    <tabColor theme="0"/>
    <pageSetUpPr fitToPage="1"/>
  </sheetPr>
  <dimension ref="A1:I19"/>
  <sheetViews>
    <sheetView showGridLines="0" tabSelected="1" topLeftCell="A4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21.140625" style="343" customWidth="1"/>
    <col min="2" max="9" width="20.7109375" style="343" customWidth="1"/>
    <col min="10" max="10" width="11.42578125" style="343"/>
    <col min="11" max="11" width="11.140625" style="343" customWidth="1"/>
    <col min="12" max="19" width="12" style="343" customWidth="1"/>
    <col min="20" max="16384" width="11.42578125" style="343"/>
  </cols>
  <sheetData>
    <row r="1" spans="1:9" s="373" customFormat="1" ht="18" x14ac:dyDescent="0.25">
      <c r="A1" s="1730" t="s">
        <v>356</v>
      </c>
      <c r="B1" s="1730"/>
      <c r="C1" s="1730"/>
      <c r="D1" s="1730"/>
      <c r="E1" s="1730"/>
      <c r="F1" s="1730"/>
      <c r="G1" s="1730"/>
      <c r="H1" s="1730"/>
      <c r="I1" s="1730"/>
    </row>
    <row r="2" spans="1:9" s="374" customFormat="1" ht="12.75" customHeight="1" x14ac:dyDescent="0.2"/>
    <row r="3" spans="1:9" ht="15" x14ac:dyDescent="0.25">
      <c r="A3" s="1738" t="s">
        <v>1290</v>
      </c>
      <c r="B3" s="1738"/>
      <c r="C3" s="1738"/>
      <c r="D3" s="1738"/>
      <c r="E3" s="1738"/>
      <c r="F3" s="1738"/>
      <c r="G3" s="1738"/>
      <c r="H3" s="1738"/>
      <c r="I3" s="1738"/>
    </row>
    <row r="4" spans="1:9" ht="15" x14ac:dyDescent="0.25">
      <c r="A4" s="1738" t="s">
        <v>1037</v>
      </c>
      <c r="B4" s="1738"/>
      <c r="C4" s="1738"/>
      <c r="D4" s="1738"/>
      <c r="E4" s="1738"/>
      <c r="F4" s="1738"/>
      <c r="G4" s="1738"/>
      <c r="H4" s="1738"/>
      <c r="I4" s="1738"/>
    </row>
    <row r="5" spans="1:9" ht="13.5" thickBot="1" x14ac:dyDescent="0.25">
      <c r="A5" s="381"/>
      <c r="B5" s="382"/>
      <c r="C5" s="382"/>
      <c r="D5" s="382"/>
      <c r="E5" s="382"/>
      <c r="F5" s="382"/>
      <c r="G5" s="382"/>
      <c r="H5" s="382"/>
      <c r="I5" s="382"/>
    </row>
    <row r="6" spans="1:9" s="1091" customFormat="1" ht="22.5" customHeight="1" x14ac:dyDescent="0.2">
      <c r="A6" s="668"/>
      <c r="B6" s="1704" t="s">
        <v>986</v>
      </c>
      <c r="C6" s="1706"/>
      <c r="D6" s="1736" t="s">
        <v>987</v>
      </c>
      <c r="E6" s="1901"/>
      <c r="F6" s="1704" t="s">
        <v>988</v>
      </c>
      <c r="G6" s="1706"/>
      <c r="H6" s="1094" t="s">
        <v>989</v>
      </c>
      <c r="I6" s="1095"/>
    </row>
    <row r="7" spans="1:9" s="1091" customFormat="1" ht="22.5" customHeight="1" x14ac:dyDescent="0.2">
      <c r="A7" s="1099" t="s">
        <v>359</v>
      </c>
      <c r="B7" s="711" t="s">
        <v>360</v>
      </c>
      <c r="C7" s="711" t="s">
        <v>361</v>
      </c>
      <c r="D7" s="711" t="s">
        <v>360</v>
      </c>
      <c r="E7" s="711" t="s">
        <v>361</v>
      </c>
      <c r="F7" s="711" t="s">
        <v>360</v>
      </c>
      <c r="G7" s="711" t="s">
        <v>361</v>
      </c>
      <c r="H7" s="711" t="s">
        <v>360</v>
      </c>
      <c r="I7" s="727" t="s">
        <v>361</v>
      </c>
    </row>
    <row r="8" spans="1:9" s="1091" customFormat="1" ht="22.5" customHeight="1" thickBot="1" x14ac:dyDescent="0.25">
      <c r="A8" s="672"/>
      <c r="B8" s="715" t="s">
        <v>363</v>
      </c>
      <c r="C8" s="715" t="s">
        <v>364</v>
      </c>
      <c r="D8" s="715" t="s">
        <v>363</v>
      </c>
      <c r="E8" s="715" t="s">
        <v>364</v>
      </c>
      <c r="F8" s="715" t="s">
        <v>363</v>
      </c>
      <c r="G8" s="715" t="s">
        <v>364</v>
      </c>
      <c r="H8" s="715" t="s">
        <v>363</v>
      </c>
      <c r="I8" s="656" t="s">
        <v>364</v>
      </c>
    </row>
    <row r="9" spans="1:9" x14ac:dyDescent="0.2">
      <c r="A9" s="1599">
        <v>2006</v>
      </c>
      <c r="B9" s="1289">
        <v>3.141</v>
      </c>
      <c r="C9" s="1289">
        <v>138.24100000000001</v>
      </c>
      <c r="D9" s="1289">
        <v>1.38</v>
      </c>
      <c r="E9" s="1289">
        <v>61.280999999999999</v>
      </c>
      <c r="F9" s="1289">
        <v>10.888999999999999</v>
      </c>
      <c r="G9" s="1289">
        <v>666.346</v>
      </c>
      <c r="H9" s="1289">
        <v>5.6980000000000004</v>
      </c>
      <c r="I9" s="1298">
        <v>233.68299999999999</v>
      </c>
    </row>
    <row r="10" spans="1:9" x14ac:dyDescent="0.2">
      <c r="A10" s="1599">
        <v>2007</v>
      </c>
      <c r="B10" s="1289">
        <v>3.7280000000000002</v>
      </c>
      <c r="C10" s="1289">
        <v>166.45699999999999</v>
      </c>
      <c r="D10" s="1289">
        <v>1.294</v>
      </c>
      <c r="E10" s="1289">
        <v>59.421999999999997</v>
      </c>
      <c r="F10" s="1289">
        <v>11.510999999999999</v>
      </c>
      <c r="G10" s="1289">
        <v>722.92100000000005</v>
      </c>
      <c r="H10" s="1289">
        <v>5.7919999999999998</v>
      </c>
      <c r="I10" s="1298">
        <v>235.45</v>
      </c>
    </row>
    <row r="11" spans="1:9" x14ac:dyDescent="0.2">
      <c r="A11" s="1676">
        <v>2008</v>
      </c>
      <c r="B11" s="1289">
        <v>3.278</v>
      </c>
      <c r="C11" s="1289">
        <v>135.75</v>
      </c>
      <c r="D11" s="1289">
        <v>6.9370000000000003</v>
      </c>
      <c r="E11" s="1289">
        <v>449.96800000000002</v>
      </c>
      <c r="F11" s="1289">
        <v>4.7750000000000004</v>
      </c>
      <c r="G11" s="1289">
        <v>243.37299999999999</v>
      </c>
      <c r="H11" s="1289">
        <v>5.8780000000000001</v>
      </c>
      <c r="I11" s="1298">
        <v>233.447</v>
      </c>
    </row>
    <row r="12" spans="1:9" x14ac:dyDescent="0.2">
      <c r="A12" s="1676">
        <v>2009</v>
      </c>
      <c r="B12" s="1289">
        <v>4.0750000000000002</v>
      </c>
      <c r="C12" s="1289">
        <v>208.22900000000001</v>
      </c>
      <c r="D12" s="1289">
        <v>2.0209999999999999</v>
      </c>
      <c r="E12" s="1289">
        <v>123.904</v>
      </c>
      <c r="F12" s="1289">
        <v>11.124000000000001</v>
      </c>
      <c r="G12" s="1289">
        <v>639.65599999999995</v>
      </c>
      <c r="H12" s="1289">
        <v>6.6310000000000002</v>
      </c>
      <c r="I12" s="1298">
        <v>284.49900000000002</v>
      </c>
    </row>
    <row r="13" spans="1:9" x14ac:dyDescent="0.2">
      <c r="A13" s="1676">
        <v>2010</v>
      </c>
      <c r="B13" s="1289">
        <v>4.0910000000000002</v>
      </c>
      <c r="C13" s="1289">
        <v>193.41499999999999</v>
      </c>
      <c r="D13" s="1289">
        <v>1.869</v>
      </c>
      <c r="E13" s="1289">
        <v>95.013999999999996</v>
      </c>
      <c r="F13" s="1289">
        <v>11.342000000000001</v>
      </c>
      <c r="G13" s="1289">
        <v>602.70799999999997</v>
      </c>
      <c r="H13" s="1289">
        <v>5.1760000000000002</v>
      </c>
      <c r="I13" s="1298">
        <v>213.99</v>
      </c>
    </row>
    <row r="14" spans="1:9" x14ac:dyDescent="0.2">
      <c r="A14" s="1676">
        <v>2011</v>
      </c>
      <c r="B14" s="1289">
        <v>4.4560000000000004</v>
      </c>
      <c r="C14" s="1289">
        <v>207.93299999999999</v>
      </c>
      <c r="D14" s="1289">
        <v>1.87</v>
      </c>
      <c r="E14" s="1289">
        <v>92.32</v>
      </c>
      <c r="F14" s="1289">
        <v>13.112</v>
      </c>
      <c r="G14" s="1289">
        <v>804.93899999999996</v>
      </c>
      <c r="H14" s="1289">
        <v>5.0880000000000001</v>
      </c>
      <c r="I14" s="1298">
        <v>202.339</v>
      </c>
    </row>
    <row r="15" spans="1:9" x14ac:dyDescent="0.2">
      <c r="A15" s="1676">
        <v>2012</v>
      </c>
      <c r="B15" s="1289">
        <v>3.2120000000000002</v>
      </c>
      <c r="C15" s="1289">
        <v>140.27199999999999</v>
      </c>
      <c r="D15" s="1289">
        <v>1.284</v>
      </c>
      <c r="E15" s="1289">
        <v>70.819000000000003</v>
      </c>
      <c r="F15" s="1289">
        <v>10.170999999999999</v>
      </c>
      <c r="G15" s="1289">
        <v>582.33699999999999</v>
      </c>
      <c r="H15" s="1289">
        <v>8.1999999999999993</v>
      </c>
      <c r="I15" s="1298">
        <v>376.29300000000001</v>
      </c>
    </row>
    <row r="16" spans="1:9" x14ac:dyDescent="0.2">
      <c r="A16" s="1676">
        <v>2013</v>
      </c>
      <c r="B16" s="1289">
        <v>4.5609999999999999</v>
      </c>
      <c r="C16" s="1289">
        <v>233.875</v>
      </c>
      <c r="D16" s="1289">
        <v>1.7350000000000001</v>
      </c>
      <c r="E16" s="1289">
        <v>99.561999999999998</v>
      </c>
      <c r="F16" s="1289">
        <v>7.391</v>
      </c>
      <c r="G16" s="1289">
        <v>468.75900000000001</v>
      </c>
      <c r="H16" s="1289">
        <v>8.3209999999999997</v>
      </c>
      <c r="I16" s="1298">
        <v>412.30500000000001</v>
      </c>
    </row>
    <row r="17" spans="1:9" x14ac:dyDescent="0.2">
      <c r="A17" s="1676">
        <v>2014</v>
      </c>
      <c r="B17" s="1289">
        <v>5.0140000000000002</v>
      </c>
      <c r="C17" s="1289">
        <v>263.15499999999997</v>
      </c>
      <c r="D17" s="1289">
        <v>2.4409999999999998</v>
      </c>
      <c r="E17" s="1289">
        <v>128.911</v>
      </c>
      <c r="F17" s="1289">
        <v>9.2539999999999996</v>
      </c>
      <c r="G17" s="1289">
        <v>613.774</v>
      </c>
      <c r="H17" s="1289">
        <v>8.2520000000000007</v>
      </c>
      <c r="I17" s="1298">
        <v>358.887</v>
      </c>
    </row>
    <row r="18" spans="1:9" x14ac:dyDescent="0.2">
      <c r="A18" s="1676">
        <v>2015</v>
      </c>
      <c r="B18" s="1477">
        <v>5.04</v>
      </c>
      <c r="C18" s="1477">
        <v>260.238</v>
      </c>
      <c r="D18" s="1477">
        <v>2.5209999999999999</v>
      </c>
      <c r="E18" s="1477">
        <v>132.601</v>
      </c>
      <c r="F18" s="1477">
        <v>8.109</v>
      </c>
      <c r="G18" s="1477">
        <v>486.45600000000002</v>
      </c>
      <c r="H18" s="1477">
        <v>7.81</v>
      </c>
      <c r="I18" s="1483">
        <v>350.54700000000003</v>
      </c>
    </row>
    <row r="19" spans="1:9" ht="13.5" thickBot="1" x14ac:dyDescent="0.25">
      <c r="A19" s="1677">
        <v>2016</v>
      </c>
      <c r="B19" s="1291">
        <v>5.4139999999999997</v>
      </c>
      <c r="C19" s="1291">
        <v>267.04000000000002</v>
      </c>
      <c r="D19" s="1291">
        <v>2.6619999999999999</v>
      </c>
      <c r="E19" s="1291">
        <v>140.214</v>
      </c>
      <c r="F19" s="1291">
        <v>8.2379999999999995</v>
      </c>
      <c r="G19" s="1291">
        <v>541.05200000000002</v>
      </c>
      <c r="H19" s="1291">
        <v>8.6549999999999994</v>
      </c>
      <c r="I19" s="1299">
        <v>435.79199999999997</v>
      </c>
    </row>
  </sheetData>
  <mergeCells count="6">
    <mergeCell ref="A3:I3"/>
    <mergeCell ref="A1:I1"/>
    <mergeCell ref="B6:C6"/>
    <mergeCell ref="D6:E6"/>
    <mergeCell ref="F6:G6"/>
    <mergeCell ref="A4:I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9">
    <tabColor theme="0"/>
    <pageSetUpPr fitToPage="1"/>
  </sheetPr>
  <dimension ref="A1:K85"/>
  <sheetViews>
    <sheetView tabSelected="1" topLeftCell="A43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3" style="205" customWidth="1"/>
    <col min="2" max="8" width="12.7109375" style="205" customWidth="1"/>
    <col min="9" max="9" width="21.85546875" style="205" bestFit="1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5">
      <c r="A2" s="346"/>
    </row>
    <row r="3" spans="1:11" s="88" customFormat="1" ht="15" x14ac:dyDescent="0.25">
      <c r="A3" s="1718" t="s">
        <v>1456</v>
      </c>
      <c r="B3" s="1718"/>
      <c r="C3" s="1718"/>
      <c r="D3" s="1718"/>
      <c r="E3" s="1718"/>
      <c r="F3" s="1718"/>
      <c r="G3" s="1718"/>
      <c r="H3" s="1718"/>
      <c r="I3" s="1718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9" customFormat="1" ht="27.75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1" s="669" customFormat="1" ht="27.75" customHeight="1" x14ac:dyDescent="0.2">
      <c r="A6" s="1722"/>
      <c r="B6" s="1868" t="s">
        <v>374</v>
      </c>
      <c r="C6" s="226" t="s">
        <v>375</v>
      </c>
      <c r="D6" s="227"/>
      <c r="E6" s="1868" t="s">
        <v>376</v>
      </c>
      <c r="F6" s="1868" t="s">
        <v>374</v>
      </c>
      <c r="G6" s="226" t="s">
        <v>375</v>
      </c>
      <c r="H6" s="228"/>
      <c r="I6" s="1716"/>
    </row>
    <row r="7" spans="1:11" s="669" customFormat="1" ht="27.75" customHeight="1" thickBot="1" x14ac:dyDescent="0.25">
      <c r="A7" s="1722"/>
      <c r="B7" s="1873"/>
      <c r="C7" s="1102" t="s">
        <v>857</v>
      </c>
      <c r="D7" s="1102" t="s">
        <v>858</v>
      </c>
      <c r="E7" s="1873" t="s">
        <v>376</v>
      </c>
      <c r="F7" s="1873"/>
      <c r="G7" s="1102" t="s">
        <v>857</v>
      </c>
      <c r="H7" s="1102" t="s">
        <v>858</v>
      </c>
      <c r="I7" s="1716"/>
    </row>
    <row r="8" spans="1:11" ht="25.5" customHeight="1" x14ac:dyDescent="0.2">
      <c r="A8" s="72" t="s">
        <v>439</v>
      </c>
      <c r="B8" s="122" t="s">
        <v>380</v>
      </c>
      <c r="C8" s="122">
        <v>391</v>
      </c>
      <c r="D8" s="42" t="s">
        <v>380</v>
      </c>
      <c r="E8" s="42">
        <v>391</v>
      </c>
      <c r="F8" s="122" t="s">
        <v>380</v>
      </c>
      <c r="G8" s="122">
        <v>19120</v>
      </c>
      <c r="H8" s="42" t="s">
        <v>380</v>
      </c>
      <c r="I8" s="131">
        <v>7476</v>
      </c>
      <c r="J8" s="212"/>
      <c r="K8" s="212"/>
    </row>
    <row r="9" spans="1:11" x14ac:dyDescent="0.2">
      <c r="A9" s="63" t="s">
        <v>440</v>
      </c>
      <c r="B9" s="11" t="s">
        <v>380</v>
      </c>
      <c r="C9" s="11">
        <v>225</v>
      </c>
      <c r="D9" s="45" t="s">
        <v>380</v>
      </c>
      <c r="E9" s="45">
        <v>225</v>
      </c>
      <c r="F9" s="11" t="s">
        <v>380</v>
      </c>
      <c r="G9" s="11">
        <v>30600</v>
      </c>
      <c r="H9" s="45" t="s">
        <v>380</v>
      </c>
      <c r="I9" s="12">
        <v>6885</v>
      </c>
      <c r="J9" s="212"/>
      <c r="K9" s="212"/>
    </row>
    <row r="10" spans="1:11" x14ac:dyDescent="0.2">
      <c r="A10" s="63" t="s">
        <v>441</v>
      </c>
      <c r="B10" s="45" t="s">
        <v>380</v>
      </c>
      <c r="C10" s="45">
        <v>326</v>
      </c>
      <c r="D10" s="45" t="s">
        <v>380</v>
      </c>
      <c r="E10" s="45">
        <v>326</v>
      </c>
      <c r="F10" s="11" t="s">
        <v>380</v>
      </c>
      <c r="G10" s="11">
        <v>27990</v>
      </c>
      <c r="H10" s="45" t="s">
        <v>380</v>
      </c>
      <c r="I10" s="46">
        <v>9125</v>
      </c>
      <c r="J10" s="212"/>
      <c r="K10" s="212"/>
    </row>
    <row r="11" spans="1:11" x14ac:dyDescent="0.2">
      <c r="A11" s="63" t="s">
        <v>442</v>
      </c>
      <c r="B11" s="11" t="s">
        <v>380</v>
      </c>
      <c r="C11" s="11">
        <v>401</v>
      </c>
      <c r="D11" s="45" t="s">
        <v>380</v>
      </c>
      <c r="E11" s="45">
        <v>401</v>
      </c>
      <c r="F11" s="11" t="s">
        <v>380</v>
      </c>
      <c r="G11" s="11">
        <v>22650</v>
      </c>
      <c r="H11" s="45" t="s">
        <v>380</v>
      </c>
      <c r="I11" s="12">
        <v>9083</v>
      </c>
      <c r="J11" s="212"/>
      <c r="K11" s="212"/>
    </row>
    <row r="12" spans="1:11" x14ac:dyDescent="0.2">
      <c r="A12" s="73" t="s">
        <v>443</v>
      </c>
      <c r="B12" s="74" t="s">
        <v>380</v>
      </c>
      <c r="C12" s="74">
        <v>1343</v>
      </c>
      <c r="D12" s="74" t="s">
        <v>380</v>
      </c>
      <c r="E12" s="74">
        <v>1343</v>
      </c>
      <c r="F12" s="78" t="s">
        <v>380</v>
      </c>
      <c r="G12" s="78">
        <v>24250</v>
      </c>
      <c r="H12" s="74" t="s">
        <v>380</v>
      </c>
      <c r="I12" s="75">
        <v>32569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8">
        <v>168</v>
      </c>
      <c r="C14" s="74">
        <v>25</v>
      </c>
      <c r="D14" s="74" t="s">
        <v>380</v>
      </c>
      <c r="E14" s="74">
        <v>193</v>
      </c>
      <c r="F14" s="78">
        <v>8000</v>
      </c>
      <c r="G14" s="74">
        <v>18000</v>
      </c>
      <c r="H14" s="74" t="s">
        <v>380</v>
      </c>
      <c r="I14" s="79">
        <v>1794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>
        <v>8</v>
      </c>
      <c r="C16" s="74" t="s">
        <v>380</v>
      </c>
      <c r="D16" s="74" t="s">
        <v>380</v>
      </c>
      <c r="E16" s="74">
        <v>8</v>
      </c>
      <c r="F16" s="78">
        <v>12000</v>
      </c>
      <c r="G16" s="78" t="s">
        <v>380</v>
      </c>
      <c r="H16" s="74" t="s">
        <v>380</v>
      </c>
      <c r="I16" s="75">
        <v>96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524</v>
      </c>
      <c r="B18" s="11" t="s">
        <v>380</v>
      </c>
      <c r="C18" s="11">
        <v>18</v>
      </c>
      <c r="D18" s="45" t="s">
        <v>380</v>
      </c>
      <c r="E18" s="45">
        <v>18</v>
      </c>
      <c r="F18" s="11" t="s">
        <v>380</v>
      </c>
      <c r="G18" s="11">
        <v>26000</v>
      </c>
      <c r="H18" s="45" t="s">
        <v>380</v>
      </c>
      <c r="I18" s="12">
        <v>468</v>
      </c>
      <c r="J18" s="212"/>
      <c r="K18" s="212"/>
    </row>
    <row r="19" spans="1:11" x14ac:dyDescent="0.2">
      <c r="A19" s="63" t="s">
        <v>447</v>
      </c>
      <c r="B19" s="11">
        <v>14</v>
      </c>
      <c r="C19" s="82">
        <v>6</v>
      </c>
      <c r="D19" s="45" t="s">
        <v>380</v>
      </c>
      <c r="E19" s="45">
        <v>20</v>
      </c>
      <c r="F19" s="11">
        <v>15750</v>
      </c>
      <c r="G19" s="82">
        <v>25050</v>
      </c>
      <c r="H19" s="45" t="s">
        <v>380</v>
      </c>
      <c r="I19" s="12">
        <v>371</v>
      </c>
      <c r="J19" s="212"/>
      <c r="K19" s="212"/>
    </row>
    <row r="20" spans="1:11" x14ac:dyDescent="0.2">
      <c r="A20" s="63" t="s">
        <v>448</v>
      </c>
      <c r="B20" s="11">
        <v>26</v>
      </c>
      <c r="C20" s="11">
        <v>14</v>
      </c>
      <c r="D20" s="45" t="s">
        <v>380</v>
      </c>
      <c r="E20" s="45">
        <v>40</v>
      </c>
      <c r="F20" s="11">
        <v>13100</v>
      </c>
      <c r="G20" s="11">
        <v>27300</v>
      </c>
      <c r="H20" s="45" t="s">
        <v>380</v>
      </c>
      <c r="I20" s="12">
        <v>723</v>
      </c>
      <c r="J20" s="212"/>
      <c r="K20" s="212"/>
    </row>
    <row r="21" spans="1:11" x14ac:dyDescent="0.2">
      <c r="A21" s="73" t="s">
        <v>449</v>
      </c>
      <c r="B21" s="74">
        <v>40</v>
      </c>
      <c r="C21" s="74">
        <v>38</v>
      </c>
      <c r="D21" s="74" t="s">
        <v>380</v>
      </c>
      <c r="E21" s="74">
        <v>78</v>
      </c>
      <c r="F21" s="78">
        <v>14028</v>
      </c>
      <c r="G21" s="78">
        <v>26329</v>
      </c>
      <c r="H21" s="74" t="s">
        <v>380</v>
      </c>
      <c r="I21" s="75">
        <v>1562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450</v>
      </c>
      <c r="B23" s="74" t="s">
        <v>380</v>
      </c>
      <c r="C23" s="78">
        <v>282</v>
      </c>
      <c r="D23" s="74" t="s">
        <v>380</v>
      </c>
      <c r="E23" s="74">
        <v>282</v>
      </c>
      <c r="F23" s="74" t="s">
        <v>380</v>
      </c>
      <c r="G23" s="78">
        <v>60500</v>
      </c>
      <c r="H23" s="74" t="s">
        <v>380</v>
      </c>
      <c r="I23" s="79">
        <v>17061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451</v>
      </c>
      <c r="B25" s="74" t="s">
        <v>380</v>
      </c>
      <c r="C25" s="78">
        <v>62</v>
      </c>
      <c r="D25" s="74" t="s">
        <v>380</v>
      </c>
      <c r="E25" s="74">
        <v>62</v>
      </c>
      <c r="F25" s="74" t="s">
        <v>380</v>
      </c>
      <c r="G25" s="78">
        <v>46500</v>
      </c>
      <c r="H25" s="74" t="s">
        <v>380</v>
      </c>
      <c r="I25" s="79">
        <v>2883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452</v>
      </c>
      <c r="B27" s="45">
        <v>4</v>
      </c>
      <c r="C27" s="45">
        <v>334</v>
      </c>
      <c r="D27" s="45" t="s">
        <v>380</v>
      </c>
      <c r="E27" s="45">
        <v>338</v>
      </c>
      <c r="F27" s="45">
        <v>12500</v>
      </c>
      <c r="G27" s="11">
        <v>70000</v>
      </c>
      <c r="H27" s="45" t="s">
        <v>380</v>
      </c>
      <c r="I27" s="46">
        <v>23430</v>
      </c>
      <c r="J27" s="212"/>
      <c r="K27" s="212"/>
    </row>
    <row r="28" spans="1:11" x14ac:dyDescent="0.2">
      <c r="A28" s="63" t="s">
        <v>453</v>
      </c>
      <c r="B28" s="45" t="s">
        <v>380</v>
      </c>
      <c r="C28" s="45">
        <v>23</v>
      </c>
      <c r="D28" s="45" t="s">
        <v>380</v>
      </c>
      <c r="E28" s="45">
        <v>23</v>
      </c>
      <c r="F28" s="45" t="s">
        <v>380</v>
      </c>
      <c r="G28" s="11">
        <v>23000</v>
      </c>
      <c r="H28" s="45" t="s">
        <v>380</v>
      </c>
      <c r="I28" s="46">
        <v>529</v>
      </c>
      <c r="J28" s="212"/>
      <c r="K28" s="212"/>
    </row>
    <row r="29" spans="1:11" x14ac:dyDescent="0.2">
      <c r="A29" s="63" t="s">
        <v>454</v>
      </c>
      <c r="B29" s="45">
        <v>11</v>
      </c>
      <c r="C29" s="11">
        <v>1229</v>
      </c>
      <c r="D29" s="45" t="s">
        <v>380</v>
      </c>
      <c r="E29" s="45">
        <v>1240</v>
      </c>
      <c r="F29" s="45">
        <v>12050</v>
      </c>
      <c r="G29" s="11">
        <v>76500</v>
      </c>
      <c r="H29" s="45" t="s">
        <v>380</v>
      </c>
      <c r="I29" s="12">
        <v>94151</v>
      </c>
      <c r="J29" s="212"/>
      <c r="K29" s="212"/>
    </row>
    <row r="30" spans="1:11" x14ac:dyDescent="0.2">
      <c r="A30" s="73" t="s">
        <v>455</v>
      </c>
      <c r="B30" s="74">
        <v>15</v>
      </c>
      <c r="C30" s="74">
        <v>1586</v>
      </c>
      <c r="D30" s="74" t="s">
        <v>380</v>
      </c>
      <c r="E30" s="74">
        <v>1601</v>
      </c>
      <c r="F30" s="74">
        <v>12170</v>
      </c>
      <c r="G30" s="78">
        <v>74355</v>
      </c>
      <c r="H30" s="74" t="s">
        <v>380</v>
      </c>
      <c r="I30" s="75">
        <v>118110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456</v>
      </c>
      <c r="B32" s="80">
        <v>33</v>
      </c>
      <c r="C32" s="80">
        <v>275</v>
      </c>
      <c r="D32" s="45" t="s">
        <v>380</v>
      </c>
      <c r="E32" s="45">
        <v>308</v>
      </c>
      <c r="F32" s="80">
        <v>7739</v>
      </c>
      <c r="G32" s="80">
        <v>33665</v>
      </c>
      <c r="H32" s="45" t="s">
        <v>380</v>
      </c>
      <c r="I32" s="12">
        <v>9513</v>
      </c>
      <c r="J32" s="212"/>
      <c r="K32" s="212"/>
    </row>
    <row r="33" spans="1:11" x14ac:dyDescent="0.2">
      <c r="A33" s="63" t="s">
        <v>457</v>
      </c>
      <c r="B33" s="80">
        <v>7</v>
      </c>
      <c r="C33" s="80">
        <v>146</v>
      </c>
      <c r="D33" s="45" t="s">
        <v>380</v>
      </c>
      <c r="E33" s="45">
        <v>153</v>
      </c>
      <c r="F33" s="80">
        <v>9000</v>
      </c>
      <c r="G33" s="80">
        <v>37945</v>
      </c>
      <c r="H33" s="45" t="s">
        <v>380</v>
      </c>
      <c r="I33" s="12">
        <v>5603</v>
      </c>
      <c r="J33" s="212"/>
      <c r="K33" s="212"/>
    </row>
    <row r="34" spans="1:11" x14ac:dyDescent="0.2">
      <c r="A34" s="63" t="s">
        <v>458</v>
      </c>
      <c r="B34" s="80" t="s">
        <v>380</v>
      </c>
      <c r="C34" s="80">
        <v>379</v>
      </c>
      <c r="D34" s="45" t="s">
        <v>380</v>
      </c>
      <c r="E34" s="45">
        <v>379</v>
      </c>
      <c r="F34" s="80" t="s">
        <v>380</v>
      </c>
      <c r="G34" s="80">
        <v>46594</v>
      </c>
      <c r="H34" s="45" t="s">
        <v>380</v>
      </c>
      <c r="I34" s="12">
        <v>17659</v>
      </c>
      <c r="J34" s="212"/>
      <c r="K34" s="212"/>
    </row>
    <row r="35" spans="1:11" x14ac:dyDescent="0.2">
      <c r="A35" s="63" t="s">
        <v>459</v>
      </c>
      <c r="B35" s="80" t="s">
        <v>380</v>
      </c>
      <c r="C35" s="80">
        <v>321</v>
      </c>
      <c r="D35" s="45" t="s">
        <v>380</v>
      </c>
      <c r="E35" s="45">
        <v>321</v>
      </c>
      <c r="F35" s="80" t="s">
        <v>380</v>
      </c>
      <c r="G35" s="80">
        <v>29925</v>
      </c>
      <c r="H35" s="45" t="s">
        <v>380</v>
      </c>
      <c r="I35" s="12">
        <v>9606</v>
      </c>
      <c r="J35" s="212"/>
      <c r="K35" s="212"/>
    </row>
    <row r="36" spans="1:11" x14ac:dyDescent="0.2">
      <c r="A36" s="73" t="s">
        <v>460</v>
      </c>
      <c r="B36" s="74">
        <v>40</v>
      </c>
      <c r="C36" s="74">
        <v>1121</v>
      </c>
      <c r="D36" s="74" t="s">
        <v>380</v>
      </c>
      <c r="E36" s="74">
        <v>1161</v>
      </c>
      <c r="F36" s="78">
        <v>7960</v>
      </c>
      <c r="G36" s="78">
        <v>37523</v>
      </c>
      <c r="H36" s="74" t="s">
        <v>380</v>
      </c>
      <c r="I36" s="75">
        <v>42381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461</v>
      </c>
      <c r="B38" s="78" t="s">
        <v>380</v>
      </c>
      <c r="C38" s="78">
        <v>109</v>
      </c>
      <c r="D38" s="74" t="s">
        <v>380</v>
      </c>
      <c r="E38" s="74">
        <v>109</v>
      </c>
      <c r="F38" s="78" t="s">
        <v>380</v>
      </c>
      <c r="G38" s="78">
        <v>32830</v>
      </c>
      <c r="H38" s="74" t="s">
        <v>380</v>
      </c>
      <c r="I38" s="79">
        <v>3578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525</v>
      </c>
      <c r="B40" s="45" t="s">
        <v>380</v>
      </c>
      <c r="C40" s="11">
        <v>214</v>
      </c>
      <c r="D40" s="45" t="s">
        <v>380</v>
      </c>
      <c r="E40" s="45">
        <v>214</v>
      </c>
      <c r="F40" s="45" t="s">
        <v>380</v>
      </c>
      <c r="G40" s="11">
        <v>35720</v>
      </c>
      <c r="H40" s="45" t="s">
        <v>380</v>
      </c>
      <c r="I40" s="12">
        <v>7644</v>
      </c>
      <c r="J40" s="212"/>
      <c r="K40" s="212"/>
    </row>
    <row r="41" spans="1:11" x14ac:dyDescent="0.2">
      <c r="A41" s="63" t="s">
        <v>463</v>
      </c>
      <c r="B41" s="11" t="s">
        <v>380</v>
      </c>
      <c r="C41" s="11">
        <v>134</v>
      </c>
      <c r="D41" s="45" t="s">
        <v>380</v>
      </c>
      <c r="E41" s="45">
        <v>134</v>
      </c>
      <c r="F41" s="11" t="s">
        <v>380</v>
      </c>
      <c r="G41" s="11">
        <v>65000</v>
      </c>
      <c r="H41" s="45" t="s">
        <v>380</v>
      </c>
      <c r="I41" s="12">
        <v>8710</v>
      </c>
      <c r="J41" s="212"/>
      <c r="K41" s="212"/>
    </row>
    <row r="42" spans="1:11" x14ac:dyDescent="0.2">
      <c r="A42" s="63" t="s">
        <v>464</v>
      </c>
      <c r="B42" s="11" t="s">
        <v>380</v>
      </c>
      <c r="C42" s="11">
        <v>22</v>
      </c>
      <c r="D42" s="45" t="s">
        <v>380</v>
      </c>
      <c r="E42" s="45">
        <v>22</v>
      </c>
      <c r="F42" s="11" t="s">
        <v>380</v>
      </c>
      <c r="G42" s="11">
        <v>21273</v>
      </c>
      <c r="H42" s="45" t="s">
        <v>380</v>
      </c>
      <c r="I42" s="12">
        <v>468</v>
      </c>
      <c r="J42" s="212"/>
      <c r="K42" s="212"/>
    </row>
    <row r="43" spans="1:11" x14ac:dyDescent="0.2">
      <c r="A43" s="63" t="s">
        <v>465</v>
      </c>
      <c r="B43" s="45" t="s">
        <v>380</v>
      </c>
      <c r="C43" s="11">
        <v>92</v>
      </c>
      <c r="D43" s="45" t="s">
        <v>380</v>
      </c>
      <c r="E43" s="45">
        <v>92</v>
      </c>
      <c r="F43" s="45" t="s">
        <v>380</v>
      </c>
      <c r="G43" s="11">
        <v>50000</v>
      </c>
      <c r="H43" s="45" t="s">
        <v>380</v>
      </c>
      <c r="I43" s="12">
        <v>4600</v>
      </c>
      <c r="J43" s="212"/>
      <c r="K43" s="212"/>
    </row>
    <row r="44" spans="1:11" x14ac:dyDescent="0.2">
      <c r="A44" s="63" t="s">
        <v>466</v>
      </c>
      <c r="B44" s="11" t="s">
        <v>380</v>
      </c>
      <c r="C44" s="11">
        <v>45</v>
      </c>
      <c r="D44" s="45" t="s">
        <v>380</v>
      </c>
      <c r="E44" s="45">
        <v>45</v>
      </c>
      <c r="F44" s="11" t="s">
        <v>380</v>
      </c>
      <c r="G44" s="11">
        <v>36177</v>
      </c>
      <c r="H44" s="45" t="s">
        <v>380</v>
      </c>
      <c r="I44" s="12">
        <v>1628</v>
      </c>
      <c r="J44" s="212"/>
      <c r="K44" s="212"/>
    </row>
    <row r="45" spans="1:11" x14ac:dyDescent="0.2">
      <c r="A45" s="63" t="s">
        <v>467</v>
      </c>
      <c r="B45" s="45" t="s">
        <v>380</v>
      </c>
      <c r="C45" s="11">
        <v>220</v>
      </c>
      <c r="D45" s="45" t="s">
        <v>380</v>
      </c>
      <c r="E45" s="45">
        <v>220</v>
      </c>
      <c r="F45" s="45" t="s">
        <v>380</v>
      </c>
      <c r="G45" s="11">
        <v>38000</v>
      </c>
      <c r="H45" s="45" t="s">
        <v>380</v>
      </c>
      <c r="I45" s="12">
        <v>8360</v>
      </c>
      <c r="J45" s="212"/>
      <c r="K45" s="212"/>
    </row>
    <row r="46" spans="1:11" x14ac:dyDescent="0.2">
      <c r="A46" s="63" t="s">
        <v>468</v>
      </c>
      <c r="B46" s="11" t="s">
        <v>380</v>
      </c>
      <c r="C46" s="11">
        <v>71</v>
      </c>
      <c r="D46" s="45" t="s">
        <v>380</v>
      </c>
      <c r="E46" s="45">
        <v>71</v>
      </c>
      <c r="F46" s="11" t="s">
        <v>380</v>
      </c>
      <c r="G46" s="11">
        <v>55000</v>
      </c>
      <c r="H46" s="45" t="s">
        <v>380</v>
      </c>
      <c r="I46" s="12">
        <v>3905</v>
      </c>
      <c r="J46" s="212"/>
      <c r="K46" s="212"/>
    </row>
    <row r="47" spans="1:11" x14ac:dyDescent="0.2">
      <c r="A47" s="63" t="s">
        <v>469</v>
      </c>
      <c r="B47" s="45" t="s">
        <v>380</v>
      </c>
      <c r="C47" s="11">
        <v>706</v>
      </c>
      <c r="D47" s="45" t="s">
        <v>380</v>
      </c>
      <c r="E47" s="45">
        <v>706</v>
      </c>
      <c r="F47" s="45" t="s">
        <v>380</v>
      </c>
      <c r="G47" s="11">
        <v>35000</v>
      </c>
      <c r="H47" s="45" t="s">
        <v>380</v>
      </c>
      <c r="I47" s="12">
        <v>24710</v>
      </c>
      <c r="J47" s="212"/>
      <c r="K47" s="212"/>
    </row>
    <row r="48" spans="1:11" x14ac:dyDescent="0.2">
      <c r="A48" s="63" t="s">
        <v>470</v>
      </c>
      <c r="B48" s="11" t="s">
        <v>380</v>
      </c>
      <c r="C48" s="11">
        <v>149</v>
      </c>
      <c r="D48" s="45" t="s">
        <v>380</v>
      </c>
      <c r="E48" s="45">
        <v>149</v>
      </c>
      <c r="F48" s="11" t="s">
        <v>380</v>
      </c>
      <c r="G48" s="11">
        <v>39000</v>
      </c>
      <c r="H48" s="45" t="s">
        <v>380</v>
      </c>
      <c r="I48" s="12">
        <v>5811</v>
      </c>
      <c r="J48" s="212"/>
      <c r="K48" s="212"/>
    </row>
    <row r="49" spans="1:11" x14ac:dyDescent="0.2">
      <c r="A49" s="73" t="s">
        <v>471</v>
      </c>
      <c r="B49" s="74" t="s">
        <v>380</v>
      </c>
      <c r="C49" s="74">
        <v>1653</v>
      </c>
      <c r="D49" s="74" t="s">
        <v>380</v>
      </c>
      <c r="E49" s="74">
        <v>1653</v>
      </c>
      <c r="F49" s="78" t="s">
        <v>380</v>
      </c>
      <c r="G49" s="78">
        <v>39828</v>
      </c>
      <c r="H49" s="74" t="s">
        <v>380</v>
      </c>
      <c r="I49" s="75">
        <v>65836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472</v>
      </c>
      <c r="B51" s="74">
        <v>28</v>
      </c>
      <c r="C51" s="78">
        <v>370</v>
      </c>
      <c r="D51" s="74" t="s">
        <v>380</v>
      </c>
      <c r="E51" s="74">
        <v>398</v>
      </c>
      <c r="F51" s="74">
        <v>23000</v>
      </c>
      <c r="G51" s="78">
        <v>42000</v>
      </c>
      <c r="H51" s="74" t="s">
        <v>380</v>
      </c>
      <c r="I51" s="79">
        <v>16184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473</v>
      </c>
      <c r="B53" s="45" t="s">
        <v>380</v>
      </c>
      <c r="C53" s="11">
        <v>4883</v>
      </c>
      <c r="D53" s="45" t="s">
        <v>380</v>
      </c>
      <c r="E53" s="45">
        <v>4883</v>
      </c>
      <c r="F53" s="45" t="s">
        <v>380</v>
      </c>
      <c r="G53" s="11">
        <v>80485</v>
      </c>
      <c r="H53" s="45" t="s">
        <v>380</v>
      </c>
      <c r="I53" s="12">
        <v>393008</v>
      </c>
      <c r="J53" s="212"/>
      <c r="K53" s="212"/>
    </row>
    <row r="54" spans="1:11" x14ac:dyDescent="0.2">
      <c r="A54" s="63" t="s">
        <v>474</v>
      </c>
      <c r="B54" s="45" t="s">
        <v>380</v>
      </c>
      <c r="C54" s="11">
        <v>3810</v>
      </c>
      <c r="D54" s="45" t="s">
        <v>380</v>
      </c>
      <c r="E54" s="45">
        <v>3810</v>
      </c>
      <c r="F54" s="45" t="s">
        <v>380</v>
      </c>
      <c r="G54" s="11">
        <v>64475</v>
      </c>
      <c r="H54" s="45" t="s">
        <v>380</v>
      </c>
      <c r="I54" s="12">
        <v>245650</v>
      </c>
      <c r="J54" s="212"/>
      <c r="K54" s="212"/>
    </row>
    <row r="55" spans="1:11" x14ac:dyDescent="0.2">
      <c r="A55" s="63" t="s">
        <v>475</v>
      </c>
      <c r="B55" s="45">
        <v>277</v>
      </c>
      <c r="C55" s="11">
        <v>967</v>
      </c>
      <c r="D55" s="45" t="s">
        <v>380</v>
      </c>
      <c r="E55" s="45">
        <v>1244</v>
      </c>
      <c r="F55" s="45">
        <v>19000</v>
      </c>
      <c r="G55" s="11">
        <v>72000</v>
      </c>
      <c r="H55" s="45" t="s">
        <v>380</v>
      </c>
      <c r="I55" s="12">
        <v>74887</v>
      </c>
      <c r="J55" s="212"/>
      <c r="K55" s="212"/>
    </row>
    <row r="56" spans="1:11" x14ac:dyDescent="0.2">
      <c r="A56" s="63" t="s">
        <v>476</v>
      </c>
      <c r="B56" s="45">
        <v>3</v>
      </c>
      <c r="C56" s="11">
        <v>47</v>
      </c>
      <c r="D56" s="45" t="s">
        <v>380</v>
      </c>
      <c r="E56" s="45">
        <v>50</v>
      </c>
      <c r="F56" s="45">
        <v>20000</v>
      </c>
      <c r="G56" s="11">
        <v>40000</v>
      </c>
      <c r="H56" s="45" t="s">
        <v>380</v>
      </c>
      <c r="I56" s="12">
        <v>1940</v>
      </c>
      <c r="J56" s="212"/>
      <c r="K56" s="212"/>
    </row>
    <row r="57" spans="1:11" x14ac:dyDescent="0.2">
      <c r="A57" s="63" t="s">
        <v>477</v>
      </c>
      <c r="B57" s="45" t="s">
        <v>380</v>
      </c>
      <c r="C57" s="11">
        <v>1001</v>
      </c>
      <c r="D57" s="45" t="s">
        <v>380</v>
      </c>
      <c r="E57" s="45">
        <v>1001</v>
      </c>
      <c r="F57" s="45" t="s">
        <v>380</v>
      </c>
      <c r="G57" s="11">
        <v>62883</v>
      </c>
      <c r="H57" s="45" t="s">
        <v>380</v>
      </c>
      <c r="I57" s="12">
        <v>62946</v>
      </c>
      <c r="J57" s="212"/>
      <c r="K57" s="212"/>
    </row>
    <row r="58" spans="1:11" x14ac:dyDescent="0.2">
      <c r="A58" s="73" t="s">
        <v>551</v>
      </c>
      <c r="B58" s="74">
        <v>280</v>
      </c>
      <c r="C58" s="74">
        <v>10708</v>
      </c>
      <c r="D58" s="74" t="s">
        <v>380</v>
      </c>
      <c r="E58" s="74">
        <v>10988</v>
      </c>
      <c r="F58" s="74">
        <v>19011</v>
      </c>
      <c r="G58" s="78">
        <v>72199</v>
      </c>
      <c r="H58" s="74" t="s">
        <v>380</v>
      </c>
      <c r="I58" s="75">
        <v>778431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479</v>
      </c>
      <c r="B60" s="45" t="s">
        <v>380</v>
      </c>
      <c r="C60" s="11">
        <v>505</v>
      </c>
      <c r="D60" s="11" t="s">
        <v>380</v>
      </c>
      <c r="E60" s="45">
        <v>505</v>
      </c>
      <c r="F60" s="45" t="s">
        <v>380</v>
      </c>
      <c r="G60" s="11">
        <v>37574</v>
      </c>
      <c r="H60" s="11" t="s">
        <v>380</v>
      </c>
      <c r="I60" s="12">
        <v>18975</v>
      </c>
      <c r="J60" s="212"/>
      <c r="K60" s="212"/>
    </row>
    <row r="61" spans="1:11" x14ac:dyDescent="0.2">
      <c r="A61" s="63" t="s">
        <v>480</v>
      </c>
      <c r="B61" s="11">
        <v>50</v>
      </c>
      <c r="C61" s="11">
        <v>176</v>
      </c>
      <c r="D61" s="45" t="s">
        <v>380</v>
      </c>
      <c r="E61" s="45">
        <v>226</v>
      </c>
      <c r="F61" s="11">
        <v>7820</v>
      </c>
      <c r="G61" s="11">
        <v>25415</v>
      </c>
      <c r="H61" s="45" t="s">
        <v>380</v>
      </c>
      <c r="I61" s="12">
        <v>4864</v>
      </c>
      <c r="J61" s="212"/>
      <c r="K61" s="212"/>
    </row>
    <row r="62" spans="1:11" x14ac:dyDescent="0.2">
      <c r="A62" s="63" t="s">
        <v>481</v>
      </c>
      <c r="B62" s="45" t="s">
        <v>380</v>
      </c>
      <c r="C62" s="11">
        <v>1142</v>
      </c>
      <c r="D62" s="45" t="s">
        <v>380</v>
      </c>
      <c r="E62" s="45">
        <v>1142</v>
      </c>
      <c r="F62" s="45" t="s">
        <v>380</v>
      </c>
      <c r="G62" s="11">
        <v>47158</v>
      </c>
      <c r="H62" s="45" t="s">
        <v>380</v>
      </c>
      <c r="I62" s="12">
        <v>53854</v>
      </c>
      <c r="J62" s="212"/>
      <c r="K62" s="212"/>
    </row>
    <row r="63" spans="1:11" x14ac:dyDescent="0.2">
      <c r="A63" s="73" t="s">
        <v>482</v>
      </c>
      <c r="B63" s="74">
        <v>50</v>
      </c>
      <c r="C63" s="74">
        <v>1823</v>
      </c>
      <c r="D63" s="74" t="s">
        <v>380</v>
      </c>
      <c r="E63" s="74">
        <v>1873</v>
      </c>
      <c r="F63" s="78">
        <v>7820</v>
      </c>
      <c r="G63" s="78">
        <v>42404</v>
      </c>
      <c r="H63" s="78" t="s">
        <v>380</v>
      </c>
      <c r="I63" s="75">
        <v>77693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483</v>
      </c>
      <c r="B65" s="74" t="s">
        <v>380</v>
      </c>
      <c r="C65" s="78">
        <v>920</v>
      </c>
      <c r="D65" s="74" t="s">
        <v>380</v>
      </c>
      <c r="E65" s="74">
        <v>920</v>
      </c>
      <c r="F65" s="74" t="s">
        <v>380</v>
      </c>
      <c r="G65" s="78">
        <v>58175</v>
      </c>
      <c r="H65" s="74" t="s">
        <v>380</v>
      </c>
      <c r="I65" s="79">
        <v>53521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484</v>
      </c>
      <c r="B67" s="45" t="s">
        <v>380</v>
      </c>
      <c r="C67" s="11">
        <v>135</v>
      </c>
      <c r="D67" s="45" t="s">
        <v>380</v>
      </c>
      <c r="E67" s="45">
        <v>135</v>
      </c>
      <c r="F67" s="45" t="s">
        <v>380</v>
      </c>
      <c r="G67" s="11">
        <v>27590</v>
      </c>
      <c r="H67" s="45" t="s">
        <v>380</v>
      </c>
      <c r="I67" s="12">
        <v>3725</v>
      </c>
      <c r="J67" s="212"/>
      <c r="K67" s="212"/>
    </row>
    <row r="68" spans="1:11" x14ac:dyDescent="0.2">
      <c r="A68" s="63" t="s">
        <v>485</v>
      </c>
      <c r="B68" s="45" t="s">
        <v>380</v>
      </c>
      <c r="C68" s="11">
        <v>15</v>
      </c>
      <c r="D68" s="45" t="s">
        <v>380</v>
      </c>
      <c r="E68" s="45">
        <v>15</v>
      </c>
      <c r="F68" s="45" t="s">
        <v>380</v>
      </c>
      <c r="G68" s="11">
        <v>30000</v>
      </c>
      <c r="H68" s="45" t="s">
        <v>380</v>
      </c>
      <c r="I68" s="12">
        <v>450</v>
      </c>
      <c r="J68" s="212"/>
      <c r="K68" s="212"/>
    </row>
    <row r="69" spans="1:11" x14ac:dyDescent="0.2">
      <c r="A69" s="73" t="s">
        <v>486</v>
      </c>
      <c r="B69" s="74" t="s">
        <v>380</v>
      </c>
      <c r="C69" s="74">
        <v>150</v>
      </c>
      <c r="D69" s="74" t="s">
        <v>380</v>
      </c>
      <c r="E69" s="74">
        <v>150</v>
      </c>
      <c r="F69" s="74" t="s">
        <v>380</v>
      </c>
      <c r="G69" s="78">
        <v>27831</v>
      </c>
      <c r="H69" s="74" t="s">
        <v>380</v>
      </c>
      <c r="I69" s="75">
        <v>4175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487</v>
      </c>
      <c r="B71" s="45" t="s">
        <v>380</v>
      </c>
      <c r="C71" s="11">
        <v>73</v>
      </c>
      <c r="D71" s="11" t="s">
        <v>380</v>
      </c>
      <c r="E71" s="45">
        <v>73</v>
      </c>
      <c r="F71" s="45" t="s">
        <v>380</v>
      </c>
      <c r="G71" s="11">
        <v>19882</v>
      </c>
      <c r="H71" s="11" t="s">
        <v>380</v>
      </c>
      <c r="I71" s="12">
        <v>1451</v>
      </c>
      <c r="J71" s="212"/>
      <c r="K71" s="212"/>
    </row>
    <row r="72" spans="1:11" x14ac:dyDescent="0.2">
      <c r="A72" s="63" t="s">
        <v>488</v>
      </c>
      <c r="B72" s="45" t="s">
        <v>380</v>
      </c>
      <c r="C72" s="11">
        <v>215</v>
      </c>
      <c r="D72" s="45" t="s">
        <v>380</v>
      </c>
      <c r="E72" s="45">
        <v>215</v>
      </c>
      <c r="F72" s="987" t="s">
        <v>380</v>
      </c>
      <c r="G72" s="11">
        <v>31465</v>
      </c>
      <c r="H72" s="45" t="s">
        <v>380</v>
      </c>
      <c r="I72" s="12">
        <v>6765</v>
      </c>
      <c r="J72" s="212"/>
      <c r="K72" s="212"/>
    </row>
    <row r="73" spans="1:11" x14ac:dyDescent="0.2">
      <c r="A73" s="63" t="s">
        <v>489</v>
      </c>
      <c r="B73" s="11" t="s">
        <v>380</v>
      </c>
      <c r="C73" s="11">
        <v>1248</v>
      </c>
      <c r="D73" s="45" t="s">
        <v>380</v>
      </c>
      <c r="E73" s="45">
        <v>1248</v>
      </c>
      <c r="F73" s="11" t="s">
        <v>380</v>
      </c>
      <c r="G73" s="11">
        <v>47500</v>
      </c>
      <c r="H73" s="45" t="s">
        <v>380</v>
      </c>
      <c r="I73" s="12">
        <v>59280</v>
      </c>
      <c r="J73" s="212"/>
      <c r="K73" s="212"/>
    </row>
    <row r="74" spans="1:11" x14ac:dyDescent="0.2">
      <c r="A74" s="63" t="s">
        <v>490</v>
      </c>
      <c r="B74" s="45" t="s">
        <v>380</v>
      </c>
      <c r="C74" s="11">
        <v>315</v>
      </c>
      <c r="D74" s="45" t="s">
        <v>380</v>
      </c>
      <c r="E74" s="45">
        <v>315</v>
      </c>
      <c r="F74" s="45" t="s">
        <v>380</v>
      </c>
      <c r="G74" s="11">
        <v>42587</v>
      </c>
      <c r="H74" s="45" t="s">
        <v>380</v>
      </c>
      <c r="I74" s="12">
        <v>13415</v>
      </c>
      <c r="J74" s="212"/>
      <c r="K74" s="212"/>
    </row>
    <row r="75" spans="1:11" x14ac:dyDescent="0.2">
      <c r="A75" s="63" t="s">
        <v>491</v>
      </c>
      <c r="B75" s="11" t="s">
        <v>380</v>
      </c>
      <c r="C75" s="11">
        <v>103</v>
      </c>
      <c r="D75" s="45" t="s">
        <v>380</v>
      </c>
      <c r="E75" s="45">
        <v>103</v>
      </c>
      <c r="F75" s="11" t="s">
        <v>380</v>
      </c>
      <c r="G75" s="11">
        <v>31065</v>
      </c>
      <c r="H75" s="45" t="s">
        <v>380</v>
      </c>
      <c r="I75" s="12">
        <v>3200</v>
      </c>
      <c r="J75" s="212"/>
      <c r="K75" s="212"/>
    </row>
    <row r="76" spans="1:11" x14ac:dyDescent="0.2">
      <c r="A76" s="63" t="s">
        <v>492</v>
      </c>
      <c r="B76" s="11">
        <v>7</v>
      </c>
      <c r="C76" s="11">
        <v>206</v>
      </c>
      <c r="D76" s="45" t="s">
        <v>380</v>
      </c>
      <c r="E76" s="45">
        <v>213</v>
      </c>
      <c r="F76" s="11">
        <v>19000</v>
      </c>
      <c r="G76" s="11">
        <v>38400</v>
      </c>
      <c r="H76" s="45" t="s">
        <v>380</v>
      </c>
      <c r="I76" s="12">
        <v>8043</v>
      </c>
      <c r="J76" s="212"/>
      <c r="K76" s="212"/>
    </row>
    <row r="77" spans="1:11" x14ac:dyDescent="0.2">
      <c r="A77" s="63" t="s">
        <v>493</v>
      </c>
      <c r="B77" s="45">
        <v>44</v>
      </c>
      <c r="C77" s="11">
        <v>576</v>
      </c>
      <c r="D77" s="45" t="s">
        <v>380</v>
      </c>
      <c r="E77" s="45">
        <v>620</v>
      </c>
      <c r="F77" s="45">
        <v>6000</v>
      </c>
      <c r="G77" s="11">
        <v>41500</v>
      </c>
      <c r="H77" s="45" t="s">
        <v>380</v>
      </c>
      <c r="I77" s="12">
        <v>24168</v>
      </c>
      <c r="J77" s="212"/>
      <c r="K77" s="212"/>
    </row>
    <row r="78" spans="1:11" x14ac:dyDescent="0.2">
      <c r="A78" s="63" t="s">
        <v>494</v>
      </c>
      <c r="B78" s="45">
        <v>37</v>
      </c>
      <c r="C78" s="11">
        <v>969</v>
      </c>
      <c r="D78" s="45" t="s">
        <v>380</v>
      </c>
      <c r="E78" s="45">
        <v>1006</v>
      </c>
      <c r="F78" s="45">
        <v>8220</v>
      </c>
      <c r="G78" s="11">
        <v>45000</v>
      </c>
      <c r="H78" s="45" t="s">
        <v>380</v>
      </c>
      <c r="I78" s="12">
        <v>43909</v>
      </c>
      <c r="J78" s="212"/>
      <c r="K78" s="212"/>
    </row>
    <row r="79" spans="1:11" x14ac:dyDescent="0.2">
      <c r="A79" s="73" t="s">
        <v>495</v>
      </c>
      <c r="B79" s="74">
        <v>88</v>
      </c>
      <c r="C79" s="74">
        <v>3705</v>
      </c>
      <c r="D79" s="74" t="s">
        <v>380</v>
      </c>
      <c r="E79" s="74">
        <v>3793</v>
      </c>
      <c r="F79" s="78">
        <v>7968</v>
      </c>
      <c r="G79" s="78">
        <v>43058</v>
      </c>
      <c r="H79" s="78" t="s">
        <v>380</v>
      </c>
      <c r="I79" s="75">
        <v>160231</v>
      </c>
      <c r="J79" s="212"/>
      <c r="K79" s="212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  <c r="J80" s="212"/>
      <c r="K80" s="212"/>
    </row>
    <row r="81" spans="1:11" x14ac:dyDescent="0.2">
      <c r="A81" s="63" t="s">
        <v>496</v>
      </c>
      <c r="B81" s="45">
        <v>68</v>
      </c>
      <c r="C81" s="11">
        <v>87</v>
      </c>
      <c r="D81" s="45">
        <v>3</v>
      </c>
      <c r="E81" s="45">
        <v>158</v>
      </c>
      <c r="F81" s="45">
        <v>12000</v>
      </c>
      <c r="G81" s="11">
        <v>24475</v>
      </c>
      <c r="H81" s="45">
        <v>30000</v>
      </c>
      <c r="I81" s="12">
        <v>3035</v>
      </c>
      <c r="J81" s="212"/>
      <c r="K81" s="212"/>
    </row>
    <row r="82" spans="1:11" x14ac:dyDescent="0.2">
      <c r="A82" s="63" t="s">
        <v>497</v>
      </c>
      <c r="B82" s="11">
        <v>3</v>
      </c>
      <c r="C82" s="11">
        <v>192</v>
      </c>
      <c r="D82" s="82">
        <v>4</v>
      </c>
      <c r="E82" s="45">
        <v>199</v>
      </c>
      <c r="F82" s="11">
        <v>6000</v>
      </c>
      <c r="G82" s="11">
        <v>25000</v>
      </c>
      <c r="H82" s="82">
        <v>35000</v>
      </c>
      <c r="I82" s="12">
        <v>4958</v>
      </c>
      <c r="J82" s="212"/>
      <c r="K82" s="212"/>
    </row>
    <row r="83" spans="1:11" x14ac:dyDescent="0.2">
      <c r="A83" s="73" t="s">
        <v>498</v>
      </c>
      <c r="B83" s="78">
        <v>71</v>
      </c>
      <c r="C83" s="78">
        <v>279</v>
      </c>
      <c r="D83" s="285">
        <v>7</v>
      </c>
      <c r="E83" s="74">
        <v>357</v>
      </c>
      <c r="F83" s="78">
        <v>11746</v>
      </c>
      <c r="G83" s="78">
        <v>24836</v>
      </c>
      <c r="H83" s="285">
        <v>32857</v>
      </c>
      <c r="I83" s="79">
        <v>7993</v>
      </c>
      <c r="J83" s="212"/>
      <c r="K83" s="212"/>
    </row>
    <row r="84" spans="1:11" x14ac:dyDescent="0.2">
      <c r="A84" s="63"/>
      <c r="B84" s="45"/>
      <c r="C84" s="45"/>
      <c r="D84" s="45"/>
      <c r="E84" s="45"/>
      <c r="F84" s="11"/>
      <c r="G84" s="11"/>
      <c r="H84" s="11"/>
      <c r="I84" s="12"/>
      <c r="J84" s="212"/>
      <c r="K84" s="212"/>
    </row>
    <row r="85" spans="1:11" ht="13.5" thickBot="1" x14ac:dyDescent="0.25">
      <c r="A85" s="66" t="s">
        <v>499</v>
      </c>
      <c r="B85" s="52">
        <v>788</v>
      </c>
      <c r="C85" s="52">
        <v>24174</v>
      </c>
      <c r="D85" s="52">
        <v>7</v>
      </c>
      <c r="E85" s="52">
        <v>24969</v>
      </c>
      <c r="F85" s="172">
        <v>13192</v>
      </c>
      <c r="G85" s="172">
        <v>56816</v>
      </c>
      <c r="H85" s="172">
        <v>32857</v>
      </c>
      <c r="I85" s="53">
        <v>1384098</v>
      </c>
      <c r="J85" s="212"/>
      <c r="K85" s="212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0">
    <tabColor theme="0"/>
    <pageSetUpPr fitToPage="1"/>
  </sheetPr>
  <dimension ref="A1:L87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5" style="205" customWidth="1"/>
    <col min="2" max="9" width="15.7109375" style="205" customWidth="1"/>
    <col min="10" max="16384" width="11.42578125" style="205"/>
  </cols>
  <sheetData>
    <row r="1" spans="1:12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2" s="88" customFormat="1" ht="12.75" customHeight="1" x14ac:dyDescent="0.25">
      <c r="A2" s="346"/>
    </row>
    <row r="3" spans="1:12" s="88" customFormat="1" ht="15" x14ac:dyDescent="0.25">
      <c r="A3" s="1718" t="s">
        <v>1291</v>
      </c>
      <c r="B3" s="1718"/>
      <c r="C3" s="1718"/>
      <c r="D3" s="1718"/>
      <c r="E3" s="1718"/>
      <c r="F3" s="1718"/>
      <c r="G3" s="1718"/>
      <c r="H3" s="1718"/>
      <c r="I3" s="1718"/>
      <c r="J3" s="125"/>
      <c r="K3" s="125"/>
      <c r="L3" s="125"/>
    </row>
    <row r="4" spans="1:12" s="88" customFormat="1" ht="15" x14ac:dyDescent="0.25">
      <c r="A4" s="1718" t="s">
        <v>1457</v>
      </c>
      <c r="B4" s="1718"/>
      <c r="C4" s="1718"/>
      <c r="D4" s="1718"/>
      <c r="E4" s="1718"/>
      <c r="F4" s="1718"/>
      <c r="G4" s="1718"/>
      <c r="H4" s="1718"/>
      <c r="I4" s="1718"/>
      <c r="J4" s="125"/>
      <c r="K4" s="125"/>
      <c r="L4" s="125"/>
    </row>
    <row r="5" spans="1:12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</row>
    <row r="6" spans="1:12" s="669" customFormat="1" ht="24.75" customHeight="1" x14ac:dyDescent="0.2">
      <c r="A6" s="720"/>
      <c r="B6" s="1757" t="s">
        <v>986</v>
      </c>
      <c r="C6" s="1708"/>
      <c r="D6" s="721" t="s">
        <v>990</v>
      </c>
      <c r="E6" s="723"/>
      <c r="F6" s="721" t="s">
        <v>991</v>
      </c>
      <c r="G6" s="722"/>
      <c r="H6" s="1757" t="s">
        <v>989</v>
      </c>
      <c r="I6" s="1707"/>
    </row>
    <row r="7" spans="1:12" s="669" customFormat="1" ht="24.75" customHeight="1" x14ac:dyDescent="0.2">
      <c r="A7" s="1097" t="s">
        <v>538</v>
      </c>
      <c r="B7" s="1839"/>
      <c r="C7" s="1841"/>
      <c r="D7" s="725" t="s">
        <v>992</v>
      </c>
      <c r="E7" s="726"/>
      <c r="F7" s="1839" t="s">
        <v>993</v>
      </c>
      <c r="G7" s="1841"/>
      <c r="H7" s="1839"/>
      <c r="I7" s="1840"/>
    </row>
    <row r="8" spans="1:12" s="669" customFormat="1" ht="24.75" customHeight="1" x14ac:dyDescent="0.2">
      <c r="A8" s="1097" t="s">
        <v>518</v>
      </c>
      <c r="B8" s="1102" t="s">
        <v>360</v>
      </c>
      <c r="C8" s="711" t="s">
        <v>361</v>
      </c>
      <c r="D8" s="1102" t="s">
        <v>360</v>
      </c>
      <c r="E8" s="711" t="s">
        <v>361</v>
      </c>
      <c r="F8" s="1102" t="s">
        <v>360</v>
      </c>
      <c r="G8" s="711" t="s">
        <v>361</v>
      </c>
      <c r="H8" s="1102" t="s">
        <v>360</v>
      </c>
      <c r="I8" s="727" t="s">
        <v>361</v>
      </c>
    </row>
    <row r="9" spans="1:12" ht="23.25" customHeight="1" thickBot="1" x14ac:dyDescent="0.25">
      <c r="A9" s="1097"/>
      <c r="B9" s="712" t="s">
        <v>370</v>
      </c>
      <c r="C9" s="1101" t="s">
        <v>513</v>
      </c>
      <c r="D9" s="712" t="s">
        <v>370</v>
      </c>
      <c r="E9" s="1101" t="s">
        <v>513</v>
      </c>
      <c r="F9" s="712" t="s">
        <v>370</v>
      </c>
      <c r="G9" s="1101" t="s">
        <v>513</v>
      </c>
      <c r="H9" s="712" t="s">
        <v>370</v>
      </c>
      <c r="I9" s="1103" t="s">
        <v>513</v>
      </c>
    </row>
    <row r="10" spans="1:12" ht="22.5" customHeight="1" x14ac:dyDescent="0.2">
      <c r="A10" s="72" t="s">
        <v>439</v>
      </c>
      <c r="B10" s="42" t="s">
        <v>380</v>
      </c>
      <c r="C10" s="42" t="s">
        <v>380</v>
      </c>
      <c r="D10" s="42" t="s">
        <v>380</v>
      </c>
      <c r="E10" s="42" t="s">
        <v>380</v>
      </c>
      <c r="F10" s="42" t="s">
        <v>380</v>
      </c>
      <c r="G10" s="42" t="s">
        <v>380</v>
      </c>
      <c r="H10" s="122">
        <v>391</v>
      </c>
      <c r="I10" s="131">
        <v>7476</v>
      </c>
      <c r="J10" s="212"/>
      <c r="K10" s="212"/>
    </row>
    <row r="11" spans="1:12" x14ac:dyDescent="0.2">
      <c r="A11" s="63" t="s">
        <v>440</v>
      </c>
      <c r="B11" s="45" t="s">
        <v>380</v>
      </c>
      <c r="C11" s="45" t="s">
        <v>380</v>
      </c>
      <c r="D11" s="45" t="s">
        <v>380</v>
      </c>
      <c r="E11" s="45" t="s">
        <v>380</v>
      </c>
      <c r="F11" s="45" t="s">
        <v>380</v>
      </c>
      <c r="G11" s="45" t="s">
        <v>380</v>
      </c>
      <c r="H11" s="11">
        <v>225</v>
      </c>
      <c r="I11" s="12">
        <v>6885</v>
      </c>
      <c r="J11" s="212"/>
      <c r="K11" s="212"/>
    </row>
    <row r="12" spans="1:12" x14ac:dyDescent="0.2">
      <c r="A12" s="63" t="s">
        <v>441</v>
      </c>
      <c r="B12" s="45" t="s">
        <v>380</v>
      </c>
      <c r="C12" s="45" t="s">
        <v>380</v>
      </c>
      <c r="D12" s="45" t="s">
        <v>380</v>
      </c>
      <c r="E12" s="45" t="s">
        <v>380</v>
      </c>
      <c r="F12" s="45" t="s">
        <v>380</v>
      </c>
      <c r="G12" s="45" t="s">
        <v>380</v>
      </c>
      <c r="H12" s="45">
        <v>326</v>
      </c>
      <c r="I12" s="46">
        <v>9125</v>
      </c>
      <c r="J12" s="212"/>
      <c r="K12" s="212"/>
    </row>
    <row r="13" spans="1:12" x14ac:dyDescent="0.2">
      <c r="A13" s="63" t="s">
        <v>442</v>
      </c>
      <c r="B13" s="45" t="s">
        <v>380</v>
      </c>
      <c r="C13" s="45" t="s">
        <v>380</v>
      </c>
      <c r="D13" s="45" t="s">
        <v>380</v>
      </c>
      <c r="E13" s="45" t="s">
        <v>380</v>
      </c>
      <c r="F13" s="45" t="s">
        <v>380</v>
      </c>
      <c r="G13" s="45" t="s">
        <v>380</v>
      </c>
      <c r="H13" s="11">
        <v>401</v>
      </c>
      <c r="I13" s="12">
        <v>9083</v>
      </c>
      <c r="J13" s="212"/>
      <c r="K13" s="212"/>
    </row>
    <row r="14" spans="1:12" x14ac:dyDescent="0.2">
      <c r="A14" s="73" t="s">
        <v>443</v>
      </c>
      <c r="B14" s="74" t="s">
        <v>380</v>
      </c>
      <c r="C14" s="74" t="s">
        <v>380</v>
      </c>
      <c r="D14" s="74" t="s">
        <v>380</v>
      </c>
      <c r="E14" s="74" t="s">
        <v>380</v>
      </c>
      <c r="F14" s="74" t="s">
        <v>380</v>
      </c>
      <c r="G14" s="74" t="s">
        <v>380</v>
      </c>
      <c r="H14" s="74">
        <v>1343</v>
      </c>
      <c r="I14" s="75">
        <v>32569</v>
      </c>
      <c r="J14" s="212"/>
      <c r="K14" s="212"/>
    </row>
    <row r="15" spans="1:12" x14ac:dyDescent="0.2">
      <c r="A15" s="63"/>
      <c r="B15" s="45"/>
      <c r="C15" s="45"/>
      <c r="D15" s="45"/>
      <c r="E15" s="45"/>
      <c r="F15" s="45"/>
      <c r="G15" s="45"/>
      <c r="H15" s="45"/>
      <c r="I15" s="46"/>
      <c r="J15" s="212"/>
      <c r="K15" s="212"/>
    </row>
    <row r="16" spans="1:12" x14ac:dyDescent="0.2">
      <c r="A16" s="73" t="s">
        <v>444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4" t="s">
        <v>380</v>
      </c>
      <c r="G16" s="74" t="s">
        <v>380</v>
      </c>
      <c r="H16" s="74">
        <v>193</v>
      </c>
      <c r="I16" s="75">
        <v>1794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45"/>
      <c r="G17" s="45"/>
      <c r="H17" s="45"/>
      <c r="I17" s="46"/>
      <c r="J17" s="212"/>
      <c r="K17" s="212"/>
    </row>
    <row r="18" spans="1:11" x14ac:dyDescent="0.2">
      <c r="A18" s="73" t="s">
        <v>445</v>
      </c>
      <c r="B18" s="74" t="s">
        <v>380</v>
      </c>
      <c r="C18" s="74" t="s">
        <v>380</v>
      </c>
      <c r="D18" s="74" t="s">
        <v>380</v>
      </c>
      <c r="E18" s="74" t="s">
        <v>380</v>
      </c>
      <c r="F18" s="74" t="s">
        <v>380</v>
      </c>
      <c r="G18" s="74" t="s">
        <v>380</v>
      </c>
      <c r="H18" s="74">
        <v>8</v>
      </c>
      <c r="I18" s="75">
        <v>96</v>
      </c>
      <c r="J18" s="212"/>
      <c r="K18" s="212"/>
    </row>
    <row r="19" spans="1:11" x14ac:dyDescent="0.2">
      <c r="A19" s="63"/>
      <c r="B19" s="45"/>
      <c r="C19" s="45"/>
      <c r="D19" s="45"/>
      <c r="E19" s="45"/>
      <c r="F19" s="45"/>
      <c r="G19" s="45"/>
      <c r="H19" s="45"/>
      <c r="I19" s="46"/>
      <c r="J19" s="212"/>
      <c r="K19" s="212"/>
    </row>
    <row r="20" spans="1:11" x14ac:dyDescent="0.2">
      <c r="A20" s="63" t="s">
        <v>524</v>
      </c>
      <c r="B20" s="45" t="s">
        <v>380</v>
      </c>
      <c r="C20" s="45" t="s">
        <v>380</v>
      </c>
      <c r="D20" s="45" t="s">
        <v>380</v>
      </c>
      <c r="E20" s="45" t="s">
        <v>380</v>
      </c>
      <c r="F20" s="11" t="s">
        <v>380</v>
      </c>
      <c r="G20" s="11" t="s">
        <v>380</v>
      </c>
      <c r="H20" s="11">
        <v>18</v>
      </c>
      <c r="I20" s="12">
        <v>468</v>
      </c>
      <c r="J20" s="212"/>
      <c r="K20" s="212"/>
    </row>
    <row r="21" spans="1:11" x14ac:dyDescent="0.2">
      <c r="A21" s="63" t="s">
        <v>447</v>
      </c>
      <c r="B21" s="11" t="s">
        <v>380</v>
      </c>
      <c r="C21" s="11" t="s">
        <v>380</v>
      </c>
      <c r="D21" s="45" t="s">
        <v>380</v>
      </c>
      <c r="E21" s="45" t="s">
        <v>380</v>
      </c>
      <c r="F21" s="82">
        <v>20</v>
      </c>
      <c r="G21" s="82">
        <v>371</v>
      </c>
      <c r="H21" s="11" t="s">
        <v>380</v>
      </c>
      <c r="I21" s="12" t="s">
        <v>380</v>
      </c>
      <c r="J21" s="212"/>
      <c r="K21" s="212"/>
    </row>
    <row r="22" spans="1:11" x14ac:dyDescent="0.2">
      <c r="A22" s="63" t="s">
        <v>448</v>
      </c>
      <c r="B22" s="45" t="s">
        <v>380</v>
      </c>
      <c r="C22" s="45" t="s">
        <v>380</v>
      </c>
      <c r="D22" s="45" t="s">
        <v>380</v>
      </c>
      <c r="E22" s="45" t="s">
        <v>380</v>
      </c>
      <c r="F22" s="82" t="s">
        <v>380</v>
      </c>
      <c r="G22" s="82" t="s">
        <v>380</v>
      </c>
      <c r="H22" s="11">
        <v>40</v>
      </c>
      <c r="I22" s="12">
        <v>723</v>
      </c>
      <c r="J22" s="212"/>
      <c r="K22" s="212"/>
    </row>
    <row r="23" spans="1:11" x14ac:dyDescent="0.2">
      <c r="A23" s="73" t="s">
        <v>449</v>
      </c>
      <c r="B23" s="74" t="s">
        <v>380</v>
      </c>
      <c r="C23" s="74" t="s">
        <v>380</v>
      </c>
      <c r="D23" s="74" t="s">
        <v>380</v>
      </c>
      <c r="E23" s="74" t="s">
        <v>380</v>
      </c>
      <c r="F23" s="74">
        <v>20</v>
      </c>
      <c r="G23" s="74">
        <v>371</v>
      </c>
      <c r="H23" s="74">
        <v>58</v>
      </c>
      <c r="I23" s="75">
        <v>1191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45"/>
      <c r="G24" s="45"/>
      <c r="H24" s="45"/>
      <c r="I24" s="46"/>
      <c r="J24" s="212"/>
      <c r="K24" s="212"/>
    </row>
    <row r="25" spans="1:11" x14ac:dyDescent="0.2">
      <c r="A25" s="73" t="s">
        <v>450</v>
      </c>
      <c r="B25" s="74" t="s">
        <v>380</v>
      </c>
      <c r="C25" s="74" t="s">
        <v>380</v>
      </c>
      <c r="D25" s="74" t="s">
        <v>380</v>
      </c>
      <c r="E25" s="74" t="s">
        <v>380</v>
      </c>
      <c r="F25" s="74">
        <v>273</v>
      </c>
      <c r="G25" s="74">
        <v>16516</v>
      </c>
      <c r="H25" s="74">
        <v>9</v>
      </c>
      <c r="I25" s="75">
        <v>545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45"/>
      <c r="G26" s="45"/>
      <c r="H26" s="45"/>
      <c r="I26" s="46"/>
      <c r="J26" s="212"/>
      <c r="K26" s="212"/>
    </row>
    <row r="27" spans="1:11" x14ac:dyDescent="0.2">
      <c r="A27" s="73" t="s">
        <v>451</v>
      </c>
      <c r="B27" s="74">
        <v>41</v>
      </c>
      <c r="C27" s="74">
        <v>1600</v>
      </c>
      <c r="D27" s="74">
        <v>9</v>
      </c>
      <c r="E27" s="74">
        <v>540</v>
      </c>
      <c r="F27" s="74">
        <v>10</v>
      </c>
      <c r="G27" s="74">
        <v>663</v>
      </c>
      <c r="H27" s="74">
        <v>2</v>
      </c>
      <c r="I27" s="75">
        <v>80</v>
      </c>
      <c r="J27" s="212"/>
      <c r="K27" s="212"/>
    </row>
    <row r="28" spans="1:11" x14ac:dyDescent="0.2">
      <c r="A28" s="63"/>
      <c r="B28" s="45"/>
      <c r="C28" s="45"/>
      <c r="D28" s="45"/>
      <c r="E28" s="45"/>
      <c r="F28" s="45"/>
      <c r="G28" s="45"/>
      <c r="H28" s="45"/>
      <c r="I28" s="46"/>
      <c r="J28" s="212"/>
      <c r="K28" s="212"/>
    </row>
    <row r="29" spans="1:11" x14ac:dyDescent="0.2">
      <c r="A29" s="63" t="s">
        <v>452</v>
      </c>
      <c r="B29" s="45" t="s">
        <v>380</v>
      </c>
      <c r="C29" s="45" t="s">
        <v>380</v>
      </c>
      <c r="D29" s="45" t="s">
        <v>380</v>
      </c>
      <c r="E29" s="45" t="s">
        <v>380</v>
      </c>
      <c r="F29" s="82" t="s">
        <v>380</v>
      </c>
      <c r="G29" s="82" t="s">
        <v>380</v>
      </c>
      <c r="H29" s="45">
        <v>338</v>
      </c>
      <c r="I29" s="46">
        <v>23430</v>
      </c>
      <c r="J29" s="212"/>
      <c r="K29" s="212"/>
    </row>
    <row r="30" spans="1:11" x14ac:dyDescent="0.2">
      <c r="A30" s="63" t="s">
        <v>453</v>
      </c>
      <c r="B30" s="45" t="s">
        <v>380</v>
      </c>
      <c r="C30" s="45" t="s">
        <v>380</v>
      </c>
      <c r="D30" s="45" t="s">
        <v>380</v>
      </c>
      <c r="E30" s="45" t="s">
        <v>380</v>
      </c>
      <c r="F30" s="45" t="s">
        <v>380</v>
      </c>
      <c r="G30" s="45" t="s">
        <v>380</v>
      </c>
      <c r="H30" s="45">
        <v>23</v>
      </c>
      <c r="I30" s="46">
        <v>529</v>
      </c>
      <c r="J30" s="212"/>
      <c r="K30" s="212"/>
    </row>
    <row r="31" spans="1:11" x14ac:dyDescent="0.2">
      <c r="A31" s="63" t="s">
        <v>454</v>
      </c>
      <c r="B31" s="11" t="s">
        <v>380</v>
      </c>
      <c r="C31" s="11" t="s">
        <v>380</v>
      </c>
      <c r="D31" s="45" t="s">
        <v>380</v>
      </c>
      <c r="E31" s="45" t="s">
        <v>380</v>
      </c>
      <c r="F31" s="11" t="s">
        <v>380</v>
      </c>
      <c r="G31" s="11" t="s">
        <v>380</v>
      </c>
      <c r="H31" s="11">
        <v>1240</v>
      </c>
      <c r="I31" s="12">
        <v>94151</v>
      </c>
      <c r="J31" s="212"/>
      <c r="K31" s="212"/>
    </row>
    <row r="32" spans="1:11" x14ac:dyDescent="0.2">
      <c r="A32" s="73" t="s">
        <v>455</v>
      </c>
      <c r="B32" s="74" t="s">
        <v>380</v>
      </c>
      <c r="C32" s="74" t="s">
        <v>380</v>
      </c>
      <c r="D32" s="74" t="s">
        <v>380</v>
      </c>
      <c r="E32" s="74" t="s">
        <v>380</v>
      </c>
      <c r="F32" s="74" t="s">
        <v>380</v>
      </c>
      <c r="G32" s="74" t="s">
        <v>380</v>
      </c>
      <c r="H32" s="74">
        <v>1601</v>
      </c>
      <c r="I32" s="75">
        <v>118110</v>
      </c>
      <c r="J32" s="212"/>
      <c r="K32" s="212"/>
    </row>
    <row r="33" spans="1:11" x14ac:dyDescent="0.2">
      <c r="A33" s="63"/>
      <c r="B33" s="45"/>
      <c r="C33" s="45"/>
      <c r="D33" s="45"/>
      <c r="E33" s="45"/>
      <c r="F33" s="45"/>
      <c r="G33" s="45"/>
      <c r="H33" s="45"/>
      <c r="I33" s="46"/>
      <c r="J33" s="212"/>
      <c r="K33" s="212"/>
    </row>
    <row r="34" spans="1:11" x14ac:dyDescent="0.2">
      <c r="A34" s="63" t="s">
        <v>456</v>
      </c>
      <c r="B34" s="45">
        <v>120</v>
      </c>
      <c r="C34" s="80">
        <v>3770</v>
      </c>
      <c r="D34" s="45" t="s">
        <v>380</v>
      </c>
      <c r="E34" s="45" t="s">
        <v>380</v>
      </c>
      <c r="F34" s="80">
        <v>30</v>
      </c>
      <c r="G34" s="80">
        <v>900</v>
      </c>
      <c r="H34" s="80">
        <v>158</v>
      </c>
      <c r="I34" s="81">
        <v>4843</v>
      </c>
      <c r="J34" s="212"/>
      <c r="K34" s="212"/>
    </row>
    <row r="35" spans="1:11" x14ac:dyDescent="0.2">
      <c r="A35" s="63" t="s">
        <v>457</v>
      </c>
      <c r="B35" s="45">
        <v>15</v>
      </c>
      <c r="C35" s="45">
        <v>560</v>
      </c>
      <c r="D35" s="80">
        <v>57</v>
      </c>
      <c r="E35" s="80">
        <v>2073</v>
      </c>
      <c r="F35" s="80">
        <v>61</v>
      </c>
      <c r="G35" s="80">
        <v>2241</v>
      </c>
      <c r="H35" s="80">
        <v>20</v>
      </c>
      <c r="I35" s="81">
        <v>729</v>
      </c>
      <c r="J35" s="212"/>
      <c r="K35" s="212"/>
    </row>
    <row r="36" spans="1:11" x14ac:dyDescent="0.2">
      <c r="A36" s="63" t="s">
        <v>458</v>
      </c>
      <c r="B36" s="80">
        <v>19</v>
      </c>
      <c r="C36" s="80">
        <v>883</v>
      </c>
      <c r="D36" s="45" t="s">
        <v>380</v>
      </c>
      <c r="E36" s="45" t="s">
        <v>380</v>
      </c>
      <c r="F36" s="80">
        <v>57</v>
      </c>
      <c r="G36" s="80">
        <v>2649</v>
      </c>
      <c r="H36" s="80">
        <v>303</v>
      </c>
      <c r="I36" s="81">
        <v>14127</v>
      </c>
      <c r="J36" s="212"/>
      <c r="K36" s="212"/>
    </row>
    <row r="37" spans="1:11" x14ac:dyDescent="0.2">
      <c r="A37" s="63" t="s">
        <v>459</v>
      </c>
      <c r="B37" s="80">
        <v>193</v>
      </c>
      <c r="C37" s="80">
        <v>5764</v>
      </c>
      <c r="D37" s="45" t="s">
        <v>380</v>
      </c>
      <c r="E37" s="45" t="s">
        <v>380</v>
      </c>
      <c r="F37" s="80" t="s">
        <v>380</v>
      </c>
      <c r="G37" s="80" t="s">
        <v>380</v>
      </c>
      <c r="H37" s="80">
        <v>128</v>
      </c>
      <c r="I37" s="81">
        <v>3842</v>
      </c>
      <c r="J37" s="212"/>
      <c r="K37" s="212"/>
    </row>
    <row r="38" spans="1:11" x14ac:dyDescent="0.2">
      <c r="A38" s="73" t="s">
        <v>460</v>
      </c>
      <c r="B38" s="74">
        <v>347</v>
      </c>
      <c r="C38" s="74">
        <v>10977</v>
      </c>
      <c r="D38" s="74">
        <v>57</v>
      </c>
      <c r="E38" s="74">
        <v>2073</v>
      </c>
      <c r="F38" s="74">
        <v>148</v>
      </c>
      <c r="G38" s="74">
        <v>5790</v>
      </c>
      <c r="H38" s="74">
        <v>609</v>
      </c>
      <c r="I38" s="75">
        <v>23541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45"/>
      <c r="G39" s="45"/>
      <c r="H39" s="45"/>
      <c r="I39" s="46"/>
      <c r="J39" s="212"/>
      <c r="K39" s="212"/>
    </row>
    <row r="40" spans="1:11" x14ac:dyDescent="0.2">
      <c r="A40" s="73" t="s">
        <v>461</v>
      </c>
      <c r="B40" s="74">
        <v>12</v>
      </c>
      <c r="C40" s="74">
        <v>393</v>
      </c>
      <c r="D40" s="74">
        <v>61</v>
      </c>
      <c r="E40" s="74">
        <v>2004</v>
      </c>
      <c r="F40" s="74" t="s">
        <v>380</v>
      </c>
      <c r="G40" s="74" t="s">
        <v>380</v>
      </c>
      <c r="H40" s="74">
        <v>36</v>
      </c>
      <c r="I40" s="75">
        <v>1181</v>
      </c>
      <c r="J40" s="212"/>
      <c r="K40" s="212"/>
    </row>
    <row r="41" spans="1:11" x14ac:dyDescent="0.2">
      <c r="A41" s="63"/>
      <c r="B41" s="45"/>
      <c r="C41" s="45"/>
      <c r="D41" s="45"/>
      <c r="E41" s="45"/>
      <c r="F41" s="45"/>
      <c r="G41" s="45"/>
      <c r="H41" s="45"/>
      <c r="I41" s="46"/>
      <c r="J41" s="212"/>
      <c r="K41" s="212"/>
    </row>
    <row r="42" spans="1:11" x14ac:dyDescent="0.2">
      <c r="A42" s="63" t="s">
        <v>525</v>
      </c>
      <c r="B42" s="45" t="s">
        <v>380</v>
      </c>
      <c r="C42" s="45" t="s">
        <v>380</v>
      </c>
      <c r="D42" s="45" t="s">
        <v>380</v>
      </c>
      <c r="E42" s="45" t="s">
        <v>380</v>
      </c>
      <c r="F42" s="45">
        <v>80</v>
      </c>
      <c r="G42" s="45">
        <v>4160</v>
      </c>
      <c r="H42" s="11">
        <v>134</v>
      </c>
      <c r="I42" s="12">
        <v>3484</v>
      </c>
      <c r="J42" s="212"/>
      <c r="K42" s="212"/>
    </row>
    <row r="43" spans="1:11" x14ac:dyDescent="0.2">
      <c r="A43" s="63" t="s">
        <v>463</v>
      </c>
      <c r="B43" s="11" t="s">
        <v>380</v>
      </c>
      <c r="C43" s="11" t="s">
        <v>380</v>
      </c>
      <c r="D43" s="11" t="s">
        <v>380</v>
      </c>
      <c r="E43" s="11" t="s">
        <v>380</v>
      </c>
      <c r="F43" s="45" t="s">
        <v>380</v>
      </c>
      <c r="G43" s="45" t="s">
        <v>380</v>
      </c>
      <c r="H43" s="11">
        <v>134</v>
      </c>
      <c r="I43" s="12">
        <v>8710</v>
      </c>
      <c r="J43" s="212"/>
      <c r="K43" s="212"/>
    </row>
    <row r="44" spans="1:11" x14ac:dyDescent="0.2">
      <c r="A44" s="63" t="s">
        <v>464</v>
      </c>
      <c r="B44" s="11">
        <v>10</v>
      </c>
      <c r="C44" s="11">
        <v>240</v>
      </c>
      <c r="D44" s="82">
        <v>6</v>
      </c>
      <c r="E44" s="82">
        <v>120</v>
      </c>
      <c r="F44" s="11" t="s">
        <v>380</v>
      </c>
      <c r="G44" s="11" t="s">
        <v>380</v>
      </c>
      <c r="H44" s="11">
        <v>6</v>
      </c>
      <c r="I44" s="12">
        <v>108</v>
      </c>
      <c r="J44" s="212"/>
      <c r="K44" s="212"/>
    </row>
    <row r="45" spans="1:11" x14ac:dyDescent="0.2">
      <c r="A45" s="63" t="s">
        <v>465</v>
      </c>
      <c r="B45" s="45" t="s">
        <v>380</v>
      </c>
      <c r="C45" s="45" t="s">
        <v>380</v>
      </c>
      <c r="D45" s="45" t="s">
        <v>380</v>
      </c>
      <c r="E45" s="45" t="s">
        <v>380</v>
      </c>
      <c r="F45" s="45" t="s">
        <v>380</v>
      </c>
      <c r="G45" s="45" t="s">
        <v>380</v>
      </c>
      <c r="H45" s="11">
        <v>92</v>
      </c>
      <c r="I45" s="12">
        <v>4600</v>
      </c>
      <c r="J45" s="212"/>
      <c r="K45" s="212"/>
    </row>
    <row r="46" spans="1:11" x14ac:dyDescent="0.2">
      <c r="A46" s="63" t="s">
        <v>466</v>
      </c>
      <c r="B46" s="82">
        <v>2</v>
      </c>
      <c r="C46" s="82">
        <v>52</v>
      </c>
      <c r="D46" s="82" t="s">
        <v>380</v>
      </c>
      <c r="E46" s="82" t="s">
        <v>380</v>
      </c>
      <c r="F46" s="82">
        <v>12</v>
      </c>
      <c r="G46" s="82">
        <v>336</v>
      </c>
      <c r="H46" s="11">
        <v>31</v>
      </c>
      <c r="I46" s="12">
        <v>1240</v>
      </c>
      <c r="J46" s="212"/>
      <c r="K46" s="212"/>
    </row>
    <row r="47" spans="1:11" x14ac:dyDescent="0.2">
      <c r="A47" s="63" t="s">
        <v>467</v>
      </c>
      <c r="B47" s="11" t="s">
        <v>380</v>
      </c>
      <c r="C47" s="11" t="s">
        <v>380</v>
      </c>
      <c r="D47" s="11" t="s">
        <v>380</v>
      </c>
      <c r="E47" s="11" t="s">
        <v>380</v>
      </c>
      <c r="F47" s="45" t="s">
        <v>380</v>
      </c>
      <c r="G47" s="45" t="s">
        <v>380</v>
      </c>
      <c r="H47" s="11">
        <v>220</v>
      </c>
      <c r="I47" s="12">
        <v>8360</v>
      </c>
      <c r="J47" s="212"/>
      <c r="K47" s="212"/>
    </row>
    <row r="48" spans="1:11" x14ac:dyDescent="0.2">
      <c r="A48" s="63" t="s">
        <v>468</v>
      </c>
      <c r="B48" s="11" t="s">
        <v>380</v>
      </c>
      <c r="C48" s="11" t="s">
        <v>380</v>
      </c>
      <c r="D48" s="45" t="s">
        <v>380</v>
      </c>
      <c r="E48" s="45" t="s">
        <v>380</v>
      </c>
      <c r="F48" s="45" t="s">
        <v>380</v>
      </c>
      <c r="G48" s="45" t="s">
        <v>380</v>
      </c>
      <c r="H48" s="11">
        <v>71</v>
      </c>
      <c r="I48" s="12">
        <v>3905</v>
      </c>
      <c r="J48" s="212"/>
      <c r="K48" s="212"/>
    </row>
    <row r="49" spans="1:11" x14ac:dyDescent="0.2">
      <c r="A49" s="63" t="s">
        <v>469</v>
      </c>
      <c r="B49" s="45" t="s">
        <v>380</v>
      </c>
      <c r="C49" s="45" t="s">
        <v>380</v>
      </c>
      <c r="D49" s="45" t="s">
        <v>380</v>
      </c>
      <c r="E49" s="45" t="s">
        <v>380</v>
      </c>
      <c r="F49" s="11">
        <v>706</v>
      </c>
      <c r="G49" s="11">
        <v>24710</v>
      </c>
      <c r="H49" s="11" t="s">
        <v>380</v>
      </c>
      <c r="I49" s="12" t="s">
        <v>380</v>
      </c>
      <c r="J49" s="212"/>
      <c r="K49" s="212"/>
    </row>
    <row r="50" spans="1:11" x14ac:dyDescent="0.2">
      <c r="A50" s="63" t="s">
        <v>470</v>
      </c>
      <c r="B50" s="11" t="s">
        <v>380</v>
      </c>
      <c r="C50" s="11" t="s">
        <v>380</v>
      </c>
      <c r="D50" s="45" t="s">
        <v>380</v>
      </c>
      <c r="E50" s="45" t="s">
        <v>380</v>
      </c>
      <c r="F50" s="11">
        <v>30</v>
      </c>
      <c r="G50" s="11">
        <v>1170</v>
      </c>
      <c r="H50" s="11">
        <v>119</v>
      </c>
      <c r="I50" s="12">
        <v>4641</v>
      </c>
      <c r="J50" s="212"/>
      <c r="K50" s="212"/>
    </row>
    <row r="51" spans="1:11" x14ac:dyDescent="0.2">
      <c r="A51" s="73" t="s">
        <v>471</v>
      </c>
      <c r="B51" s="74">
        <v>12</v>
      </c>
      <c r="C51" s="74">
        <v>292</v>
      </c>
      <c r="D51" s="74">
        <v>6</v>
      </c>
      <c r="E51" s="74">
        <v>120</v>
      </c>
      <c r="F51" s="74">
        <v>828</v>
      </c>
      <c r="G51" s="74">
        <v>30376</v>
      </c>
      <c r="H51" s="74">
        <v>807</v>
      </c>
      <c r="I51" s="75">
        <v>35048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45"/>
      <c r="G52" s="45"/>
      <c r="H52" s="45"/>
      <c r="I52" s="46"/>
      <c r="J52" s="212"/>
      <c r="K52" s="212"/>
    </row>
    <row r="53" spans="1:11" x14ac:dyDescent="0.2">
      <c r="A53" s="73" t="s">
        <v>472</v>
      </c>
      <c r="B53" s="74" t="s">
        <v>380</v>
      </c>
      <c r="C53" s="74" t="s">
        <v>380</v>
      </c>
      <c r="D53" s="74" t="s">
        <v>380</v>
      </c>
      <c r="E53" s="74" t="s">
        <v>380</v>
      </c>
      <c r="F53" s="74">
        <v>398</v>
      </c>
      <c r="G53" s="74">
        <v>16184</v>
      </c>
      <c r="H53" s="74" t="s">
        <v>380</v>
      </c>
      <c r="I53" s="75" t="s">
        <v>380</v>
      </c>
      <c r="J53" s="212"/>
      <c r="K53" s="212"/>
    </row>
    <row r="54" spans="1:11" x14ac:dyDescent="0.2">
      <c r="A54" s="63"/>
      <c r="B54" s="45"/>
      <c r="C54" s="45"/>
      <c r="D54" s="45"/>
      <c r="E54" s="45"/>
      <c r="F54" s="45"/>
      <c r="G54" s="45"/>
      <c r="H54" s="45"/>
      <c r="I54" s="46"/>
      <c r="J54" s="212"/>
      <c r="K54" s="212"/>
    </row>
    <row r="55" spans="1:11" x14ac:dyDescent="0.2">
      <c r="A55" s="63" t="s">
        <v>473</v>
      </c>
      <c r="B55" s="11">
        <v>100</v>
      </c>
      <c r="C55" s="11">
        <v>5000</v>
      </c>
      <c r="D55" s="45" t="s">
        <v>380</v>
      </c>
      <c r="E55" s="45" t="s">
        <v>380</v>
      </c>
      <c r="F55" s="11">
        <v>4483</v>
      </c>
      <c r="G55" s="11">
        <v>367608</v>
      </c>
      <c r="H55" s="82">
        <v>300</v>
      </c>
      <c r="I55" s="124">
        <v>20400</v>
      </c>
      <c r="J55" s="212"/>
      <c r="K55" s="212"/>
    </row>
    <row r="56" spans="1:11" x14ac:dyDescent="0.2">
      <c r="A56" s="63" t="s">
        <v>474</v>
      </c>
      <c r="B56" s="11">
        <v>275</v>
      </c>
      <c r="C56" s="11">
        <v>13750</v>
      </c>
      <c r="D56" s="11">
        <v>1562</v>
      </c>
      <c r="E56" s="11">
        <v>93720</v>
      </c>
      <c r="F56" s="11" t="s">
        <v>380</v>
      </c>
      <c r="G56" s="11" t="s">
        <v>380</v>
      </c>
      <c r="H56" s="11">
        <v>1973</v>
      </c>
      <c r="I56" s="12">
        <v>138180</v>
      </c>
      <c r="J56" s="212"/>
      <c r="K56" s="212"/>
    </row>
    <row r="57" spans="1:11" x14ac:dyDescent="0.2">
      <c r="A57" s="63" t="s">
        <v>475</v>
      </c>
      <c r="B57" s="45">
        <v>1050</v>
      </c>
      <c r="C57" s="45">
        <v>68000</v>
      </c>
      <c r="D57" s="45" t="s">
        <v>380</v>
      </c>
      <c r="E57" s="45" t="s">
        <v>380</v>
      </c>
      <c r="F57" s="11" t="s">
        <v>380</v>
      </c>
      <c r="G57" s="11" t="s">
        <v>380</v>
      </c>
      <c r="H57" s="11">
        <v>194</v>
      </c>
      <c r="I57" s="12">
        <v>6887</v>
      </c>
      <c r="J57" s="212"/>
      <c r="K57" s="212"/>
    </row>
    <row r="58" spans="1:11" x14ac:dyDescent="0.2">
      <c r="A58" s="63" t="s">
        <v>476</v>
      </c>
      <c r="B58" s="45" t="s">
        <v>380</v>
      </c>
      <c r="C58" s="45" t="s">
        <v>380</v>
      </c>
      <c r="D58" s="45" t="s">
        <v>380</v>
      </c>
      <c r="E58" s="45" t="s">
        <v>380</v>
      </c>
      <c r="F58" s="45" t="s">
        <v>380</v>
      </c>
      <c r="G58" s="45" t="s">
        <v>380</v>
      </c>
      <c r="H58" s="11">
        <v>50</v>
      </c>
      <c r="I58" s="12">
        <v>1940</v>
      </c>
      <c r="J58" s="212"/>
      <c r="K58" s="212"/>
    </row>
    <row r="59" spans="1:11" x14ac:dyDescent="0.2">
      <c r="A59" s="63" t="s">
        <v>477</v>
      </c>
      <c r="B59" s="11">
        <v>38</v>
      </c>
      <c r="C59" s="11">
        <v>1710</v>
      </c>
      <c r="D59" s="11" t="s">
        <v>380</v>
      </c>
      <c r="E59" s="11" t="s">
        <v>380</v>
      </c>
      <c r="F59" s="82">
        <v>930</v>
      </c>
      <c r="G59" s="82">
        <v>59520</v>
      </c>
      <c r="H59" s="11">
        <v>33</v>
      </c>
      <c r="I59" s="12">
        <v>1716</v>
      </c>
      <c r="J59" s="212"/>
      <c r="K59" s="212"/>
    </row>
    <row r="60" spans="1:11" x14ac:dyDescent="0.2">
      <c r="A60" s="73" t="s">
        <v>551</v>
      </c>
      <c r="B60" s="74">
        <v>1463</v>
      </c>
      <c r="C60" s="74">
        <v>88460</v>
      </c>
      <c r="D60" s="74">
        <v>1562</v>
      </c>
      <c r="E60" s="74">
        <v>93720</v>
      </c>
      <c r="F60" s="74">
        <v>5413</v>
      </c>
      <c r="G60" s="74">
        <v>427128</v>
      </c>
      <c r="H60" s="74">
        <v>2550</v>
      </c>
      <c r="I60" s="75">
        <v>169123</v>
      </c>
      <c r="J60" s="212"/>
      <c r="K60" s="212"/>
    </row>
    <row r="61" spans="1:11" x14ac:dyDescent="0.2">
      <c r="A61" s="63"/>
      <c r="B61" s="45"/>
      <c r="C61" s="45"/>
      <c r="D61" s="45"/>
      <c r="E61" s="45"/>
      <c r="F61" s="45"/>
      <c r="G61" s="45"/>
      <c r="H61" s="45"/>
      <c r="I61" s="46"/>
      <c r="J61" s="212"/>
      <c r="K61" s="212"/>
    </row>
    <row r="62" spans="1:11" x14ac:dyDescent="0.2">
      <c r="A62" s="63" t="s">
        <v>479</v>
      </c>
      <c r="B62" s="11">
        <v>160</v>
      </c>
      <c r="C62" s="11">
        <v>5600</v>
      </c>
      <c r="D62" s="45" t="s">
        <v>380</v>
      </c>
      <c r="E62" s="45" t="s">
        <v>380</v>
      </c>
      <c r="F62" s="11">
        <v>85</v>
      </c>
      <c r="G62" s="11">
        <v>2975</v>
      </c>
      <c r="H62" s="11">
        <v>260</v>
      </c>
      <c r="I62" s="12">
        <v>10400</v>
      </c>
      <c r="J62" s="212"/>
      <c r="K62" s="212"/>
    </row>
    <row r="63" spans="1:11" x14ac:dyDescent="0.2">
      <c r="A63" s="63" t="s">
        <v>480</v>
      </c>
      <c r="B63" s="11">
        <v>158</v>
      </c>
      <c r="C63" s="11">
        <v>3398</v>
      </c>
      <c r="D63" s="45" t="s">
        <v>380</v>
      </c>
      <c r="E63" s="45" t="s">
        <v>380</v>
      </c>
      <c r="F63" s="11">
        <v>68</v>
      </c>
      <c r="G63" s="11">
        <v>1466</v>
      </c>
      <c r="H63" s="45" t="s">
        <v>380</v>
      </c>
      <c r="I63" s="12" t="s">
        <v>380</v>
      </c>
      <c r="J63" s="212"/>
      <c r="K63" s="212"/>
    </row>
    <row r="64" spans="1:11" x14ac:dyDescent="0.2">
      <c r="A64" s="63" t="s">
        <v>481</v>
      </c>
      <c r="B64" s="11">
        <v>1117</v>
      </c>
      <c r="C64" s="11">
        <v>52854</v>
      </c>
      <c r="D64" s="11">
        <v>25</v>
      </c>
      <c r="E64" s="11">
        <v>1000</v>
      </c>
      <c r="F64" s="11" t="s">
        <v>380</v>
      </c>
      <c r="G64" s="11" t="s">
        <v>380</v>
      </c>
      <c r="H64" s="45" t="s">
        <v>380</v>
      </c>
      <c r="I64" s="12" t="s">
        <v>380</v>
      </c>
      <c r="J64" s="212"/>
      <c r="K64" s="212"/>
    </row>
    <row r="65" spans="1:11" x14ac:dyDescent="0.2">
      <c r="A65" s="73" t="s">
        <v>482</v>
      </c>
      <c r="B65" s="74">
        <v>1435</v>
      </c>
      <c r="C65" s="74">
        <v>61852</v>
      </c>
      <c r="D65" s="74">
        <v>25</v>
      </c>
      <c r="E65" s="74">
        <v>1000</v>
      </c>
      <c r="F65" s="74">
        <v>153</v>
      </c>
      <c r="G65" s="74">
        <v>4441</v>
      </c>
      <c r="H65" s="74">
        <v>260</v>
      </c>
      <c r="I65" s="75">
        <v>10400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45"/>
      <c r="G66" s="45"/>
      <c r="H66" s="45"/>
      <c r="I66" s="46"/>
      <c r="J66" s="212"/>
      <c r="K66" s="212"/>
    </row>
    <row r="67" spans="1:11" x14ac:dyDescent="0.2">
      <c r="A67" s="73" t="s">
        <v>483</v>
      </c>
      <c r="B67" s="74">
        <v>647</v>
      </c>
      <c r="C67" s="74">
        <v>41514</v>
      </c>
      <c r="D67" s="74">
        <v>10</v>
      </c>
      <c r="E67" s="74">
        <v>427</v>
      </c>
      <c r="F67" s="74">
        <v>113</v>
      </c>
      <c r="G67" s="74">
        <v>5179</v>
      </c>
      <c r="H67" s="74">
        <v>150</v>
      </c>
      <c r="I67" s="75">
        <v>6401</v>
      </c>
      <c r="J67" s="212"/>
      <c r="K67" s="212"/>
    </row>
    <row r="68" spans="1:11" x14ac:dyDescent="0.2">
      <c r="A68" s="63"/>
      <c r="B68" s="45"/>
      <c r="C68" s="45"/>
      <c r="D68" s="45"/>
      <c r="E68" s="45"/>
      <c r="F68" s="45"/>
      <c r="G68" s="45"/>
      <c r="H68" s="45"/>
      <c r="I68" s="46"/>
      <c r="J68" s="212"/>
      <c r="K68" s="212"/>
    </row>
    <row r="69" spans="1:11" x14ac:dyDescent="0.2">
      <c r="A69" s="63" t="s">
        <v>484</v>
      </c>
      <c r="B69" s="45" t="s">
        <v>380</v>
      </c>
      <c r="C69" s="11" t="s">
        <v>380</v>
      </c>
      <c r="D69" s="45" t="s">
        <v>380</v>
      </c>
      <c r="E69" s="45" t="s">
        <v>380</v>
      </c>
      <c r="F69" s="45" t="s">
        <v>380</v>
      </c>
      <c r="G69" s="11" t="s">
        <v>380</v>
      </c>
      <c r="H69" s="45">
        <v>135</v>
      </c>
      <c r="I69" s="12">
        <v>3725</v>
      </c>
      <c r="J69" s="212"/>
      <c r="K69" s="212"/>
    </row>
    <row r="70" spans="1:11" x14ac:dyDescent="0.2">
      <c r="A70" s="63" t="s">
        <v>485</v>
      </c>
      <c r="B70" s="45" t="s">
        <v>380</v>
      </c>
      <c r="C70" s="11" t="s">
        <v>380</v>
      </c>
      <c r="D70" s="45" t="s">
        <v>380</v>
      </c>
      <c r="E70" s="45" t="s">
        <v>380</v>
      </c>
      <c r="F70" s="45" t="s">
        <v>380</v>
      </c>
      <c r="G70" s="11" t="s">
        <v>380</v>
      </c>
      <c r="H70" s="45">
        <v>15</v>
      </c>
      <c r="I70" s="12">
        <v>450</v>
      </c>
      <c r="J70" s="212"/>
      <c r="K70" s="212"/>
    </row>
    <row r="71" spans="1:11" x14ac:dyDescent="0.2">
      <c r="A71" s="73" t="s">
        <v>486</v>
      </c>
      <c r="B71" s="74" t="s">
        <v>380</v>
      </c>
      <c r="C71" s="74" t="s">
        <v>380</v>
      </c>
      <c r="D71" s="74" t="s">
        <v>380</v>
      </c>
      <c r="E71" s="74" t="s">
        <v>380</v>
      </c>
      <c r="F71" s="74" t="s">
        <v>380</v>
      </c>
      <c r="G71" s="74" t="s">
        <v>380</v>
      </c>
      <c r="H71" s="74">
        <v>150</v>
      </c>
      <c r="I71" s="75">
        <v>4175</v>
      </c>
      <c r="J71" s="212"/>
      <c r="K71" s="212"/>
    </row>
    <row r="72" spans="1:11" x14ac:dyDescent="0.2">
      <c r="A72" s="63"/>
      <c r="B72" s="45"/>
      <c r="C72" s="45"/>
      <c r="D72" s="45"/>
      <c r="E72" s="45"/>
      <c r="F72" s="45"/>
      <c r="G72" s="45"/>
      <c r="H72" s="45"/>
      <c r="I72" s="46"/>
      <c r="J72" s="212"/>
      <c r="K72" s="212"/>
    </row>
    <row r="73" spans="1:11" x14ac:dyDescent="0.2">
      <c r="A73" s="63" t="s">
        <v>487</v>
      </c>
      <c r="B73" s="11">
        <v>18</v>
      </c>
      <c r="C73" s="11">
        <v>316</v>
      </c>
      <c r="D73" s="11">
        <v>7</v>
      </c>
      <c r="E73" s="11">
        <v>132</v>
      </c>
      <c r="F73" s="82">
        <v>36</v>
      </c>
      <c r="G73" s="82">
        <v>827</v>
      </c>
      <c r="H73" s="82">
        <v>12</v>
      </c>
      <c r="I73" s="124">
        <v>176</v>
      </c>
      <c r="J73" s="212"/>
      <c r="K73" s="212"/>
    </row>
    <row r="74" spans="1:11" x14ac:dyDescent="0.2">
      <c r="A74" s="63" t="s">
        <v>488</v>
      </c>
      <c r="B74" s="11">
        <v>75</v>
      </c>
      <c r="C74" s="11">
        <v>1661</v>
      </c>
      <c r="D74" s="11">
        <v>80</v>
      </c>
      <c r="E74" s="11">
        <v>3733</v>
      </c>
      <c r="F74" s="45" t="s">
        <v>380</v>
      </c>
      <c r="G74" s="45" t="s">
        <v>380</v>
      </c>
      <c r="H74" s="11">
        <v>60</v>
      </c>
      <c r="I74" s="12">
        <v>1371</v>
      </c>
      <c r="J74" s="212"/>
      <c r="K74" s="212"/>
    </row>
    <row r="75" spans="1:11" x14ac:dyDescent="0.2">
      <c r="A75" s="63" t="s">
        <v>489</v>
      </c>
      <c r="B75" s="11">
        <v>624</v>
      </c>
      <c r="C75" s="11">
        <v>29640</v>
      </c>
      <c r="D75" s="45">
        <v>437</v>
      </c>
      <c r="E75" s="45">
        <v>19562</v>
      </c>
      <c r="F75" s="11" t="s">
        <v>380</v>
      </c>
      <c r="G75" s="11" t="s">
        <v>380</v>
      </c>
      <c r="H75" s="11">
        <v>187</v>
      </c>
      <c r="I75" s="12">
        <v>10078</v>
      </c>
      <c r="J75" s="212"/>
      <c r="K75" s="212"/>
    </row>
    <row r="76" spans="1:11" x14ac:dyDescent="0.2">
      <c r="A76" s="63" t="s">
        <v>490</v>
      </c>
      <c r="B76" s="11">
        <v>144</v>
      </c>
      <c r="C76" s="11">
        <v>5318</v>
      </c>
      <c r="D76" s="45">
        <v>32</v>
      </c>
      <c r="E76" s="45">
        <v>1914</v>
      </c>
      <c r="F76" s="11">
        <v>127</v>
      </c>
      <c r="G76" s="11">
        <v>5606</v>
      </c>
      <c r="H76" s="11">
        <v>12</v>
      </c>
      <c r="I76" s="12">
        <v>577</v>
      </c>
      <c r="J76" s="212"/>
      <c r="K76" s="212"/>
    </row>
    <row r="77" spans="1:11" x14ac:dyDescent="0.2">
      <c r="A77" s="63" t="s">
        <v>491</v>
      </c>
      <c r="B77" s="11">
        <v>48</v>
      </c>
      <c r="C77" s="11">
        <v>1440</v>
      </c>
      <c r="D77" s="11">
        <v>28</v>
      </c>
      <c r="E77" s="11">
        <v>896</v>
      </c>
      <c r="F77" s="11">
        <v>27</v>
      </c>
      <c r="G77" s="11">
        <v>864</v>
      </c>
      <c r="H77" s="11" t="s">
        <v>380</v>
      </c>
      <c r="I77" s="12" t="s">
        <v>380</v>
      </c>
      <c r="J77" s="212"/>
      <c r="K77" s="212"/>
    </row>
    <row r="78" spans="1:11" x14ac:dyDescent="0.2">
      <c r="A78" s="63" t="s">
        <v>492</v>
      </c>
      <c r="B78" s="11">
        <v>70</v>
      </c>
      <c r="C78" s="11">
        <v>2660</v>
      </c>
      <c r="D78" s="45">
        <v>110</v>
      </c>
      <c r="E78" s="45">
        <v>4180</v>
      </c>
      <c r="F78" s="11">
        <v>20</v>
      </c>
      <c r="G78" s="11">
        <v>760</v>
      </c>
      <c r="H78" s="11">
        <v>13</v>
      </c>
      <c r="I78" s="12">
        <v>443</v>
      </c>
      <c r="J78" s="212"/>
      <c r="K78" s="212"/>
    </row>
    <row r="79" spans="1:11" x14ac:dyDescent="0.2">
      <c r="A79" s="63" t="s">
        <v>493</v>
      </c>
      <c r="B79" s="11">
        <v>186</v>
      </c>
      <c r="C79" s="11">
        <v>7734</v>
      </c>
      <c r="D79" s="45" t="s">
        <v>380</v>
      </c>
      <c r="E79" s="45" t="s">
        <v>380</v>
      </c>
      <c r="F79" s="11">
        <v>434</v>
      </c>
      <c r="G79" s="11">
        <v>16434</v>
      </c>
      <c r="H79" s="45" t="s">
        <v>380</v>
      </c>
      <c r="I79" s="12" t="s">
        <v>380</v>
      </c>
      <c r="J79" s="212"/>
      <c r="K79" s="212"/>
    </row>
    <row r="80" spans="1:11" x14ac:dyDescent="0.2">
      <c r="A80" s="63" t="s">
        <v>494</v>
      </c>
      <c r="B80" s="11">
        <v>292</v>
      </c>
      <c r="C80" s="11">
        <v>13183</v>
      </c>
      <c r="D80" s="82">
        <v>238</v>
      </c>
      <c r="E80" s="82">
        <v>9913</v>
      </c>
      <c r="F80" s="11">
        <v>238</v>
      </c>
      <c r="G80" s="11">
        <v>9913</v>
      </c>
      <c r="H80" s="11">
        <v>238</v>
      </c>
      <c r="I80" s="12">
        <v>10900</v>
      </c>
      <c r="J80" s="212"/>
      <c r="K80" s="212"/>
    </row>
    <row r="81" spans="1:11" x14ac:dyDescent="0.2">
      <c r="A81" s="425" t="s">
        <v>495</v>
      </c>
      <c r="B81" s="74">
        <v>1457</v>
      </c>
      <c r="C81" s="74">
        <v>61952</v>
      </c>
      <c r="D81" s="74">
        <v>932</v>
      </c>
      <c r="E81" s="74">
        <v>40330</v>
      </c>
      <c r="F81" s="74">
        <v>882</v>
      </c>
      <c r="G81" s="74">
        <v>34404</v>
      </c>
      <c r="H81" s="74">
        <v>522</v>
      </c>
      <c r="I81" s="75">
        <v>23545</v>
      </c>
      <c r="J81" s="212"/>
      <c r="K81" s="212"/>
    </row>
    <row r="82" spans="1:11" x14ac:dyDescent="0.2">
      <c r="A82" s="63"/>
      <c r="B82" s="45"/>
      <c r="C82" s="45"/>
      <c r="D82" s="45"/>
      <c r="E82" s="45"/>
      <c r="F82" s="45"/>
      <c r="G82" s="45"/>
      <c r="H82" s="45"/>
      <c r="I82" s="46"/>
    </row>
    <row r="83" spans="1:11" x14ac:dyDescent="0.2">
      <c r="A83" s="63" t="s">
        <v>496</v>
      </c>
      <c r="B83" s="45" t="s">
        <v>380</v>
      </c>
      <c r="C83" s="45" t="s">
        <v>380</v>
      </c>
      <c r="D83" s="45" t="s">
        <v>380</v>
      </c>
      <c r="E83" s="45" t="s">
        <v>380</v>
      </c>
      <c r="F83" s="45" t="s">
        <v>380</v>
      </c>
      <c r="G83" s="45" t="s">
        <v>380</v>
      </c>
      <c r="H83" s="11">
        <v>158</v>
      </c>
      <c r="I83" s="12">
        <v>3035</v>
      </c>
    </row>
    <row r="84" spans="1:11" x14ac:dyDescent="0.2">
      <c r="A84" s="63" t="s">
        <v>497</v>
      </c>
      <c r="B84" s="45" t="s">
        <v>380</v>
      </c>
      <c r="C84" s="45" t="s">
        <v>380</v>
      </c>
      <c r="D84" s="45" t="s">
        <v>380</v>
      </c>
      <c r="E84" s="45" t="s">
        <v>380</v>
      </c>
      <c r="F84" s="45" t="s">
        <v>380</v>
      </c>
      <c r="G84" s="45" t="s">
        <v>380</v>
      </c>
      <c r="H84" s="11">
        <v>199</v>
      </c>
      <c r="I84" s="12">
        <v>4958</v>
      </c>
    </row>
    <row r="85" spans="1:11" x14ac:dyDescent="0.2">
      <c r="A85" s="425" t="s">
        <v>498</v>
      </c>
      <c r="B85" s="74" t="s">
        <v>380</v>
      </c>
      <c r="C85" s="74" t="s">
        <v>380</v>
      </c>
      <c r="D85" s="74" t="s">
        <v>380</v>
      </c>
      <c r="E85" s="74" t="s">
        <v>380</v>
      </c>
      <c r="F85" s="74" t="s">
        <v>380</v>
      </c>
      <c r="G85" s="74" t="s">
        <v>380</v>
      </c>
      <c r="H85" s="74">
        <v>357</v>
      </c>
      <c r="I85" s="75">
        <v>7993</v>
      </c>
    </row>
    <row r="86" spans="1:11" x14ac:dyDescent="0.2">
      <c r="A86" s="63"/>
      <c r="B86" s="45"/>
      <c r="C86" s="45"/>
      <c r="D86" s="45"/>
      <c r="E86" s="45"/>
      <c r="F86" s="45"/>
      <c r="G86" s="45"/>
      <c r="H86" s="45"/>
      <c r="I86" s="46"/>
    </row>
    <row r="87" spans="1:11" ht="13.5" thickBot="1" x14ac:dyDescent="0.25">
      <c r="A87" s="426" t="s">
        <v>499</v>
      </c>
      <c r="B87" s="52">
        <v>5414</v>
      </c>
      <c r="C87" s="52">
        <v>267040</v>
      </c>
      <c r="D87" s="52">
        <v>2662</v>
      </c>
      <c r="E87" s="52">
        <v>140214</v>
      </c>
      <c r="F87" s="52">
        <v>8238</v>
      </c>
      <c r="G87" s="52">
        <v>541052</v>
      </c>
      <c r="H87" s="52">
        <v>8655</v>
      </c>
      <c r="I87" s="53">
        <v>435792</v>
      </c>
    </row>
  </sheetData>
  <mergeCells count="6">
    <mergeCell ref="A1:I1"/>
    <mergeCell ref="B6:C7"/>
    <mergeCell ref="H6:I7"/>
    <mergeCell ref="F7:G7"/>
    <mergeCell ref="A3:I3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43.57031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5" x14ac:dyDescent="0.25">
      <c r="A2" s="346"/>
    </row>
    <row r="3" spans="1:11" s="88" customFormat="1" ht="15" x14ac:dyDescent="0.25">
      <c r="A3" s="1718" t="s">
        <v>1458</v>
      </c>
      <c r="B3" s="1718"/>
      <c r="C3" s="1718"/>
      <c r="D3" s="1718"/>
      <c r="E3" s="1718"/>
      <c r="F3" s="1718"/>
      <c r="G3" s="1718"/>
      <c r="H3" s="1718"/>
      <c r="I3" s="1718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9" customFormat="1" ht="27" customHeight="1" x14ac:dyDescent="0.2">
      <c r="A5" s="1104" t="s">
        <v>538</v>
      </c>
      <c r="B5" s="793" t="s">
        <v>660</v>
      </c>
      <c r="C5" s="793"/>
      <c r="D5" s="793"/>
      <c r="E5" s="793"/>
      <c r="F5" s="793" t="s">
        <v>562</v>
      </c>
      <c r="G5" s="793"/>
      <c r="H5" s="793"/>
      <c r="I5" s="1715" t="s">
        <v>368</v>
      </c>
    </row>
    <row r="6" spans="1:11" s="669" customFormat="1" ht="27" customHeight="1" x14ac:dyDescent="0.2">
      <c r="A6" s="1105" t="s">
        <v>518</v>
      </c>
      <c r="B6" s="790"/>
      <c r="C6" s="855" t="s">
        <v>375</v>
      </c>
      <c r="D6" s="855"/>
      <c r="E6" s="790" t="s">
        <v>810</v>
      </c>
      <c r="F6" s="790"/>
      <c r="G6" s="855" t="s">
        <v>375</v>
      </c>
      <c r="H6" s="855"/>
      <c r="I6" s="1716"/>
    </row>
    <row r="7" spans="1:11" s="669" customFormat="1" ht="27" customHeight="1" thickBot="1" x14ac:dyDescent="0.25">
      <c r="A7" s="1106"/>
      <c r="B7" s="1112" t="s">
        <v>374</v>
      </c>
      <c r="C7" s="663" t="s">
        <v>857</v>
      </c>
      <c r="D7" s="663" t="s">
        <v>858</v>
      </c>
      <c r="E7" s="663" t="s">
        <v>376</v>
      </c>
      <c r="F7" s="663" t="s">
        <v>374</v>
      </c>
      <c r="G7" s="663" t="s">
        <v>857</v>
      </c>
      <c r="H7" s="663" t="s">
        <v>858</v>
      </c>
      <c r="I7" s="1717"/>
    </row>
    <row r="8" spans="1:11" ht="22.5" customHeight="1" x14ac:dyDescent="0.2">
      <c r="A8" s="72" t="s">
        <v>439</v>
      </c>
      <c r="B8" s="122" t="s">
        <v>380</v>
      </c>
      <c r="C8" s="122" t="s">
        <v>380</v>
      </c>
      <c r="D8" s="42" t="s">
        <v>380</v>
      </c>
      <c r="E8" s="42" t="s">
        <v>380</v>
      </c>
      <c r="F8" s="122" t="s">
        <v>380</v>
      </c>
      <c r="G8" s="122" t="s">
        <v>380</v>
      </c>
      <c r="H8" s="42" t="s">
        <v>380</v>
      </c>
      <c r="I8" s="131" t="s">
        <v>380</v>
      </c>
      <c r="J8" s="212"/>
      <c r="K8" s="212"/>
    </row>
    <row r="9" spans="1:11" x14ac:dyDescent="0.2">
      <c r="A9" s="63" t="s">
        <v>440</v>
      </c>
      <c r="B9" s="11" t="s">
        <v>380</v>
      </c>
      <c r="C9" s="82" t="s">
        <v>380</v>
      </c>
      <c r="D9" s="45" t="s">
        <v>380</v>
      </c>
      <c r="E9" s="45" t="s">
        <v>380</v>
      </c>
      <c r="F9" s="11" t="s">
        <v>380</v>
      </c>
      <c r="G9" s="82" t="s">
        <v>380</v>
      </c>
      <c r="H9" s="45" t="s">
        <v>380</v>
      </c>
      <c r="I9" s="12" t="s">
        <v>380</v>
      </c>
      <c r="J9" s="212"/>
      <c r="K9" s="212"/>
    </row>
    <row r="10" spans="1:11" x14ac:dyDescent="0.2">
      <c r="A10" s="63" t="s">
        <v>441</v>
      </c>
      <c r="B10" s="11" t="s">
        <v>380</v>
      </c>
      <c r="C10" s="11" t="s">
        <v>380</v>
      </c>
      <c r="D10" s="45" t="s">
        <v>380</v>
      </c>
      <c r="E10" s="45" t="s">
        <v>380</v>
      </c>
      <c r="F10" s="11" t="s">
        <v>380</v>
      </c>
      <c r="G10" s="11" t="s">
        <v>380</v>
      </c>
      <c r="H10" s="45" t="s">
        <v>380</v>
      </c>
      <c r="I10" s="12" t="s">
        <v>380</v>
      </c>
      <c r="J10" s="212"/>
      <c r="K10" s="212"/>
    </row>
    <row r="11" spans="1:11" x14ac:dyDescent="0.2">
      <c r="A11" s="63" t="s">
        <v>442</v>
      </c>
      <c r="B11" s="11" t="s">
        <v>380</v>
      </c>
      <c r="C11" s="11" t="s">
        <v>380</v>
      </c>
      <c r="D11" s="45" t="s">
        <v>380</v>
      </c>
      <c r="E11" s="45" t="s">
        <v>380</v>
      </c>
      <c r="F11" s="11" t="s">
        <v>380</v>
      </c>
      <c r="G11" s="11" t="s">
        <v>380</v>
      </c>
      <c r="H11" s="45" t="s">
        <v>380</v>
      </c>
      <c r="I11" s="12" t="s">
        <v>380</v>
      </c>
      <c r="J11" s="212"/>
      <c r="K11" s="212"/>
    </row>
    <row r="12" spans="1:11" x14ac:dyDescent="0.2">
      <c r="A12" s="73" t="s">
        <v>443</v>
      </c>
      <c r="B12" s="74" t="s">
        <v>380</v>
      </c>
      <c r="C12" s="74" t="s">
        <v>380</v>
      </c>
      <c r="D12" s="74" t="s">
        <v>380</v>
      </c>
      <c r="E12" s="74" t="s">
        <v>380</v>
      </c>
      <c r="F12" s="78" t="s">
        <v>380</v>
      </c>
      <c r="G12" s="78" t="s">
        <v>380</v>
      </c>
      <c r="H12" s="74" t="s">
        <v>380</v>
      </c>
      <c r="I12" s="75" t="s">
        <v>380</v>
      </c>
      <c r="J12" s="212"/>
      <c r="K12" s="212"/>
    </row>
    <row r="13" spans="1:11" x14ac:dyDescent="0.2">
      <c r="A13" s="63"/>
      <c r="B13" s="11"/>
      <c r="C13" s="11"/>
      <c r="D13" s="45"/>
      <c r="E13" s="45"/>
      <c r="F13" s="11"/>
      <c r="G13" s="11"/>
      <c r="H13" s="45"/>
      <c r="I13" s="12"/>
      <c r="J13" s="212"/>
      <c r="K13" s="212"/>
    </row>
    <row r="14" spans="1:11" x14ac:dyDescent="0.2">
      <c r="A14" s="73" t="s">
        <v>444</v>
      </c>
      <c r="B14" s="74" t="s">
        <v>380</v>
      </c>
      <c r="C14" s="74" t="s">
        <v>380</v>
      </c>
      <c r="D14" s="74" t="s">
        <v>380</v>
      </c>
      <c r="E14" s="74" t="s">
        <v>380</v>
      </c>
      <c r="F14" s="78" t="s">
        <v>380</v>
      </c>
      <c r="G14" s="78" t="s">
        <v>380</v>
      </c>
      <c r="H14" s="74" t="s">
        <v>380</v>
      </c>
      <c r="I14" s="75" t="s">
        <v>380</v>
      </c>
      <c r="J14" s="212"/>
      <c r="K14" s="212"/>
    </row>
    <row r="15" spans="1:11" x14ac:dyDescent="0.2">
      <c r="A15" s="63"/>
      <c r="B15" s="80"/>
      <c r="C15" s="80"/>
      <c r="D15" s="45"/>
      <c r="E15" s="45"/>
      <c r="F15" s="80"/>
      <c r="G15" s="80"/>
      <c r="H15" s="45"/>
      <c r="I15" s="12"/>
      <c r="J15" s="212"/>
      <c r="K15" s="212"/>
    </row>
    <row r="16" spans="1:11" x14ac:dyDescent="0.2">
      <c r="A16" s="73" t="s">
        <v>445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8" t="s">
        <v>380</v>
      </c>
      <c r="G16" s="78" t="s">
        <v>380</v>
      </c>
      <c r="H16" s="74" t="s">
        <v>380</v>
      </c>
      <c r="I16" s="75" t="s">
        <v>380</v>
      </c>
      <c r="J16" s="212"/>
      <c r="K16" s="212"/>
    </row>
    <row r="17" spans="1:11" x14ac:dyDescent="0.2">
      <c r="A17" s="63"/>
      <c r="B17" s="80"/>
      <c r="C17" s="80"/>
      <c r="D17" s="45"/>
      <c r="E17" s="45"/>
      <c r="F17" s="80"/>
      <c r="G17" s="80"/>
      <c r="H17" s="45"/>
      <c r="I17" s="12"/>
      <c r="J17" s="212"/>
      <c r="K17" s="212"/>
    </row>
    <row r="18" spans="1:11" x14ac:dyDescent="0.2">
      <c r="A18" s="63" t="s">
        <v>524</v>
      </c>
      <c r="B18" s="80" t="s">
        <v>380</v>
      </c>
      <c r="C18" s="80">
        <v>15</v>
      </c>
      <c r="D18" s="45" t="s">
        <v>380</v>
      </c>
      <c r="E18" s="45">
        <v>15</v>
      </c>
      <c r="F18" s="80" t="s">
        <v>380</v>
      </c>
      <c r="G18" s="80">
        <v>23500</v>
      </c>
      <c r="H18" s="45" t="s">
        <v>380</v>
      </c>
      <c r="I18" s="12">
        <v>353</v>
      </c>
      <c r="J18" s="212"/>
      <c r="K18" s="212"/>
    </row>
    <row r="19" spans="1:11" x14ac:dyDescent="0.2">
      <c r="A19" s="63" t="s">
        <v>447</v>
      </c>
      <c r="B19" s="11">
        <v>13</v>
      </c>
      <c r="C19" s="11">
        <v>6</v>
      </c>
      <c r="D19" s="45" t="s">
        <v>380</v>
      </c>
      <c r="E19" s="45">
        <v>19</v>
      </c>
      <c r="F19" s="11">
        <v>14150</v>
      </c>
      <c r="G19" s="11">
        <v>27100</v>
      </c>
      <c r="H19" s="45" t="s">
        <v>380</v>
      </c>
      <c r="I19" s="12">
        <v>347</v>
      </c>
      <c r="J19" s="212"/>
      <c r="K19" s="212"/>
    </row>
    <row r="20" spans="1:11" x14ac:dyDescent="0.2">
      <c r="A20" s="63" t="s">
        <v>448</v>
      </c>
      <c r="B20" s="45">
        <v>40</v>
      </c>
      <c r="C20" s="45">
        <v>20</v>
      </c>
      <c r="D20" s="45">
        <v>2</v>
      </c>
      <c r="E20" s="45">
        <v>62</v>
      </c>
      <c r="F20" s="11">
        <v>12700</v>
      </c>
      <c r="G20" s="11">
        <v>25830</v>
      </c>
      <c r="H20" s="11" t="s">
        <v>380</v>
      </c>
      <c r="I20" s="46">
        <v>1025</v>
      </c>
      <c r="J20" s="212"/>
      <c r="K20" s="212"/>
    </row>
    <row r="21" spans="1:11" x14ac:dyDescent="0.2">
      <c r="A21" s="73" t="s">
        <v>449</v>
      </c>
      <c r="B21" s="74">
        <v>53</v>
      </c>
      <c r="C21" s="74">
        <v>41</v>
      </c>
      <c r="D21" s="74">
        <v>2</v>
      </c>
      <c r="E21" s="74">
        <v>96</v>
      </c>
      <c r="F21" s="78">
        <v>13056</v>
      </c>
      <c r="G21" s="78">
        <v>25163</v>
      </c>
      <c r="H21" s="74" t="s">
        <v>380</v>
      </c>
      <c r="I21" s="75">
        <v>1725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11"/>
      <c r="I22" s="46"/>
      <c r="J22" s="212"/>
      <c r="K22" s="212"/>
    </row>
    <row r="23" spans="1:11" x14ac:dyDescent="0.2">
      <c r="A23" s="73" t="s">
        <v>450</v>
      </c>
      <c r="B23" s="74" t="s">
        <v>380</v>
      </c>
      <c r="C23" s="74">
        <v>7</v>
      </c>
      <c r="D23" s="74" t="s">
        <v>380</v>
      </c>
      <c r="E23" s="74">
        <v>7</v>
      </c>
      <c r="F23" s="78" t="s">
        <v>380</v>
      </c>
      <c r="G23" s="78">
        <v>27000</v>
      </c>
      <c r="H23" s="74" t="s">
        <v>380</v>
      </c>
      <c r="I23" s="75">
        <v>189</v>
      </c>
      <c r="J23" s="212"/>
      <c r="K23" s="212"/>
    </row>
    <row r="24" spans="1:11" x14ac:dyDescent="0.2">
      <c r="A24" s="63"/>
      <c r="B24" s="11"/>
      <c r="C24" s="11"/>
      <c r="D24" s="45"/>
      <c r="E24" s="45"/>
      <c r="F24" s="11"/>
      <c r="G24" s="11"/>
      <c r="H24" s="45"/>
      <c r="I24" s="12"/>
      <c r="J24" s="212"/>
      <c r="K24" s="212"/>
    </row>
    <row r="25" spans="1:11" x14ac:dyDescent="0.2">
      <c r="A25" s="73" t="s">
        <v>451</v>
      </c>
      <c r="B25" s="74" t="s">
        <v>380</v>
      </c>
      <c r="C25" s="74" t="s">
        <v>380</v>
      </c>
      <c r="D25" s="74" t="s">
        <v>380</v>
      </c>
      <c r="E25" s="74" t="s">
        <v>380</v>
      </c>
      <c r="F25" s="78" t="s">
        <v>380</v>
      </c>
      <c r="G25" s="78" t="s">
        <v>380</v>
      </c>
      <c r="H25" s="74" t="s">
        <v>380</v>
      </c>
      <c r="I25" s="75" t="s">
        <v>380</v>
      </c>
      <c r="J25" s="212"/>
      <c r="K25" s="212"/>
    </row>
    <row r="26" spans="1:11" x14ac:dyDescent="0.2">
      <c r="A26" s="63"/>
      <c r="B26" s="45"/>
      <c r="C26" s="11"/>
      <c r="D26" s="45"/>
      <c r="E26" s="45"/>
      <c r="F26" s="45"/>
      <c r="G26" s="11"/>
      <c r="H26" s="45"/>
      <c r="I26" s="12"/>
      <c r="J26" s="212"/>
      <c r="K26" s="212"/>
    </row>
    <row r="27" spans="1:11" x14ac:dyDescent="0.2">
      <c r="A27" s="63" t="s">
        <v>452</v>
      </c>
      <c r="B27" s="11" t="s">
        <v>380</v>
      </c>
      <c r="C27" s="11" t="s">
        <v>380</v>
      </c>
      <c r="D27" s="45" t="s">
        <v>380</v>
      </c>
      <c r="E27" s="45" t="s">
        <v>380</v>
      </c>
      <c r="F27" s="11" t="s">
        <v>380</v>
      </c>
      <c r="G27" s="11" t="s">
        <v>380</v>
      </c>
      <c r="H27" s="45" t="s">
        <v>380</v>
      </c>
      <c r="I27" s="12" t="s">
        <v>380</v>
      </c>
      <c r="J27" s="212"/>
      <c r="K27" s="212"/>
    </row>
    <row r="28" spans="1:11" x14ac:dyDescent="0.2">
      <c r="A28" s="63" t="s">
        <v>453</v>
      </c>
      <c r="B28" s="45" t="s">
        <v>380</v>
      </c>
      <c r="C28" s="11" t="s">
        <v>380</v>
      </c>
      <c r="D28" s="45" t="s">
        <v>380</v>
      </c>
      <c r="E28" s="45" t="s">
        <v>380</v>
      </c>
      <c r="F28" s="45" t="s">
        <v>380</v>
      </c>
      <c r="G28" s="11" t="s">
        <v>380</v>
      </c>
      <c r="H28" s="45" t="s">
        <v>380</v>
      </c>
      <c r="I28" s="12" t="s">
        <v>380</v>
      </c>
      <c r="J28" s="212"/>
      <c r="K28" s="212"/>
    </row>
    <row r="29" spans="1:11" x14ac:dyDescent="0.2">
      <c r="A29" s="63" t="s">
        <v>454</v>
      </c>
      <c r="B29" s="11" t="s">
        <v>380</v>
      </c>
      <c r="C29" s="11">
        <v>3</v>
      </c>
      <c r="D29" s="45" t="s">
        <v>380</v>
      </c>
      <c r="E29" s="45">
        <v>3</v>
      </c>
      <c r="F29" s="11" t="s">
        <v>380</v>
      </c>
      <c r="G29" s="11">
        <v>24000</v>
      </c>
      <c r="H29" s="45" t="s">
        <v>380</v>
      </c>
      <c r="I29" s="12">
        <v>72</v>
      </c>
      <c r="J29" s="212"/>
      <c r="K29" s="212"/>
    </row>
    <row r="30" spans="1:11" x14ac:dyDescent="0.2">
      <c r="A30" s="73" t="s">
        <v>455</v>
      </c>
      <c r="B30" s="74" t="s">
        <v>380</v>
      </c>
      <c r="C30" s="74">
        <v>3</v>
      </c>
      <c r="D30" s="74" t="s">
        <v>380</v>
      </c>
      <c r="E30" s="74">
        <v>3</v>
      </c>
      <c r="F30" s="78" t="s">
        <v>380</v>
      </c>
      <c r="G30" s="78">
        <v>24000</v>
      </c>
      <c r="H30" s="74" t="s">
        <v>380</v>
      </c>
      <c r="I30" s="75">
        <v>72</v>
      </c>
      <c r="J30" s="212"/>
      <c r="K30" s="212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  <c r="J31" s="212"/>
      <c r="K31" s="212"/>
    </row>
    <row r="32" spans="1:11" x14ac:dyDescent="0.2">
      <c r="A32" s="63" t="s">
        <v>456</v>
      </c>
      <c r="B32" s="11" t="s">
        <v>380</v>
      </c>
      <c r="C32" s="11" t="s">
        <v>380</v>
      </c>
      <c r="D32" s="45" t="s">
        <v>380</v>
      </c>
      <c r="E32" s="45" t="s">
        <v>380</v>
      </c>
      <c r="F32" s="11" t="s">
        <v>380</v>
      </c>
      <c r="G32" s="11" t="s">
        <v>380</v>
      </c>
      <c r="H32" s="45" t="s">
        <v>380</v>
      </c>
      <c r="I32" s="12" t="s">
        <v>380</v>
      </c>
      <c r="J32" s="212"/>
      <c r="K32" s="212"/>
    </row>
    <row r="33" spans="1:11" x14ac:dyDescent="0.2">
      <c r="A33" s="63" t="s">
        <v>457</v>
      </c>
      <c r="B33" s="45" t="s">
        <v>380</v>
      </c>
      <c r="C33" s="45">
        <v>7</v>
      </c>
      <c r="D33" s="45" t="s">
        <v>380</v>
      </c>
      <c r="E33" s="45">
        <v>7</v>
      </c>
      <c r="F33" s="11" t="s">
        <v>380</v>
      </c>
      <c r="G33" s="11">
        <v>21143</v>
      </c>
      <c r="H33" s="11" t="s">
        <v>380</v>
      </c>
      <c r="I33" s="46">
        <v>148</v>
      </c>
      <c r="J33" s="212"/>
      <c r="K33" s="212"/>
    </row>
    <row r="34" spans="1:11" x14ac:dyDescent="0.2">
      <c r="A34" s="63" t="s">
        <v>458</v>
      </c>
      <c r="B34" s="11" t="s">
        <v>380</v>
      </c>
      <c r="C34" s="11" t="s">
        <v>380</v>
      </c>
      <c r="D34" s="45" t="s">
        <v>380</v>
      </c>
      <c r="E34" s="45" t="s">
        <v>380</v>
      </c>
      <c r="F34" s="11" t="s">
        <v>380</v>
      </c>
      <c r="G34" s="11" t="s">
        <v>380</v>
      </c>
      <c r="H34" s="45" t="s">
        <v>380</v>
      </c>
      <c r="I34" s="12" t="s">
        <v>380</v>
      </c>
      <c r="J34" s="212"/>
      <c r="K34" s="212"/>
    </row>
    <row r="35" spans="1:11" x14ac:dyDescent="0.2">
      <c r="A35" s="63" t="s">
        <v>459</v>
      </c>
      <c r="B35" s="45" t="s">
        <v>380</v>
      </c>
      <c r="C35" s="45">
        <v>3</v>
      </c>
      <c r="D35" s="45" t="s">
        <v>380</v>
      </c>
      <c r="E35" s="45">
        <v>3</v>
      </c>
      <c r="F35" s="11" t="s">
        <v>380</v>
      </c>
      <c r="G35" s="11">
        <v>20000</v>
      </c>
      <c r="H35" s="11" t="s">
        <v>380</v>
      </c>
      <c r="I35" s="46">
        <v>60</v>
      </c>
      <c r="J35" s="212"/>
      <c r="K35" s="212"/>
    </row>
    <row r="36" spans="1:11" x14ac:dyDescent="0.2">
      <c r="A36" s="73" t="s">
        <v>460</v>
      </c>
      <c r="B36" s="74" t="s">
        <v>380</v>
      </c>
      <c r="C36" s="74">
        <v>10</v>
      </c>
      <c r="D36" s="74" t="s">
        <v>380</v>
      </c>
      <c r="E36" s="74">
        <v>10</v>
      </c>
      <c r="F36" s="78" t="s">
        <v>380</v>
      </c>
      <c r="G36" s="78">
        <v>20800</v>
      </c>
      <c r="H36" s="74" t="s">
        <v>380</v>
      </c>
      <c r="I36" s="75">
        <v>208</v>
      </c>
      <c r="J36" s="212"/>
      <c r="K36" s="212"/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  <c r="J37" s="212"/>
      <c r="K37" s="212"/>
    </row>
    <row r="38" spans="1:11" x14ac:dyDescent="0.2">
      <c r="A38" s="73" t="s">
        <v>461</v>
      </c>
      <c r="B38" s="74" t="s">
        <v>380</v>
      </c>
      <c r="C38" s="74">
        <v>25</v>
      </c>
      <c r="D38" s="74" t="s">
        <v>380</v>
      </c>
      <c r="E38" s="74">
        <v>25</v>
      </c>
      <c r="F38" s="78" t="s">
        <v>380</v>
      </c>
      <c r="G38" s="78">
        <v>25750</v>
      </c>
      <c r="H38" s="74" t="s">
        <v>380</v>
      </c>
      <c r="I38" s="75">
        <v>644</v>
      </c>
      <c r="J38" s="212"/>
      <c r="K38" s="212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2"/>
      <c r="K39" s="212"/>
    </row>
    <row r="40" spans="1:11" x14ac:dyDescent="0.2">
      <c r="A40" s="63" t="s">
        <v>525</v>
      </c>
      <c r="B40" s="45" t="s">
        <v>380</v>
      </c>
      <c r="C40" s="11" t="s">
        <v>380</v>
      </c>
      <c r="D40" s="45" t="s">
        <v>380</v>
      </c>
      <c r="E40" s="45" t="s">
        <v>380</v>
      </c>
      <c r="F40" s="45" t="s">
        <v>380</v>
      </c>
      <c r="G40" s="11" t="s">
        <v>380</v>
      </c>
      <c r="H40" s="45" t="s">
        <v>380</v>
      </c>
      <c r="I40" s="12" t="s">
        <v>380</v>
      </c>
      <c r="J40" s="212"/>
      <c r="K40" s="212"/>
    </row>
    <row r="41" spans="1:11" x14ac:dyDescent="0.2">
      <c r="A41" s="63" t="s">
        <v>463</v>
      </c>
      <c r="B41" s="11" t="s">
        <v>380</v>
      </c>
      <c r="C41" s="11">
        <v>18</v>
      </c>
      <c r="D41" s="45" t="s">
        <v>380</v>
      </c>
      <c r="E41" s="45">
        <v>18</v>
      </c>
      <c r="F41" s="11" t="s">
        <v>380</v>
      </c>
      <c r="G41" s="11">
        <v>35000</v>
      </c>
      <c r="H41" s="45" t="s">
        <v>380</v>
      </c>
      <c r="I41" s="12">
        <v>630</v>
      </c>
      <c r="J41" s="212"/>
      <c r="K41" s="212"/>
    </row>
    <row r="42" spans="1:11" x14ac:dyDescent="0.2">
      <c r="A42" s="63" t="s">
        <v>464</v>
      </c>
      <c r="B42" s="45" t="s">
        <v>380</v>
      </c>
      <c r="C42" s="45">
        <v>1</v>
      </c>
      <c r="D42" s="45">
        <v>1</v>
      </c>
      <c r="E42" s="45">
        <v>2</v>
      </c>
      <c r="F42" s="11" t="s">
        <v>380</v>
      </c>
      <c r="G42" s="11">
        <v>18000</v>
      </c>
      <c r="H42" s="11">
        <v>20000</v>
      </c>
      <c r="I42" s="46">
        <v>38</v>
      </c>
      <c r="J42" s="212"/>
      <c r="K42" s="212"/>
    </row>
    <row r="43" spans="1:11" x14ac:dyDescent="0.2">
      <c r="A43" s="63" t="s">
        <v>465</v>
      </c>
      <c r="B43" s="45" t="s">
        <v>380</v>
      </c>
      <c r="C43" s="11" t="s">
        <v>380</v>
      </c>
      <c r="D43" s="11" t="s">
        <v>380</v>
      </c>
      <c r="E43" s="45" t="s">
        <v>380</v>
      </c>
      <c r="F43" s="45" t="s">
        <v>380</v>
      </c>
      <c r="G43" s="11" t="s">
        <v>380</v>
      </c>
      <c r="H43" s="11" t="s">
        <v>380</v>
      </c>
      <c r="I43" s="12" t="s">
        <v>380</v>
      </c>
      <c r="J43" s="212"/>
      <c r="K43" s="212"/>
    </row>
    <row r="44" spans="1:11" x14ac:dyDescent="0.2">
      <c r="A44" s="63" t="s">
        <v>466</v>
      </c>
      <c r="B44" s="11" t="s">
        <v>380</v>
      </c>
      <c r="C44" s="11">
        <v>3</v>
      </c>
      <c r="D44" s="45" t="s">
        <v>380</v>
      </c>
      <c r="E44" s="45">
        <v>3</v>
      </c>
      <c r="F44" s="11" t="s">
        <v>380</v>
      </c>
      <c r="G44" s="11">
        <v>18000</v>
      </c>
      <c r="H44" s="45" t="s">
        <v>380</v>
      </c>
      <c r="I44" s="12">
        <v>54</v>
      </c>
      <c r="J44" s="212"/>
      <c r="K44" s="212"/>
    </row>
    <row r="45" spans="1:11" x14ac:dyDescent="0.2">
      <c r="A45" s="63" t="s">
        <v>467</v>
      </c>
      <c r="B45" s="45" t="s">
        <v>380</v>
      </c>
      <c r="C45" s="11">
        <v>53</v>
      </c>
      <c r="D45" s="45" t="s">
        <v>380</v>
      </c>
      <c r="E45" s="45">
        <v>53</v>
      </c>
      <c r="F45" s="45" t="s">
        <v>380</v>
      </c>
      <c r="G45" s="11">
        <v>25000</v>
      </c>
      <c r="H45" s="45" t="s">
        <v>380</v>
      </c>
      <c r="I45" s="12">
        <v>1325</v>
      </c>
      <c r="J45" s="212"/>
      <c r="K45" s="212"/>
    </row>
    <row r="46" spans="1:11" x14ac:dyDescent="0.2">
      <c r="A46" s="63" t="s">
        <v>468</v>
      </c>
      <c r="B46" s="11" t="s">
        <v>380</v>
      </c>
      <c r="C46" s="11" t="s">
        <v>380</v>
      </c>
      <c r="D46" s="45" t="s">
        <v>380</v>
      </c>
      <c r="E46" s="45" t="s">
        <v>380</v>
      </c>
      <c r="F46" s="11" t="s">
        <v>380</v>
      </c>
      <c r="G46" s="11" t="s">
        <v>380</v>
      </c>
      <c r="H46" s="45" t="s">
        <v>380</v>
      </c>
      <c r="I46" s="12" t="s">
        <v>380</v>
      </c>
      <c r="J46" s="212"/>
      <c r="K46" s="212"/>
    </row>
    <row r="47" spans="1:11" x14ac:dyDescent="0.2">
      <c r="A47" s="63" t="s">
        <v>469</v>
      </c>
      <c r="B47" s="45" t="s">
        <v>380</v>
      </c>
      <c r="C47" s="45">
        <v>5</v>
      </c>
      <c r="D47" s="45" t="s">
        <v>380</v>
      </c>
      <c r="E47" s="45">
        <v>5</v>
      </c>
      <c r="F47" s="11" t="s">
        <v>380</v>
      </c>
      <c r="G47" s="11">
        <v>26000</v>
      </c>
      <c r="H47" s="11" t="s">
        <v>380</v>
      </c>
      <c r="I47" s="46">
        <v>130</v>
      </c>
      <c r="J47" s="212"/>
      <c r="K47" s="212"/>
    </row>
    <row r="48" spans="1:11" x14ac:dyDescent="0.2">
      <c r="A48" s="63" t="s">
        <v>470</v>
      </c>
      <c r="B48" s="11" t="s">
        <v>380</v>
      </c>
      <c r="C48" s="11" t="s">
        <v>380</v>
      </c>
      <c r="D48" s="45" t="s">
        <v>380</v>
      </c>
      <c r="E48" s="45" t="s">
        <v>380</v>
      </c>
      <c r="F48" s="11" t="s">
        <v>380</v>
      </c>
      <c r="G48" s="11" t="s">
        <v>380</v>
      </c>
      <c r="H48" s="45" t="s">
        <v>380</v>
      </c>
      <c r="I48" s="12" t="s">
        <v>380</v>
      </c>
      <c r="J48" s="212"/>
      <c r="K48" s="212"/>
    </row>
    <row r="49" spans="1:11" x14ac:dyDescent="0.2">
      <c r="A49" s="73" t="s">
        <v>471</v>
      </c>
      <c r="B49" s="74" t="s">
        <v>380</v>
      </c>
      <c r="C49" s="74">
        <v>80</v>
      </c>
      <c r="D49" s="74">
        <v>1</v>
      </c>
      <c r="E49" s="74">
        <v>81</v>
      </c>
      <c r="F49" s="78" t="s">
        <v>380</v>
      </c>
      <c r="G49" s="78">
        <v>26963</v>
      </c>
      <c r="H49" s="74">
        <v>20000</v>
      </c>
      <c r="I49" s="75">
        <v>2177</v>
      </c>
      <c r="J49" s="212"/>
      <c r="K49" s="212"/>
    </row>
    <row r="50" spans="1:11" x14ac:dyDescent="0.2">
      <c r="A50" s="89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472</v>
      </c>
      <c r="B51" s="74" t="s">
        <v>380</v>
      </c>
      <c r="C51" s="74">
        <v>11</v>
      </c>
      <c r="D51" s="74">
        <v>1</v>
      </c>
      <c r="E51" s="74">
        <v>12</v>
      </c>
      <c r="F51" s="78" t="s">
        <v>380</v>
      </c>
      <c r="G51" s="78">
        <v>21000</v>
      </c>
      <c r="H51" s="74">
        <v>30000</v>
      </c>
      <c r="I51" s="75">
        <v>261</v>
      </c>
      <c r="J51" s="212"/>
      <c r="K51" s="212"/>
    </row>
    <row r="52" spans="1:11" x14ac:dyDescent="0.2">
      <c r="A52" s="63"/>
      <c r="B52" s="11"/>
      <c r="C52" s="11"/>
      <c r="D52" s="45"/>
      <c r="E52" s="45"/>
      <c r="F52" s="11"/>
      <c r="G52" s="11"/>
      <c r="H52" s="45"/>
      <c r="I52" s="12"/>
      <c r="J52" s="212"/>
      <c r="K52" s="212"/>
    </row>
    <row r="53" spans="1:11" x14ac:dyDescent="0.2">
      <c r="A53" s="63" t="s">
        <v>473</v>
      </c>
      <c r="B53" s="45" t="s">
        <v>380</v>
      </c>
      <c r="C53" s="45" t="s">
        <v>380</v>
      </c>
      <c r="D53" s="45" t="s">
        <v>380</v>
      </c>
      <c r="E53" s="45" t="s">
        <v>380</v>
      </c>
      <c r="F53" s="11" t="s">
        <v>380</v>
      </c>
      <c r="G53" s="11" t="s">
        <v>380</v>
      </c>
      <c r="H53" s="11" t="s">
        <v>380</v>
      </c>
      <c r="I53" s="46" t="s">
        <v>380</v>
      </c>
      <c r="J53" s="212"/>
      <c r="K53" s="212"/>
    </row>
    <row r="54" spans="1:11" x14ac:dyDescent="0.2">
      <c r="A54" s="63" t="s">
        <v>474</v>
      </c>
      <c r="B54" s="45" t="s">
        <v>380</v>
      </c>
      <c r="C54" s="11" t="s">
        <v>380</v>
      </c>
      <c r="D54" s="11" t="s">
        <v>380</v>
      </c>
      <c r="E54" s="45" t="s">
        <v>380</v>
      </c>
      <c r="F54" s="45" t="s">
        <v>380</v>
      </c>
      <c r="G54" s="11" t="s">
        <v>380</v>
      </c>
      <c r="H54" s="11" t="s">
        <v>380</v>
      </c>
      <c r="I54" s="12" t="s">
        <v>380</v>
      </c>
      <c r="J54" s="212"/>
      <c r="K54" s="212"/>
    </row>
    <row r="55" spans="1:11" x14ac:dyDescent="0.2">
      <c r="A55" s="63" t="s">
        <v>475</v>
      </c>
      <c r="B55" s="45">
        <v>12</v>
      </c>
      <c r="C55" s="11">
        <v>4</v>
      </c>
      <c r="D55" s="45" t="s">
        <v>380</v>
      </c>
      <c r="E55" s="45">
        <v>16</v>
      </c>
      <c r="F55" s="45" t="s">
        <v>380</v>
      </c>
      <c r="G55" s="11" t="s">
        <v>380</v>
      </c>
      <c r="H55" s="45" t="s">
        <v>380</v>
      </c>
      <c r="I55" s="12" t="s">
        <v>380</v>
      </c>
      <c r="J55" s="212"/>
      <c r="K55" s="212"/>
    </row>
    <row r="56" spans="1:11" x14ac:dyDescent="0.2">
      <c r="A56" s="63" t="s">
        <v>476</v>
      </c>
      <c r="B56" s="11" t="s">
        <v>380</v>
      </c>
      <c r="C56" s="11" t="s">
        <v>380</v>
      </c>
      <c r="D56" s="45" t="s">
        <v>380</v>
      </c>
      <c r="E56" s="45" t="s">
        <v>380</v>
      </c>
      <c r="F56" s="11" t="s">
        <v>380</v>
      </c>
      <c r="G56" s="11" t="s">
        <v>380</v>
      </c>
      <c r="H56" s="45" t="s">
        <v>380</v>
      </c>
      <c r="I56" s="12" t="s">
        <v>380</v>
      </c>
      <c r="J56" s="212"/>
      <c r="K56" s="212"/>
    </row>
    <row r="57" spans="1:11" x14ac:dyDescent="0.2">
      <c r="A57" s="63" t="s">
        <v>477</v>
      </c>
      <c r="B57" s="82" t="s">
        <v>380</v>
      </c>
      <c r="C57" s="11">
        <v>8</v>
      </c>
      <c r="D57" s="45" t="s">
        <v>380</v>
      </c>
      <c r="E57" s="45">
        <v>8</v>
      </c>
      <c r="F57" s="82" t="s">
        <v>380</v>
      </c>
      <c r="G57" s="11">
        <v>15000</v>
      </c>
      <c r="H57" s="45" t="s">
        <v>380</v>
      </c>
      <c r="I57" s="12">
        <v>120</v>
      </c>
      <c r="J57" s="212"/>
      <c r="K57" s="212"/>
    </row>
    <row r="58" spans="1:11" x14ac:dyDescent="0.2">
      <c r="A58" s="73" t="s">
        <v>551</v>
      </c>
      <c r="B58" s="74">
        <v>12</v>
      </c>
      <c r="C58" s="74">
        <v>12</v>
      </c>
      <c r="D58" s="74" t="s">
        <v>380</v>
      </c>
      <c r="E58" s="74">
        <v>24</v>
      </c>
      <c r="F58" s="78" t="s">
        <v>380</v>
      </c>
      <c r="G58" s="78">
        <v>10000</v>
      </c>
      <c r="H58" s="74" t="s">
        <v>380</v>
      </c>
      <c r="I58" s="75">
        <v>120</v>
      </c>
      <c r="J58" s="212"/>
      <c r="K58" s="212"/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  <c r="J59" s="212"/>
      <c r="K59" s="212"/>
    </row>
    <row r="60" spans="1:11" x14ac:dyDescent="0.2">
      <c r="A60" s="63" t="s">
        <v>479</v>
      </c>
      <c r="B60" s="45" t="s">
        <v>380</v>
      </c>
      <c r="C60" s="11">
        <v>68</v>
      </c>
      <c r="D60" s="45" t="s">
        <v>380</v>
      </c>
      <c r="E60" s="45">
        <v>68</v>
      </c>
      <c r="F60" s="45" t="s">
        <v>380</v>
      </c>
      <c r="G60" s="11">
        <v>30000</v>
      </c>
      <c r="H60" s="45" t="s">
        <v>380</v>
      </c>
      <c r="I60" s="12">
        <v>2040</v>
      </c>
      <c r="J60" s="212"/>
      <c r="K60" s="212"/>
    </row>
    <row r="61" spans="1:11" x14ac:dyDescent="0.2">
      <c r="A61" s="63" t="s">
        <v>480</v>
      </c>
      <c r="B61" s="45" t="s">
        <v>380</v>
      </c>
      <c r="C61" s="11" t="s">
        <v>380</v>
      </c>
      <c r="D61" s="45" t="s">
        <v>380</v>
      </c>
      <c r="E61" s="45" t="s">
        <v>380</v>
      </c>
      <c r="F61" s="45" t="s">
        <v>380</v>
      </c>
      <c r="G61" s="11" t="s">
        <v>380</v>
      </c>
      <c r="H61" s="45" t="s">
        <v>380</v>
      </c>
      <c r="I61" s="12" t="s">
        <v>380</v>
      </c>
      <c r="J61" s="212"/>
      <c r="K61" s="212"/>
    </row>
    <row r="62" spans="1:11" x14ac:dyDescent="0.2">
      <c r="A62" s="63" t="s">
        <v>481</v>
      </c>
      <c r="B62" s="11" t="s">
        <v>380</v>
      </c>
      <c r="C62" s="11" t="s">
        <v>380</v>
      </c>
      <c r="D62" s="45" t="s">
        <v>380</v>
      </c>
      <c r="E62" s="45" t="s">
        <v>380</v>
      </c>
      <c r="F62" s="11" t="s">
        <v>380</v>
      </c>
      <c r="G62" s="11" t="s">
        <v>380</v>
      </c>
      <c r="H62" s="45" t="s">
        <v>380</v>
      </c>
      <c r="I62" s="12" t="s">
        <v>380</v>
      </c>
      <c r="J62" s="212"/>
      <c r="K62" s="212"/>
    </row>
    <row r="63" spans="1:11" x14ac:dyDescent="0.2">
      <c r="A63" s="73" t="s">
        <v>482</v>
      </c>
      <c r="B63" s="74" t="s">
        <v>380</v>
      </c>
      <c r="C63" s="74">
        <v>68</v>
      </c>
      <c r="D63" s="74" t="s">
        <v>380</v>
      </c>
      <c r="E63" s="74">
        <v>68</v>
      </c>
      <c r="F63" s="78" t="s">
        <v>380</v>
      </c>
      <c r="G63" s="78">
        <v>30000</v>
      </c>
      <c r="H63" s="74" t="s">
        <v>380</v>
      </c>
      <c r="I63" s="75">
        <v>2040</v>
      </c>
      <c r="J63" s="212"/>
      <c r="K63" s="212"/>
    </row>
    <row r="64" spans="1:11" x14ac:dyDescent="0.2">
      <c r="A64" s="63"/>
      <c r="B64" s="45"/>
      <c r="C64" s="11"/>
      <c r="D64" s="45"/>
      <c r="E64" s="45"/>
      <c r="F64" s="45"/>
      <c r="G64" s="11"/>
      <c r="H64" s="45"/>
      <c r="I64" s="12"/>
      <c r="J64" s="212"/>
      <c r="K64" s="212"/>
    </row>
    <row r="65" spans="1:11" x14ac:dyDescent="0.2">
      <c r="A65" s="73" t="s">
        <v>483</v>
      </c>
      <c r="B65" s="74" t="s">
        <v>380</v>
      </c>
      <c r="C65" s="74">
        <v>18</v>
      </c>
      <c r="D65" s="74" t="s">
        <v>380</v>
      </c>
      <c r="E65" s="74">
        <v>18</v>
      </c>
      <c r="F65" s="78" t="s">
        <v>380</v>
      </c>
      <c r="G65" s="78">
        <v>13200</v>
      </c>
      <c r="H65" s="74" t="s">
        <v>380</v>
      </c>
      <c r="I65" s="75">
        <v>238</v>
      </c>
      <c r="J65" s="212"/>
      <c r="K65" s="212"/>
    </row>
    <row r="66" spans="1:11" x14ac:dyDescent="0.2">
      <c r="A66" s="63"/>
      <c r="B66" s="11"/>
      <c r="C66" s="11"/>
      <c r="D66" s="45"/>
      <c r="E66" s="45"/>
      <c r="F66" s="11"/>
      <c r="G66" s="11"/>
      <c r="H66" s="45"/>
      <c r="I66" s="12"/>
      <c r="J66" s="212"/>
      <c r="K66" s="212"/>
    </row>
    <row r="67" spans="1:11" x14ac:dyDescent="0.2">
      <c r="A67" s="63" t="s">
        <v>484</v>
      </c>
      <c r="B67" s="45" t="s">
        <v>380</v>
      </c>
      <c r="C67" s="45" t="s">
        <v>380</v>
      </c>
      <c r="D67" s="45" t="s">
        <v>380</v>
      </c>
      <c r="E67" s="45" t="s">
        <v>380</v>
      </c>
      <c r="F67" s="11" t="s">
        <v>380</v>
      </c>
      <c r="G67" s="11" t="s">
        <v>380</v>
      </c>
      <c r="H67" s="11" t="s">
        <v>380</v>
      </c>
      <c r="I67" s="12" t="s">
        <v>380</v>
      </c>
    </row>
    <row r="68" spans="1:11" x14ac:dyDescent="0.2">
      <c r="A68" s="63" t="s">
        <v>485</v>
      </c>
      <c r="B68" s="11" t="s">
        <v>380</v>
      </c>
      <c r="C68" s="11" t="s">
        <v>380</v>
      </c>
      <c r="D68" s="45" t="s">
        <v>380</v>
      </c>
      <c r="E68" s="45" t="s">
        <v>380</v>
      </c>
      <c r="F68" s="11" t="s">
        <v>380</v>
      </c>
      <c r="G68" s="11" t="s">
        <v>380</v>
      </c>
      <c r="H68" s="45" t="s">
        <v>380</v>
      </c>
      <c r="I68" s="12" t="s">
        <v>380</v>
      </c>
      <c r="J68" s="212"/>
      <c r="K68" s="212"/>
    </row>
    <row r="69" spans="1:11" x14ac:dyDescent="0.2">
      <c r="A69" s="73" t="s">
        <v>486</v>
      </c>
      <c r="B69" s="74" t="s">
        <v>380</v>
      </c>
      <c r="C69" s="74" t="s">
        <v>380</v>
      </c>
      <c r="D69" s="74" t="s">
        <v>380</v>
      </c>
      <c r="E69" s="74" t="s">
        <v>380</v>
      </c>
      <c r="F69" s="78" t="s">
        <v>380</v>
      </c>
      <c r="G69" s="78" t="s">
        <v>380</v>
      </c>
      <c r="H69" s="74" t="s">
        <v>380</v>
      </c>
      <c r="I69" s="75" t="s">
        <v>380</v>
      </c>
      <c r="J69" s="212"/>
      <c r="K69" s="212"/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  <c r="J70" s="212"/>
      <c r="K70" s="212"/>
    </row>
    <row r="71" spans="1:11" x14ac:dyDescent="0.2">
      <c r="A71" s="63" t="s">
        <v>487</v>
      </c>
      <c r="B71" s="11" t="s">
        <v>380</v>
      </c>
      <c r="C71" s="11">
        <v>12</v>
      </c>
      <c r="D71" s="45" t="s">
        <v>380</v>
      </c>
      <c r="E71" s="45">
        <v>12</v>
      </c>
      <c r="F71" s="11" t="s">
        <v>380</v>
      </c>
      <c r="G71" s="11">
        <v>9500</v>
      </c>
      <c r="H71" s="45" t="s">
        <v>380</v>
      </c>
      <c r="I71" s="12">
        <v>114</v>
      </c>
      <c r="J71" s="212"/>
      <c r="K71" s="212"/>
    </row>
    <row r="72" spans="1:11" x14ac:dyDescent="0.2">
      <c r="A72" s="63" t="s">
        <v>488</v>
      </c>
      <c r="B72" s="11" t="s">
        <v>380</v>
      </c>
      <c r="C72" s="11">
        <v>92</v>
      </c>
      <c r="D72" s="45" t="s">
        <v>380</v>
      </c>
      <c r="E72" s="45">
        <v>92</v>
      </c>
      <c r="F72" s="11" t="s">
        <v>380</v>
      </c>
      <c r="G72" s="11">
        <v>28500</v>
      </c>
      <c r="H72" s="45" t="s">
        <v>380</v>
      </c>
      <c r="I72" s="12">
        <v>2622</v>
      </c>
      <c r="J72" s="212"/>
      <c r="K72" s="212"/>
    </row>
    <row r="73" spans="1:11" x14ac:dyDescent="0.2">
      <c r="A73" s="63" t="s">
        <v>489</v>
      </c>
      <c r="B73" s="11" t="s">
        <v>380</v>
      </c>
      <c r="C73" s="11">
        <v>106</v>
      </c>
      <c r="D73" s="45" t="s">
        <v>380</v>
      </c>
      <c r="E73" s="45">
        <v>106</v>
      </c>
      <c r="F73" s="11" t="s">
        <v>380</v>
      </c>
      <c r="G73" s="11">
        <v>15000</v>
      </c>
      <c r="H73" s="45" t="s">
        <v>380</v>
      </c>
      <c r="I73" s="12">
        <v>1590</v>
      </c>
      <c r="J73" s="212"/>
      <c r="K73" s="212"/>
    </row>
    <row r="74" spans="1:11" x14ac:dyDescent="0.2">
      <c r="A74" s="63" t="s">
        <v>490</v>
      </c>
      <c r="B74" s="11" t="s">
        <v>380</v>
      </c>
      <c r="C74" s="11">
        <v>58</v>
      </c>
      <c r="D74" s="45" t="s">
        <v>380</v>
      </c>
      <c r="E74" s="45">
        <v>58</v>
      </c>
      <c r="F74" s="11" t="s">
        <v>380</v>
      </c>
      <c r="G74" s="11">
        <v>33486</v>
      </c>
      <c r="H74" s="45" t="s">
        <v>380</v>
      </c>
      <c r="I74" s="12">
        <v>1942</v>
      </c>
      <c r="J74" s="212"/>
      <c r="K74" s="212"/>
    </row>
    <row r="75" spans="1:11" x14ac:dyDescent="0.2">
      <c r="A75" s="63" t="s">
        <v>491</v>
      </c>
      <c r="B75" s="11" t="s">
        <v>380</v>
      </c>
      <c r="C75" s="11" t="s">
        <v>380</v>
      </c>
      <c r="D75" s="45" t="s">
        <v>380</v>
      </c>
      <c r="E75" s="45" t="s">
        <v>380</v>
      </c>
      <c r="F75" s="11" t="s">
        <v>380</v>
      </c>
      <c r="G75" s="11" t="s">
        <v>380</v>
      </c>
      <c r="H75" s="45" t="s">
        <v>380</v>
      </c>
      <c r="I75" s="12" t="s">
        <v>380</v>
      </c>
      <c r="J75" s="212"/>
      <c r="K75" s="212"/>
    </row>
    <row r="76" spans="1:11" x14ac:dyDescent="0.2">
      <c r="A76" s="63" t="s">
        <v>492</v>
      </c>
      <c r="B76" s="11">
        <v>2</v>
      </c>
      <c r="C76" s="11">
        <v>30</v>
      </c>
      <c r="D76" s="45" t="s">
        <v>380</v>
      </c>
      <c r="E76" s="45">
        <v>32</v>
      </c>
      <c r="F76" s="11">
        <v>9000</v>
      </c>
      <c r="G76" s="11">
        <v>19000</v>
      </c>
      <c r="H76" s="45" t="s">
        <v>380</v>
      </c>
      <c r="I76" s="12">
        <v>588</v>
      </c>
      <c r="J76" s="212"/>
      <c r="K76" s="212"/>
    </row>
    <row r="77" spans="1:11" x14ac:dyDescent="0.2">
      <c r="A77" s="63" t="s">
        <v>493</v>
      </c>
      <c r="B77" s="11" t="s">
        <v>380</v>
      </c>
      <c r="C77" s="11">
        <v>103</v>
      </c>
      <c r="D77" s="45" t="s">
        <v>380</v>
      </c>
      <c r="E77" s="45">
        <v>103</v>
      </c>
      <c r="F77" s="11" t="s">
        <v>380</v>
      </c>
      <c r="G77" s="11">
        <v>30000</v>
      </c>
      <c r="H77" s="45" t="s">
        <v>380</v>
      </c>
      <c r="I77" s="12">
        <v>3090</v>
      </c>
      <c r="J77" s="212"/>
      <c r="K77" s="212"/>
    </row>
    <row r="78" spans="1:11" x14ac:dyDescent="0.2">
      <c r="A78" s="63" t="s">
        <v>494</v>
      </c>
      <c r="B78" s="11" t="s">
        <v>380</v>
      </c>
      <c r="C78" s="11">
        <v>14</v>
      </c>
      <c r="D78" s="45" t="s">
        <v>380</v>
      </c>
      <c r="E78" s="45">
        <v>14</v>
      </c>
      <c r="F78" s="11" t="s">
        <v>380</v>
      </c>
      <c r="G78" s="11">
        <v>42500</v>
      </c>
      <c r="H78" s="45" t="s">
        <v>380</v>
      </c>
      <c r="I78" s="12">
        <v>5984</v>
      </c>
      <c r="J78" s="212"/>
      <c r="K78" s="212"/>
    </row>
    <row r="79" spans="1:11" x14ac:dyDescent="0.2">
      <c r="A79" s="73" t="s">
        <v>495</v>
      </c>
      <c r="B79" s="74">
        <v>2</v>
      </c>
      <c r="C79" s="74">
        <v>415</v>
      </c>
      <c r="D79" s="74" t="s">
        <v>380</v>
      </c>
      <c r="E79" s="74">
        <v>417</v>
      </c>
      <c r="F79" s="78">
        <v>9000</v>
      </c>
      <c r="G79" s="78">
        <v>25357</v>
      </c>
      <c r="H79" s="74" t="s">
        <v>380</v>
      </c>
      <c r="I79" s="75">
        <v>15930</v>
      </c>
      <c r="J79" s="212"/>
      <c r="K79" s="212"/>
    </row>
    <row r="80" spans="1:11" x14ac:dyDescent="0.2">
      <c r="A80" s="63"/>
      <c r="B80" s="11"/>
      <c r="C80" s="11"/>
      <c r="D80" s="45"/>
      <c r="E80" s="45"/>
      <c r="F80" s="11"/>
      <c r="G80" s="11"/>
      <c r="H80" s="45"/>
      <c r="I80" s="12"/>
      <c r="J80" s="212"/>
      <c r="K80" s="212"/>
    </row>
    <row r="81" spans="1:11" x14ac:dyDescent="0.2">
      <c r="A81" s="63" t="s">
        <v>496</v>
      </c>
      <c r="B81" s="11" t="s">
        <v>380</v>
      </c>
      <c r="C81" s="11">
        <v>3</v>
      </c>
      <c r="D81" s="45" t="s">
        <v>380</v>
      </c>
      <c r="E81" s="45">
        <v>3</v>
      </c>
      <c r="F81" s="11" t="s">
        <v>380</v>
      </c>
      <c r="G81" s="11">
        <v>17333</v>
      </c>
      <c r="H81" s="45" t="s">
        <v>380</v>
      </c>
      <c r="I81" s="12">
        <v>52</v>
      </c>
      <c r="J81" s="212"/>
      <c r="K81" s="212"/>
    </row>
    <row r="82" spans="1:11" x14ac:dyDescent="0.2">
      <c r="A82" s="63" t="s">
        <v>497</v>
      </c>
      <c r="B82" s="11" t="s">
        <v>380</v>
      </c>
      <c r="C82" s="11">
        <v>5</v>
      </c>
      <c r="D82" s="45" t="s">
        <v>380</v>
      </c>
      <c r="E82" s="45">
        <v>5</v>
      </c>
      <c r="F82" s="11" t="s">
        <v>380</v>
      </c>
      <c r="G82" s="11">
        <v>25000</v>
      </c>
      <c r="H82" s="45" t="s">
        <v>380</v>
      </c>
      <c r="I82" s="12">
        <v>113</v>
      </c>
      <c r="J82" s="212"/>
      <c r="K82" s="212"/>
    </row>
    <row r="83" spans="1:11" x14ac:dyDescent="0.2">
      <c r="A83" s="73" t="s">
        <v>498</v>
      </c>
      <c r="B83" s="74" t="s">
        <v>380</v>
      </c>
      <c r="C83" s="74">
        <v>8</v>
      </c>
      <c r="D83" s="74" t="s">
        <v>380</v>
      </c>
      <c r="E83" s="74">
        <v>8</v>
      </c>
      <c r="F83" s="78" t="s">
        <v>380</v>
      </c>
      <c r="G83" s="78">
        <v>22125</v>
      </c>
      <c r="H83" s="74" t="s">
        <v>380</v>
      </c>
      <c r="I83" s="75">
        <v>165</v>
      </c>
      <c r="J83" s="212"/>
      <c r="K83" s="212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  <c r="J84" s="212"/>
      <c r="K84" s="212"/>
    </row>
    <row r="85" spans="1:11" ht="13.5" thickBot="1" x14ac:dyDescent="0.25">
      <c r="A85" s="66" t="s">
        <v>499</v>
      </c>
      <c r="B85" s="52">
        <v>67</v>
      </c>
      <c r="C85" s="52">
        <v>698</v>
      </c>
      <c r="D85" s="52">
        <v>4</v>
      </c>
      <c r="E85" s="52">
        <v>769</v>
      </c>
      <c r="F85" s="172">
        <v>10596</v>
      </c>
      <c r="G85" s="172">
        <v>25258</v>
      </c>
      <c r="H85" s="52">
        <v>12500</v>
      </c>
      <c r="I85" s="53">
        <v>23769</v>
      </c>
      <c r="J85" s="212"/>
      <c r="K85" s="212"/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41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5" x14ac:dyDescent="0.25">
      <c r="A2" s="346"/>
    </row>
    <row r="3" spans="1:11" s="88" customFormat="1" ht="15" x14ac:dyDescent="0.25">
      <c r="A3" s="1718" t="s">
        <v>1459</v>
      </c>
      <c r="B3" s="1718"/>
      <c r="C3" s="1718"/>
      <c r="D3" s="1718"/>
      <c r="E3" s="1718"/>
      <c r="F3" s="1718"/>
      <c r="G3" s="1718"/>
      <c r="H3" s="1718"/>
      <c r="I3" s="1718"/>
      <c r="J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9" customFormat="1" ht="27" customHeight="1" x14ac:dyDescent="0.2">
      <c r="A5" s="1104" t="s">
        <v>538</v>
      </c>
      <c r="B5" s="793" t="s">
        <v>660</v>
      </c>
      <c r="C5" s="793"/>
      <c r="D5" s="793"/>
      <c r="E5" s="793"/>
      <c r="F5" s="793" t="s">
        <v>562</v>
      </c>
      <c r="G5" s="793"/>
      <c r="H5" s="793"/>
      <c r="I5" s="1715" t="s">
        <v>368</v>
      </c>
    </row>
    <row r="6" spans="1:11" s="669" customFormat="1" ht="27" customHeight="1" x14ac:dyDescent="0.2">
      <c r="A6" s="1105" t="s">
        <v>518</v>
      </c>
      <c r="B6" s="790"/>
      <c r="C6" s="855" t="s">
        <v>375</v>
      </c>
      <c r="D6" s="855"/>
      <c r="E6" s="790" t="s">
        <v>810</v>
      </c>
      <c r="F6" s="790"/>
      <c r="G6" s="855" t="s">
        <v>375</v>
      </c>
      <c r="H6" s="855"/>
      <c r="I6" s="1716"/>
    </row>
    <row r="7" spans="1:11" s="669" customFormat="1" ht="27" customHeight="1" thickBot="1" x14ac:dyDescent="0.25">
      <c r="A7" s="1105"/>
      <c r="B7" s="1110" t="s">
        <v>374</v>
      </c>
      <c r="C7" s="1111" t="s">
        <v>857</v>
      </c>
      <c r="D7" s="1111" t="s">
        <v>858</v>
      </c>
      <c r="E7" s="1111" t="s">
        <v>376</v>
      </c>
      <c r="F7" s="1111" t="s">
        <v>374</v>
      </c>
      <c r="G7" s="1111" t="s">
        <v>857</v>
      </c>
      <c r="H7" s="1111" t="s">
        <v>858</v>
      </c>
      <c r="I7" s="1716"/>
    </row>
    <row r="8" spans="1:11" ht="24.75" customHeight="1" x14ac:dyDescent="0.2">
      <c r="A8" s="72" t="s">
        <v>439</v>
      </c>
      <c r="B8" s="122">
        <v>9</v>
      </c>
      <c r="C8" s="122">
        <v>36</v>
      </c>
      <c r="D8" s="42" t="s">
        <v>380</v>
      </c>
      <c r="E8" s="42">
        <v>45</v>
      </c>
      <c r="F8" s="122">
        <v>13540</v>
      </c>
      <c r="G8" s="122">
        <v>17000</v>
      </c>
      <c r="H8" s="42" t="s">
        <v>380</v>
      </c>
      <c r="I8" s="131">
        <v>734</v>
      </c>
      <c r="J8" s="212"/>
      <c r="K8" s="212"/>
    </row>
    <row r="9" spans="1:11" x14ac:dyDescent="0.2">
      <c r="A9" s="63" t="s">
        <v>440</v>
      </c>
      <c r="B9" s="11">
        <v>3</v>
      </c>
      <c r="C9" s="11">
        <v>11</v>
      </c>
      <c r="D9" s="45" t="s">
        <v>380</v>
      </c>
      <c r="E9" s="45">
        <v>14</v>
      </c>
      <c r="F9" s="11">
        <v>13560</v>
      </c>
      <c r="G9" s="11">
        <v>17460</v>
      </c>
      <c r="H9" s="45" t="s">
        <v>380</v>
      </c>
      <c r="I9" s="12">
        <v>233</v>
      </c>
      <c r="J9" s="212"/>
      <c r="K9" s="212"/>
    </row>
    <row r="10" spans="1:11" x14ac:dyDescent="0.2">
      <c r="A10" s="63" t="s">
        <v>441</v>
      </c>
      <c r="B10" s="45">
        <v>5</v>
      </c>
      <c r="C10" s="45">
        <v>19</v>
      </c>
      <c r="D10" s="45" t="s">
        <v>380</v>
      </c>
      <c r="E10" s="45">
        <v>24</v>
      </c>
      <c r="F10" s="11">
        <v>15360</v>
      </c>
      <c r="G10" s="11">
        <v>23110</v>
      </c>
      <c r="H10" s="45" t="s">
        <v>380</v>
      </c>
      <c r="I10" s="46">
        <v>516</v>
      </c>
      <c r="J10" s="212"/>
      <c r="K10" s="212"/>
    </row>
    <row r="11" spans="1:11" x14ac:dyDescent="0.2">
      <c r="A11" s="63" t="s">
        <v>442</v>
      </c>
      <c r="B11" s="11">
        <v>14</v>
      </c>
      <c r="C11" s="11">
        <v>57</v>
      </c>
      <c r="D11" s="82" t="s">
        <v>380</v>
      </c>
      <c r="E11" s="45">
        <v>71</v>
      </c>
      <c r="F11" s="11">
        <v>21820</v>
      </c>
      <c r="G11" s="11">
        <v>28550</v>
      </c>
      <c r="H11" s="82" t="s">
        <v>380</v>
      </c>
      <c r="I11" s="12">
        <v>1933</v>
      </c>
      <c r="J11" s="212"/>
      <c r="K11" s="212"/>
    </row>
    <row r="12" spans="1:11" x14ac:dyDescent="0.2">
      <c r="A12" s="73" t="s">
        <v>443</v>
      </c>
      <c r="B12" s="74">
        <v>31</v>
      </c>
      <c r="C12" s="74">
        <v>123</v>
      </c>
      <c r="D12" s="285" t="s">
        <v>380</v>
      </c>
      <c r="E12" s="74">
        <v>154</v>
      </c>
      <c r="F12" s="78">
        <v>17575</v>
      </c>
      <c r="G12" s="78">
        <v>23337</v>
      </c>
      <c r="H12" s="285" t="s">
        <v>380</v>
      </c>
      <c r="I12" s="75">
        <v>3416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4">
        <v>2</v>
      </c>
      <c r="C14" s="74">
        <v>4</v>
      </c>
      <c r="D14" s="285" t="s">
        <v>380</v>
      </c>
      <c r="E14" s="74">
        <v>6</v>
      </c>
      <c r="F14" s="78">
        <v>15000</v>
      </c>
      <c r="G14" s="78">
        <v>25000</v>
      </c>
      <c r="H14" s="285" t="s">
        <v>380</v>
      </c>
      <c r="I14" s="75">
        <v>130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 t="s">
        <v>380</v>
      </c>
      <c r="C16" s="74" t="s">
        <v>380</v>
      </c>
      <c r="D16" s="285" t="s">
        <v>380</v>
      </c>
      <c r="E16" s="74" t="s">
        <v>380</v>
      </c>
      <c r="F16" s="78" t="s">
        <v>380</v>
      </c>
      <c r="G16" s="78" t="s">
        <v>380</v>
      </c>
      <c r="H16" s="285" t="s">
        <v>380</v>
      </c>
      <c r="I16" s="75" t="s">
        <v>380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524</v>
      </c>
      <c r="B18" s="11" t="s">
        <v>380</v>
      </c>
      <c r="C18" s="11">
        <v>46</v>
      </c>
      <c r="D18" s="45" t="s">
        <v>380</v>
      </c>
      <c r="E18" s="45">
        <v>46</v>
      </c>
      <c r="F18" s="11" t="s">
        <v>380</v>
      </c>
      <c r="G18" s="11">
        <v>23350</v>
      </c>
      <c r="H18" s="45" t="s">
        <v>380</v>
      </c>
      <c r="I18" s="12">
        <v>1074</v>
      </c>
      <c r="J18" s="212"/>
      <c r="K18" s="212"/>
    </row>
    <row r="19" spans="1:11" x14ac:dyDescent="0.2">
      <c r="A19" s="63" t="s">
        <v>447</v>
      </c>
      <c r="B19" s="11">
        <v>44</v>
      </c>
      <c r="C19" s="82">
        <v>23</v>
      </c>
      <c r="D19" s="45" t="s">
        <v>380</v>
      </c>
      <c r="E19" s="45">
        <v>67</v>
      </c>
      <c r="F19" s="11">
        <v>10500</v>
      </c>
      <c r="G19" s="82">
        <v>25850</v>
      </c>
      <c r="H19" s="45" t="s">
        <v>380</v>
      </c>
      <c r="I19" s="12">
        <v>1057</v>
      </c>
      <c r="J19" s="212"/>
      <c r="K19" s="212"/>
    </row>
    <row r="20" spans="1:11" x14ac:dyDescent="0.2">
      <c r="A20" s="63" t="s">
        <v>448</v>
      </c>
      <c r="B20" s="11">
        <v>82</v>
      </c>
      <c r="C20" s="11">
        <v>32</v>
      </c>
      <c r="D20" s="45" t="s">
        <v>380</v>
      </c>
      <c r="E20" s="45">
        <v>114</v>
      </c>
      <c r="F20" s="11">
        <v>10800</v>
      </c>
      <c r="G20" s="11">
        <v>24800</v>
      </c>
      <c r="H20" s="45" t="s">
        <v>380</v>
      </c>
      <c r="I20" s="12">
        <v>1679</v>
      </c>
      <c r="J20" s="212"/>
      <c r="K20" s="212"/>
    </row>
    <row r="21" spans="1:11" x14ac:dyDescent="0.2">
      <c r="A21" s="73" t="s">
        <v>449</v>
      </c>
      <c r="B21" s="74">
        <v>126</v>
      </c>
      <c r="C21" s="74">
        <v>101</v>
      </c>
      <c r="D21" s="74" t="s">
        <v>380</v>
      </c>
      <c r="E21" s="74">
        <v>227</v>
      </c>
      <c r="F21" s="78">
        <v>10695</v>
      </c>
      <c r="G21" s="78">
        <v>24379</v>
      </c>
      <c r="H21" s="74" t="s">
        <v>380</v>
      </c>
      <c r="I21" s="75">
        <v>3810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450</v>
      </c>
      <c r="B23" s="74" t="s">
        <v>380</v>
      </c>
      <c r="C23" s="74">
        <v>60</v>
      </c>
      <c r="D23" s="74" t="s">
        <v>380</v>
      </c>
      <c r="E23" s="74">
        <v>60</v>
      </c>
      <c r="F23" s="78" t="s">
        <v>380</v>
      </c>
      <c r="G23" s="78">
        <v>28200</v>
      </c>
      <c r="H23" s="74" t="s">
        <v>380</v>
      </c>
      <c r="I23" s="75">
        <v>1692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451</v>
      </c>
      <c r="B25" s="74" t="s">
        <v>380</v>
      </c>
      <c r="C25" s="74">
        <v>27</v>
      </c>
      <c r="D25" s="74" t="s">
        <v>380</v>
      </c>
      <c r="E25" s="74">
        <v>27</v>
      </c>
      <c r="F25" s="78" t="s">
        <v>380</v>
      </c>
      <c r="G25" s="78">
        <v>28000</v>
      </c>
      <c r="H25" s="74" t="s">
        <v>380</v>
      </c>
      <c r="I25" s="75">
        <v>756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452</v>
      </c>
      <c r="B27" s="45" t="s">
        <v>380</v>
      </c>
      <c r="C27" s="45">
        <v>3</v>
      </c>
      <c r="D27" s="45" t="s">
        <v>380</v>
      </c>
      <c r="E27" s="45">
        <v>3</v>
      </c>
      <c r="F27" s="45" t="s">
        <v>380</v>
      </c>
      <c r="G27" s="11">
        <v>22000</v>
      </c>
      <c r="H27" s="45" t="s">
        <v>380</v>
      </c>
      <c r="I27" s="46">
        <v>66</v>
      </c>
      <c r="J27" s="212"/>
      <c r="K27" s="212"/>
    </row>
    <row r="28" spans="1:11" x14ac:dyDescent="0.2">
      <c r="A28" s="63" t="s">
        <v>453</v>
      </c>
      <c r="B28" s="45" t="s">
        <v>380</v>
      </c>
      <c r="C28" s="45" t="s">
        <v>380</v>
      </c>
      <c r="D28" s="45" t="s">
        <v>380</v>
      </c>
      <c r="E28" s="45" t="s">
        <v>380</v>
      </c>
      <c r="F28" s="45" t="s">
        <v>380</v>
      </c>
      <c r="G28" s="11" t="s">
        <v>380</v>
      </c>
      <c r="H28" s="45" t="s">
        <v>380</v>
      </c>
      <c r="I28" s="46" t="s">
        <v>380</v>
      </c>
      <c r="J28" s="212"/>
      <c r="K28" s="212"/>
    </row>
    <row r="29" spans="1:11" x14ac:dyDescent="0.2">
      <c r="A29" s="63" t="s">
        <v>454</v>
      </c>
      <c r="B29" s="45" t="s">
        <v>380</v>
      </c>
      <c r="C29" s="11">
        <v>210</v>
      </c>
      <c r="D29" s="45" t="s">
        <v>380</v>
      </c>
      <c r="E29" s="45">
        <v>210</v>
      </c>
      <c r="F29" s="45" t="s">
        <v>380</v>
      </c>
      <c r="G29" s="11">
        <v>17843</v>
      </c>
      <c r="H29" s="45" t="s">
        <v>380</v>
      </c>
      <c r="I29" s="12">
        <v>3747</v>
      </c>
      <c r="J29" s="212"/>
      <c r="K29" s="212"/>
    </row>
    <row r="30" spans="1:11" x14ac:dyDescent="0.2">
      <c r="A30" s="73" t="s">
        <v>455</v>
      </c>
      <c r="B30" s="74" t="s">
        <v>380</v>
      </c>
      <c r="C30" s="74">
        <v>213</v>
      </c>
      <c r="D30" s="74" t="s">
        <v>380</v>
      </c>
      <c r="E30" s="74">
        <v>213</v>
      </c>
      <c r="F30" s="78" t="s">
        <v>380</v>
      </c>
      <c r="G30" s="78">
        <v>17902</v>
      </c>
      <c r="H30" s="74" t="s">
        <v>380</v>
      </c>
      <c r="I30" s="75">
        <v>3813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456</v>
      </c>
      <c r="B32" s="80" t="s">
        <v>380</v>
      </c>
      <c r="C32" s="80">
        <v>86</v>
      </c>
      <c r="D32" s="45" t="s">
        <v>380</v>
      </c>
      <c r="E32" s="45">
        <v>86</v>
      </c>
      <c r="F32" s="80" t="s">
        <v>380</v>
      </c>
      <c r="G32" s="80">
        <v>23977</v>
      </c>
      <c r="H32" s="45" t="s">
        <v>380</v>
      </c>
      <c r="I32" s="12">
        <v>2062</v>
      </c>
      <c r="J32" s="212"/>
      <c r="K32" s="212"/>
    </row>
    <row r="33" spans="1:11" x14ac:dyDescent="0.2">
      <c r="A33" s="63" t="s">
        <v>457</v>
      </c>
      <c r="B33" s="80" t="s">
        <v>380</v>
      </c>
      <c r="C33" s="80">
        <v>24</v>
      </c>
      <c r="D33" s="45" t="s">
        <v>380</v>
      </c>
      <c r="E33" s="45">
        <v>24</v>
      </c>
      <c r="F33" s="80" t="s">
        <v>380</v>
      </c>
      <c r="G33" s="80">
        <v>23833</v>
      </c>
      <c r="H33" s="45" t="s">
        <v>380</v>
      </c>
      <c r="I33" s="12">
        <v>572</v>
      </c>
      <c r="J33" s="212"/>
      <c r="K33" s="212"/>
    </row>
    <row r="34" spans="1:11" x14ac:dyDescent="0.2">
      <c r="A34" s="63" t="s">
        <v>458</v>
      </c>
      <c r="B34" s="80" t="s">
        <v>380</v>
      </c>
      <c r="C34" s="80" t="s">
        <v>380</v>
      </c>
      <c r="D34" s="45" t="s">
        <v>380</v>
      </c>
      <c r="E34" s="45" t="s">
        <v>380</v>
      </c>
      <c r="F34" s="80" t="s">
        <v>380</v>
      </c>
      <c r="G34" s="80" t="s">
        <v>380</v>
      </c>
      <c r="H34" s="45" t="s">
        <v>380</v>
      </c>
      <c r="I34" s="12" t="s">
        <v>380</v>
      </c>
      <c r="J34" s="212"/>
      <c r="K34" s="212"/>
    </row>
    <row r="35" spans="1:11" x14ac:dyDescent="0.2">
      <c r="A35" s="63" t="s">
        <v>459</v>
      </c>
      <c r="B35" s="80" t="s">
        <v>380</v>
      </c>
      <c r="C35" s="80">
        <v>121</v>
      </c>
      <c r="D35" s="45" t="s">
        <v>380</v>
      </c>
      <c r="E35" s="45">
        <v>121</v>
      </c>
      <c r="F35" s="80" t="s">
        <v>380</v>
      </c>
      <c r="G35" s="80">
        <v>23000</v>
      </c>
      <c r="H35" s="45" t="s">
        <v>380</v>
      </c>
      <c r="I35" s="12">
        <v>2783</v>
      </c>
      <c r="J35" s="212"/>
      <c r="K35" s="212"/>
    </row>
    <row r="36" spans="1:11" x14ac:dyDescent="0.2">
      <c r="A36" s="73" t="s">
        <v>460</v>
      </c>
      <c r="B36" s="74" t="s">
        <v>380</v>
      </c>
      <c r="C36" s="74">
        <v>231</v>
      </c>
      <c r="D36" s="74" t="s">
        <v>380</v>
      </c>
      <c r="E36" s="74">
        <v>231</v>
      </c>
      <c r="F36" s="78" t="s">
        <v>380</v>
      </c>
      <c r="G36" s="78">
        <v>23450</v>
      </c>
      <c r="H36" s="74" t="s">
        <v>380</v>
      </c>
      <c r="I36" s="75">
        <v>5417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461</v>
      </c>
      <c r="B38" s="74" t="s">
        <v>380</v>
      </c>
      <c r="C38" s="74">
        <v>30</v>
      </c>
      <c r="D38" s="74" t="s">
        <v>380</v>
      </c>
      <c r="E38" s="74">
        <v>30</v>
      </c>
      <c r="F38" s="78" t="s">
        <v>380</v>
      </c>
      <c r="G38" s="78">
        <v>19940</v>
      </c>
      <c r="H38" s="74" t="s">
        <v>380</v>
      </c>
      <c r="I38" s="75">
        <v>598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525</v>
      </c>
      <c r="B40" s="45" t="s">
        <v>380</v>
      </c>
      <c r="C40" s="11">
        <v>17</v>
      </c>
      <c r="D40" s="45" t="s">
        <v>380</v>
      </c>
      <c r="E40" s="45">
        <v>17</v>
      </c>
      <c r="F40" s="45" t="s">
        <v>380</v>
      </c>
      <c r="G40" s="11">
        <v>26000</v>
      </c>
      <c r="H40" s="45" t="s">
        <v>380</v>
      </c>
      <c r="I40" s="12">
        <v>442</v>
      </c>
      <c r="J40" s="212"/>
      <c r="K40" s="212"/>
    </row>
    <row r="41" spans="1:11" x14ac:dyDescent="0.2">
      <c r="A41" s="63" t="s">
        <v>463</v>
      </c>
      <c r="B41" s="11" t="s">
        <v>380</v>
      </c>
      <c r="C41" s="11">
        <v>5</v>
      </c>
      <c r="D41" s="45" t="s">
        <v>380</v>
      </c>
      <c r="E41" s="45">
        <v>5</v>
      </c>
      <c r="F41" s="11" t="s">
        <v>380</v>
      </c>
      <c r="G41" s="11">
        <v>30000</v>
      </c>
      <c r="H41" s="45" t="s">
        <v>380</v>
      </c>
      <c r="I41" s="12">
        <v>150</v>
      </c>
      <c r="J41" s="212"/>
      <c r="K41" s="212"/>
    </row>
    <row r="42" spans="1:11" x14ac:dyDescent="0.2">
      <c r="A42" s="63" t="s">
        <v>464</v>
      </c>
      <c r="B42" s="11" t="s">
        <v>380</v>
      </c>
      <c r="C42" s="11">
        <v>39</v>
      </c>
      <c r="D42" s="45" t="s">
        <v>380</v>
      </c>
      <c r="E42" s="45">
        <v>39</v>
      </c>
      <c r="F42" s="11" t="s">
        <v>380</v>
      </c>
      <c r="G42" s="11">
        <v>18000</v>
      </c>
      <c r="H42" s="45" t="s">
        <v>380</v>
      </c>
      <c r="I42" s="12">
        <v>702</v>
      </c>
      <c r="J42" s="212"/>
      <c r="K42" s="212"/>
    </row>
    <row r="43" spans="1:11" x14ac:dyDescent="0.2">
      <c r="A43" s="63" t="s">
        <v>465</v>
      </c>
      <c r="B43" s="45" t="s">
        <v>380</v>
      </c>
      <c r="C43" s="11" t="s">
        <v>380</v>
      </c>
      <c r="D43" s="45" t="s">
        <v>380</v>
      </c>
      <c r="E43" s="45" t="s">
        <v>380</v>
      </c>
      <c r="F43" s="45" t="s">
        <v>380</v>
      </c>
      <c r="G43" s="11" t="s">
        <v>380</v>
      </c>
      <c r="H43" s="45" t="s">
        <v>380</v>
      </c>
      <c r="I43" s="12" t="s">
        <v>380</v>
      </c>
      <c r="J43" s="212"/>
      <c r="K43" s="212"/>
    </row>
    <row r="44" spans="1:11" x14ac:dyDescent="0.2">
      <c r="A44" s="63" t="s">
        <v>466</v>
      </c>
      <c r="B44" s="11" t="s">
        <v>380</v>
      </c>
      <c r="C44" s="11">
        <v>10</v>
      </c>
      <c r="D44" s="45" t="s">
        <v>380</v>
      </c>
      <c r="E44" s="45">
        <v>10</v>
      </c>
      <c r="F44" s="11" t="s">
        <v>380</v>
      </c>
      <c r="G44" s="11">
        <v>25000</v>
      </c>
      <c r="H44" s="45" t="s">
        <v>380</v>
      </c>
      <c r="I44" s="12">
        <v>250</v>
      </c>
      <c r="J44" s="212"/>
      <c r="K44" s="212"/>
    </row>
    <row r="45" spans="1:11" x14ac:dyDescent="0.2">
      <c r="A45" s="63" t="s">
        <v>467</v>
      </c>
      <c r="B45" s="45" t="s">
        <v>380</v>
      </c>
      <c r="C45" s="11">
        <v>550</v>
      </c>
      <c r="D45" s="45" t="s">
        <v>380</v>
      </c>
      <c r="E45" s="45">
        <v>550</v>
      </c>
      <c r="F45" s="45" t="s">
        <v>380</v>
      </c>
      <c r="G45" s="11">
        <v>55000</v>
      </c>
      <c r="H45" s="45" t="s">
        <v>380</v>
      </c>
      <c r="I45" s="12">
        <v>30250</v>
      </c>
      <c r="J45" s="212"/>
      <c r="K45" s="212"/>
    </row>
    <row r="46" spans="1:11" x14ac:dyDescent="0.2">
      <c r="A46" s="63" t="s">
        <v>468</v>
      </c>
      <c r="B46" s="11" t="s">
        <v>380</v>
      </c>
      <c r="C46" s="11" t="s">
        <v>380</v>
      </c>
      <c r="D46" s="45" t="s">
        <v>380</v>
      </c>
      <c r="E46" s="45" t="s">
        <v>380</v>
      </c>
      <c r="F46" s="11" t="s">
        <v>380</v>
      </c>
      <c r="G46" s="11" t="s">
        <v>380</v>
      </c>
      <c r="H46" s="45" t="s">
        <v>380</v>
      </c>
      <c r="I46" s="12" t="s">
        <v>380</v>
      </c>
      <c r="J46" s="212"/>
      <c r="K46" s="212"/>
    </row>
    <row r="47" spans="1:11" x14ac:dyDescent="0.2">
      <c r="A47" s="63" t="s">
        <v>469</v>
      </c>
      <c r="B47" s="45" t="s">
        <v>380</v>
      </c>
      <c r="C47" s="11">
        <v>159</v>
      </c>
      <c r="D47" s="45" t="s">
        <v>380</v>
      </c>
      <c r="E47" s="45">
        <v>159</v>
      </c>
      <c r="F47" s="45" t="s">
        <v>380</v>
      </c>
      <c r="G47" s="11">
        <v>40000</v>
      </c>
      <c r="H47" s="45" t="s">
        <v>380</v>
      </c>
      <c r="I47" s="12">
        <v>6360</v>
      </c>
      <c r="J47" s="212"/>
      <c r="K47" s="212"/>
    </row>
    <row r="48" spans="1:11" x14ac:dyDescent="0.2">
      <c r="A48" s="63" t="s">
        <v>470</v>
      </c>
      <c r="B48" s="11" t="s">
        <v>380</v>
      </c>
      <c r="C48" s="11">
        <v>2</v>
      </c>
      <c r="D48" s="45" t="s">
        <v>380</v>
      </c>
      <c r="E48" s="45">
        <v>2</v>
      </c>
      <c r="F48" s="11" t="s">
        <v>380</v>
      </c>
      <c r="G48" s="11">
        <v>30000</v>
      </c>
      <c r="H48" s="45" t="s">
        <v>380</v>
      </c>
      <c r="I48" s="12">
        <v>60</v>
      </c>
      <c r="J48" s="212"/>
      <c r="K48" s="212"/>
    </row>
    <row r="49" spans="1:11" x14ac:dyDescent="0.2">
      <c r="A49" s="73" t="s">
        <v>471</v>
      </c>
      <c r="B49" s="74" t="s">
        <v>380</v>
      </c>
      <c r="C49" s="74">
        <v>782</v>
      </c>
      <c r="D49" s="74" t="s">
        <v>380</v>
      </c>
      <c r="E49" s="74">
        <v>782</v>
      </c>
      <c r="F49" s="78" t="s">
        <v>380</v>
      </c>
      <c r="G49" s="78">
        <v>48867</v>
      </c>
      <c r="H49" s="74" t="s">
        <v>380</v>
      </c>
      <c r="I49" s="75">
        <v>38214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472</v>
      </c>
      <c r="B51" s="74" t="s">
        <v>380</v>
      </c>
      <c r="C51" s="74">
        <v>3</v>
      </c>
      <c r="D51" s="74" t="s">
        <v>380</v>
      </c>
      <c r="E51" s="74">
        <v>3</v>
      </c>
      <c r="F51" s="78" t="s">
        <v>380</v>
      </c>
      <c r="G51" s="78">
        <v>28000</v>
      </c>
      <c r="H51" s="74" t="s">
        <v>380</v>
      </c>
      <c r="I51" s="75">
        <v>84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473</v>
      </c>
      <c r="B53" s="45" t="s">
        <v>380</v>
      </c>
      <c r="C53" s="11" t="s">
        <v>380</v>
      </c>
      <c r="D53" s="45" t="s">
        <v>380</v>
      </c>
      <c r="E53" s="45" t="s">
        <v>380</v>
      </c>
      <c r="F53" s="45" t="s">
        <v>380</v>
      </c>
      <c r="G53" s="11" t="s">
        <v>380</v>
      </c>
      <c r="H53" s="45" t="s">
        <v>380</v>
      </c>
      <c r="I53" s="12" t="s">
        <v>380</v>
      </c>
      <c r="J53" s="212"/>
      <c r="K53" s="212"/>
    </row>
    <row r="54" spans="1:11" x14ac:dyDescent="0.2">
      <c r="A54" s="63" t="s">
        <v>474</v>
      </c>
      <c r="B54" s="45" t="s">
        <v>380</v>
      </c>
      <c r="C54" s="11" t="s">
        <v>380</v>
      </c>
      <c r="D54" s="45" t="s">
        <v>380</v>
      </c>
      <c r="E54" s="45" t="s">
        <v>380</v>
      </c>
      <c r="F54" s="45" t="s">
        <v>380</v>
      </c>
      <c r="G54" s="11" t="s">
        <v>380</v>
      </c>
      <c r="H54" s="45" t="s">
        <v>380</v>
      </c>
      <c r="I54" s="12" t="s">
        <v>380</v>
      </c>
      <c r="J54" s="212"/>
      <c r="K54" s="212"/>
    </row>
    <row r="55" spans="1:11" x14ac:dyDescent="0.2">
      <c r="A55" s="63" t="s">
        <v>475</v>
      </c>
      <c r="B55" s="45" t="s">
        <v>380</v>
      </c>
      <c r="C55" s="11" t="s">
        <v>380</v>
      </c>
      <c r="D55" s="45" t="s">
        <v>380</v>
      </c>
      <c r="E55" s="45" t="s">
        <v>380</v>
      </c>
      <c r="F55" s="45" t="s">
        <v>380</v>
      </c>
      <c r="G55" s="11" t="s">
        <v>380</v>
      </c>
      <c r="H55" s="45" t="s">
        <v>380</v>
      </c>
      <c r="I55" s="12" t="s">
        <v>380</v>
      </c>
      <c r="J55" s="212"/>
      <c r="K55" s="212"/>
    </row>
    <row r="56" spans="1:11" x14ac:dyDescent="0.2">
      <c r="A56" s="63" t="s">
        <v>476</v>
      </c>
      <c r="B56" s="45" t="s">
        <v>380</v>
      </c>
      <c r="C56" s="11">
        <v>4</v>
      </c>
      <c r="D56" s="45" t="s">
        <v>380</v>
      </c>
      <c r="E56" s="45">
        <v>4</v>
      </c>
      <c r="F56" s="45" t="s">
        <v>380</v>
      </c>
      <c r="G56" s="11">
        <v>15000</v>
      </c>
      <c r="H56" s="45" t="s">
        <v>380</v>
      </c>
      <c r="I56" s="12">
        <v>60</v>
      </c>
      <c r="J56" s="212"/>
      <c r="K56" s="212"/>
    </row>
    <row r="57" spans="1:11" x14ac:dyDescent="0.2">
      <c r="A57" s="63" t="s">
        <v>477</v>
      </c>
      <c r="B57" s="45" t="s">
        <v>380</v>
      </c>
      <c r="C57" s="11">
        <v>33</v>
      </c>
      <c r="D57" s="45" t="s">
        <v>380</v>
      </c>
      <c r="E57" s="45">
        <v>33</v>
      </c>
      <c r="F57" s="45" t="s">
        <v>380</v>
      </c>
      <c r="G57" s="11">
        <v>29000</v>
      </c>
      <c r="H57" s="45" t="s">
        <v>380</v>
      </c>
      <c r="I57" s="12">
        <v>957</v>
      </c>
      <c r="J57" s="212"/>
      <c r="K57" s="212"/>
    </row>
    <row r="58" spans="1:11" x14ac:dyDescent="0.2">
      <c r="A58" s="73" t="s">
        <v>551</v>
      </c>
      <c r="B58" s="74" t="s">
        <v>380</v>
      </c>
      <c r="C58" s="74">
        <v>37</v>
      </c>
      <c r="D58" s="74" t="s">
        <v>380</v>
      </c>
      <c r="E58" s="74">
        <v>37</v>
      </c>
      <c r="F58" s="78" t="s">
        <v>380</v>
      </c>
      <c r="G58" s="78">
        <v>27486</v>
      </c>
      <c r="H58" s="74" t="s">
        <v>380</v>
      </c>
      <c r="I58" s="75">
        <v>1017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479</v>
      </c>
      <c r="B60" s="45" t="s">
        <v>380</v>
      </c>
      <c r="C60" s="11">
        <v>88</v>
      </c>
      <c r="D60" s="11" t="s">
        <v>380</v>
      </c>
      <c r="E60" s="45">
        <v>88</v>
      </c>
      <c r="F60" s="45" t="s">
        <v>380</v>
      </c>
      <c r="G60" s="11">
        <v>49000</v>
      </c>
      <c r="H60" s="11" t="s">
        <v>380</v>
      </c>
      <c r="I60" s="12">
        <v>4312</v>
      </c>
      <c r="J60" s="212"/>
      <c r="K60" s="212"/>
    </row>
    <row r="61" spans="1:11" x14ac:dyDescent="0.2">
      <c r="A61" s="63" t="s">
        <v>480</v>
      </c>
      <c r="B61" s="11" t="s">
        <v>380</v>
      </c>
      <c r="C61" s="11">
        <v>18</v>
      </c>
      <c r="D61" s="45" t="s">
        <v>380</v>
      </c>
      <c r="E61" s="45">
        <v>18</v>
      </c>
      <c r="F61" s="11" t="s">
        <v>380</v>
      </c>
      <c r="G61" s="11">
        <v>25000</v>
      </c>
      <c r="H61" s="45" t="s">
        <v>380</v>
      </c>
      <c r="I61" s="12">
        <v>450</v>
      </c>
      <c r="J61" s="212"/>
      <c r="K61" s="212"/>
    </row>
    <row r="62" spans="1:11" x14ac:dyDescent="0.2">
      <c r="A62" s="63" t="s">
        <v>481</v>
      </c>
      <c r="B62" s="45" t="s">
        <v>380</v>
      </c>
      <c r="C62" s="11">
        <v>30</v>
      </c>
      <c r="D62" s="45" t="s">
        <v>380</v>
      </c>
      <c r="E62" s="45">
        <v>30</v>
      </c>
      <c r="F62" s="45" t="s">
        <v>380</v>
      </c>
      <c r="G62" s="11">
        <v>24967</v>
      </c>
      <c r="H62" s="45" t="s">
        <v>380</v>
      </c>
      <c r="I62" s="12">
        <v>749</v>
      </c>
      <c r="J62" s="212"/>
      <c r="K62" s="212"/>
    </row>
    <row r="63" spans="1:11" x14ac:dyDescent="0.2">
      <c r="A63" s="73" t="s">
        <v>482</v>
      </c>
      <c r="B63" s="74" t="s">
        <v>380</v>
      </c>
      <c r="C63" s="74">
        <v>136</v>
      </c>
      <c r="D63" s="74" t="s">
        <v>380</v>
      </c>
      <c r="E63" s="74">
        <v>136</v>
      </c>
      <c r="F63" s="78" t="s">
        <v>380</v>
      </c>
      <c r="G63" s="78">
        <v>40522</v>
      </c>
      <c r="H63" s="74" t="s">
        <v>380</v>
      </c>
      <c r="I63" s="75">
        <v>5511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483</v>
      </c>
      <c r="B65" s="74" t="s">
        <v>380</v>
      </c>
      <c r="C65" s="74">
        <v>36</v>
      </c>
      <c r="D65" s="74" t="s">
        <v>380</v>
      </c>
      <c r="E65" s="74">
        <v>36</v>
      </c>
      <c r="F65" s="78" t="s">
        <v>380</v>
      </c>
      <c r="G65" s="78">
        <v>28500</v>
      </c>
      <c r="H65" s="74" t="s">
        <v>380</v>
      </c>
      <c r="I65" s="75">
        <v>1026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484</v>
      </c>
      <c r="B67" s="45" t="s">
        <v>380</v>
      </c>
      <c r="C67" s="11" t="s">
        <v>380</v>
      </c>
      <c r="D67" s="45" t="s">
        <v>380</v>
      </c>
      <c r="E67" s="45" t="s">
        <v>380</v>
      </c>
      <c r="F67" s="45" t="s">
        <v>380</v>
      </c>
      <c r="G67" s="11" t="s">
        <v>380</v>
      </c>
      <c r="H67" s="45" t="s">
        <v>380</v>
      </c>
      <c r="I67" s="12" t="s">
        <v>380</v>
      </c>
      <c r="J67" s="212"/>
      <c r="K67" s="212"/>
    </row>
    <row r="68" spans="1:11" x14ac:dyDescent="0.2">
      <c r="A68" s="63" t="s">
        <v>485</v>
      </c>
      <c r="B68" s="45" t="s">
        <v>380</v>
      </c>
      <c r="C68" s="11">
        <v>18</v>
      </c>
      <c r="D68" s="45" t="s">
        <v>380</v>
      </c>
      <c r="E68" s="45">
        <v>18</v>
      </c>
      <c r="F68" s="45" t="s">
        <v>380</v>
      </c>
      <c r="G68" s="11">
        <v>33000</v>
      </c>
      <c r="H68" s="45" t="s">
        <v>380</v>
      </c>
      <c r="I68" s="12">
        <v>594</v>
      </c>
      <c r="J68" s="212"/>
      <c r="K68" s="212"/>
    </row>
    <row r="69" spans="1:11" x14ac:dyDescent="0.2">
      <c r="A69" s="73" t="s">
        <v>486</v>
      </c>
      <c r="B69" s="74" t="s">
        <v>380</v>
      </c>
      <c r="C69" s="74">
        <v>18</v>
      </c>
      <c r="D69" s="74" t="s">
        <v>380</v>
      </c>
      <c r="E69" s="74">
        <v>18</v>
      </c>
      <c r="F69" s="78" t="s">
        <v>380</v>
      </c>
      <c r="G69" s="78">
        <v>33000</v>
      </c>
      <c r="H69" s="74" t="s">
        <v>380</v>
      </c>
      <c r="I69" s="75">
        <v>594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487</v>
      </c>
      <c r="B71" s="45" t="s">
        <v>380</v>
      </c>
      <c r="C71" s="11">
        <v>7</v>
      </c>
      <c r="D71" s="11" t="s">
        <v>380</v>
      </c>
      <c r="E71" s="45">
        <v>7</v>
      </c>
      <c r="F71" s="45" t="s">
        <v>380</v>
      </c>
      <c r="G71" s="11">
        <v>16000</v>
      </c>
      <c r="H71" s="11" t="s">
        <v>380</v>
      </c>
      <c r="I71" s="12">
        <v>112</v>
      </c>
      <c r="J71" s="212"/>
      <c r="K71" s="212"/>
    </row>
    <row r="72" spans="1:11" x14ac:dyDescent="0.2">
      <c r="A72" s="63" t="s">
        <v>488</v>
      </c>
      <c r="B72" s="45" t="s">
        <v>380</v>
      </c>
      <c r="C72" s="11">
        <v>330</v>
      </c>
      <c r="D72" s="45" t="s">
        <v>380</v>
      </c>
      <c r="E72" s="45">
        <v>330</v>
      </c>
      <c r="F72" s="45" t="s">
        <v>380</v>
      </c>
      <c r="G72" s="11">
        <v>16970</v>
      </c>
      <c r="H72" s="45" t="s">
        <v>380</v>
      </c>
      <c r="I72" s="12">
        <v>5600</v>
      </c>
      <c r="J72" s="212"/>
      <c r="K72" s="212"/>
    </row>
    <row r="73" spans="1:11" x14ac:dyDescent="0.2">
      <c r="A73" s="63" t="s">
        <v>489</v>
      </c>
      <c r="B73" s="11" t="s">
        <v>380</v>
      </c>
      <c r="C73" s="11">
        <v>5</v>
      </c>
      <c r="D73" s="45" t="s">
        <v>380</v>
      </c>
      <c r="E73" s="45">
        <v>5</v>
      </c>
      <c r="F73" s="11" t="s">
        <v>380</v>
      </c>
      <c r="G73" s="11">
        <v>20000</v>
      </c>
      <c r="H73" s="45" t="s">
        <v>380</v>
      </c>
      <c r="I73" s="12">
        <v>100</v>
      </c>
      <c r="J73" s="212"/>
      <c r="K73" s="212"/>
    </row>
    <row r="74" spans="1:11" x14ac:dyDescent="0.2">
      <c r="A74" s="63" t="s">
        <v>490</v>
      </c>
      <c r="B74" s="45" t="s">
        <v>380</v>
      </c>
      <c r="C74" s="11">
        <v>23</v>
      </c>
      <c r="D74" s="45" t="s">
        <v>380</v>
      </c>
      <c r="E74" s="45">
        <v>23</v>
      </c>
      <c r="F74" s="45" t="s">
        <v>380</v>
      </c>
      <c r="G74" s="11">
        <v>36163</v>
      </c>
      <c r="H74" s="45" t="s">
        <v>380</v>
      </c>
      <c r="I74" s="12">
        <v>832</v>
      </c>
      <c r="J74" s="212"/>
      <c r="K74" s="212"/>
    </row>
    <row r="75" spans="1:11" x14ac:dyDescent="0.2">
      <c r="A75" s="63" t="s">
        <v>491</v>
      </c>
      <c r="B75" s="11" t="s">
        <v>380</v>
      </c>
      <c r="C75" s="11">
        <v>14</v>
      </c>
      <c r="D75" s="45" t="s">
        <v>380</v>
      </c>
      <c r="E75" s="45">
        <v>14</v>
      </c>
      <c r="F75" s="11" t="s">
        <v>380</v>
      </c>
      <c r="G75" s="11">
        <v>50000</v>
      </c>
      <c r="H75" s="45" t="s">
        <v>380</v>
      </c>
      <c r="I75" s="12">
        <v>700</v>
      </c>
      <c r="J75" s="212"/>
      <c r="K75" s="212"/>
    </row>
    <row r="76" spans="1:11" x14ac:dyDescent="0.2">
      <c r="A76" s="63" t="s">
        <v>492</v>
      </c>
      <c r="B76" s="11" t="s">
        <v>380</v>
      </c>
      <c r="C76" s="11">
        <v>4</v>
      </c>
      <c r="D76" s="45" t="s">
        <v>380</v>
      </c>
      <c r="E76" s="45">
        <v>4</v>
      </c>
      <c r="F76" s="11" t="s">
        <v>380</v>
      </c>
      <c r="G76" s="11">
        <v>20300</v>
      </c>
      <c r="H76" s="45" t="s">
        <v>380</v>
      </c>
      <c r="I76" s="12">
        <v>81</v>
      </c>
      <c r="J76" s="212"/>
      <c r="K76" s="212"/>
    </row>
    <row r="77" spans="1:11" x14ac:dyDescent="0.2">
      <c r="A77" s="63" t="s">
        <v>493</v>
      </c>
      <c r="B77" s="45" t="s">
        <v>380</v>
      </c>
      <c r="C77" s="11">
        <v>45</v>
      </c>
      <c r="D77" s="45" t="s">
        <v>380</v>
      </c>
      <c r="E77" s="45">
        <v>45</v>
      </c>
      <c r="F77" s="45" t="s">
        <v>380</v>
      </c>
      <c r="G77" s="11">
        <v>26500</v>
      </c>
      <c r="H77" s="45" t="s">
        <v>380</v>
      </c>
      <c r="I77" s="12">
        <v>1193</v>
      </c>
      <c r="J77" s="212"/>
      <c r="K77" s="212"/>
    </row>
    <row r="78" spans="1:11" x14ac:dyDescent="0.2">
      <c r="A78" s="63" t="s">
        <v>494</v>
      </c>
      <c r="B78" s="45">
        <v>2</v>
      </c>
      <c r="C78" s="11">
        <v>140</v>
      </c>
      <c r="D78" s="45" t="s">
        <v>380</v>
      </c>
      <c r="E78" s="45">
        <v>142</v>
      </c>
      <c r="F78" s="45">
        <v>28000</v>
      </c>
      <c r="G78" s="11">
        <v>28000</v>
      </c>
      <c r="H78" s="45" t="s">
        <v>380</v>
      </c>
      <c r="I78" s="12">
        <v>3989</v>
      </c>
      <c r="J78" s="212"/>
      <c r="K78" s="212"/>
    </row>
    <row r="79" spans="1:11" x14ac:dyDescent="0.2">
      <c r="A79" s="73" t="s">
        <v>495</v>
      </c>
      <c r="B79" s="74">
        <v>2</v>
      </c>
      <c r="C79" s="74">
        <v>568</v>
      </c>
      <c r="D79" s="74" t="s">
        <v>380</v>
      </c>
      <c r="E79" s="74">
        <v>570</v>
      </c>
      <c r="F79" s="78">
        <v>28000</v>
      </c>
      <c r="G79" s="78">
        <v>22073</v>
      </c>
      <c r="H79" s="74" t="s">
        <v>380</v>
      </c>
      <c r="I79" s="75">
        <v>12607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9" x14ac:dyDescent="0.2">
      <c r="A81" s="63" t="s">
        <v>496</v>
      </c>
      <c r="B81" s="45" t="s">
        <v>380</v>
      </c>
      <c r="C81" s="11">
        <v>63</v>
      </c>
      <c r="D81" s="45">
        <v>4</v>
      </c>
      <c r="E81" s="45">
        <v>67</v>
      </c>
      <c r="F81" s="45" t="s">
        <v>380</v>
      </c>
      <c r="G81" s="11">
        <v>24562</v>
      </c>
      <c r="H81" s="45" t="s">
        <v>380</v>
      </c>
      <c r="I81" s="12">
        <v>1547</v>
      </c>
    </row>
    <row r="82" spans="1:9" x14ac:dyDescent="0.2">
      <c r="A82" s="63" t="s">
        <v>497</v>
      </c>
      <c r="B82" s="11" t="s">
        <v>380</v>
      </c>
      <c r="C82" s="11">
        <v>82</v>
      </c>
      <c r="D82" s="82">
        <v>4</v>
      </c>
      <c r="E82" s="45">
        <v>86</v>
      </c>
      <c r="F82" s="11" t="s">
        <v>380</v>
      </c>
      <c r="G82" s="11">
        <v>18000</v>
      </c>
      <c r="H82" s="82">
        <v>25000</v>
      </c>
      <c r="I82" s="12">
        <v>1571</v>
      </c>
    </row>
    <row r="83" spans="1:9" x14ac:dyDescent="0.2">
      <c r="A83" s="73" t="s">
        <v>498</v>
      </c>
      <c r="B83" s="74" t="s">
        <v>380</v>
      </c>
      <c r="C83" s="74">
        <v>145</v>
      </c>
      <c r="D83" s="74">
        <v>8</v>
      </c>
      <c r="E83" s="74">
        <v>153</v>
      </c>
      <c r="F83" s="78" t="s">
        <v>380</v>
      </c>
      <c r="G83" s="78">
        <v>20851</v>
      </c>
      <c r="H83" s="74">
        <v>12500</v>
      </c>
      <c r="I83" s="75">
        <v>3118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499</v>
      </c>
      <c r="B85" s="52">
        <v>161</v>
      </c>
      <c r="C85" s="52">
        <v>2514</v>
      </c>
      <c r="D85" s="52">
        <v>8</v>
      </c>
      <c r="E85" s="52">
        <v>2683</v>
      </c>
      <c r="F85" s="172">
        <v>12288</v>
      </c>
      <c r="G85" s="172">
        <v>31709</v>
      </c>
      <c r="H85" s="172">
        <v>12500</v>
      </c>
      <c r="I85" s="53">
        <v>81803</v>
      </c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theme="0"/>
    <pageSetUpPr fitToPage="1"/>
  </sheetPr>
  <dimension ref="A1:L85"/>
  <sheetViews>
    <sheetView tabSelected="1" zoomScale="70" zoomScaleNormal="70" zoomScaleSheetLayoutView="75" workbookViewId="0">
      <selection activeCell="J22" sqref="J22"/>
    </sheetView>
  </sheetViews>
  <sheetFormatPr baseColWidth="10" defaultRowHeight="12.75" x14ac:dyDescent="0.2"/>
  <cols>
    <col min="1" max="1" width="43.42578125" style="205" customWidth="1"/>
    <col min="2" max="8" width="12.7109375" style="205" customWidth="1"/>
    <col min="9" max="9" width="15.7109375" style="205" customWidth="1"/>
    <col min="10" max="16384" width="11.42578125" style="205"/>
  </cols>
  <sheetData>
    <row r="1" spans="1:12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2" s="88" customFormat="1" ht="15" x14ac:dyDescent="0.25">
      <c r="A2" s="346"/>
    </row>
    <row r="3" spans="1:12" s="88" customFormat="1" ht="15" x14ac:dyDescent="0.25">
      <c r="A3" s="1718" t="s">
        <v>1460</v>
      </c>
      <c r="B3" s="1718"/>
      <c r="C3" s="1718"/>
      <c r="D3" s="1718"/>
      <c r="E3" s="1718"/>
      <c r="F3" s="1718"/>
      <c r="G3" s="1718"/>
      <c r="H3" s="1718"/>
      <c r="I3" s="1718"/>
      <c r="J3" s="427"/>
      <c r="K3" s="427"/>
      <c r="L3" s="427"/>
    </row>
    <row r="4" spans="1:12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2" s="669" customFormat="1" ht="24" customHeight="1" x14ac:dyDescent="0.2">
      <c r="A5" s="1104" t="s">
        <v>538</v>
      </c>
      <c r="B5" s="793" t="s">
        <v>660</v>
      </c>
      <c r="C5" s="793"/>
      <c r="D5" s="793"/>
      <c r="E5" s="793"/>
      <c r="F5" s="793" t="s">
        <v>562</v>
      </c>
      <c r="G5" s="793"/>
      <c r="H5" s="793"/>
      <c r="I5" s="1715" t="s">
        <v>368</v>
      </c>
    </row>
    <row r="6" spans="1:12" s="669" customFormat="1" ht="24" customHeight="1" x14ac:dyDescent="0.2">
      <c r="A6" s="1105" t="s">
        <v>518</v>
      </c>
      <c r="B6" s="790"/>
      <c r="C6" s="855" t="s">
        <v>375</v>
      </c>
      <c r="D6" s="855"/>
      <c r="E6" s="790" t="s">
        <v>810</v>
      </c>
      <c r="F6" s="790"/>
      <c r="G6" s="855" t="s">
        <v>375</v>
      </c>
      <c r="H6" s="855"/>
      <c r="I6" s="1716"/>
    </row>
    <row r="7" spans="1:12" s="669" customFormat="1" ht="24" customHeight="1" thickBot="1" x14ac:dyDescent="0.25">
      <c r="A7" s="1105"/>
      <c r="B7" s="1110" t="s">
        <v>374</v>
      </c>
      <c r="C7" s="1111" t="s">
        <v>857</v>
      </c>
      <c r="D7" s="1111" t="s">
        <v>858</v>
      </c>
      <c r="E7" s="1111" t="s">
        <v>376</v>
      </c>
      <c r="F7" s="1111" t="s">
        <v>374</v>
      </c>
      <c r="G7" s="1111" t="s">
        <v>857</v>
      </c>
      <c r="H7" s="1111" t="s">
        <v>858</v>
      </c>
      <c r="I7" s="1716"/>
    </row>
    <row r="8" spans="1:12" x14ac:dyDescent="0.2">
      <c r="A8" s="1015" t="s">
        <v>439</v>
      </c>
      <c r="B8" s="1017" t="s">
        <v>380</v>
      </c>
      <c r="C8" s="1017" t="s">
        <v>380</v>
      </c>
      <c r="D8" s="1016" t="s">
        <v>380</v>
      </c>
      <c r="E8" s="1016" t="s">
        <v>380</v>
      </c>
      <c r="F8" s="1017" t="s">
        <v>380</v>
      </c>
      <c r="G8" s="1017" t="s">
        <v>380</v>
      </c>
      <c r="H8" s="1016" t="s">
        <v>380</v>
      </c>
      <c r="I8" s="1033" t="s">
        <v>380</v>
      </c>
      <c r="J8" s="212"/>
      <c r="K8" s="212"/>
    </row>
    <row r="9" spans="1:12" x14ac:dyDescent="0.2">
      <c r="A9" s="1019" t="s">
        <v>440</v>
      </c>
      <c r="B9" s="1020" t="s">
        <v>380</v>
      </c>
      <c r="C9" s="1021" t="s">
        <v>380</v>
      </c>
      <c r="D9" s="1021" t="s">
        <v>380</v>
      </c>
      <c r="E9" s="1021" t="s">
        <v>380</v>
      </c>
      <c r="F9" s="1020" t="s">
        <v>380</v>
      </c>
      <c r="G9" s="1021" t="s">
        <v>380</v>
      </c>
      <c r="H9" s="1021" t="s">
        <v>380</v>
      </c>
      <c r="I9" s="1022" t="s">
        <v>380</v>
      </c>
      <c r="J9" s="212"/>
      <c r="K9" s="212"/>
    </row>
    <row r="10" spans="1:12" x14ac:dyDescent="0.2">
      <c r="A10" s="1019" t="s">
        <v>441</v>
      </c>
      <c r="B10" s="1020" t="s">
        <v>380</v>
      </c>
      <c r="C10" s="1020" t="s">
        <v>380</v>
      </c>
      <c r="D10" s="1021" t="s">
        <v>380</v>
      </c>
      <c r="E10" s="1021" t="s">
        <v>380</v>
      </c>
      <c r="F10" s="1020" t="s">
        <v>380</v>
      </c>
      <c r="G10" s="1020" t="s">
        <v>380</v>
      </c>
      <c r="H10" s="1021" t="s">
        <v>380</v>
      </c>
      <c r="I10" s="1022" t="s">
        <v>380</v>
      </c>
      <c r="J10" s="212"/>
      <c r="K10" s="212"/>
    </row>
    <row r="11" spans="1:12" x14ac:dyDescent="0.2">
      <c r="A11" s="1019" t="s">
        <v>442</v>
      </c>
      <c r="B11" s="1020" t="s">
        <v>380</v>
      </c>
      <c r="C11" s="1021" t="s">
        <v>380</v>
      </c>
      <c r="D11" s="1021" t="s">
        <v>380</v>
      </c>
      <c r="E11" s="1021" t="s">
        <v>380</v>
      </c>
      <c r="F11" s="1020" t="s">
        <v>380</v>
      </c>
      <c r="G11" s="1021" t="s">
        <v>380</v>
      </c>
      <c r="H11" s="1021" t="s">
        <v>380</v>
      </c>
      <c r="I11" s="1022" t="s">
        <v>380</v>
      </c>
      <c r="J11" s="212"/>
      <c r="K11" s="212"/>
    </row>
    <row r="12" spans="1:12" x14ac:dyDescent="0.2">
      <c r="A12" s="1027" t="s">
        <v>443</v>
      </c>
      <c r="B12" s="1028" t="s">
        <v>380</v>
      </c>
      <c r="C12" s="1028" t="s">
        <v>380</v>
      </c>
      <c r="D12" s="1028" t="s">
        <v>380</v>
      </c>
      <c r="E12" s="1028" t="s">
        <v>380</v>
      </c>
      <c r="F12" s="1029" t="s">
        <v>380</v>
      </c>
      <c r="G12" s="1029" t="s">
        <v>380</v>
      </c>
      <c r="H12" s="1029" t="s">
        <v>380</v>
      </c>
      <c r="I12" s="1030" t="s">
        <v>380</v>
      </c>
    </row>
    <row r="13" spans="1:12" x14ac:dyDescent="0.2">
      <c r="A13" s="1019"/>
      <c r="B13" s="1020"/>
      <c r="C13" s="1021"/>
      <c r="D13" s="1021"/>
      <c r="E13" s="1021"/>
      <c r="F13" s="1020"/>
      <c r="G13" s="1021"/>
      <c r="H13" s="1021"/>
      <c r="I13" s="1022"/>
      <c r="J13" s="212"/>
      <c r="K13" s="212"/>
    </row>
    <row r="14" spans="1:12" x14ac:dyDescent="0.2">
      <c r="A14" s="1027" t="s">
        <v>444</v>
      </c>
      <c r="B14" s="1028" t="s">
        <v>380</v>
      </c>
      <c r="C14" s="1028" t="s">
        <v>380</v>
      </c>
      <c r="D14" s="1028" t="s">
        <v>380</v>
      </c>
      <c r="E14" s="1028" t="s">
        <v>380</v>
      </c>
      <c r="F14" s="1029" t="s">
        <v>380</v>
      </c>
      <c r="G14" s="1029" t="s">
        <v>380</v>
      </c>
      <c r="H14" s="1029" t="s">
        <v>380</v>
      </c>
      <c r="I14" s="1030" t="s">
        <v>380</v>
      </c>
    </row>
    <row r="15" spans="1:12" x14ac:dyDescent="0.2">
      <c r="A15" s="1019"/>
      <c r="B15" s="1020"/>
      <c r="C15" s="1021"/>
      <c r="D15" s="1021"/>
      <c r="E15" s="1021"/>
      <c r="F15" s="1020"/>
      <c r="G15" s="1021"/>
      <c r="H15" s="1021"/>
      <c r="I15" s="1022"/>
      <c r="J15" s="212"/>
      <c r="K15" s="212"/>
    </row>
    <row r="16" spans="1:12" x14ac:dyDescent="0.2">
      <c r="A16" s="1027" t="s">
        <v>445</v>
      </c>
      <c r="B16" s="1028" t="s">
        <v>380</v>
      </c>
      <c r="C16" s="1028" t="s">
        <v>380</v>
      </c>
      <c r="D16" s="1028" t="s">
        <v>380</v>
      </c>
      <c r="E16" s="1028" t="s">
        <v>380</v>
      </c>
      <c r="F16" s="1029" t="s">
        <v>380</v>
      </c>
      <c r="G16" s="1029" t="s">
        <v>380</v>
      </c>
      <c r="H16" s="1029" t="s">
        <v>380</v>
      </c>
      <c r="I16" s="1030" t="s">
        <v>380</v>
      </c>
    </row>
    <row r="17" spans="1:11" x14ac:dyDescent="0.2">
      <c r="A17" s="1019"/>
      <c r="B17" s="1021"/>
      <c r="C17" s="1020"/>
      <c r="D17" s="1021"/>
      <c r="E17" s="1021"/>
      <c r="F17" s="1021"/>
      <c r="G17" s="1020"/>
      <c r="H17" s="1021"/>
      <c r="I17" s="1022"/>
      <c r="J17" s="212"/>
      <c r="K17" s="212"/>
    </row>
    <row r="18" spans="1:11" x14ac:dyDescent="0.2">
      <c r="A18" s="1019" t="s">
        <v>524</v>
      </c>
      <c r="B18" s="1020" t="s">
        <v>380</v>
      </c>
      <c r="C18" s="1020" t="s">
        <v>380</v>
      </c>
      <c r="D18" s="1021" t="s">
        <v>380</v>
      </c>
      <c r="E18" s="1021" t="s">
        <v>380</v>
      </c>
      <c r="F18" s="1020" t="s">
        <v>380</v>
      </c>
      <c r="G18" s="1020" t="s">
        <v>380</v>
      </c>
      <c r="H18" s="1021" t="s">
        <v>380</v>
      </c>
      <c r="I18" s="1022" t="s">
        <v>380</v>
      </c>
      <c r="J18" s="212"/>
      <c r="K18" s="212"/>
    </row>
    <row r="19" spans="1:11" x14ac:dyDescent="0.2">
      <c r="A19" s="1019" t="s">
        <v>447</v>
      </c>
      <c r="B19" s="1020" t="s">
        <v>380</v>
      </c>
      <c r="C19" s="1020" t="s">
        <v>380</v>
      </c>
      <c r="D19" s="1021" t="s">
        <v>380</v>
      </c>
      <c r="E19" s="1021" t="s">
        <v>380</v>
      </c>
      <c r="F19" s="1020" t="s">
        <v>380</v>
      </c>
      <c r="G19" s="1020" t="s">
        <v>380</v>
      </c>
      <c r="H19" s="1021" t="s">
        <v>380</v>
      </c>
      <c r="I19" s="1022" t="s">
        <v>380</v>
      </c>
      <c r="J19" s="212"/>
      <c r="K19" s="212"/>
    </row>
    <row r="20" spans="1:11" x14ac:dyDescent="0.2">
      <c r="A20" s="1019" t="s">
        <v>448</v>
      </c>
      <c r="B20" s="1021">
        <v>1</v>
      </c>
      <c r="C20" s="1020">
        <v>2</v>
      </c>
      <c r="D20" s="1021" t="s">
        <v>380</v>
      </c>
      <c r="E20" s="1021">
        <v>3</v>
      </c>
      <c r="F20" s="1021">
        <v>9800</v>
      </c>
      <c r="G20" s="1020">
        <v>23000</v>
      </c>
      <c r="H20" s="1021" t="s">
        <v>380</v>
      </c>
      <c r="I20" s="1022">
        <v>56</v>
      </c>
      <c r="J20" s="212"/>
      <c r="K20" s="212"/>
    </row>
    <row r="21" spans="1:11" x14ac:dyDescent="0.2">
      <c r="A21" s="1027" t="s">
        <v>449</v>
      </c>
      <c r="B21" s="1028">
        <v>1</v>
      </c>
      <c r="C21" s="1028">
        <v>2</v>
      </c>
      <c r="D21" s="1028" t="s">
        <v>380</v>
      </c>
      <c r="E21" s="1028">
        <v>3</v>
      </c>
      <c r="F21" s="1029">
        <v>9800</v>
      </c>
      <c r="G21" s="1029">
        <v>23000</v>
      </c>
      <c r="H21" s="1029" t="s">
        <v>380</v>
      </c>
      <c r="I21" s="1030">
        <v>56</v>
      </c>
    </row>
    <row r="22" spans="1:11" x14ac:dyDescent="0.2">
      <c r="A22" s="1019"/>
      <c r="B22" s="1021"/>
      <c r="C22" s="1020"/>
      <c r="D22" s="1021"/>
      <c r="E22" s="1021"/>
      <c r="F22" s="1021"/>
      <c r="G22" s="1020"/>
      <c r="H22" s="1021"/>
      <c r="I22" s="1022"/>
      <c r="J22" s="212"/>
      <c r="K22" s="212"/>
    </row>
    <row r="23" spans="1:11" x14ac:dyDescent="0.2">
      <c r="A23" s="1027" t="s">
        <v>450</v>
      </c>
      <c r="B23" s="1028" t="s">
        <v>380</v>
      </c>
      <c r="C23" s="1028">
        <v>51</v>
      </c>
      <c r="D23" s="1028" t="s">
        <v>380</v>
      </c>
      <c r="E23" s="1028">
        <v>51</v>
      </c>
      <c r="F23" s="1029" t="s">
        <v>380</v>
      </c>
      <c r="G23" s="1029">
        <v>50000</v>
      </c>
      <c r="H23" s="1029" t="s">
        <v>380</v>
      </c>
      <c r="I23" s="1030">
        <v>2550</v>
      </c>
    </row>
    <row r="24" spans="1:11" x14ac:dyDescent="0.2">
      <c r="A24" s="1019"/>
      <c r="B24" s="1021"/>
      <c r="C24" s="1020"/>
      <c r="D24" s="1021"/>
      <c r="E24" s="1021"/>
      <c r="F24" s="1021"/>
      <c r="G24" s="1020"/>
      <c r="H24" s="1021"/>
      <c r="I24" s="1022"/>
      <c r="J24" s="212"/>
      <c r="K24" s="212"/>
    </row>
    <row r="25" spans="1:11" x14ac:dyDescent="0.2">
      <c r="A25" s="1027" t="s">
        <v>451</v>
      </c>
      <c r="B25" s="1028" t="s">
        <v>380</v>
      </c>
      <c r="C25" s="1028">
        <v>2</v>
      </c>
      <c r="D25" s="1028" t="s">
        <v>380</v>
      </c>
      <c r="E25" s="1028">
        <v>2</v>
      </c>
      <c r="F25" s="1029" t="s">
        <v>380</v>
      </c>
      <c r="G25" s="1029">
        <v>48000</v>
      </c>
      <c r="H25" s="1029" t="s">
        <v>380</v>
      </c>
      <c r="I25" s="1030">
        <v>96</v>
      </c>
    </row>
    <row r="26" spans="1:11" x14ac:dyDescent="0.2">
      <c r="A26" s="1019"/>
      <c r="B26" s="1020"/>
      <c r="C26" s="1021"/>
      <c r="D26" s="1021"/>
      <c r="E26" s="1021"/>
      <c r="F26" s="1020"/>
      <c r="G26" s="1021"/>
      <c r="H26" s="1021"/>
      <c r="I26" s="1022"/>
      <c r="J26" s="212"/>
      <c r="K26" s="212"/>
    </row>
    <row r="27" spans="1:11" x14ac:dyDescent="0.2">
      <c r="A27" s="1019" t="s">
        <v>452</v>
      </c>
      <c r="B27" s="1021" t="s">
        <v>380</v>
      </c>
      <c r="C27" s="1021" t="s">
        <v>380</v>
      </c>
      <c r="D27" s="1021" t="s">
        <v>380</v>
      </c>
      <c r="E27" s="1021" t="s">
        <v>380</v>
      </c>
      <c r="F27" s="1020" t="s">
        <v>380</v>
      </c>
      <c r="G27" s="1020" t="s">
        <v>380</v>
      </c>
      <c r="H27" s="1020" t="s">
        <v>380</v>
      </c>
      <c r="I27" s="1023" t="s">
        <v>380</v>
      </c>
      <c r="J27" s="212"/>
      <c r="K27" s="212"/>
    </row>
    <row r="28" spans="1:11" x14ac:dyDescent="0.2">
      <c r="A28" s="1019" t="s">
        <v>453</v>
      </c>
      <c r="B28" s="1021" t="s">
        <v>380</v>
      </c>
      <c r="C28" s="1020" t="s">
        <v>380</v>
      </c>
      <c r="D28" s="1020" t="s">
        <v>380</v>
      </c>
      <c r="E28" s="1021" t="s">
        <v>380</v>
      </c>
      <c r="F28" s="1021" t="s">
        <v>380</v>
      </c>
      <c r="G28" s="1020" t="s">
        <v>380</v>
      </c>
      <c r="H28" s="1020" t="s">
        <v>380</v>
      </c>
      <c r="I28" s="1022" t="s">
        <v>380</v>
      </c>
      <c r="J28" s="212"/>
      <c r="K28" s="212"/>
    </row>
    <row r="29" spans="1:11" x14ac:dyDescent="0.2">
      <c r="A29" s="1019" t="s">
        <v>454</v>
      </c>
      <c r="B29" s="1020" t="s">
        <v>380</v>
      </c>
      <c r="C29" s="1020" t="s">
        <v>380</v>
      </c>
      <c r="D29" s="1021" t="s">
        <v>380</v>
      </c>
      <c r="E29" s="1021" t="s">
        <v>380</v>
      </c>
      <c r="F29" s="1020" t="s">
        <v>380</v>
      </c>
      <c r="G29" s="1020" t="s">
        <v>380</v>
      </c>
      <c r="H29" s="1021" t="s">
        <v>380</v>
      </c>
      <c r="I29" s="1022" t="s">
        <v>380</v>
      </c>
      <c r="J29" s="212"/>
      <c r="K29" s="212"/>
    </row>
    <row r="30" spans="1:11" x14ac:dyDescent="0.2">
      <c r="A30" s="1027" t="s">
        <v>455</v>
      </c>
      <c r="B30" s="1028" t="s">
        <v>380</v>
      </c>
      <c r="C30" s="1028" t="s">
        <v>380</v>
      </c>
      <c r="D30" s="1028" t="s">
        <v>380</v>
      </c>
      <c r="E30" s="1028" t="s">
        <v>380</v>
      </c>
      <c r="F30" s="1029" t="s">
        <v>380</v>
      </c>
      <c r="G30" s="1029" t="s">
        <v>380</v>
      </c>
      <c r="H30" s="1029" t="s">
        <v>380</v>
      </c>
      <c r="I30" s="1030" t="s">
        <v>380</v>
      </c>
    </row>
    <row r="31" spans="1:11" x14ac:dyDescent="0.2">
      <c r="A31" s="1019"/>
      <c r="B31" s="1020"/>
      <c r="C31" s="1021"/>
      <c r="D31" s="1021"/>
      <c r="E31" s="1021"/>
      <c r="F31" s="1020"/>
      <c r="G31" s="1021"/>
      <c r="H31" s="1021"/>
      <c r="I31" s="1022"/>
      <c r="J31" s="212"/>
      <c r="K31" s="212"/>
    </row>
    <row r="32" spans="1:11" x14ac:dyDescent="0.2">
      <c r="A32" s="1019" t="s">
        <v>456</v>
      </c>
      <c r="B32" s="1021" t="s">
        <v>380</v>
      </c>
      <c r="C32" s="1021" t="s">
        <v>380</v>
      </c>
      <c r="D32" s="1021" t="s">
        <v>380</v>
      </c>
      <c r="E32" s="1021" t="s">
        <v>380</v>
      </c>
      <c r="F32" s="1020" t="s">
        <v>380</v>
      </c>
      <c r="G32" s="1020" t="s">
        <v>380</v>
      </c>
      <c r="H32" s="1020" t="s">
        <v>380</v>
      </c>
      <c r="I32" s="1023" t="s">
        <v>380</v>
      </c>
      <c r="J32" s="212"/>
      <c r="K32" s="212"/>
    </row>
    <row r="33" spans="1:11" x14ac:dyDescent="0.2">
      <c r="A33" s="1019" t="s">
        <v>457</v>
      </c>
      <c r="B33" s="1020" t="s">
        <v>380</v>
      </c>
      <c r="C33" s="1021" t="s">
        <v>380</v>
      </c>
      <c r="D33" s="1021" t="s">
        <v>380</v>
      </c>
      <c r="E33" s="1021" t="s">
        <v>380</v>
      </c>
      <c r="F33" s="1020" t="s">
        <v>380</v>
      </c>
      <c r="G33" s="1021" t="s">
        <v>380</v>
      </c>
      <c r="H33" s="1021" t="s">
        <v>380</v>
      </c>
      <c r="I33" s="1022" t="s">
        <v>380</v>
      </c>
      <c r="J33" s="212"/>
      <c r="K33" s="212"/>
    </row>
    <row r="34" spans="1:11" x14ac:dyDescent="0.2">
      <c r="A34" s="1019" t="s">
        <v>458</v>
      </c>
      <c r="B34" s="1021" t="s">
        <v>380</v>
      </c>
      <c r="C34" s="1021" t="s">
        <v>380</v>
      </c>
      <c r="D34" s="1021" t="s">
        <v>380</v>
      </c>
      <c r="E34" s="1021" t="s">
        <v>380</v>
      </c>
      <c r="F34" s="1020" t="s">
        <v>380</v>
      </c>
      <c r="G34" s="1020" t="s">
        <v>380</v>
      </c>
      <c r="H34" s="1020" t="s">
        <v>380</v>
      </c>
      <c r="I34" s="1023" t="s">
        <v>380</v>
      </c>
      <c r="J34" s="212"/>
      <c r="K34" s="212"/>
    </row>
    <row r="35" spans="1:11" x14ac:dyDescent="0.2">
      <c r="A35" s="1019" t="s">
        <v>459</v>
      </c>
      <c r="B35" s="1021" t="s">
        <v>380</v>
      </c>
      <c r="C35" s="1020" t="s">
        <v>380</v>
      </c>
      <c r="D35" s="1020" t="s">
        <v>380</v>
      </c>
      <c r="E35" s="1021" t="s">
        <v>380</v>
      </c>
      <c r="F35" s="1021" t="s">
        <v>380</v>
      </c>
      <c r="G35" s="1020" t="s">
        <v>380</v>
      </c>
      <c r="H35" s="1020" t="s">
        <v>380</v>
      </c>
      <c r="I35" s="1022" t="s">
        <v>380</v>
      </c>
      <c r="J35" s="212"/>
      <c r="K35" s="212"/>
    </row>
    <row r="36" spans="1:11" x14ac:dyDescent="0.2">
      <c r="A36" s="1027" t="s">
        <v>460</v>
      </c>
      <c r="B36" s="1028" t="s">
        <v>380</v>
      </c>
      <c r="C36" s="1028" t="s">
        <v>380</v>
      </c>
      <c r="D36" s="1028" t="s">
        <v>380</v>
      </c>
      <c r="E36" s="1028" t="s">
        <v>380</v>
      </c>
      <c r="F36" s="1029" t="s">
        <v>380</v>
      </c>
      <c r="G36" s="1029" t="s">
        <v>380</v>
      </c>
      <c r="H36" s="1029" t="s">
        <v>380</v>
      </c>
      <c r="I36" s="1030" t="s">
        <v>380</v>
      </c>
    </row>
    <row r="37" spans="1:11" x14ac:dyDescent="0.2">
      <c r="A37" s="1019"/>
      <c r="B37" s="1020"/>
      <c r="C37" s="1020"/>
      <c r="D37" s="1021"/>
      <c r="E37" s="1021"/>
      <c r="F37" s="1020"/>
      <c r="G37" s="1020"/>
      <c r="H37" s="1021"/>
      <c r="I37" s="1022"/>
      <c r="J37" s="212"/>
      <c r="K37" s="212"/>
    </row>
    <row r="38" spans="1:11" x14ac:dyDescent="0.2">
      <c r="A38" s="1027" t="s">
        <v>461</v>
      </c>
      <c r="B38" s="1028" t="s">
        <v>380</v>
      </c>
      <c r="C38" s="1028" t="s">
        <v>380</v>
      </c>
      <c r="D38" s="1028" t="s">
        <v>380</v>
      </c>
      <c r="E38" s="1028" t="s">
        <v>380</v>
      </c>
      <c r="F38" s="1029" t="s">
        <v>380</v>
      </c>
      <c r="G38" s="1029" t="s">
        <v>380</v>
      </c>
      <c r="H38" s="1029" t="s">
        <v>380</v>
      </c>
      <c r="I38" s="1030" t="s">
        <v>380</v>
      </c>
    </row>
    <row r="39" spans="1:11" x14ac:dyDescent="0.2">
      <c r="A39" s="1019"/>
      <c r="B39" s="1020"/>
      <c r="C39" s="1020"/>
      <c r="D39" s="1021"/>
      <c r="E39" s="1021"/>
      <c r="F39" s="1020"/>
      <c r="G39" s="1020"/>
      <c r="H39" s="1021"/>
      <c r="I39" s="1022"/>
      <c r="J39" s="212"/>
      <c r="K39" s="212"/>
    </row>
    <row r="40" spans="1:11" x14ac:dyDescent="0.2">
      <c r="A40" s="1019" t="s">
        <v>525</v>
      </c>
      <c r="B40" s="1020" t="s">
        <v>380</v>
      </c>
      <c r="C40" s="1020">
        <v>81</v>
      </c>
      <c r="D40" s="1021" t="s">
        <v>380</v>
      </c>
      <c r="E40" s="1021">
        <v>81</v>
      </c>
      <c r="F40" s="1020" t="s">
        <v>380</v>
      </c>
      <c r="G40" s="1020">
        <v>81200</v>
      </c>
      <c r="H40" s="1021" t="s">
        <v>380</v>
      </c>
      <c r="I40" s="1022">
        <v>6577</v>
      </c>
      <c r="J40" s="212"/>
      <c r="K40" s="212"/>
    </row>
    <row r="41" spans="1:11" x14ac:dyDescent="0.2">
      <c r="A41" s="1019" t="s">
        <v>463</v>
      </c>
      <c r="B41" s="1021" t="s">
        <v>380</v>
      </c>
      <c r="C41" s="1020">
        <v>12</v>
      </c>
      <c r="D41" s="1021" t="s">
        <v>380</v>
      </c>
      <c r="E41" s="1021">
        <v>12</v>
      </c>
      <c r="F41" s="1021" t="s">
        <v>380</v>
      </c>
      <c r="G41" s="1020">
        <v>45000</v>
      </c>
      <c r="H41" s="1021" t="s">
        <v>380</v>
      </c>
      <c r="I41" s="1022">
        <v>540</v>
      </c>
      <c r="J41" s="212"/>
      <c r="K41" s="212"/>
    </row>
    <row r="42" spans="1:11" x14ac:dyDescent="0.2">
      <c r="A42" s="1019" t="s">
        <v>464</v>
      </c>
      <c r="B42" s="1026" t="s">
        <v>380</v>
      </c>
      <c r="C42" s="1020" t="s">
        <v>380</v>
      </c>
      <c r="D42" s="1021" t="s">
        <v>380</v>
      </c>
      <c r="E42" s="1021" t="s">
        <v>380</v>
      </c>
      <c r="F42" s="1026" t="s">
        <v>380</v>
      </c>
      <c r="G42" s="1020" t="s">
        <v>380</v>
      </c>
      <c r="H42" s="1021" t="s">
        <v>380</v>
      </c>
      <c r="I42" s="1022" t="s">
        <v>380</v>
      </c>
      <c r="J42" s="212"/>
      <c r="K42" s="212"/>
    </row>
    <row r="43" spans="1:11" x14ac:dyDescent="0.2">
      <c r="A43" s="1019" t="s">
        <v>465</v>
      </c>
      <c r="B43" s="1020" t="s">
        <v>380</v>
      </c>
      <c r="C43" s="1021" t="s">
        <v>380</v>
      </c>
      <c r="D43" s="1021" t="s">
        <v>380</v>
      </c>
      <c r="E43" s="1021" t="s">
        <v>380</v>
      </c>
      <c r="F43" s="1020" t="s">
        <v>380</v>
      </c>
      <c r="G43" s="1021" t="s">
        <v>380</v>
      </c>
      <c r="H43" s="1021" t="s">
        <v>380</v>
      </c>
      <c r="I43" s="1022" t="s">
        <v>380</v>
      </c>
      <c r="J43" s="212"/>
      <c r="K43" s="212"/>
    </row>
    <row r="44" spans="1:11" x14ac:dyDescent="0.2">
      <c r="A44" s="1019" t="s">
        <v>466</v>
      </c>
      <c r="B44" s="1021" t="s">
        <v>380</v>
      </c>
      <c r="C44" s="1021" t="s">
        <v>380</v>
      </c>
      <c r="D44" s="1021" t="s">
        <v>380</v>
      </c>
      <c r="E44" s="1021" t="s">
        <v>380</v>
      </c>
      <c r="F44" s="1020" t="s">
        <v>380</v>
      </c>
      <c r="G44" s="1020" t="s">
        <v>380</v>
      </c>
      <c r="H44" s="1020" t="s">
        <v>380</v>
      </c>
      <c r="I44" s="1023" t="s">
        <v>380</v>
      </c>
      <c r="J44" s="212"/>
      <c r="K44" s="212"/>
    </row>
    <row r="45" spans="1:11" x14ac:dyDescent="0.2">
      <c r="A45" s="1019" t="s">
        <v>467</v>
      </c>
      <c r="B45" s="1021" t="s">
        <v>380</v>
      </c>
      <c r="C45" s="1020">
        <v>166</v>
      </c>
      <c r="D45" s="1021" t="s">
        <v>380</v>
      </c>
      <c r="E45" s="1021">
        <v>166</v>
      </c>
      <c r="F45" s="1021" t="s">
        <v>380</v>
      </c>
      <c r="G45" s="1020">
        <v>40000</v>
      </c>
      <c r="H45" s="1021" t="s">
        <v>380</v>
      </c>
      <c r="I45" s="1022">
        <v>6640</v>
      </c>
    </row>
    <row r="46" spans="1:11" x14ac:dyDescent="0.2">
      <c r="A46" s="1019" t="s">
        <v>468</v>
      </c>
      <c r="B46" s="1020" t="s">
        <v>380</v>
      </c>
      <c r="C46" s="1020" t="s">
        <v>380</v>
      </c>
      <c r="D46" s="1021" t="s">
        <v>380</v>
      </c>
      <c r="E46" s="1021" t="s">
        <v>380</v>
      </c>
      <c r="F46" s="1020" t="s">
        <v>380</v>
      </c>
      <c r="G46" s="1020" t="s">
        <v>380</v>
      </c>
      <c r="H46" s="1021" t="s">
        <v>380</v>
      </c>
      <c r="I46" s="1022" t="s">
        <v>380</v>
      </c>
    </row>
    <row r="47" spans="1:11" x14ac:dyDescent="0.2">
      <c r="A47" s="1019" t="s">
        <v>469</v>
      </c>
      <c r="B47" s="1020" t="s">
        <v>380</v>
      </c>
      <c r="C47" s="1021">
        <v>126</v>
      </c>
      <c r="D47" s="1021" t="s">
        <v>380</v>
      </c>
      <c r="E47" s="1021">
        <v>126</v>
      </c>
      <c r="F47" s="1020" t="s">
        <v>380</v>
      </c>
      <c r="G47" s="1021">
        <v>80000</v>
      </c>
      <c r="H47" s="1021" t="s">
        <v>380</v>
      </c>
      <c r="I47" s="1022">
        <v>10080</v>
      </c>
      <c r="J47" s="212"/>
      <c r="K47" s="212"/>
    </row>
    <row r="48" spans="1:11" x14ac:dyDescent="0.2">
      <c r="A48" s="1019" t="s">
        <v>470</v>
      </c>
      <c r="B48" s="1021" t="s">
        <v>380</v>
      </c>
      <c r="C48" s="1021">
        <v>4</v>
      </c>
      <c r="D48" s="1021" t="s">
        <v>380</v>
      </c>
      <c r="E48" s="1021">
        <v>4</v>
      </c>
      <c r="F48" s="1020" t="s">
        <v>380</v>
      </c>
      <c r="G48" s="1020">
        <v>70000</v>
      </c>
      <c r="H48" s="1020" t="s">
        <v>380</v>
      </c>
      <c r="I48" s="1022">
        <v>280</v>
      </c>
    </row>
    <row r="49" spans="1:11" x14ac:dyDescent="0.2">
      <c r="A49" s="1027" t="s">
        <v>471</v>
      </c>
      <c r="B49" s="1028" t="s">
        <v>380</v>
      </c>
      <c r="C49" s="1028">
        <v>389</v>
      </c>
      <c r="D49" s="1028" t="s">
        <v>380</v>
      </c>
      <c r="E49" s="1028">
        <v>389</v>
      </c>
      <c r="F49" s="1029" t="s">
        <v>380</v>
      </c>
      <c r="G49" s="1029">
        <v>61998</v>
      </c>
      <c r="H49" s="1029" t="s">
        <v>380</v>
      </c>
      <c r="I49" s="1030">
        <v>24117</v>
      </c>
    </row>
    <row r="50" spans="1:11" x14ac:dyDescent="0.2">
      <c r="A50" s="1019"/>
      <c r="B50" s="1021"/>
      <c r="C50" s="1021"/>
      <c r="D50" s="1021"/>
      <c r="E50" s="1021"/>
      <c r="F50" s="1020"/>
      <c r="G50" s="1020"/>
      <c r="H50" s="1020"/>
      <c r="I50" s="1023"/>
      <c r="J50" s="212"/>
      <c r="K50" s="212"/>
    </row>
    <row r="51" spans="1:11" x14ac:dyDescent="0.2">
      <c r="A51" s="1027" t="s">
        <v>472</v>
      </c>
      <c r="B51" s="1028" t="s">
        <v>380</v>
      </c>
      <c r="C51" s="1028" t="s">
        <v>380</v>
      </c>
      <c r="D51" s="1028" t="s">
        <v>380</v>
      </c>
      <c r="E51" s="1028" t="s">
        <v>380</v>
      </c>
      <c r="F51" s="1029" t="s">
        <v>380</v>
      </c>
      <c r="G51" s="1029" t="s">
        <v>380</v>
      </c>
      <c r="H51" s="1029" t="s">
        <v>380</v>
      </c>
      <c r="I51" s="1030" t="s">
        <v>380</v>
      </c>
    </row>
    <row r="52" spans="1:11" x14ac:dyDescent="0.2">
      <c r="A52" s="1019"/>
      <c r="B52" s="1021"/>
      <c r="C52" s="1021"/>
      <c r="D52" s="1021"/>
      <c r="E52" s="1021"/>
      <c r="F52" s="1020"/>
      <c r="G52" s="1020"/>
      <c r="H52" s="1020"/>
      <c r="I52" s="1023"/>
      <c r="J52" s="212"/>
      <c r="K52" s="212"/>
    </row>
    <row r="53" spans="1:11" x14ac:dyDescent="0.2">
      <c r="A53" s="1019" t="s">
        <v>473</v>
      </c>
      <c r="B53" s="1021" t="s">
        <v>380</v>
      </c>
      <c r="C53" s="1021" t="s">
        <v>380</v>
      </c>
      <c r="D53" s="1021" t="s">
        <v>380</v>
      </c>
      <c r="E53" s="1021" t="s">
        <v>380</v>
      </c>
      <c r="F53" s="1020" t="s">
        <v>380</v>
      </c>
      <c r="G53" s="1020" t="s">
        <v>380</v>
      </c>
      <c r="H53" s="1020" t="s">
        <v>380</v>
      </c>
      <c r="I53" s="1023" t="s">
        <v>380</v>
      </c>
      <c r="J53" s="212"/>
      <c r="K53" s="212"/>
    </row>
    <row r="54" spans="1:11" x14ac:dyDescent="0.2">
      <c r="A54" s="1019" t="s">
        <v>474</v>
      </c>
      <c r="B54" s="1021" t="s">
        <v>380</v>
      </c>
      <c r="C54" s="1021" t="s">
        <v>380</v>
      </c>
      <c r="D54" s="1021" t="s">
        <v>380</v>
      </c>
      <c r="E54" s="1021" t="s">
        <v>380</v>
      </c>
      <c r="F54" s="1020" t="s">
        <v>380</v>
      </c>
      <c r="G54" s="1020" t="s">
        <v>380</v>
      </c>
      <c r="H54" s="1020" t="s">
        <v>380</v>
      </c>
      <c r="I54" s="1023" t="s">
        <v>380</v>
      </c>
      <c r="J54" s="212"/>
      <c r="K54" s="212"/>
    </row>
    <row r="55" spans="1:11" x14ac:dyDescent="0.2">
      <c r="A55" s="1019" t="s">
        <v>475</v>
      </c>
      <c r="B55" s="1021" t="s">
        <v>380</v>
      </c>
      <c r="C55" s="1021" t="s">
        <v>380</v>
      </c>
      <c r="D55" s="1021" t="s">
        <v>380</v>
      </c>
      <c r="E55" s="1021" t="s">
        <v>380</v>
      </c>
      <c r="F55" s="1020" t="s">
        <v>380</v>
      </c>
      <c r="G55" s="1020" t="s">
        <v>380</v>
      </c>
      <c r="H55" s="1020" t="s">
        <v>380</v>
      </c>
      <c r="I55" s="1023" t="s">
        <v>380</v>
      </c>
      <c r="J55" s="212"/>
      <c r="K55" s="212"/>
    </row>
    <row r="56" spans="1:11" x14ac:dyDescent="0.2">
      <c r="A56" s="1019" t="s">
        <v>476</v>
      </c>
      <c r="B56" s="1021" t="s">
        <v>380</v>
      </c>
      <c r="C56" s="1021" t="s">
        <v>380</v>
      </c>
      <c r="D56" s="1021" t="s">
        <v>380</v>
      </c>
      <c r="E56" s="1021" t="s">
        <v>380</v>
      </c>
      <c r="F56" s="1020" t="s">
        <v>380</v>
      </c>
      <c r="G56" s="1020" t="s">
        <v>380</v>
      </c>
      <c r="H56" s="1020" t="s">
        <v>380</v>
      </c>
      <c r="I56" s="1023" t="s">
        <v>380</v>
      </c>
      <c r="J56" s="212"/>
      <c r="K56" s="212"/>
    </row>
    <row r="57" spans="1:11" x14ac:dyDescent="0.2">
      <c r="A57" s="1019" t="s">
        <v>477</v>
      </c>
      <c r="B57" s="1021" t="s">
        <v>380</v>
      </c>
      <c r="C57" s="1021">
        <v>20</v>
      </c>
      <c r="D57" s="1021" t="s">
        <v>380</v>
      </c>
      <c r="E57" s="1021">
        <v>20</v>
      </c>
      <c r="F57" s="1020" t="s">
        <v>380</v>
      </c>
      <c r="G57" s="1020">
        <v>3000</v>
      </c>
      <c r="H57" s="1020" t="s">
        <v>380</v>
      </c>
      <c r="I57" s="1023">
        <v>60</v>
      </c>
      <c r="J57" s="212"/>
      <c r="K57" s="212"/>
    </row>
    <row r="58" spans="1:11" x14ac:dyDescent="0.2">
      <c r="A58" s="1027" t="s">
        <v>551</v>
      </c>
      <c r="B58" s="1028" t="s">
        <v>380</v>
      </c>
      <c r="C58" s="1028">
        <v>20</v>
      </c>
      <c r="D58" s="1028" t="s">
        <v>380</v>
      </c>
      <c r="E58" s="1028">
        <v>20</v>
      </c>
      <c r="F58" s="1029" t="s">
        <v>380</v>
      </c>
      <c r="G58" s="1029">
        <v>3000</v>
      </c>
      <c r="H58" s="1029" t="s">
        <v>380</v>
      </c>
      <c r="I58" s="1030">
        <v>60</v>
      </c>
    </row>
    <row r="59" spans="1:11" x14ac:dyDescent="0.2">
      <c r="A59" s="1019"/>
      <c r="B59" s="1021"/>
      <c r="C59" s="1021"/>
      <c r="D59" s="1021"/>
      <c r="E59" s="1021"/>
      <c r="F59" s="1020"/>
      <c r="G59" s="1020"/>
      <c r="H59" s="1020"/>
      <c r="I59" s="1023"/>
      <c r="J59" s="212"/>
      <c r="K59" s="212"/>
    </row>
    <row r="60" spans="1:11" x14ac:dyDescent="0.2">
      <c r="A60" s="1019" t="s">
        <v>479</v>
      </c>
      <c r="B60" s="1021" t="s">
        <v>380</v>
      </c>
      <c r="C60" s="1021">
        <v>12</v>
      </c>
      <c r="D60" s="1021" t="s">
        <v>380</v>
      </c>
      <c r="E60" s="1021">
        <v>12</v>
      </c>
      <c r="F60" s="1020" t="s">
        <v>380</v>
      </c>
      <c r="G60" s="1020">
        <v>50000</v>
      </c>
      <c r="H60" s="1020" t="s">
        <v>380</v>
      </c>
      <c r="I60" s="1023">
        <v>600</v>
      </c>
      <c r="J60" s="212"/>
      <c r="K60" s="212"/>
    </row>
    <row r="61" spans="1:11" x14ac:dyDescent="0.2">
      <c r="A61" s="1019" t="s">
        <v>480</v>
      </c>
      <c r="B61" s="1021" t="s">
        <v>380</v>
      </c>
      <c r="C61" s="1021" t="s">
        <v>380</v>
      </c>
      <c r="D61" s="1021" t="s">
        <v>380</v>
      </c>
      <c r="E61" s="1021" t="s">
        <v>380</v>
      </c>
      <c r="F61" s="1020" t="s">
        <v>380</v>
      </c>
      <c r="G61" s="1020" t="s">
        <v>380</v>
      </c>
      <c r="H61" s="1020" t="s">
        <v>380</v>
      </c>
      <c r="I61" s="1023" t="s">
        <v>380</v>
      </c>
      <c r="J61" s="212"/>
      <c r="K61" s="212"/>
    </row>
    <row r="62" spans="1:11" x14ac:dyDescent="0.2">
      <c r="A62" s="1019" t="s">
        <v>481</v>
      </c>
      <c r="B62" s="1021" t="s">
        <v>380</v>
      </c>
      <c r="C62" s="1021" t="s">
        <v>380</v>
      </c>
      <c r="D62" s="1021" t="s">
        <v>380</v>
      </c>
      <c r="E62" s="1021" t="s">
        <v>380</v>
      </c>
      <c r="F62" s="1020" t="s">
        <v>380</v>
      </c>
      <c r="G62" s="1020" t="s">
        <v>380</v>
      </c>
      <c r="H62" s="1020" t="s">
        <v>380</v>
      </c>
      <c r="I62" s="1023" t="s">
        <v>380</v>
      </c>
      <c r="J62" s="212"/>
      <c r="K62" s="212"/>
    </row>
    <row r="63" spans="1:11" x14ac:dyDescent="0.2">
      <c r="A63" s="1027" t="s">
        <v>482</v>
      </c>
      <c r="B63" s="1028" t="s">
        <v>380</v>
      </c>
      <c r="C63" s="1028">
        <v>12</v>
      </c>
      <c r="D63" s="1028" t="s">
        <v>380</v>
      </c>
      <c r="E63" s="1028">
        <v>12</v>
      </c>
      <c r="F63" s="1029" t="s">
        <v>380</v>
      </c>
      <c r="G63" s="1029">
        <v>50000</v>
      </c>
      <c r="H63" s="1029" t="s">
        <v>380</v>
      </c>
      <c r="I63" s="1030">
        <v>600</v>
      </c>
    </row>
    <row r="64" spans="1:11" x14ac:dyDescent="0.2">
      <c r="A64" s="1019"/>
      <c r="B64" s="1021"/>
      <c r="C64" s="1021"/>
      <c r="D64" s="1021"/>
      <c r="E64" s="1021"/>
      <c r="F64" s="1020"/>
      <c r="G64" s="1020"/>
      <c r="H64" s="1020"/>
      <c r="I64" s="1023"/>
      <c r="J64" s="212"/>
      <c r="K64" s="212"/>
    </row>
    <row r="65" spans="1:11" x14ac:dyDescent="0.2">
      <c r="A65" s="1027" t="s">
        <v>483</v>
      </c>
      <c r="B65" s="1028" t="s">
        <v>380</v>
      </c>
      <c r="C65" s="1028">
        <v>1</v>
      </c>
      <c r="D65" s="1028" t="s">
        <v>380</v>
      </c>
      <c r="E65" s="1028">
        <v>1</v>
      </c>
      <c r="F65" s="1029" t="s">
        <v>380</v>
      </c>
      <c r="G65" s="1029">
        <v>30000</v>
      </c>
      <c r="H65" s="1029" t="s">
        <v>380</v>
      </c>
      <c r="I65" s="1030">
        <v>30</v>
      </c>
    </row>
    <row r="66" spans="1:11" x14ac:dyDescent="0.2">
      <c r="A66" s="1019"/>
      <c r="B66" s="1021"/>
      <c r="C66" s="1021"/>
      <c r="D66" s="1021"/>
      <c r="E66" s="1021"/>
      <c r="F66" s="1020"/>
      <c r="G66" s="1020"/>
      <c r="H66" s="1020"/>
      <c r="I66" s="1023"/>
      <c r="J66" s="212"/>
      <c r="K66" s="212"/>
    </row>
    <row r="67" spans="1:11" x14ac:dyDescent="0.2">
      <c r="A67" s="1019" t="s">
        <v>484</v>
      </c>
      <c r="B67" s="1021" t="s">
        <v>380</v>
      </c>
      <c r="C67" s="1021" t="s">
        <v>380</v>
      </c>
      <c r="D67" s="1021" t="s">
        <v>380</v>
      </c>
      <c r="E67" s="1021" t="s">
        <v>380</v>
      </c>
      <c r="F67" s="1020" t="s">
        <v>380</v>
      </c>
      <c r="G67" s="1020" t="s">
        <v>380</v>
      </c>
      <c r="H67" s="1020" t="s">
        <v>380</v>
      </c>
      <c r="I67" s="1023" t="s">
        <v>380</v>
      </c>
      <c r="J67" s="212"/>
      <c r="K67" s="212"/>
    </row>
    <row r="68" spans="1:11" x14ac:dyDescent="0.2">
      <c r="A68" s="1019" t="s">
        <v>485</v>
      </c>
      <c r="B68" s="1021" t="s">
        <v>380</v>
      </c>
      <c r="C68" s="1021" t="s">
        <v>380</v>
      </c>
      <c r="D68" s="1021" t="s">
        <v>380</v>
      </c>
      <c r="E68" s="1021" t="s">
        <v>380</v>
      </c>
      <c r="F68" s="1020" t="s">
        <v>380</v>
      </c>
      <c r="G68" s="1020" t="s">
        <v>380</v>
      </c>
      <c r="H68" s="1020" t="s">
        <v>380</v>
      </c>
      <c r="I68" s="1023" t="s">
        <v>380</v>
      </c>
      <c r="J68" s="212"/>
      <c r="K68" s="212"/>
    </row>
    <row r="69" spans="1:11" x14ac:dyDescent="0.2">
      <c r="A69" s="1027" t="s">
        <v>486</v>
      </c>
      <c r="B69" s="1028" t="s">
        <v>380</v>
      </c>
      <c r="C69" s="1028" t="s">
        <v>380</v>
      </c>
      <c r="D69" s="1028" t="s">
        <v>380</v>
      </c>
      <c r="E69" s="1028" t="s">
        <v>380</v>
      </c>
      <c r="F69" s="1029" t="s">
        <v>380</v>
      </c>
      <c r="G69" s="1029" t="s">
        <v>380</v>
      </c>
      <c r="H69" s="1029" t="s">
        <v>380</v>
      </c>
      <c r="I69" s="1030" t="s">
        <v>380</v>
      </c>
    </row>
    <row r="70" spans="1:11" x14ac:dyDescent="0.2">
      <c r="A70" s="1019"/>
      <c r="B70" s="1021"/>
      <c r="C70" s="1021"/>
      <c r="D70" s="1021"/>
      <c r="E70" s="1021"/>
      <c r="F70" s="1020"/>
      <c r="G70" s="1020"/>
      <c r="H70" s="1020"/>
      <c r="I70" s="1023"/>
      <c r="J70" s="212"/>
      <c r="K70" s="212"/>
    </row>
    <row r="71" spans="1:11" x14ac:dyDescent="0.2">
      <c r="A71" s="1019" t="s">
        <v>487</v>
      </c>
      <c r="B71" s="1021" t="s">
        <v>380</v>
      </c>
      <c r="C71" s="1021" t="s">
        <v>380</v>
      </c>
      <c r="D71" s="1021" t="s">
        <v>380</v>
      </c>
      <c r="E71" s="1021" t="s">
        <v>380</v>
      </c>
      <c r="F71" s="1020" t="s">
        <v>380</v>
      </c>
      <c r="G71" s="1020" t="s">
        <v>380</v>
      </c>
      <c r="H71" s="1020" t="s">
        <v>380</v>
      </c>
      <c r="I71" s="1023" t="s">
        <v>380</v>
      </c>
      <c r="J71" s="212"/>
      <c r="K71" s="212"/>
    </row>
    <row r="72" spans="1:11" x14ac:dyDescent="0.2">
      <c r="A72" s="1019" t="s">
        <v>488</v>
      </c>
      <c r="B72" s="1021" t="s">
        <v>380</v>
      </c>
      <c r="C72" s="1021">
        <v>584</v>
      </c>
      <c r="D72" s="1021" t="s">
        <v>380</v>
      </c>
      <c r="E72" s="1021">
        <v>584</v>
      </c>
      <c r="F72" s="1020" t="s">
        <v>380</v>
      </c>
      <c r="G72" s="1020">
        <v>50000</v>
      </c>
      <c r="H72" s="1020" t="s">
        <v>380</v>
      </c>
      <c r="I72" s="1023">
        <v>29200</v>
      </c>
      <c r="J72" s="212"/>
      <c r="K72" s="212"/>
    </row>
    <row r="73" spans="1:11" x14ac:dyDescent="0.2">
      <c r="A73" s="1019" t="s">
        <v>489</v>
      </c>
      <c r="B73" s="1021" t="s">
        <v>380</v>
      </c>
      <c r="C73" s="1021">
        <v>18</v>
      </c>
      <c r="D73" s="1021" t="s">
        <v>380</v>
      </c>
      <c r="E73" s="1021">
        <v>18</v>
      </c>
      <c r="F73" s="1020" t="s">
        <v>380</v>
      </c>
      <c r="G73" s="1020">
        <v>25000</v>
      </c>
      <c r="H73" s="1020" t="s">
        <v>380</v>
      </c>
      <c r="I73" s="1023">
        <v>450</v>
      </c>
      <c r="J73" s="212"/>
      <c r="K73" s="212"/>
    </row>
    <row r="74" spans="1:11" x14ac:dyDescent="0.2">
      <c r="A74" s="1019" t="s">
        <v>490</v>
      </c>
      <c r="B74" s="1021" t="s">
        <v>380</v>
      </c>
      <c r="C74" s="1021" t="s">
        <v>380</v>
      </c>
      <c r="D74" s="1021" t="s">
        <v>380</v>
      </c>
      <c r="E74" s="1021" t="s">
        <v>380</v>
      </c>
      <c r="F74" s="1020" t="s">
        <v>380</v>
      </c>
      <c r="G74" s="1020" t="s">
        <v>380</v>
      </c>
      <c r="H74" s="1020" t="s">
        <v>380</v>
      </c>
      <c r="I74" s="1023" t="s">
        <v>380</v>
      </c>
      <c r="J74" s="212"/>
      <c r="K74" s="212"/>
    </row>
    <row r="75" spans="1:11" x14ac:dyDescent="0.2">
      <c r="A75" s="1019" t="s">
        <v>491</v>
      </c>
      <c r="B75" s="1021" t="s">
        <v>380</v>
      </c>
      <c r="C75" s="1021" t="s">
        <v>380</v>
      </c>
      <c r="D75" s="1021" t="s">
        <v>380</v>
      </c>
      <c r="E75" s="1021" t="s">
        <v>380</v>
      </c>
      <c r="F75" s="1020" t="s">
        <v>380</v>
      </c>
      <c r="G75" s="1020" t="s">
        <v>380</v>
      </c>
      <c r="H75" s="1020" t="s">
        <v>380</v>
      </c>
      <c r="I75" s="1023" t="s">
        <v>380</v>
      </c>
      <c r="J75" s="212"/>
      <c r="K75" s="212"/>
    </row>
    <row r="76" spans="1:11" x14ac:dyDescent="0.2">
      <c r="A76" s="1019" t="s">
        <v>492</v>
      </c>
      <c r="B76" s="1021" t="s">
        <v>380</v>
      </c>
      <c r="C76" s="1021">
        <v>4</v>
      </c>
      <c r="D76" s="1021" t="s">
        <v>380</v>
      </c>
      <c r="E76" s="1021">
        <v>4</v>
      </c>
      <c r="F76" s="1020" t="s">
        <v>380</v>
      </c>
      <c r="G76" s="1020">
        <v>25000</v>
      </c>
      <c r="H76" s="1020" t="s">
        <v>380</v>
      </c>
      <c r="I76" s="1023">
        <v>100</v>
      </c>
      <c r="J76" s="212"/>
      <c r="K76" s="212"/>
    </row>
    <row r="77" spans="1:11" x14ac:dyDescent="0.2">
      <c r="A77" s="1019" t="s">
        <v>493</v>
      </c>
      <c r="B77" s="1021" t="s">
        <v>380</v>
      </c>
      <c r="C77" s="1021">
        <v>3</v>
      </c>
      <c r="D77" s="1021" t="s">
        <v>380</v>
      </c>
      <c r="E77" s="1021">
        <v>3</v>
      </c>
      <c r="F77" s="1020" t="s">
        <v>380</v>
      </c>
      <c r="G77" s="1020">
        <v>27500</v>
      </c>
      <c r="H77" s="1020" t="s">
        <v>380</v>
      </c>
      <c r="I77" s="1023">
        <v>83</v>
      </c>
      <c r="J77" s="212"/>
      <c r="K77" s="212"/>
    </row>
    <row r="78" spans="1:11" x14ac:dyDescent="0.2">
      <c r="A78" s="1019" t="s">
        <v>494</v>
      </c>
      <c r="B78" s="1021">
        <v>5</v>
      </c>
      <c r="C78" s="1021">
        <v>201</v>
      </c>
      <c r="D78" s="1021" t="s">
        <v>380</v>
      </c>
      <c r="E78" s="1021">
        <v>206</v>
      </c>
      <c r="F78" s="1020">
        <v>48000</v>
      </c>
      <c r="G78" s="1020">
        <v>48500</v>
      </c>
      <c r="H78" s="1020" t="s">
        <v>380</v>
      </c>
      <c r="I78" s="1023">
        <v>9992</v>
      </c>
      <c r="J78" s="212"/>
      <c r="K78" s="212"/>
    </row>
    <row r="79" spans="1:11" x14ac:dyDescent="0.2">
      <c r="A79" s="1027" t="s">
        <v>495</v>
      </c>
      <c r="B79" s="1028">
        <v>5</v>
      </c>
      <c r="C79" s="1028">
        <v>810</v>
      </c>
      <c r="D79" s="1028" t="s">
        <v>380</v>
      </c>
      <c r="E79" s="1028">
        <v>815</v>
      </c>
      <c r="F79" s="1029">
        <v>48000</v>
      </c>
      <c r="G79" s="1029">
        <v>48865</v>
      </c>
      <c r="H79" s="1029" t="s">
        <v>380</v>
      </c>
      <c r="I79" s="1030">
        <v>39825</v>
      </c>
    </row>
    <row r="80" spans="1:11" x14ac:dyDescent="0.2">
      <c r="A80" s="1019"/>
      <c r="B80" s="1021"/>
      <c r="C80" s="1021"/>
      <c r="D80" s="1021"/>
      <c r="E80" s="1021"/>
      <c r="F80" s="1020"/>
      <c r="G80" s="1020"/>
      <c r="H80" s="1020"/>
      <c r="I80" s="1023"/>
      <c r="J80" s="212"/>
      <c r="K80" s="212"/>
    </row>
    <row r="81" spans="1:11" x14ac:dyDescent="0.2">
      <c r="A81" s="1019" t="s">
        <v>496</v>
      </c>
      <c r="B81" s="1021" t="s">
        <v>380</v>
      </c>
      <c r="C81" s="1021">
        <v>1</v>
      </c>
      <c r="D81" s="1021" t="s">
        <v>380</v>
      </c>
      <c r="E81" s="1021">
        <v>1</v>
      </c>
      <c r="F81" s="1020" t="s">
        <v>380</v>
      </c>
      <c r="G81" s="1020">
        <v>6000</v>
      </c>
      <c r="H81" s="1020" t="s">
        <v>380</v>
      </c>
      <c r="I81" s="1023">
        <v>6</v>
      </c>
      <c r="J81" s="212"/>
      <c r="K81" s="212"/>
    </row>
    <row r="82" spans="1:11" x14ac:dyDescent="0.2">
      <c r="A82" s="1019" t="s">
        <v>497</v>
      </c>
      <c r="B82" s="1021" t="s">
        <v>380</v>
      </c>
      <c r="C82" s="1021">
        <v>15</v>
      </c>
      <c r="D82" s="1021" t="s">
        <v>380</v>
      </c>
      <c r="E82" s="1021">
        <v>15</v>
      </c>
      <c r="F82" s="1020" t="s">
        <v>380</v>
      </c>
      <c r="G82" s="1020">
        <v>18000</v>
      </c>
      <c r="H82" s="1020" t="s">
        <v>380</v>
      </c>
      <c r="I82" s="1023">
        <v>277</v>
      </c>
      <c r="J82" s="212"/>
      <c r="K82" s="212"/>
    </row>
    <row r="83" spans="1:11" x14ac:dyDescent="0.2">
      <c r="A83" s="1027" t="s">
        <v>498</v>
      </c>
      <c r="B83" s="1028" t="s">
        <v>380</v>
      </c>
      <c r="C83" s="1028">
        <v>16</v>
      </c>
      <c r="D83" s="1028" t="s">
        <v>380</v>
      </c>
      <c r="E83" s="1028">
        <v>16</v>
      </c>
      <c r="F83" s="1029" t="s">
        <v>380</v>
      </c>
      <c r="G83" s="1029">
        <v>17250</v>
      </c>
      <c r="H83" s="1029" t="s">
        <v>380</v>
      </c>
      <c r="I83" s="1030">
        <v>283</v>
      </c>
    </row>
    <row r="84" spans="1:11" x14ac:dyDescent="0.2">
      <c r="A84" s="1019"/>
      <c r="B84" s="1021"/>
      <c r="C84" s="1021"/>
      <c r="D84" s="1021"/>
      <c r="E84" s="1021"/>
      <c r="F84" s="1020"/>
      <c r="G84" s="1020"/>
      <c r="H84" s="1020"/>
      <c r="I84" s="1023"/>
      <c r="J84" s="212"/>
      <c r="K84" s="212"/>
    </row>
    <row r="85" spans="1:11" ht="13.5" thickBot="1" x14ac:dyDescent="0.25">
      <c r="A85" s="1031" t="s">
        <v>499</v>
      </c>
      <c r="B85" s="835">
        <v>6</v>
      </c>
      <c r="C85" s="835">
        <v>1303</v>
      </c>
      <c r="D85" s="835" t="s">
        <v>380</v>
      </c>
      <c r="E85" s="835">
        <v>1309</v>
      </c>
      <c r="F85" s="1032">
        <v>41633</v>
      </c>
      <c r="G85" s="1032">
        <v>51693</v>
      </c>
      <c r="H85" s="835" t="s">
        <v>380</v>
      </c>
      <c r="I85" s="836">
        <v>67617</v>
      </c>
      <c r="J85" s="212"/>
      <c r="K85" s="212"/>
    </row>
  </sheetData>
  <mergeCells count="3">
    <mergeCell ref="A1:I1"/>
    <mergeCell ref="I5:I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2">
    <tabColor theme="0"/>
  </sheetPr>
  <dimension ref="A1:J43"/>
  <sheetViews>
    <sheetView showGridLines="0" tabSelected="1" view="pageBreakPreview" zoomScale="75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25.7109375" style="157" customWidth="1"/>
    <col min="2" max="2" width="12.42578125" style="157" bestFit="1" customWidth="1"/>
    <col min="3" max="3" width="11.85546875" style="157" bestFit="1" customWidth="1"/>
    <col min="4" max="4" width="13.5703125" style="157" customWidth="1"/>
    <col min="5" max="5" width="12.85546875" style="157" bestFit="1" customWidth="1"/>
    <col min="6" max="6" width="11.85546875" style="157" bestFit="1" customWidth="1"/>
    <col min="7" max="7" width="14.5703125" style="157" customWidth="1"/>
    <col min="8" max="8" width="4.7109375" style="157" customWidth="1"/>
    <col min="9" max="9" width="18.85546875" style="157" customWidth="1"/>
    <col min="10" max="18" width="9.42578125" style="157" customWidth="1"/>
    <col min="19" max="16384" width="11.42578125" style="157"/>
  </cols>
  <sheetData>
    <row r="1" spans="1:10" s="154" customFormat="1" ht="18" x14ac:dyDescent="0.25">
      <c r="A1" s="1748" t="s">
        <v>356</v>
      </c>
      <c r="B1" s="1748"/>
      <c r="C1" s="1748"/>
      <c r="D1" s="1748"/>
      <c r="E1" s="1748"/>
      <c r="F1" s="1748"/>
      <c r="G1" s="1748"/>
    </row>
    <row r="2" spans="1:10" s="155" customFormat="1" ht="12.75" customHeight="1" x14ac:dyDescent="0.2"/>
    <row r="3" spans="1:10" s="748" customFormat="1" ht="32.25" customHeight="1" x14ac:dyDescent="0.2">
      <c r="A3" s="1701" t="s">
        <v>1371</v>
      </c>
      <c r="B3" s="1701"/>
      <c r="C3" s="1701"/>
      <c r="D3" s="1701"/>
      <c r="E3" s="1701"/>
      <c r="F3" s="1701"/>
      <c r="G3" s="1701"/>
      <c r="H3" s="747"/>
      <c r="I3" s="747"/>
      <c r="J3" s="717"/>
    </row>
    <row r="4" spans="1:10" s="155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10" ht="21.75" customHeight="1" x14ac:dyDescent="0.2">
      <c r="A5" s="713" t="s">
        <v>538</v>
      </c>
      <c r="B5" s="749" t="s">
        <v>539</v>
      </c>
      <c r="C5" s="749" t="s">
        <v>540</v>
      </c>
      <c r="D5" s="1750" t="s">
        <v>376</v>
      </c>
      <c r="E5" s="1704" t="s">
        <v>541</v>
      </c>
      <c r="F5" s="1749"/>
      <c r="G5" s="1749"/>
    </row>
    <row r="6" spans="1:10" ht="29.25" customHeight="1" thickBot="1" x14ac:dyDescent="0.25">
      <c r="A6" s="714" t="s">
        <v>518</v>
      </c>
      <c r="B6" s="715" t="s">
        <v>542</v>
      </c>
      <c r="C6" s="715" t="s">
        <v>542</v>
      </c>
      <c r="D6" s="1751"/>
      <c r="E6" s="230" t="s">
        <v>543</v>
      </c>
      <c r="F6" s="230" t="s">
        <v>544</v>
      </c>
      <c r="G6" s="750" t="s">
        <v>376</v>
      </c>
    </row>
    <row r="7" spans="1:10" s="159" customFormat="1" x14ac:dyDescent="0.2">
      <c r="A7" s="158" t="s">
        <v>450</v>
      </c>
      <c r="B7" s="1619">
        <v>2153</v>
      </c>
      <c r="C7" s="1530" t="s">
        <v>1338</v>
      </c>
      <c r="D7" s="1619">
        <v>2153</v>
      </c>
      <c r="E7" s="1530" t="s">
        <v>1338</v>
      </c>
      <c r="F7" s="1619">
        <v>2153</v>
      </c>
      <c r="G7" s="1608">
        <v>2153</v>
      </c>
    </row>
    <row r="8" spans="1:10" x14ac:dyDescent="0.2">
      <c r="A8" s="160"/>
      <c r="B8" s="1609"/>
      <c r="C8" s="1609"/>
      <c r="D8" s="1609"/>
      <c r="E8" s="1609"/>
      <c r="F8" s="1609"/>
      <c r="G8" s="1610"/>
      <c r="H8" s="159"/>
    </row>
    <row r="9" spans="1:10" x14ac:dyDescent="0.2">
      <c r="A9" s="161" t="s">
        <v>545</v>
      </c>
      <c r="B9" s="1609">
        <v>3210</v>
      </c>
      <c r="C9" s="1609">
        <v>12</v>
      </c>
      <c r="D9" s="1609">
        <v>3222</v>
      </c>
      <c r="E9" s="1659" t="s">
        <v>1338</v>
      </c>
      <c r="F9" s="1609">
        <v>3222</v>
      </c>
      <c r="G9" s="1610">
        <v>3222</v>
      </c>
      <c r="H9" s="159"/>
    </row>
    <row r="10" spans="1:10" x14ac:dyDescent="0.2">
      <c r="A10" s="99" t="s">
        <v>1340</v>
      </c>
      <c r="B10" s="1609">
        <v>47</v>
      </c>
      <c r="C10" s="1659" t="s">
        <v>1338</v>
      </c>
      <c r="D10" s="1609">
        <v>47</v>
      </c>
      <c r="E10" s="1659" t="s">
        <v>1338</v>
      </c>
      <c r="F10" s="1609">
        <v>47</v>
      </c>
      <c r="G10" s="1610">
        <v>47</v>
      </c>
      <c r="H10" s="159"/>
    </row>
    <row r="11" spans="1:10" x14ac:dyDescent="0.2">
      <c r="A11" s="99" t="s">
        <v>546</v>
      </c>
      <c r="B11" s="1609">
        <v>2216</v>
      </c>
      <c r="C11" s="1659" t="s">
        <v>1338</v>
      </c>
      <c r="D11" s="1609">
        <v>2216</v>
      </c>
      <c r="E11" s="1659" t="s">
        <v>1338</v>
      </c>
      <c r="F11" s="1609">
        <v>2216</v>
      </c>
      <c r="G11" s="1610">
        <v>2216</v>
      </c>
      <c r="H11" s="159"/>
    </row>
    <row r="12" spans="1:10" s="159" customFormat="1" x14ac:dyDescent="0.2">
      <c r="A12" s="162" t="s">
        <v>1341</v>
      </c>
      <c r="B12" s="1605">
        <v>5473</v>
      </c>
      <c r="C12" s="1340">
        <v>12</v>
      </c>
      <c r="D12" s="1605">
        <v>5485</v>
      </c>
      <c r="E12" s="1530" t="s">
        <v>1338</v>
      </c>
      <c r="F12" s="1605">
        <v>5485</v>
      </c>
      <c r="G12" s="1611">
        <v>5485</v>
      </c>
    </row>
    <row r="13" spans="1:10" s="159" customFormat="1" x14ac:dyDescent="0.2">
      <c r="A13" s="160"/>
      <c r="B13" s="1609"/>
      <c r="C13" s="1609"/>
      <c r="D13" s="1609"/>
      <c r="E13" s="1609"/>
      <c r="F13" s="1609"/>
      <c r="G13" s="1610"/>
    </row>
    <row r="14" spans="1:10" x14ac:dyDescent="0.2">
      <c r="A14" s="99" t="s">
        <v>547</v>
      </c>
      <c r="B14" s="1609">
        <v>941</v>
      </c>
      <c r="C14" s="1659" t="s">
        <v>1338</v>
      </c>
      <c r="D14" s="1609">
        <v>941</v>
      </c>
      <c r="E14" s="1659" t="s">
        <v>1338</v>
      </c>
      <c r="F14" s="1609">
        <v>941</v>
      </c>
      <c r="G14" s="1610">
        <v>941</v>
      </c>
      <c r="H14" s="159"/>
    </row>
    <row r="15" spans="1:10" x14ac:dyDescent="0.2">
      <c r="A15" s="99" t="s">
        <v>548</v>
      </c>
      <c r="B15" s="1609">
        <v>29</v>
      </c>
      <c r="C15" s="1659" t="s">
        <v>1338</v>
      </c>
      <c r="D15" s="1609">
        <v>29</v>
      </c>
      <c r="E15" s="1659" t="s">
        <v>1338</v>
      </c>
      <c r="F15" s="1609">
        <v>29</v>
      </c>
      <c r="G15" s="1610">
        <v>29</v>
      </c>
      <c r="H15" s="159"/>
    </row>
    <row r="16" spans="1:10" x14ac:dyDescent="0.2">
      <c r="A16" s="99" t="s">
        <v>549</v>
      </c>
      <c r="B16" s="1609">
        <v>19891</v>
      </c>
      <c r="C16" s="1659" t="s">
        <v>1338</v>
      </c>
      <c r="D16" s="1609">
        <v>19891</v>
      </c>
      <c r="E16" s="1609">
        <v>2372</v>
      </c>
      <c r="F16" s="1609">
        <v>17519</v>
      </c>
      <c r="G16" s="1610">
        <v>19891</v>
      </c>
      <c r="H16" s="159"/>
    </row>
    <row r="17" spans="1:8" s="159" customFormat="1" x14ac:dyDescent="0.2">
      <c r="A17" s="162" t="s">
        <v>1342</v>
      </c>
      <c r="B17" s="1605">
        <v>20861</v>
      </c>
      <c r="C17" s="1530" t="s">
        <v>1338</v>
      </c>
      <c r="D17" s="1605">
        <v>20861</v>
      </c>
      <c r="E17" s="1605">
        <v>2372</v>
      </c>
      <c r="F17" s="1605">
        <v>18489</v>
      </c>
      <c r="G17" s="1611">
        <v>20861</v>
      </c>
    </row>
    <row r="18" spans="1:8" s="159" customFormat="1" x14ac:dyDescent="0.2">
      <c r="A18" s="160"/>
      <c r="B18" s="1609"/>
      <c r="C18" s="1609"/>
      <c r="D18" s="1609"/>
      <c r="E18" s="1609"/>
      <c r="F18" s="1609"/>
      <c r="G18" s="1610"/>
    </row>
    <row r="19" spans="1:8" x14ac:dyDescent="0.2">
      <c r="A19" s="162" t="s">
        <v>461</v>
      </c>
      <c r="B19" s="1605">
        <v>28</v>
      </c>
      <c r="C19" s="1530" t="s">
        <v>1338</v>
      </c>
      <c r="D19" s="1605">
        <v>28</v>
      </c>
      <c r="E19" s="1530" t="s">
        <v>1338</v>
      </c>
      <c r="F19" s="1605">
        <v>28</v>
      </c>
      <c r="G19" s="1611">
        <v>28</v>
      </c>
      <c r="H19" s="159"/>
    </row>
    <row r="20" spans="1:8" s="159" customFormat="1" x14ac:dyDescent="0.2">
      <c r="A20" s="163"/>
      <c r="B20" s="1609"/>
      <c r="C20" s="1609"/>
      <c r="D20" s="1609"/>
      <c r="E20" s="1609"/>
      <c r="F20" s="1609"/>
      <c r="G20" s="1610"/>
    </row>
    <row r="21" spans="1:8" x14ac:dyDescent="0.2">
      <c r="A21" s="99" t="s">
        <v>550</v>
      </c>
      <c r="B21" s="1609">
        <v>133</v>
      </c>
      <c r="C21" s="1659" t="s">
        <v>1338</v>
      </c>
      <c r="D21" s="1609">
        <v>133</v>
      </c>
      <c r="E21" s="1659" t="s">
        <v>1338</v>
      </c>
      <c r="F21" s="1609">
        <v>133</v>
      </c>
      <c r="G21" s="1610">
        <v>133</v>
      </c>
      <c r="H21" s="159"/>
    </row>
    <row r="22" spans="1:8" x14ac:dyDescent="0.2">
      <c r="A22" s="162" t="s">
        <v>1343</v>
      </c>
      <c r="B22" s="1605">
        <v>133</v>
      </c>
      <c r="C22" s="1530" t="s">
        <v>1338</v>
      </c>
      <c r="D22" s="1605">
        <v>133</v>
      </c>
      <c r="E22" s="1530" t="s">
        <v>1338</v>
      </c>
      <c r="F22" s="1611">
        <v>133</v>
      </c>
      <c r="G22" s="1611">
        <v>133</v>
      </c>
      <c r="H22" s="159"/>
    </row>
    <row r="23" spans="1:8" s="159" customFormat="1" x14ac:dyDescent="0.2">
      <c r="A23" s="160"/>
      <c r="B23" s="1609"/>
      <c r="C23" s="1609"/>
      <c r="D23" s="1609"/>
      <c r="E23" s="1609"/>
      <c r="F23" s="1609"/>
      <c r="G23" s="1610"/>
    </row>
    <row r="24" spans="1:8" x14ac:dyDescent="0.2">
      <c r="A24" s="160" t="s">
        <v>552</v>
      </c>
      <c r="B24" s="1609">
        <v>347</v>
      </c>
      <c r="C24" s="1659" t="s">
        <v>1338</v>
      </c>
      <c r="D24" s="1609">
        <v>347</v>
      </c>
      <c r="E24" s="1659" t="s">
        <v>1338</v>
      </c>
      <c r="F24" s="1609">
        <v>347</v>
      </c>
      <c r="G24" s="1610">
        <v>347</v>
      </c>
      <c r="H24" s="159"/>
    </row>
    <row r="25" spans="1:8" s="159" customFormat="1" x14ac:dyDescent="0.2">
      <c r="A25" s="99" t="s">
        <v>1344</v>
      </c>
      <c r="B25" s="1609">
        <v>153</v>
      </c>
      <c r="C25" s="1659" t="s">
        <v>1338</v>
      </c>
      <c r="D25" s="1609">
        <v>153</v>
      </c>
      <c r="E25" s="1659" t="s">
        <v>1338</v>
      </c>
      <c r="F25" s="1392">
        <v>153</v>
      </c>
      <c r="G25" s="1610">
        <v>153</v>
      </c>
    </row>
    <row r="26" spans="1:8" x14ac:dyDescent="0.2">
      <c r="A26" s="99" t="s">
        <v>554</v>
      </c>
      <c r="B26" s="1609">
        <v>14900</v>
      </c>
      <c r="C26" s="1659" t="s">
        <v>1338</v>
      </c>
      <c r="D26" s="1609">
        <v>14900</v>
      </c>
      <c r="E26" s="1609">
        <v>340</v>
      </c>
      <c r="F26" s="1609">
        <v>14560</v>
      </c>
      <c r="G26" s="1610">
        <v>14900</v>
      </c>
      <c r="H26" s="159"/>
    </row>
    <row r="27" spans="1:8" s="159" customFormat="1" x14ac:dyDescent="0.2">
      <c r="A27" s="162" t="s">
        <v>1345</v>
      </c>
      <c r="B27" s="1605">
        <v>15400</v>
      </c>
      <c r="C27" s="1530" t="s">
        <v>1338</v>
      </c>
      <c r="D27" s="1605">
        <v>15400</v>
      </c>
      <c r="E27" s="1606">
        <v>340</v>
      </c>
      <c r="F27" s="1620">
        <v>15060</v>
      </c>
      <c r="G27" s="1611">
        <v>15400</v>
      </c>
    </row>
    <row r="28" spans="1:8" s="159" customFormat="1" x14ac:dyDescent="0.2">
      <c r="A28" s="160"/>
      <c r="B28" s="1609"/>
      <c r="C28" s="1609"/>
      <c r="D28" s="1609"/>
      <c r="E28" s="1609"/>
      <c r="F28" s="1609"/>
      <c r="G28" s="1610"/>
    </row>
    <row r="29" spans="1:8" x14ac:dyDescent="0.2">
      <c r="A29" s="162" t="s">
        <v>483</v>
      </c>
      <c r="B29" s="1605">
        <v>452</v>
      </c>
      <c r="C29" s="1530" t="s">
        <v>1338</v>
      </c>
      <c r="D29" s="1605">
        <v>452</v>
      </c>
      <c r="E29" s="1530" t="s">
        <v>1338</v>
      </c>
      <c r="F29" s="1606">
        <v>452</v>
      </c>
      <c r="G29" s="1611">
        <v>452</v>
      </c>
      <c r="H29" s="159"/>
    </row>
    <row r="30" spans="1:8" s="159" customFormat="1" x14ac:dyDescent="0.2">
      <c r="A30" s="160"/>
      <c r="B30" s="1609"/>
      <c r="C30" s="1609"/>
      <c r="D30" s="1609"/>
      <c r="E30" s="1609"/>
      <c r="F30" s="1621"/>
      <c r="G30" s="1610"/>
    </row>
    <row r="31" spans="1:8" s="159" customFormat="1" x14ac:dyDescent="0.2">
      <c r="A31" s="99" t="s">
        <v>555</v>
      </c>
      <c r="B31" s="1609">
        <v>19078</v>
      </c>
      <c r="C31" s="1659" t="s">
        <v>1338</v>
      </c>
      <c r="D31" s="1609">
        <v>19078</v>
      </c>
      <c r="E31" s="1609">
        <v>13224</v>
      </c>
      <c r="F31" s="1609">
        <v>5854</v>
      </c>
      <c r="G31" s="1610">
        <v>19078</v>
      </c>
    </row>
    <row r="32" spans="1:8" x14ac:dyDescent="0.2">
      <c r="A32" s="99" t="s">
        <v>1346</v>
      </c>
      <c r="B32" s="1609">
        <v>5574</v>
      </c>
      <c r="C32" s="1659" t="s">
        <v>1338</v>
      </c>
      <c r="D32" s="1609">
        <v>5574</v>
      </c>
      <c r="E32" s="1609">
        <v>5211</v>
      </c>
      <c r="F32" s="1609">
        <v>363</v>
      </c>
      <c r="G32" s="1610">
        <v>5574</v>
      </c>
      <c r="H32" s="159"/>
    </row>
    <row r="33" spans="1:10" x14ac:dyDescent="0.2">
      <c r="A33" s="162" t="s">
        <v>1347</v>
      </c>
      <c r="B33" s="1605">
        <v>24652</v>
      </c>
      <c r="C33" s="1530" t="s">
        <v>1338</v>
      </c>
      <c r="D33" s="1605">
        <v>24652</v>
      </c>
      <c r="E33" s="1605">
        <v>18435</v>
      </c>
      <c r="F33" s="1605">
        <v>6217</v>
      </c>
      <c r="G33" s="1611">
        <v>24652</v>
      </c>
      <c r="H33" s="159"/>
      <c r="J33" s="164"/>
    </row>
    <row r="34" spans="1:10" s="159" customFormat="1" x14ac:dyDescent="0.2">
      <c r="A34" s="160"/>
      <c r="B34" s="1609"/>
      <c r="C34" s="1609"/>
      <c r="D34" s="1609"/>
      <c r="E34" s="1609"/>
      <c r="F34" s="1609"/>
      <c r="G34" s="1610"/>
    </row>
    <row r="35" spans="1:10" s="159" customFormat="1" x14ac:dyDescent="0.2">
      <c r="A35" s="99" t="s">
        <v>1348</v>
      </c>
      <c r="B35" s="1609">
        <v>2605</v>
      </c>
      <c r="C35" s="1659" t="s">
        <v>1338</v>
      </c>
      <c r="D35" s="1609">
        <v>2605</v>
      </c>
      <c r="E35" s="1609">
        <v>2227</v>
      </c>
      <c r="F35" s="1609">
        <v>378</v>
      </c>
      <c r="G35" s="1610">
        <v>2605</v>
      </c>
    </row>
    <row r="36" spans="1:10" x14ac:dyDescent="0.2">
      <c r="A36" s="99" t="s">
        <v>558</v>
      </c>
      <c r="B36" s="1609">
        <v>27</v>
      </c>
      <c r="C36" s="1659" t="s">
        <v>1338</v>
      </c>
      <c r="D36" s="1609">
        <v>27</v>
      </c>
      <c r="E36" s="1659" t="s">
        <v>1338</v>
      </c>
      <c r="F36" s="1659" t="s">
        <v>1338</v>
      </c>
      <c r="G36" s="1662" t="s">
        <v>1338</v>
      </c>
      <c r="H36" s="159"/>
      <c r="I36" s="164"/>
    </row>
    <row r="37" spans="1:10" x14ac:dyDescent="0.2">
      <c r="A37" s="99" t="s">
        <v>559</v>
      </c>
      <c r="B37" s="1609">
        <v>37476</v>
      </c>
      <c r="C37" s="1659" t="s">
        <v>1338</v>
      </c>
      <c r="D37" s="1609">
        <v>37476</v>
      </c>
      <c r="E37" s="1609">
        <v>21361</v>
      </c>
      <c r="F37" s="1609">
        <v>16115</v>
      </c>
      <c r="G37" s="1610">
        <v>37476</v>
      </c>
      <c r="H37" s="159"/>
    </row>
    <row r="38" spans="1:10" s="159" customFormat="1" x14ac:dyDescent="0.2">
      <c r="A38" s="162" t="s">
        <v>1349</v>
      </c>
      <c r="B38" s="1605">
        <v>40108</v>
      </c>
      <c r="C38" s="1530" t="s">
        <v>1338</v>
      </c>
      <c r="D38" s="1605">
        <v>40108</v>
      </c>
      <c r="E38" s="1605">
        <v>23588</v>
      </c>
      <c r="F38" s="1605">
        <v>16520</v>
      </c>
      <c r="G38" s="1611">
        <v>40108</v>
      </c>
      <c r="I38" s="165"/>
    </row>
    <row r="39" spans="1:10" s="159" customFormat="1" x14ac:dyDescent="0.2">
      <c r="A39" s="160"/>
      <c r="B39" s="1609"/>
      <c r="C39" s="1609"/>
      <c r="D39" s="1609"/>
      <c r="E39" s="1609"/>
      <c r="F39" s="1609"/>
      <c r="G39" s="1610"/>
    </row>
    <row r="40" spans="1:10" ht="13.5" thickBot="1" x14ac:dyDescent="0.25">
      <c r="A40" s="166" t="s">
        <v>499</v>
      </c>
      <c r="B40" s="1616">
        <v>109260</v>
      </c>
      <c r="C40" s="1616">
        <v>12</v>
      </c>
      <c r="D40" s="1616">
        <v>109272</v>
      </c>
      <c r="E40" s="1616">
        <v>44735</v>
      </c>
      <c r="F40" s="1616">
        <v>64537</v>
      </c>
      <c r="G40" s="1618">
        <v>109272</v>
      </c>
      <c r="H40" s="159"/>
    </row>
    <row r="41" spans="1:10" ht="6.75" customHeight="1" x14ac:dyDescent="0.2"/>
    <row r="42" spans="1:10" ht="33.75" customHeight="1" x14ac:dyDescent="0.2">
      <c r="A42" s="1747" t="s">
        <v>561</v>
      </c>
      <c r="B42" s="1747"/>
      <c r="C42" s="1747"/>
      <c r="D42" s="1747"/>
      <c r="E42" s="1747"/>
      <c r="F42" s="1747"/>
    </row>
    <row r="43" spans="1:10" x14ac:dyDescent="0.2">
      <c r="H43" s="167"/>
    </row>
  </sheetData>
  <mergeCells count="5">
    <mergeCell ref="A42:F42"/>
    <mergeCell ref="A1:G1"/>
    <mergeCell ref="E5:G5"/>
    <mergeCell ref="D5:D6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7" orientation="portrait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2">
    <tabColor theme="0"/>
    <pageSetUpPr fitToPage="1"/>
  </sheetPr>
  <dimension ref="A1:H23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24" style="343" customWidth="1"/>
    <col min="2" max="6" width="22.7109375" style="343" customWidth="1"/>
    <col min="7" max="8" width="13.7109375" style="343" customWidth="1"/>
    <col min="9" max="10" width="11.42578125" style="343"/>
    <col min="11" max="11" width="11.140625" style="343" customWidth="1"/>
    <col min="12" max="19" width="12" style="343" customWidth="1"/>
    <col min="20" max="16384" width="11.42578125" style="343"/>
  </cols>
  <sheetData>
    <row r="1" spans="1:8" s="373" customFormat="1" ht="18" x14ac:dyDescent="0.25">
      <c r="A1" s="1730" t="s">
        <v>356</v>
      </c>
      <c r="B1" s="1730"/>
      <c r="C1" s="1730"/>
      <c r="D1" s="1730"/>
      <c r="E1" s="1730"/>
      <c r="F1" s="1730"/>
      <c r="G1" s="252"/>
      <c r="H1" s="252"/>
    </row>
    <row r="2" spans="1:8" s="374" customFormat="1" ht="12.75" customHeight="1" x14ac:dyDescent="0.2"/>
    <row r="3" spans="1:8" s="374" customFormat="1" ht="15" x14ac:dyDescent="0.25">
      <c r="A3" s="1738" t="s">
        <v>994</v>
      </c>
      <c r="B3" s="1738"/>
      <c r="C3" s="1738"/>
      <c r="D3" s="1738"/>
      <c r="E3" s="1738"/>
      <c r="F3" s="1738"/>
    </row>
    <row r="4" spans="1:8" s="374" customFormat="1" ht="15" x14ac:dyDescent="0.25">
      <c r="A4" s="1738" t="s">
        <v>995</v>
      </c>
      <c r="B4" s="1738"/>
      <c r="C4" s="1738"/>
      <c r="D4" s="1738"/>
      <c r="E4" s="1738"/>
      <c r="F4" s="1738"/>
    </row>
    <row r="5" spans="1:8" s="374" customFormat="1" ht="13.5" customHeight="1" thickBot="1" x14ac:dyDescent="0.3">
      <c r="A5" s="375"/>
      <c r="B5" s="376"/>
      <c r="C5" s="376"/>
      <c r="D5" s="376"/>
      <c r="E5" s="376"/>
      <c r="F5" s="376"/>
    </row>
    <row r="6" spans="1:8" s="1091" customFormat="1" ht="18.75" customHeight="1" x14ac:dyDescent="0.2">
      <c r="A6" s="1902" t="s">
        <v>359</v>
      </c>
      <c r="B6" s="1040"/>
      <c r="C6" s="1040"/>
      <c r="D6" s="1040"/>
      <c r="E6" s="749" t="s">
        <v>501</v>
      </c>
      <c r="F6" s="676"/>
    </row>
    <row r="7" spans="1:8" s="1091" customFormat="1" ht="22.5" customHeight="1" x14ac:dyDescent="0.2">
      <c r="A7" s="1903"/>
      <c r="B7" s="712" t="s">
        <v>360</v>
      </c>
      <c r="C7" s="712" t="s">
        <v>367</v>
      </c>
      <c r="D7" s="712" t="s">
        <v>361</v>
      </c>
      <c r="E7" s="712" t="s">
        <v>502</v>
      </c>
      <c r="F7" s="728" t="s">
        <v>362</v>
      </c>
    </row>
    <row r="8" spans="1:8" s="1091" customFormat="1" x14ac:dyDescent="0.2">
      <c r="A8" s="1903"/>
      <c r="B8" s="712" t="s">
        <v>370</v>
      </c>
      <c r="C8" s="712" t="s">
        <v>504</v>
      </c>
      <c r="D8" s="712" t="s">
        <v>513</v>
      </c>
      <c r="E8" s="712" t="s">
        <v>505</v>
      </c>
      <c r="F8" s="728" t="s">
        <v>365</v>
      </c>
    </row>
    <row r="9" spans="1:8" s="1091" customFormat="1" ht="22.5" customHeight="1" thickBot="1" x14ac:dyDescent="0.25">
      <c r="A9" s="1904"/>
      <c r="B9" s="680"/>
      <c r="C9" s="680"/>
      <c r="D9" s="680"/>
      <c r="E9" s="1113" t="s">
        <v>506</v>
      </c>
      <c r="F9" s="933"/>
    </row>
    <row r="10" spans="1:8" x14ac:dyDescent="0.2">
      <c r="A10" s="1599">
        <v>2006</v>
      </c>
      <c r="B10" s="1297">
        <v>9019</v>
      </c>
      <c r="C10" s="1297">
        <v>542.3982703182171</v>
      </c>
      <c r="D10" s="1297">
        <v>489189</v>
      </c>
      <c r="E10" s="1277">
        <v>27.92</v>
      </c>
      <c r="F10" s="1295">
        <v>136581.56880000001</v>
      </c>
    </row>
    <row r="11" spans="1:8" x14ac:dyDescent="0.2">
      <c r="A11" s="1599">
        <v>2007</v>
      </c>
      <c r="B11" s="1297">
        <v>7936</v>
      </c>
      <c r="C11" s="1297">
        <v>536.88760080645159</v>
      </c>
      <c r="D11" s="1297">
        <v>426074</v>
      </c>
      <c r="E11" s="1277">
        <v>26.81</v>
      </c>
      <c r="F11" s="1295">
        <v>114230.43939999999</v>
      </c>
    </row>
    <row r="12" spans="1:8" x14ac:dyDescent="0.2">
      <c r="A12" s="1676">
        <v>2008</v>
      </c>
      <c r="B12" s="1297">
        <v>7492</v>
      </c>
      <c r="C12" s="1297">
        <v>553.26615056059791</v>
      </c>
      <c r="D12" s="1297">
        <v>414507</v>
      </c>
      <c r="E12" s="1277">
        <v>29.18</v>
      </c>
      <c r="F12" s="1295">
        <v>120953.14259999999</v>
      </c>
    </row>
    <row r="13" spans="1:8" x14ac:dyDescent="0.2">
      <c r="A13" s="1676">
        <v>2009</v>
      </c>
      <c r="B13" s="1297">
        <v>7828</v>
      </c>
      <c r="C13" s="1297">
        <v>536.10373019928466</v>
      </c>
      <c r="D13" s="1297">
        <v>419662</v>
      </c>
      <c r="E13" s="1277">
        <v>31.3</v>
      </c>
      <c r="F13" s="1295">
        <v>131354.20600000001</v>
      </c>
    </row>
    <row r="14" spans="1:8" x14ac:dyDescent="0.2">
      <c r="A14" s="1676">
        <v>2010</v>
      </c>
      <c r="B14" s="1297">
        <v>8157</v>
      </c>
      <c r="C14" s="1297">
        <v>520.18021331371824</v>
      </c>
      <c r="D14" s="1297">
        <v>424311</v>
      </c>
      <c r="E14" s="1277">
        <v>34.6</v>
      </c>
      <c r="F14" s="1295">
        <v>146811.60600000003</v>
      </c>
    </row>
    <row r="15" spans="1:8" x14ac:dyDescent="0.2">
      <c r="A15" s="1676">
        <v>2011</v>
      </c>
      <c r="B15" s="1297">
        <v>7006</v>
      </c>
      <c r="C15" s="1297">
        <v>571.83556951184698</v>
      </c>
      <c r="D15" s="1297">
        <v>400628</v>
      </c>
      <c r="E15" s="1277">
        <v>28.34</v>
      </c>
      <c r="F15" s="1295">
        <v>113537.9752</v>
      </c>
    </row>
    <row r="16" spans="1:8" x14ac:dyDescent="0.2">
      <c r="A16" s="1676">
        <v>2012</v>
      </c>
      <c r="B16" s="1297">
        <v>6745</v>
      </c>
      <c r="C16" s="1297">
        <v>549.39955522609341</v>
      </c>
      <c r="D16" s="1297">
        <v>370570</v>
      </c>
      <c r="E16" s="1277">
        <v>27.52</v>
      </c>
      <c r="F16" s="1295">
        <v>101980.864</v>
      </c>
    </row>
    <row r="17" spans="1:6" x14ac:dyDescent="0.2">
      <c r="A17" s="1676">
        <v>2013</v>
      </c>
      <c r="B17" s="1297">
        <v>6586</v>
      </c>
      <c r="C17" s="1297">
        <v>565.91861524445801</v>
      </c>
      <c r="D17" s="1297">
        <v>372714</v>
      </c>
      <c r="E17" s="1277">
        <v>30.18</v>
      </c>
      <c r="F17" s="1295">
        <v>112485.0852</v>
      </c>
    </row>
    <row r="18" spans="1:6" x14ac:dyDescent="0.2">
      <c r="A18" s="1676">
        <v>2014</v>
      </c>
      <c r="B18" s="1297">
        <v>6926</v>
      </c>
      <c r="C18" s="1297">
        <v>544.25642506497252</v>
      </c>
      <c r="D18" s="1297">
        <v>376952</v>
      </c>
      <c r="E18" s="1277">
        <v>29.16</v>
      </c>
      <c r="F18" s="1295">
        <v>109919.2032</v>
      </c>
    </row>
    <row r="19" spans="1:6" x14ac:dyDescent="0.2">
      <c r="A19" s="1676">
        <v>2015</v>
      </c>
      <c r="B19" s="1482">
        <v>6692</v>
      </c>
      <c r="C19" s="1482">
        <v>613.96443514644352</v>
      </c>
      <c r="D19" s="1482">
        <v>410865</v>
      </c>
      <c r="E19" s="1484">
        <v>32.4</v>
      </c>
      <c r="F19" s="1481">
        <v>133120</v>
      </c>
    </row>
    <row r="20" spans="1:6" ht="13.5" thickBot="1" x14ac:dyDescent="0.25">
      <c r="A20" s="1677">
        <v>2016</v>
      </c>
      <c r="B20" s="1300">
        <v>6705</v>
      </c>
      <c r="C20" s="1300">
        <f>D20/B20*10</f>
        <v>603.97017151379566</v>
      </c>
      <c r="D20" s="1300">
        <v>404962</v>
      </c>
      <c r="E20" s="1580">
        <v>29.64</v>
      </c>
      <c r="F20" s="1578">
        <v>120031</v>
      </c>
    </row>
    <row r="23" spans="1:6" x14ac:dyDescent="0.2">
      <c r="A23" s="423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41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5">
      <c r="A2" s="346"/>
    </row>
    <row r="3" spans="1:11" s="88" customFormat="1" ht="15" x14ac:dyDescent="0.25">
      <c r="A3" s="1718" t="s">
        <v>1461</v>
      </c>
      <c r="B3" s="1718"/>
      <c r="C3" s="1718"/>
      <c r="D3" s="1718"/>
      <c r="E3" s="1718"/>
      <c r="F3" s="1718"/>
      <c r="G3" s="1718"/>
      <c r="H3" s="1718"/>
      <c r="I3" s="1718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9" customFormat="1" ht="27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1" s="669" customFormat="1" ht="27" customHeight="1" x14ac:dyDescent="0.2">
      <c r="A6" s="1722"/>
      <c r="B6" s="1868" t="s">
        <v>374</v>
      </c>
      <c r="C6" s="226" t="s">
        <v>375</v>
      </c>
      <c r="D6" s="227"/>
      <c r="E6" s="1868" t="s">
        <v>376</v>
      </c>
      <c r="F6" s="1868" t="s">
        <v>374</v>
      </c>
      <c r="G6" s="226" t="s">
        <v>375</v>
      </c>
      <c r="H6" s="228"/>
      <c r="I6" s="1716"/>
    </row>
    <row r="7" spans="1:11" s="669" customFormat="1" ht="27" customHeight="1" thickBot="1" x14ac:dyDescent="0.25">
      <c r="A7" s="1722"/>
      <c r="B7" s="1873"/>
      <c r="C7" s="1111" t="s">
        <v>857</v>
      </c>
      <c r="D7" s="1111" t="s">
        <v>858</v>
      </c>
      <c r="E7" s="1873" t="s">
        <v>376</v>
      </c>
      <c r="F7" s="1873"/>
      <c r="G7" s="1111" t="s">
        <v>857</v>
      </c>
      <c r="H7" s="1111" t="s">
        <v>858</v>
      </c>
      <c r="I7" s="1716"/>
    </row>
    <row r="8" spans="1:11" ht="22.5" customHeight="1" x14ac:dyDescent="0.2">
      <c r="A8" s="72" t="s">
        <v>439</v>
      </c>
      <c r="B8" s="122" t="s">
        <v>380</v>
      </c>
      <c r="C8" s="122">
        <v>34</v>
      </c>
      <c r="D8" s="42" t="s">
        <v>380</v>
      </c>
      <c r="E8" s="42">
        <v>34</v>
      </c>
      <c r="F8" s="122" t="s">
        <v>380</v>
      </c>
      <c r="G8" s="122">
        <v>26250</v>
      </c>
      <c r="H8" s="42" t="s">
        <v>380</v>
      </c>
      <c r="I8" s="131">
        <v>893</v>
      </c>
      <c r="J8" s="212"/>
      <c r="K8" s="212"/>
    </row>
    <row r="9" spans="1:11" x14ac:dyDescent="0.2">
      <c r="A9" s="63" t="s">
        <v>440</v>
      </c>
      <c r="B9" s="11" t="s">
        <v>380</v>
      </c>
      <c r="C9" s="11">
        <v>23</v>
      </c>
      <c r="D9" s="45" t="s">
        <v>380</v>
      </c>
      <c r="E9" s="45">
        <v>23</v>
      </c>
      <c r="F9" s="11" t="s">
        <v>380</v>
      </c>
      <c r="G9" s="11">
        <v>26250</v>
      </c>
      <c r="H9" s="45" t="s">
        <v>380</v>
      </c>
      <c r="I9" s="12">
        <v>604</v>
      </c>
      <c r="J9" s="212"/>
      <c r="K9" s="212"/>
    </row>
    <row r="10" spans="1:11" x14ac:dyDescent="0.2">
      <c r="A10" s="63" t="s">
        <v>441</v>
      </c>
      <c r="B10" s="45" t="s">
        <v>380</v>
      </c>
      <c r="C10" s="45">
        <v>21</v>
      </c>
      <c r="D10" s="45" t="s">
        <v>380</v>
      </c>
      <c r="E10" s="45">
        <v>21</v>
      </c>
      <c r="F10" s="11" t="s">
        <v>380</v>
      </c>
      <c r="G10" s="11">
        <v>26250</v>
      </c>
      <c r="H10" s="45" t="s">
        <v>380</v>
      </c>
      <c r="I10" s="46">
        <v>551</v>
      </c>
      <c r="J10" s="212"/>
      <c r="K10" s="212"/>
    </row>
    <row r="11" spans="1:11" x14ac:dyDescent="0.2">
      <c r="A11" s="63" t="s">
        <v>442</v>
      </c>
      <c r="B11" s="11" t="s">
        <v>380</v>
      </c>
      <c r="C11" s="11">
        <v>51</v>
      </c>
      <c r="D11" s="82" t="s">
        <v>380</v>
      </c>
      <c r="E11" s="45">
        <v>51</v>
      </c>
      <c r="F11" s="11" t="s">
        <v>380</v>
      </c>
      <c r="G11" s="11">
        <v>24000</v>
      </c>
      <c r="H11" s="82" t="s">
        <v>380</v>
      </c>
      <c r="I11" s="12">
        <v>1224</v>
      </c>
      <c r="J11" s="212"/>
      <c r="K11" s="212"/>
    </row>
    <row r="12" spans="1:11" x14ac:dyDescent="0.2">
      <c r="A12" s="73" t="s">
        <v>443</v>
      </c>
      <c r="B12" s="74" t="s">
        <v>380</v>
      </c>
      <c r="C12" s="74">
        <v>129</v>
      </c>
      <c r="D12" s="285" t="s">
        <v>380</v>
      </c>
      <c r="E12" s="74">
        <v>129</v>
      </c>
      <c r="F12" s="78" t="s">
        <v>380</v>
      </c>
      <c r="G12" s="78">
        <v>25360</v>
      </c>
      <c r="H12" s="285" t="s">
        <v>380</v>
      </c>
      <c r="I12" s="75">
        <v>3272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4">
        <v>3</v>
      </c>
      <c r="C14" s="74" t="s">
        <v>380</v>
      </c>
      <c r="D14" s="285" t="s">
        <v>380</v>
      </c>
      <c r="E14" s="74">
        <v>3</v>
      </c>
      <c r="F14" s="78">
        <v>10000</v>
      </c>
      <c r="G14" s="78" t="s">
        <v>380</v>
      </c>
      <c r="H14" s="285" t="s">
        <v>380</v>
      </c>
      <c r="I14" s="75">
        <v>30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 t="s">
        <v>380</v>
      </c>
      <c r="C16" s="74" t="s">
        <v>380</v>
      </c>
      <c r="D16" s="285" t="s">
        <v>380</v>
      </c>
      <c r="E16" s="74" t="s">
        <v>380</v>
      </c>
      <c r="F16" s="78" t="s">
        <v>380</v>
      </c>
      <c r="G16" s="78" t="s">
        <v>380</v>
      </c>
      <c r="H16" s="285" t="s">
        <v>380</v>
      </c>
      <c r="I16" s="75" t="s">
        <v>380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524</v>
      </c>
      <c r="B18" s="11" t="s">
        <v>380</v>
      </c>
      <c r="C18" s="11">
        <v>17</v>
      </c>
      <c r="D18" s="45" t="s">
        <v>380</v>
      </c>
      <c r="E18" s="45">
        <v>17</v>
      </c>
      <c r="F18" s="11" t="s">
        <v>380</v>
      </c>
      <c r="G18" s="11">
        <v>59000</v>
      </c>
      <c r="H18" s="45" t="s">
        <v>380</v>
      </c>
      <c r="I18" s="12">
        <v>1003</v>
      </c>
      <c r="J18" s="212"/>
      <c r="K18" s="212"/>
    </row>
    <row r="19" spans="1:11" x14ac:dyDescent="0.2">
      <c r="A19" s="63" t="s">
        <v>447</v>
      </c>
      <c r="B19" s="11">
        <v>11</v>
      </c>
      <c r="C19" s="82">
        <v>3</v>
      </c>
      <c r="D19" s="45" t="s">
        <v>380</v>
      </c>
      <c r="E19" s="45">
        <v>14</v>
      </c>
      <c r="F19" s="11">
        <v>13300</v>
      </c>
      <c r="G19" s="82">
        <v>46800</v>
      </c>
      <c r="H19" s="45" t="s">
        <v>380</v>
      </c>
      <c r="I19" s="12">
        <v>287</v>
      </c>
      <c r="J19" s="212"/>
      <c r="K19" s="212"/>
    </row>
    <row r="20" spans="1:11" x14ac:dyDescent="0.2">
      <c r="A20" s="63" t="s">
        <v>448</v>
      </c>
      <c r="B20" s="11">
        <v>10</v>
      </c>
      <c r="C20" s="11">
        <v>2</v>
      </c>
      <c r="D20" s="45" t="s">
        <v>380</v>
      </c>
      <c r="E20" s="45">
        <v>12</v>
      </c>
      <c r="F20" s="11">
        <v>11875</v>
      </c>
      <c r="G20" s="11">
        <v>48200</v>
      </c>
      <c r="H20" s="45" t="s">
        <v>380</v>
      </c>
      <c r="I20" s="12">
        <v>215</v>
      </c>
      <c r="J20" s="212"/>
      <c r="K20" s="212"/>
    </row>
    <row r="21" spans="1:11" x14ac:dyDescent="0.2">
      <c r="A21" s="73" t="s">
        <v>449</v>
      </c>
      <c r="B21" s="74">
        <v>21</v>
      </c>
      <c r="C21" s="74">
        <v>22</v>
      </c>
      <c r="D21" s="285" t="s">
        <v>380</v>
      </c>
      <c r="E21" s="74">
        <v>43</v>
      </c>
      <c r="F21" s="78">
        <v>12621</v>
      </c>
      <c r="G21" s="78">
        <v>56355</v>
      </c>
      <c r="H21" s="285" t="s">
        <v>380</v>
      </c>
      <c r="I21" s="75">
        <v>1505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450</v>
      </c>
      <c r="B23" s="74" t="s">
        <v>380</v>
      </c>
      <c r="C23" s="74">
        <v>13</v>
      </c>
      <c r="D23" s="285" t="s">
        <v>380</v>
      </c>
      <c r="E23" s="74">
        <v>13</v>
      </c>
      <c r="F23" s="78" t="s">
        <v>380</v>
      </c>
      <c r="G23" s="78">
        <v>101500</v>
      </c>
      <c r="H23" s="285" t="s">
        <v>380</v>
      </c>
      <c r="I23" s="75">
        <v>1320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451</v>
      </c>
      <c r="B25" s="74" t="s">
        <v>380</v>
      </c>
      <c r="C25" s="74">
        <v>92</v>
      </c>
      <c r="D25" s="285" t="s">
        <v>380</v>
      </c>
      <c r="E25" s="74">
        <v>92</v>
      </c>
      <c r="F25" s="78" t="s">
        <v>380</v>
      </c>
      <c r="G25" s="78">
        <v>98000</v>
      </c>
      <c r="H25" s="285" t="s">
        <v>380</v>
      </c>
      <c r="I25" s="75">
        <v>9016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452</v>
      </c>
      <c r="B27" s="80" t="s">
        <v>380</v>
      </c>
      <c r="C27" s="80" t="s">
        <v>380</v>
      </c>
      <c r="D27" s="45" t="s">
        <v>380</v>
      </c>
      <c r="E27" s="45" t="s">
        <v>380</v>
      </c>
      <c r="F27" s="80" t="s">
        <v>380</v>
      </c>
      <c r="G27" s="80" t="s">
        <v>380</v>
      </c>
      <c r="H27" s="45" t="s">
        <v>380</v>
      </c>
      <c r="I27" s="12" t="s">
        <v>380</v>
      </c>
      <c r="J27" s="212"/>
      <c r="K27" s="212"/>
    </row>
    <row r="28" spans="1:11" x14ac:dyDescent="0.2">
      <c r="A28" s="63" t="s">
        <v>453</v>
      </c>
      <c r="B28" s="80" t="s">
        <v>380</v>
      </c>
      <c r="C28" s="80" t="s">
        <v>380</v>
      </c>
      <c r="D28" s="45" t="s">
        <v>380</v>
      </c>
      <c r="E28" s="45" t="s">
        <v>380</v>
      </c>
      <c r="F28" s="80" t="s">
        <v>380</v>
      </c>
      <c r="G28" s="80" t="s">
        <v>380</v>
      </c>
      <c r="H28" s="45" t="s">
        <v>380</v>
      </c>
      <c r="I28" s="12" t="s">
        <v>380</v>
      </c>
      <c r="J28" s="212"/>
      <c r="K28" s="212"/>
    </row>
    <row r="29" spans="1:11" x14ac:dyDescent="0.2">
      <c r="A29" s="63" t="s">
        <v>454</v>
      </c>
      <c r="B29" s="80" t="s">
        <v>380</v>
      </c>
      <c r="C29" s="80">
        <v>1</v>
      </c>
      <c r="D29" s="45" t="s">
        <v>380</v>
      </c>
      <c r="E29" s="45">
        <v>1</v>
      </c>
      <c r="F29" s="80" t="s">
        <v>380</v>
      </c>
      <c r="G29" s="80">
        <v>30000</v>
      </c>
      <c r="H29" s="45" t="s">
        <v>380</v>
      </c>
      <c r="I29" s="12">
        <v>30</v>
      </c>
      <c r="J29" s="212"/>
      <c r="K29" s="212"/>
    </row>
    <row r="30" spans="1:11" x14ac:dyDescent="0.2">
      <c r="A30" s="73" t="s">
        <v>455</v>
      </c>
      <c r="B30" s="74" t="s">
        <v>380</v>
      </c>
      <c r="C30" s="74">
        <v>1</v>
      </c>
      <c r="D30" s="74" t="s">
        <v>380</v>
      </c>
      <c r="E30" s="74">
        <v>1</v>
      </c>
      <c r="F30" s="78" t="s">
        <v>380</v>
      </c>
      <c r="G30" s="78">
        <v>30000</v>
      </c>
      <c r="H30" s="78" t="s">
        <v>380</v>
      </c>
      <c r="I30" s="75">
        <v>30</v>
      </c>
      <c r="J30" s="212"/>
      <c r="K30" s="212"/>
    </row>
    <row r="31" spans="1:11" x14ac:dyDescent="0.2">
      <c r="A31" s="63"/>
      <c r="B31" s="11"/>
      <c r="C31" s="11"/>
      <c r="D31" s="45"/>
      <c r="E31" s="45"/>
      <c r="F31" s="11"/>
      <c r="G31" s="11"/>
      <c r="H31" s="45"/>
      <c r="I31" s="12"/>
      <c r="J31" s="212"/>
      <c r="K31" s="212"/>
    </row>
    <row r="32" spans="1:11" x14ac:dyDescent="0.2">
      <c r="A32" s="63" t="s">
        <v>456</v>
      </c>
      <c r="B32" s="45" t="s">
        <v>380</v>
      </c>
      <c r="C32" s="45">
        <v>63</v>
      </c>
      <c r="D32" s="45" t="s">
        <v>380</v>
      </c>
      <c r="E32" s="45">
        <v>63</v>
      </c>
      <c r="F32" s="11" t="s">
        <v>380</v>
      </c>
      <c r="G32" s="11">
        <v>18473</v>
      </c>
      <c r="H32" s="11" t="s">
        <v>380</v>
      </c>
      <c r="I32" s="46">
        <v>1164</v>
      </c>
      <c r="J32" s="212"/>
      <c r="K32" s="212"/>
    </row>
    <row r="33" spans="1:11" x14ac:dyDescent="0.2">
      <c r="A33" s="63" t="s">
        <v>457</v>
      </c>
      <c r="B33" s="11" t="s">
        <v>380</v>
      </c>
      <c r="C33" s="11">
        <v>21</v>
      </c>
      <c r="D33" s="45" t="s">
        <v>380</v>
      </c>
      <c r="E33" s="45">
        <v>21</v>
      </c>
      <c r="F33" s="11" t="s">
        <v>380</v>
      </c>
      <c r="G33" s="11">
        <v>22190</v>
      </c>
      <c r="H33" s="45" t="s">
        <v>380</v>
      </c>
      <c r="I33" s="12">
        <v>466</v>
      </c>
      <c r="J33" s="212"/>
      <c r="K33" s="212"/>
    </row>
    <row r="34" spans="1:11" x14ac:dyDescent="0.2">
      <c r="A34" s="63" t="s">
        <v>458</v>
      </c>
      <c r="B34" s="45" t="s">
        <v>380</v>
      </c>
      <c r="C34" s="45">
        <v>11</v>
      </c>
      <c r="D34" s="45" t="s">
        <v>380</v>
      </c>
      <c r="E34" s="45">
        <v>11</v>
      </c>
      <c r="F34" s="11" t="s">
        <v>380</v>
      </c>
      <c r="G34" s="11">
        <v>16784</v>
      </c>
      <c r="H34" s="11" t="s">
        <v>380</v>
      </c>
      <c r="I34" s="46">
        <v>185</v>
      </c>
      <c r="J34" s="212"/>
      <c r="K34" s="212"/>
    </row>
    <row r="35" spans="1:11" x14ac:dyDescent="0.2">
      <c r="A35" s="63" t="s">
        <v>459</v>
      </c>
      <c r="B35" s="45" t="s">
        <v>380</v>
      </c>
      <c r="C35" s="11">
        <v>10</v>
      </c>
      <c r="D35" s="45" t="s">
        <v>380</v>
      </c>
      <c r="E35" s="45">
        <v>10</v>
      </c>
      <c r="F35" s="45" t="s">
        <v>380</v>
      </c>
      <c r="G35" s="11">
        <v>16000</v>
      </c>
      <c r="H35" s="45" t="s">
        <v>380</v>
      </c>
      <c r="I35" s="12">
        <v>160</v>
      </c>
      <c r="J35" s="212"/>
      <c r="K35" s="212"/>
    </row>
    <row r="36" spans="1:11" x14ac:dyDescent="0.2">
      <c r="A36" s="73" t="s">
        <v>460</v>
      </c>
      <c r="B36" s="74" t="s">
        <v>380</v>
      </c>
      <c r="C36" s="74">
        <v>105</v>
      </c>
      <c r="D36" s="74" t="s">
        <v>380</v>
      </c>
      <c r="E36" s="74">
        <v>105</v>
      </c>
      <c r="F36" s="78" t="s">
        <v>380</v>
      </c>
      <c r="G36" s="78">
        <v>18804</v>
      </c>
      <c r="H36" s="78" t="s">
        <v>380</v>
      </c>
      <c r="I36" s="75">
        <v>1975</v>
      </c>
      <c r="J36" s="212"/>
      <c r="K36" s="212"/>
    </row>
    <row r="37" spans="1:11" x14ac:dyDescent="0.2">
      <c r="A37" s="63"/>
      <c r="B37" s="11"/>
      <c r="C37" s="11"/>
      <c r="D37" s="45"/>
      <c r="E37" s="45"/>
      <c r="F37" s="11"/>
      <c r="G37" s="11"/>
      <c r="H37" s="45"/>
      <c r="I37" s="12"/>
      <c r="J37" s="212"/>
      <c r="K37" s="212"/>
    </row>
    <row r="38" spans="1:11" x14ac:dyDescent="0.2">
      <c r="A38" s="73" t="s">
        <v>461</v>
      </c>
      <c r="B38" s="74" t="s">
        <v>380</v>
      </c>
      <c r="C38" s="74">
        <v>70</v>
      </c>
      <c r="D38" s="74" t="s">
        <v>380</v>
      </c>
      <c r="E38" s="74">
        <v>70</v>
      </c>
      <c r="F38" s="78" t="s">
        <v>380</v>
      </c>
      <c r="G38" s="78">
        <v>17390</v>
      </c>
      <c r="H38" s="78" t="s">
        <v>380</v>
      </c>
      <c r="I38" s="75">
        <v>1217</v>
      </c>
      <c r="J38" s="212"/>
      <c r="K38" s="212"/>
    </row>
    <row r="39" spans="1:11" x14ac:dyDescent="0.2">
      <c r="A39" s="63"/>
      <c r="B39" s="11"/>
      <c r="C39" s="11"/>
      <c r="D39" s="45"/>
      <c r="E39" s="45"/>
      <c r="F39" s="11"/>
      <c r="G39" s="11"/>
      <c r="H39" s="45"/>
      <c r="I39" s="12"/>
      <c r="J39" s="212"/>
      <c r="K39" s="212"/>
    </row>
    <row r="40" spans="1:11" x14ac:dyDescent="0.2">
      <c r="A40" s="63" t="s">
        <v>525</v>
      </c>
      <c r="B40" s="45" t="s">
        <v>380</v>
      </c>
      <c r="C40" s="11">
        <v>146</v>
      </c>
      <c r="D40" s="45" t="s">
        <v>380</v>
      </c>
      <c r="E40" s="45">
        <v>146</v>
      </c>
      <c r="F40" s="45" t="s">
        <v>380</v>
      </c>
      <c r="G40" s="11">
        <v>70000</v>
      </c>
      <c r="H40" s="45" t="s">
        <v>380</v>
      </c>
      <c r="I40" s="12">
        <v>10220</v>
      </c>
      <c r="J40" s="212"/>
      <c r="K40" s="212"/>
    </row>
    <row r="41" spans="1:11" x14ac:dyDescent="0.2">
      <c r="A41" s="63" t="s">
        <v>463</v>
      </c>
      <c r="B41" s="11" t="s">
        <v>380</v>
      </c>
      <c r="C41" s="11">
        <v>37</v>
      </c>
      <c r="D41" s="45" t="s">
        <v>380</v>
      </c>
      <c r="E41" s="45">
        <v>37</v>
      </c>
      <c r="F41" s="11" t="s">
        <v>380</v>
      </c>
      <c r="G41" s="11">
        <v>75000</v>
      </c>
      <c r="H41" s="45" t="s">
        <v>380</v>
      </c>
      <c r="I41" s="12">
        <v>2775</v>
      </c>
      <c r="J41" s="212"/>
      <c r="K41" s="212"/>
    </row>
    <row r="42" spans="1:11" x14ac:dyDescent="0.2">
      <c r="A42" s="63" t="s">
        <v>464</v>
      </c>
      <c r="B42" s="45" t="s">
        <v>380</v>
      </c>
      <c r="C42" s="11" t="s">
        <v>380</v>
      </c>
      <c r="D42" s="45" t="s">
        <v>380</v>
      </c>
      <c r="E42" s="45" t="s">
        <v>380</v>
      </c>
      <c r="F42" s="45" t="s">
        <v>380</v>
      </c>
      <c r="G42" s="11" t="s">
        <v>380</v>
      </c>
      <c r="H42" s="45" t="s">
        <v>380</v>
      </c>
      <c r="I42" s="12" t="s">
        <v>380</v>
      </c>
      <c r="J42" s="212"/>
      <c r="K42" s="212"/>
    </row>
    <row r="43" spans="1:11" x14ac:dyDescent="0.2">
      <c r="A43" s="63" t="s">
        <v>465</v>
      </c>
      <c r="B43" s="11" t="s">
        <v>380</v>
      </c>
      <c r="C43" s="11" t="s">
        <v>380</v>
      </c>
      <c r="D43" s="45" t="s">
        <v>380</v>
      </c>
      <c r="E43" s="45" t="s">
        <v>380</v>
      </c>
      <c r="F43" s="11" t="s">
        <v>380</v>
      </c>
      <c r="G43" s="11" t="s">
        <v>380</v>
      </c>
      <c r="H43" s="45" t="s">
        <v>380</v>
      </c>
      <c r="I43" s="12" t="s">
        <v>380</v>
      </c>
      <c r="J43" s="212"/>
      <c r="K43" s="212"/>
    </row>
    <row r="44" spans="1:11" x14ac:dyDescent="0.2">
      <c r="A44" s="63" t="s">
        <v>466</v>
      </c>
      <c r="B44" s="11" t="s">
        <v>380</v>
      </c>
      <c r="C44" s="11">
        <v>7</v>
      </c>
      <c r="D44" s="45" t="s">
        <v>380</v>
      </c>
      <c r="E44" s="45">
        <v>7</v>
      </c>
      <c r="F44" s="11" t="s">
        <v>380</v>
      </c>
      <c r="G44" s="11">
        <v>24000</v>
      </c>
      <c r="H44" s="45" t="s">
        <v>380</v>
      </c>
      <c r="I44" s="12">
        <v>168</v>
      </c>
      <c r="J44" s="212"/>
      <c r="K44" s="212"/>
    </row>
    <row r="45" spans="1:11" x14ac:dyDescent="0.2">
      <c r="A45" s="63" t="s">
        <v>467</v>
      </c>
      <c r="B45" s="45" t="s">
        <v>380</v>
      </c>
      <c r="C45" s="45">
        <v>1140</v>
      </c>
      <c r="D45" s="45" t="s">
        <v>380</v>
      </c>
      <c r="E45" s="45">
        <v>1140</v>
      </c>
      <c r="F45" s="11" t="s">
        <v>380</v>
      </c>
      <c r="G45" s="11">
        <v>70000</v>
      </c>
      <c r="H45" s="11" t="s">
        <v>380</v>
      </c>
      <c r="I45" s="46">
        <v>79800</v>
      </c>
      <c r="J45" s="212"/>
      <c r="K45" s="212"/>
    </row>
    <row r="46" spans="1:11" x14ac:dyDescent="0.2">
      <c r="A46" s="63" t="s">
        <v>468</v>
      </c>
      <c r="B46" s="11" t="s">
        <v>380</v>
      </c>
      <c r="C46" s="11">
        <v>48</v>
      </c>
      <c r="D46" s="45" t="s">
        <v>380</v>
      </c>
      <c r="E46" s="45">
        <v>48</v>
      </c>
      <c r="F46" s="11" t="s">
        <v>380</v>
      </c>
      <c r="G46" s="11">
        <v>54000</v>
      </c>
      <c r="H46" s="45" t="s">
        <v>380</v>
      </c>
      <c r="I46" s="12">
        <v>2592</v>
      </c>
      <c r="J46" s="212"/>
      <c r="K46" s="212"/>
    </row>
    <row r="47" spans="1:11" x14ac:dyDescent="0.2">
      <c r="A47" s="63" t="s">
        <v>469</v>
      </c>
      <c r="B47" s="45" t="s">
        <v>380</v>
      </c>
      <c r="C47" s="45">
        <v>1290</v>
      </c>
      <c r="D47" s="45">
        <v>10</v>
      </c>
      <c r="E47" s="45">
        <v>1300</v>
      </c>
      <c r="F47" s="11" t="s">
        <v>380</v>
      </c>
      <c r="G47" s="11">
        <v>75000</v>
      </c>
      <c r="H47" s="11">
        <v>75000</v>
      </c>
      <c r="I47" s="46">
        <v>97500</v>
      </c>
      <c r="J47" s="212"/>
      <c r="K47" s="212"/>
    </row>
    <row r="48" spans="1:11" x14ac:dyDescent="0.2">
      <c r="A48" s="63" t="s">
        <v>470</v>
      </c>
      <c r="B48" s="45" t="s">
        <v>380</v>
      </c>
      <c r="C48" s="11">
        <v>20</v>
      </c>
      <c r="D48" s="45" t="s">
        <v>380</v>
      </c>
      <c r="E48" s="45">
        <v>20</v>
      </c>
      <c r="F48" s="45" t="s">
        <v>380</v>
      </c>
      <c r="G48" s="11">
        <v>65000</v>
      </c>
      <c r="H48" s="45" t="s">
        <v>380</v>
      </c>
      <c r="I48" s="12">
        <v>1300</v>
      </c>
      <c r="J48" s="212"/>
      <c r="K48" s="212"/>
    </row>
    <row r="49" spans="1:11" x14ac:dyDescent="0.2">
      <c r="A49" s="73" t="s">
        <v>471</v>
      </c>
      <c r="B49" s="74" t="s">
        <v>380</v>
      </c>
      <c r="C49" s="74">
        <v>2688</v>
      </c>
      <c r="D49" s="74">
        <v>10</v>
      </c>
      <c r="E49" s="74">
        <v>2698</v>
      </c>
      <c r="F49" s="78" t="s">
        <v>380</v>
      </c>
      <c r="G49" s="78">
        <v>72026</v>
      </c>
      <c r="H49" s="78">
        <v>75000</v>
      </c>
      <c r="I49" s="75">
        <v>194355</v>
      </c>
      <c r="J49" s="212"/>
      <c r="K49" s="212"/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  <c r="J50" s="212"/>
      <c r="K50" s="212"/>
    </row>
    <row r="51" spans="1:11" x14ac:dyDescent="0.2">
      <c r="A51" s="73" t="s">
        <v>472</v>
      </c>
      <c r="B51" s="74" t="s">
        <v>380</v>
      </c>
      <c r="C51" s="74">
        <v>4</v>
      </c>
      <c r="D51" s="74" t="s">
        <v>380</v>
      </c>
      <c r="E51" s="74">
        <v>4</v>
      </c>
      <c r="F51" s="78" t="s">
        <v>380</v>
      </c>
      <c r="G51" s="78">
        <v>32000</v>
      </c>
      <c r="H51" s="78" t="s">
        <v>380</v>
      </c>
      <c r="I51" s="75">
        <v>128</v>
      </c>
      <c r="J51" s="212"/>
      <c r="K51" s="212"/>
    </row>
    <row r="52" spans="1:11" x14ac:dyDescent="0.2">
      <c r="A52" s="63"/>
      <c r="B52" s="45"/>
      <c r="C52" s="11"/>
      <c r="D52" s="45"/>
      <c r="E52" s="45"/>
      <c r="F52" s="45"/>
      <c r="G52" s="11"/>
      <c r="H52" s="45"/>
      <c r="I52" s="12"/>
      <c r="J52" s="212"/>
      <c r="K52" s="212"/>
    </row>
    <row r="53" spans="1:11" x14ac:dyDescent="0.2">
      <c r="A53" s="63" t="s">
        <v>473</v>
      </c>
      <c r="B53" s="11" t="s">
        <v>380</v>
      </c>
      <c r="C53" s="11">
        <v>230</v>
      </c>
      <c r="D53" s="45" t="s">
        <v>380</v>
      </c>
      <c r="E53" s="45">
        <v>230</v>
      </c>
      <c r="F53" s="11" t="s">
        <v>380</v>
      </c>
      <c r="G53" s="11">
        <v>52000</v>
      </c>
      <c r="H53" s="45" t="s">
        <v>380</v>
      </c>
      <c r="I53" s="12">
        <v>11960</v>
      </c>
      <c r="J53" s="212"/>
      <c r="K53" s="212"/>
    </row>
    <row r="54" spans="1:11" x14ac:dyDescent="0.2">
      <c r="A54" s="63" t="s">
        <v>474</v>
      </c>
      <c r="B54" s="45" t="s">
        <v>380</v>
      </c>
      <c r="C54" s="45">
        <v>4</v>
      </c>
      <c r="D54" s="45" t="s">
        <v>380</v>
      </c>
      <c r="E54" s="45">
        <v>4</v>
      </c>
      <c r="F54" s="11" t="s">
        <v>380</v>
      </c>
      <c r="G54" s="11">
        <v>40000</v>
      </c>
      <c r="H54" s="11" t="s">
        <v>380</v>
      </c>
      <c r="I54" s="46">
        <v>160</v>
      </c>
      <c r="J54" s="212"/>
      <c r="K54" s="212"/>
    </row>
    <row r="55" spans="1:11" x14ac:dyDescent="0.2">
      <c r="A55" s="63" t="s">
        <v>475</v>
      </c>
      <c r="B55" s="45" t="s">
        <v>380</v>
      </c>
      <c r="C55" s="11">
        <v>3</v>
      </c>
      <c r="D55" s="11" t="s">
        <v>380</v>
      </c>
      <c r="E55" s="45">
        <v>3</v>
      </c>
      <c r="F55" s="45" t="s">
        <v>380</v>
      </c>
      <c r="G55" s="11">
        <v>58300</v>
      </c>
      <c r="H55" s="11" t="s">
        <v>380</v>
      </c>
      <c r="I55" s="12">
        <v>175</v>
      </c>
      <c r="J55" s="212"/>
      <c r="K55" s="212"/>
    </row>
    <row r="56" spans="1:11" x14ac:dyDescent="0.2">
      <c r="A56" s="63" t="s">
        <v>476</v>
      </c>
      <c r="B56" s="11" t="s">
        <v>380</v>
      </c>
      <c r="C56" s="11" t="s">
        <v>380</v>
      </c>
      <c r="D56" s="45" t="s">
        <v>380</v>
      </c>
      <c r="E56" s="45" t="s">
        <v>380</v>
      </c>
      <c r="F56" s="11" t="s">
        <v>380</v>
      </c>
      <c r="G56" s="11" t="s">
        <v>380</v>
      </c>
      <c r="H56" s="45" t="s">
        <v>380</v>
      </c>
      <c r="I56" s="12" t="s">
        <v>380</v>
      </c>
      <c r="J56" s="212"/>
      <c r="K56" s="212"/>
    </row>
    <row r="57" spans="1:11" x14ac:dyDescent="0.2">
      <c r="A57" s="63" t="s">
        <v>477</v>
      </c>
      <c r="B57" s="45" t="s">
        <v>380</v>
      </c>
      <c r="C57" s="11">
        <v>104</v>
      </c>
      <c r="D57" s="45" t="s">
        <v>380</v>
      </c>
      <c r="E57" s="45">
        <v>104</v>
      </c>
      <c r="F57" s="45" t="s">
        <v>380</v>
      </c>
      <c r="G57" s="11">
        <v>33000</v>
      </c>
      <c r="H57" s="45" t="s">
        <v>380</v>
      </c>
      <c r="I57" s="12">
        <v>3432</v>
      </c>
      <c r="J57" s="212"/>
      <c r="K57" s="212"/>
    </row>
    <row r="58" spans="1:11" x14ac:dyDescent="0.2">
      <c r="A58" s="73" t="s">
        <v>551</v>
      </c>
      <c r="B58" s="74" t="s">
        <v>380</v>
      </c>
      <c r="C58" s="74">
        <v>341</v>
      </c>
      <c r="D58" s="74" t="s">
        <v>380</v>
      </c>
      <c r="E58" s="74">
        <v>341</v>
      </c>
      <c r="F58" s="78" t="s">
        <v>380</v>
      </c>
      <c r="G58" s="78">
        <v>46120</v>
      </c>
      <c r="H58" s="78" t="s">
        <v>380</v>
      </c>
      <c r="I58" s="75">
        <v>15727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479</v>
      </c>
      <c r="B60" s="11" t="s">
        <v>380</v>
      </c>
      <c r="C60" s="11">
        <v>166</v>
      </c>
      <c r="D60" s="45" t="s">
        <v>380</v>
      </c>
      <c r="E60" s="45">
        <v>166</v>
      </c>
      <c r="F60" s="11" t="s">
        <v>380</v>
      </c>
      <c r="G60" s="11">
        <v>63000</v>
      </c>
      <c r="H60" s="45" t="s">
        <v>380</v>
      </c>
      <c r="I60" s="12">
        <v>10458</v>
      </c>
      <c r="J60" s="212"/>
      <c r="K60" s="212"/>
    </row>
    <row r="61" spans="1:11" x14ac:dyDescent="0.2">
      <c r="A61" s="63" t="s">
        <v>480</v>
      </c>
      <c r="B61" s="45" t="s">
        <v>380</v>
      </c>
      <c r="C61" s="45">
        <v>12</v>
      </c>
      <c r="D61" s="45" t="s">
        <v>380</v>
      </c>
      <c r="E61" s="45">
        <v>12</v>
      </c>
      <c r="F61" s="11" t="s">
        <v>380</v>
      </c>
      <c r="G61" s="11">
        <v>25000</v>
      </c>
      <c r="H61" s="11" t="s">
        <v>380</v>
      </c>
      <c r="I61" s="46">
        <v>300</v>
      </c>
      <c r="J61" s="212"/>
      <c r="K61" s="212"/>
    </row>
    <row r="62" spans="1:11" x14ac:dyDescent="0.2">
      <c r="A62" s="63" t="s">
        <v>481</v>
      </c>
      <c r="B62" s="45" t="s">
        <v>380</v>
      </c>
      <c r="C62" s="11">
        <v>9</v>
      </c>
      <c r="D62" s="11" t="s">
        <v>380</v>
      </c>
      <c r="E62" s="45">
        <v>9</v>
      </c>
      <c r="F62" s="45" t="s">
        <v>380</v>
      </c>
      <c r="G62" s="11">
        <v>50000</v>
      </c>
      <c r="H62" s="11" t="s">
        <v>380</v>
      </c>
      <c r="I62" s="12">
        <v>450</v>
      </c>
      <c r="J62" s="212"/>
      <c r="K62" s="212"/>
    </row>
    <row r="63" spans="1:11" x14ac:dyDescent="0.2">
      <c r="A63" s="73" t="s">
        <v>482</v>
      </c>
      <c r="B63" s="74" t="s">
        <v>380</v>
      </c>
      <c r="C63" s="74">
        <v>187</v>
      </c>
      <c r="D63" s="74" t="s">
        <v>380</v>
      </c>
      <c r="E63" s="74">
        <v>187</v>
      </c>
      <c r="F63" s="78" t="s">
        <v>380</v>
      </c>
      <c r="G63" s="78">
        <v>59936</v>
      </c>
      <c r="H63" s="78" t="s">
        <v>380</v>
      </c>
      <c r="I63" s="75">
        <v>11208</v>
      </c>
      <c r="J63" s="212"/>
      <c r="K63" s="212"/>
    </row>
    <row r="64" spans="1:11" x14ac:dyDescent="0.2">
      <c r="A64" s="63"/>
      <c r="B64" s="11"/>
      <c r="C64" s="11"/>
      <c r="D64" s="45"/>
      <c r="E64" s="45"/>
      <c r="F64" s="11"/>
      <c r="G64" s="11"/>
      <c r="H64" s="45"/>
      <c r="I64" s="12"/>
      <c r="J64" s="212"/>
      <c r="K64" s="212"/>
    </row>
    <row r="65" spans="1:11" x14ac:dyDescent="0.2">
      <c r="A65" s="73" t="s">
        <v>483</v>
      </c>
      <c r="B65" s="74" t="s">
        <v>380</v>
      </c>
      <c r="C65" s="74">
        <v>30</v>
      </c>
      <c r="D65" s="74" t="s">
        <v>380</v>
      </c>
      <c r="E65" s="74">
        <v>30</v>
      </c>
      <c r="F65" s="78" t="s">
        <v>380</v>
      </c>
      <c r="G65" s="78">
        <v>41500</v>
      </c>
      <c r="H65" s="78" t="s">
        <v>380</v>
      </c>
      <c r="I65" s="75">
        <v>1245</v>
      </c>
      <c r="J65" s="212"/>
      <c r="K65" s="212"/>
    </row>
    <row r="66" spans="1:11" x14ac:dyDescent="0.2">
      <c r="A66" s="63"/>
      <c r="B66" s="11"/>
      <c r="C66" s="11"/>
      <c r="D66" s="45"/>
      <c r="E66" s="45"/>
      <c r="F66" s="11"/>
      <c r="G66" s="11"/>
      <c r="H66" s="45"/>
      <c r="I66" s="12"/>
      <c r="J66" s="212"/>
      <c r="K66" s="212"/>
    </row>
    <row r="67" spans="1:11" x14ac:dyDescent="0.2">
      <c r="A67" s="63" t="s">
        <v>484</v>
      </c>
      <c r="B67" s="11" t="s">
        <v>380</v>
      </c>
      <c r="C67" s="11" t="s">
        <v>380</v>
      </c>
      <c r="D67" s="45" t="s">
        <v>380</v>
      </c>
      <c r="E67" s="45" t="s">
        <v>380</v>
      </c>
      <c r="F67" s="11" t="s">
        <v>380</v>
      </c>
      <c r="G67" s="11" t="s">
        <v>380</v>
      </c>
      <c r="H67" s="45" t="s">
        <v>380</v>
      </c>
      <c r="I67" s="12" t="s">
        <v>380</v>
      </c>
      <c r="J67" s="212"/>
      <c r="K67" s="212"/>
    </row>
    <row r="68" spans="1:11" x14ac:dyDescent="0.2">
      <c r="A68" s="63" t="s">
        <v>485</v>
      </c>
      <c r="B68" s="45" t="s">
        <v>380</v>
      </c>
      <c r="C68" s="11" t="s">
        <v>380</v>
      </c>
      <c r="D68" s="45" t="s">
        <v>380</v>
      </c>
      <c r="E68" s="45" t="s">
        <v>380</v>
      </c>
      <c r="F68" s="45" t="s">
        <v>380</v>
      </c>
      <c r="G68" s="11" t="s">
        <v>380</v>
      </c>
      <c r="H68" s="45" t="s">
        <v>380</v>
      </c>
      <c r="I68" s="12" t="s">
        <v>380</v>
      </c>
    </row>
    <row r="69" spans="1:11" x14ac:dyDescent="0.2">
      <c r="A69" s="73" t="s">
        <v>486</v>
      </c>
      <c r="B69" s="74" t="s">
        <v>380</v>
      </c>
      <c r="C69" s="74" t="s">
        <v>380</v>
      </c>
      <c r="D69" s="74" t="s">
        <v>380</v>
      </c>
      <c r="E69" s="74" t="s">
        <v>380</v>
      </c>
      <c r="F69" s="78" t="s">
        <v>380</v>
      </c>
      <c r="G69" s="78" t="s">
        <v>380</v>
      </c>
      <c r="H69" s="78" t="s">
        <v>380</v>
      </c>
      <c r="I69" s="75" t="s">
        <v>380</v>
      </c>
      <c r="J69" s="212"/>
      <c r="K69" s="212"/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  <c r="J70" s="212"/>
      <c r="K70" s="212"/>
    </row>
    <row r="71" spans="1:11" x14ac:dyDescent="0.2">
      <c r="A71" s="63" t="s">
        <v>487</v>
      </c>
      <c r="B71" s="45" t="s">
        <v>380</v>
      </c>
      <c r="C71" s="45" t="s">
        <v>380</v>
      </c>
      <c r="D71" s="45" t="s">
        <v>380</v>
      </c>
      <c r="E71" s="45" t="s">
        <v>380</v>
      </c>
      <c r="F71" s="11" t="s">
        <v>380</v>
      </c>
      <c r="G71" s="11" t="s">
        <v>380</v>
      </c>
      <c r="H71" s="11" t="s">
        <v>380</v>
      </c>
      <c r="I71" s="46" t="s">
        <v>380</v>
      </c>
    </row>
    <row r="72" spans="1:11" x14ac:dyDescent="0.2">
      <c r="A72" s="63" t="s">
        <v>488</v>
      </c>
      <c r="B72" s="45" t="s">
        <v>380</v>
      </c>
      <c r="C72" s="11">
        <v>1800</v>
      </c>
      <c r="D72" s="45" t="s">
        <v>380</v>
      </c>
      <c r="E72" s="45">
        <v>1800</v>
      </c>
      <c r="F72" s="45" t="s">
        <v>380</v>
      </c>
      <c r="G72" s="11">
        <v>65056</v>
      </c>
      <c r="H72" s="45" t="s">
        <v>380</v>
      </c>
      <c r="I72" s="12">
        <v>117101</v>
      </c>
    </row>
    <row r="73" spans="1:11" x14ac:dyDescent="0.2">
      <c r="A73" s="63" t="s">
        <v>489</v>
      </c>
      <c r="B73" s="11" t="s">
        <v>380</v>
      </c>
      <c r="C73" s="11">
        <v>166</v>
      </c>
      <c r="D73" s="45" t="s">
        <v>380</v>
      </c>
      <c r="E73" s="45">
        <v>166</v>
      </c>
      <c r="F73" s="11" t="s">
        <v>380</v>
      </c>
      <c r="G73" s="11">
        <v>40000</v>
      </c>
      <c r="H73" s="45" t="s">
        <v>380</v>
      </c>
      <c r="I73" s="12">
        <v>6640</v>
      </c>
    </row>
    <row r="74" spans="1:11" x14ac:dyDescent="0.2">
      <c r="A74" s="63" t="s">
        <v>490</v>
      </c>
      <c r="B74" s="11" t="s">
        <v>380</v>
      </c>
      <c r="C74" s="11">
        <v>10</v>
      </c>
      <c r="D74" s="45" t="s">
        <v>380</v>
      </c>
      <c r="E74" s="45">
        <v>10</v>
      </c>
      <c r="F74" s="11" t="s">
        <v>380</v>
      </c>
      <c r="G74" s="11">
        <v>35800</v>
      </c>
      <c r="H74" s="45" t="s">
        <v>380</v>
      </c>
      <c r="I74" s="12">
        <v>358</v>
      </c>
      <c r="J74" s="212"/>
      <c r="K74" s="212"/>
    </row>
    <row r="75" spans="1:11" x14ac:dyDescent="0.2">
      <c r="A75" s="63" t="s">
        <v>491</v>
      </c>
      <c r="B75" s="45" t="s">
        <v>380</v>
      </c>
      <c r="C75" s="45">
        <v>35</v>
      </c>
      <c r="D75" s="45" t="s">
        <v>380</v>
      </c>
      <c r="E75" s="45">
        <v>35</v>
      </c>
      <c r="F75" s="11" t="s">
        <v>380</v>
      </c>
      <c r="G75" s="11">
        <v>52500</v>
      </c>
      <c r="H75" s="11" t="s">
        <v>380</v>
      </c>
      <c r="I75" s="12">
        <v>1838</v>
      </c>
    </row>
    <row r="76" spans="1:11" x14ac:dyDescent="0.2">
      <c r="A76" s="63" t="s">
        <v>492</v>
      </c>
      <c r="B76" s="11" t="s">
        <v>380</v>
      </c>
      <c r="C76" s="11">
        <v>7</v>
      </c>
      <c r="D76" s="45" t="s">
        <v>380</v>
      </c>
      <c r="E76" s="45">
        <v>7</v>
      </c>
      <c r="F76" s="11" t="s">
        <v>380</v>
      </c>
      <c r="G76" s="11">
        <v>25000</v>
      </c>
      <c r="H76" s="45" t="s">
        <v>380</v>
      </c>
      <c r="I76" s="12">
        <v>175</v>
      </c>
      <c r="J76" s="212"/>
      <c r="K76" s="212"/>
    </row>
    <row r="77" spans="1:11" x14ac:dyDescent="0.2">
      <c r="A77" s="63" t="s">
        <v>493</v>
      </c>
      <c r="B77" s="45" t="s">
        <v>380</v>
      </c>
      <c r="C77" s="45">
        <v>65</v>
      </c>
      <c r="D77" s="45" t="s">
        <v>380</v>
      </c>
      <c r="E77" s="45">
        <v>65</v>
      </c>
      <c r="F77" s="11" t="s">
        <v>380</v>
      </c>
      <c r="G77" s="11">
        <v>29500</v>
      </c>
      <c r="H77" s="11" t="s">
        <v>380</v>
      </c>
      <c r="I77" s="46">
        <v>1918</v>
      </c>
    </row>
    <row r="78" spans="1:11" x14ac:dyDescent="0.2">
      <c r="A78" s="63" t="s">
        <v>494</v>
      </c>
      <c r="B78" s="45">
        <v>47</v>
      </c>
      <c r="C78" s="45">
        <v>625</v>
      </c>
      <c r="D78" s="45" t="s">
        <v>380</v>
      </c>
      <c r="E78" s="45">
        <v>672</v>
      </c>
      <c r="F78" s="11">
        <v>20870</v>
      </c>
      <c r="G78" s="11">
        <v>43880</v>
      </c>
      <c r="H78" s="11" t="s">
        <v>380</v>
      </c>
      <c r="I78" s="46">
        <v>28400</v>
      </c>
    </row>
    <row r="79" spans="1:11" x14ac:dyDescent="0.2">
      <c r="A79" s="73" t="s">
        <v>495</v>
      </c>
      <c r="B79" s="74">
        <v>47</v>
      </c>
      <c r="C79" s="74">
        <v>2708</v>
      </c>
      <c r="D79" s="74" t="s">
        <v>380</v>
      </c>
      <c r="E79" s="74">
        <v>2755</v>
      </c>
      <c r="F79" s="78">
        <v>20870</v>
      </c>
      <c r="G79" s="78">
        <v>57405</v>
      </c>
      <c r="H79" s="78" t="s">
        <v>380</v>
      </c>
      <c r="I79" s="75">
        <v>156430</v>
      </c>
      <c r="J79" s="212"/>
      <c r="K79" s="212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</row>
    <row r="81" spans="1:11" x14ac:dyDescent="0.2">
      <c r="A81" s="63" t="s">
        <v>496</v>
      </c>
      <c r="B81" s="45" t="s">
        <v>380</v>
      </c>
      <c r="C81" s="45">
        <v>97</v>
      </c>
      <c r="D81" s="45" t="s">
        <v>380</v>
      </c>
      <c r="E81" s="45">
        <v>97</v>
      </c>
      <c r="F81" s="11" t="s">
        <v>380</v>
      </c>
      <c r="G81" s="11">
        <v>35108</v>
      </c>
      <c r="H81" s="11" t="s">
        <v>380</v>
      </c>
      <c r="I81" s="46">
        <v>3406</v>
      </c>
    </row>
    <row r="82" spans="1:11" x14ac:dyDescent="0.2">
      <c r="A82" s="63" t="s">
        <v>497</v>
      </c>
      <c r="B82" s="45" t="s">
        <v>380</v>
      </c>
      <c r="C82" s="45">
        <v>137</v>
      </c>
      <c r="D82" s="45" t="s">
        <v>380</v>
      </c>
      <c r="E82" s="45">
        <v>137</v>
      </c>
      <c r="F82" s="11" t="s">
        <v>380</v>
      </c>
      <c r="G82" s="11">
        <v>30000</v>
      </c>
      <c r="H82" s="11" t="s">
        <v>380</v>
      </c>
      <c r="I82" s="46">
        <v>4098</v>
      </c>
    </row>
    <row r="83" spans="1:11" x14ac:dyDescent="0.2">
      <c r="A83" s="73" t="s">
        <v>498</v>
      </c>
      <c r="B83" s="74" t="s">
        <v>380</v>
      </c>
      <c r="C83" s="74">
        <v>234</v>
      </c>
      <c r="D83" s="74" t="s">
        <v>380</v>
      </c>
      <c r="E83" s="74">
        <v>234</v>
      </c>
      <c r="F83" s="78" t="s">
        <v>380</v>
      </c>
      <c r="G83" s="78">
        <v>32117</v>
      </c>
      <c r="H83" s="78" t="s">
        <v>380</v>
      </c>
      <c r="I83" s="75">
        <v>7504</v>
      </c>
      <c r="J83" s="212"/>
      <c r="K83" s="212"/>
    </row>
    <row r="84" spans="1:11" x14ac:dyDescent="0.2">
      <c r="A84" s="63"/>
      <c r="B84" s="45"/>
      <c r="C84" s="45"/>
      <c r="D84" s="45"/>
      <c r="E84" s="45"/>
      <c r="F84" s="11"/>
      <c r="G84" s="11"/>
      <c r="H84" s="11"/>
      <c r="I84" s="46"/>
    </row>
    <row r="85" spans="1:11" ht="13.5" thickBot="1" x14ac:dyDescent="0.25">
      <c r="A85" s="66" t="s">
        <v>499</v>
      </c>
      <c r="B85" s="52">
        <v>71</v>
      </c>
      <c r="C85" s="52">
        <v>6624</v>
      </c>
      <c r="D85" s="52">
        <v>10</v>
      </c>
      <c r="E85" s="52">
        <v>6705</v>
      </c>
      <c r="F85" s="172">
        <v>17971</v>
      </c>
      <c r="G85" s="172">
        <v>60832</v>
      </c>
      <c r="H85" s="172">
        <v>75000</v>
      </c>
      <c r="I85" s="53">
        <v>404962</v>
      </c>
      <c r="J85" s="212"/>
      <c r="K85" s="212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7.285156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5" x14ac:dyDescent="0.25">
      <c r="A2" s="346"/>
    </row>
    <row r="3" spans="1:11" s="88" customFormat="1" ht="15" x14ac:dyDescent="0.25">
      <c r="A3" s="1718" t="s">
        <v>1462</v>
      </c>
      <c r="B3" s="1718"/>
      <c r="C3" s="1718"/>
      <c r="D3" s="1718"/>
      <c r="E3" s="1718"/>
      <c r="F3" s="1718"/>
      <c r="G3" s="1718"/>
      <c r="H3" s="1718"/>
      <c r="I3" s="1718"/>
      <c r="J3" s="125"/>
      <c r="K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ht="25.5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1" ht="25.5" customHeight="1" x14ac:dyDescent="0.2">
      <c r="A6" s="1722"/>
      <c r="B6" s="1868" t="s">
        <v>374</v>
      </c>
      <c r="C6" s="226" t="s">
        <v>375</v>
      </c>
      <c r="D6" s="227"/>
      <c r="E6" s="1868" t="s">
        <v>376</v>
      </c>
      <c r="F6" s="1868" t="s">
        <v>374</v>
      </c>
      <c r="G6" s="226" t="s">
        <v>375</v>
      </c>
      <c r="H6" s="228"/>
      <c r="I6" s="1716"/>
    </row>
    <row r="7" spans="1:11" ht="25.5" customHeight="1" thickBot="1" x14ac:dyDescent="0.25">
      <c r="A7" s="1723"/>
      <c r="B7" s="1869"/>
      <c r="C7" s="663" t="s">
        <v>857</v>
      </c>
      <c r="D7" s="663" t="s">
        <v>858</v>
      </c>
      <c r="E7" s="1869" t="s">
        <v>376</v>
      </c>
      <c r="F7" s="1869"/>
      <c r="G7" s="663" t="s">
        <v>857</v>
      </c>
      <c r="H7" s="663" t="s">
        <v>858</v>
      </c>
      <c r="I7" s="1717"/>
    </row>
    <row r="8" spans="1:11" x14ac:dyDescent="0.2">
      <c r="A8" s="63" t="s">
        <v>439</v>
      </c>
      <c r="B8" s="45" t="s">
        <v>380</v>
      </c>
      <c r="C8" s="45" t="s">
        <v>380</v>
      </c>
      <c r="D8" s="45" t="s">
        <v>380</v>
      </c>
      <c r="E8" s="45" t="s">
        <v>380</v>
      </c>
      <c r="F8" s="11" t="s">
        <v>380</v>
      </c>
      <c r="G8" s="11" t="s">
        <v>380</v>
      </c>
      <c r="H8" s="45" t="s">
        <v>380</v>
      </c>
      <c r="I8" s="46" t="s">
        <v>380</v>
      </c>
      <c r="J8" s="212"/>
      <c r="K8" s="212"/>
    </row>
    <row r="9" spans="1:11" x14ac:dyDescent="0.2">
      <c r="A9" s="63" t="s">
        <v>440</v>
      </c>
      <c r="B9" s="45" t="s">
        <v>380</v>
      </c>
      <c r="C9" s="45" t="s">
        <v>380</v>
      </c>
      <c r="D9" s="45" t="s">
        <v>380</v>
      </c>
      <c r="E9" s="45" t="s">
        <v>380</v>
      </c>
      <c r="F9" s="11" t="s">
        <v>380</v>
      </c>
      <c r="G9" s="11" t="s">
        <v>380</v>
      </c>
      <c r="H9" s="45" t="s">
        <v>380</v>
      </c>
      <c r="I9" s="46" t="s">
        <v>380</v>
      </c>
      <c r="J9" s="212"/>
      <c r="K9" s="212"/>
    </row>
    <row r="10" spans="1:11" x14ac:dyDescent="0.2">
      <c r="A10" s="63" t="s">
        <v>441</v>
      </c>
      <c r="B10" s="80" t="s">
        <v>380</v>
      </c>
      <c r="C10" s="80" t="s">
        <v>380</v>
      </c>
      <c r="D10" s="82" t="s">
        <v>380</v>
      </c>
      <c r="E10" s="45" t="s">
        <v>380</v>
      </c>
      <c r="F10" s="80" t="s">
        <v>380</v>
      </c>
      <c r="G10" s="80" t="s">
        <v>380</v>
      </c>
      <c r="H10" s="82" t="s">
        <v>380</v>
      </c>
      <c r="I10" s="12" t="s">
        <v>380</v>
      </c>
      <c r="J10" s="212"/>
      <c r="K10" s="212"/>
    </row>
    <row r="11" spans="1:11" x14ac:dyDescent="0.2">
      <c r="A11" s="63" t="s">
        <v>442</v>
      </c>
      <c r="B11" s="80" t="s">
        <v>380</v>
      </c>
      <c r="C11" s="80" t="s">
        <v>380</v>
      </c>
      <c r="D11" s="45" t="s">
        <v>380</v>
      </c>
      <c r="E11" s="45" t="s">
        <v>380</v>
      </c>
      <c r="F11" s="80" t="s">
        <v>380</v>
      </c>
      <c r="G11" s="80" t="s">
        <v>380</v>
      </c>
      <c r="H11" s="45" t="s">
        <v>380</v>
      </c>
      <c r="I11" s="12" t="s">
        <v>380</v>
      </c>
      <c r="J11" s="212"/>
      <c r="K11" s="212"/>
    </row>
    <row r="12" spans="1:11" x14ac:dyDescent="0.2">
      <c r="A12" s="73" t="s">
        <v>443</v>
      </c>
      <c r="B12" s="74" t="s">
        <v>380</v>
      </c>
      <c r="C12" s="74" t="s">
        <v>380</v>
      </c>
      <c r="D12" s="74" t="s">
        <v>380</v>
      </c>
      <c r="E12" s="74" t="s">
        <v>380</v>
      </c>
      <c r="F12" s="78" t="s">
        <v>380</v>
      </c>
      <c r="G12" s="78" t="s">
        <v>380</v>
      </c>
      <c r="H12" s="78" t="s">
        <v>380</v>
      </c>
      <c r="I12" s="75" t="s">
        <v>380</v>
      </c>
      <c r="J12" s="212"/>
      <c r="K12" s="212"/>
    </row>
    <row r="13" spans="1:11" x14ac:dyDescent="0.2">
      <c r="A13" s="63"/>
      <c r="B13" s="80"/>
      <c r="C13" s="80"/>
      <c r="D13" s="45"/>
      <c r="E13" s="45"/>
      <c r="F13" s="80"/>
      <c r="G13" s="80"/>
      <c r="H13" s="45"/>
      <c r="I13" s="12"/>
      <c r="J13" s="212"/>
      <c r="K13" s="212"/>
    </row>
    <row r="14" spans="1:11" x14ac:dyDescent="0.2">
      <c r="A14" s="73" t="s">
        <v>444</v>
      </c>
      <c r="B14" s="74" t="s">
        <v>380</v>
      </c>
      <c r="C14" s="74" t="s">
        <v>380</v>
      </c>
      <c r="D14" s="285" t="s">
        <v>380</v>
      </c>
      <c r="E14" s="74" t="s">
        <v>380</v>
      </c>
      <c r="F14" s="78" t="s">
        <v>380</v>
      </c>
      <c r="G14" s="78" t="s">
        <v>380</v>
      </c>
      <c r="H14" s="285" t="s">
        <v>380</v>
      </c>
      <c r="I14" s="75" t="s">
        <v>380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11"/>
      <c r="I15" s="46"/>
      <c r="J15" s="212"/>
      <c r="K15" s="212"/>
    </row>
    <row r="16" spans="1:11" x14ac:dyDescent="0.2">
      <c r="A16" s="73" t="s">
        <v>445</v>
      </c>
      <c r="B16" s="74" t="s">
        <v>380</v>
      </c>
      <c r="C16" s="74" t="s">
        <v>380</v>
      </c>
      <c r="D16" s="285" t="s">
        <v>380</v>
      </c>
      <c r="E16" s="74" t="s">
        <v>380</v>
      </c>
      <c r="F16" s="78" t="s">
        <v>380</v>
      </c>
      <c r="G16" s="78" t="s">
        <v>380</v>
      </c>
      <c r="H16" s="285" t="s">
        <v>380</v>
      </c>
      <c r="I16" s="75" t="s">
        <v>380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11"/>
      <c r="I17" s="46"/>
      <c r="J17" s="212"/>
      <c r="K17" s="212"/>
    </row>
    <row r="18" spans="1:11" x14ac:dyDescent="0.2">
      <c r="A18" s="63" t="s">
        <v>524</v>
      </c>
      <c r="B18" s="45" t="s">
        <v>380</v>
      </c>
      <c r="C18" s="11" t="s">
        <v>380</v>
      </c>
      <c r="D18" s="45" t="s">
        <v>380</v>
      </c>
      <c r="E18" s="45" t="s">
        <v>380</v>
      </c>
      <c r="F18" s="45" t="s">
        <v>380</v>
      </c>
      <c r="G18" s="11" t="s">
        <v>380</v>
      </c>
      <c r="H18" s="45" t="s">
        <v>380</v>
      </c>
      <c r="I18" s="12" t="s">
        <v>380</v>
      </c>
      <c r="J18" s="212"/>
      <c r="K18" s="212"/>
    </row>
    <row r="19" spans="1:11" x14ac:dyDescent="0.2">
      <c r="A19" s="63" t="s">
        <v>447</v>
      </c>
      <c r="B19" s="11" t="s">
        <v>380</v>
      </c>
      <c r="C19" s="11" t="s">
        <v>380</v>
      </c>
      <c r="D19" s="45" t="s">
        <v>380</v>
      </c>
      <c r="E19" s="45" t="s">
        <v>380</v>
      </c>
      <c r="F19" s="11" t="s">
        <v>380</v>
      </c>
      <c r="G19" s="11" t="s">
        <v>380</v>
      </c>
      <c r="H19" s="45" t="s">
        <v>380</v>
      </c>
      <c r="I19" s="12" t="s">
        <v>380</v>
      </c>
      <c r="J19" s="212"/>
      <c r="K19" s="212"/>
    </row>
    <row r="20" spans="1:11" x14ac:dyDescent="0.2">
      <c r="A20" s="63" t="s">
        <v>448</v>
      </c>
      <c r="B20" s="11" t="s">
        <v>380</v>
      </c>
      <c r="C20" s="11" t="s">
        <v>380</v>
      </c>
      <c r="D20" s="45" t="s">
        <v>380</v>
      </c>
      <c r="E20" s="45" t="s">
        <v>380</v>
      </c>
      <c r="F20" s="11" t="s">
        <v>380</v>
      </c>
      <c r="G20" s="11" t="s">
        <v>380</v>
      </c>
      <c r="H20" s="45" t="s">
        <v>380</v>
      </c>
      <c r="I20" s="12" t="s">
        <v>380</v>
      </c>
      <c r="J20" s="212"/>
      <c r="K20" s="212"/>
    </row>
    <row r="21" spans="1:11" x14ac:dyDescent="0.2">
      <c r="A21" s="73" t="s">
        <v>449</v>
      </c>
      <c r="B21" s="74" t="s">
        <v>380</v>
      </c>
      <c r="C21" s="74" t="s">
        <v>380</v>
      </c>
      <c r="D21" s="285" t="s">
        <v>380</v>
      </c>
      <c r="E21" s="74" t="s">
        <v>380</v>
      </c>
      <c r="F21" s="78" t="s">
        <v>380</v>
      </c>
      <c r="G21" s="78" t="s">
        <v>380</v>
      </c>
      <c r="H21" s="285" t="s">
        <v>380</v>
      </c>
      <c r="I21" s="75" t="s">
        <v>380</v>
      </c>
      <c r="J21" s="212"/>
      <c r="K21" s="212"/>
    </row>
    <row r="22" spans="1:11" x14ac:dyDescent="0.2">
      <c r="A22" s="63"/>
      <c r="B22" s="11"/>
      <c r="C22" s="11"/>
      <c r="D22" s="45"/>
      <c r="E22" s="45"/>
      <c r="F22" s="11"/>
      <c r="G22" s="11"/>
      <c r="H22" s="45"/>
      <c r="I22" s="12"/>
      <c r="J22" s="212"/>
      <c r="K22" s="212"/>
    </row>
    <row r="23" spans="1:11" x14ac:dyDescent="0.2">
      <c r="A23" s="73" t="s">
        <v>450</v>
      </c>
      <c r="B23" s="74" t="s">
        <v>380</v>
      </c>
      <c r="C23" s="74" t="s">
        <v>380</v>
      </c>
      <c r="D23" s="285" t="s">
        <v>380</v>
      </c>
      <c r="E23" s="74" t="s">
        <v>380</v>
      </c>
      <c r="F23" s="78" t="s">
        <v>380</v>
      </c>
      <c r="G23" s="78" t="s">
        <v>380</v>
      </c>
      <c r="H23" s="285" t="s">
        <v>380</v>
      </c>
      <c r="I23" s="75" t="s">
        <v>380</v>
      </c>
      <c r="J23" s="212"/>
      <c r="K23" s="212"/>
    </row>
    <row r="24" spans="1:11" x14ac:dyDescent="0.2">
      <c r="A24" s="63"/>
      <c r="B24" s="11"/>
      <c r="C24" s="11"/>
      <c r="D24" s="45"/>
      <c r="E24" s="45"/>
      <c r="F24" s="11"/>
      <c r="G24" s="11"/>
      <c r="H24" s="45"/>
      <c r="I24" s="12"/>
      <c r="J24" s="212"/>
      <c r="K24" s="212"/>
    </row>
    <row r="25" spans="1:11" x14ac:dyDescent="0.2">
      <c r="A25" s="73" t="s">
        <v>451</v>
      </c>
      <c r="B25" s="74" t="s">
        <v>380</v>
      </c>
      <c r="C25" s="74" t="s">
        <v>380</v>
      </c>
      <c r="D25" s="285" t="s">
        <v>380</v>
      </c>
      <c r="E25" s="74" t="s">
        <v>380</v>
      </c>
      <c r="F25" s="78" t="s">
        <v>380</v>
      </c>
      <c r="G25" s="78" t="s">
        <v>380</v>
      </c>
      <c r="H25" s="285" t="s">
        <v>380</v>
      </c>
      <c r="I25" s="75" t="s">
        <v>380</v>
      </c>
      <c r="J25" s="212"/>
      <c r="K25" s="212"/>
    </row>
    <row r="26" spans="1:11" x14ac:dyDescent="0.2">
      <c r="A26" s="63"/>
      <c r="B26" s="11"/>
      <c r="C26" s="11"/>
      <c r="D26" s="45"/>
      <c r="E26" s="45"/>
      <c r="F26" s="11"/>
      <c r="G26" s="11"/>
      <c r="H26" s="45"/>
      <c r="I26" s="12"/>
      <c r="J26" s="212"/>
      <c r="K26" s="212"/>
    </row>
    <row r="27" spans="1:11" x14ac:dyDescent="0.2">
      <c r="A27" s="63" t="s">
        <v>452</v>
      </c>
      <c r="B27" s="45" t="s">
        <v>380</v>
      </c>
      <c r="C27" s="45" t="s">
        <v>380</v>
      </c>
      <c r="D27" s="45" t="s">
        <v>380</v>
      </c>
      <c r="E27" s="45" t="s">
        <v>380</v>
      </c>
      <c r="F27" s="11" t="s">
        <v>380</v>
      </c>
      <c r="G27" s="11" t="s">
        <v>380</v>
      </c>
      <c r="H27" s="45" t="s">
        <v>380</v>
      </c>
      <c r="I27" s="46" t="s">
        <v>380</v>
      </c>
      <c r="J27" s="212"/>
      <c r="K27" s="212"/>
    </row>
    <row r="28" spans="1:11" x14ac:dyDescent="0.2">
      <c r="A28" s="63" t="s">
        <v>453</v>
      </c>
      <c r="B28" s="45" t="s">
        <v>380</v>
      </c>
      <c r="C28" s="45" t="s">
        <v>380</v>
      </c>
      <c r="D28" s="45" t="s">
        <v>380</v>
      </c>
      <c r="E28" s="45" t="s">
        <v>380</v>
      </c>
      <c r="F28" s="11" t="s">
        <v>380</v>
      </c>
      <c r="G28" s="11" t="s">
        <v>380</v>
      </c>
      <c r="H28" s="11" t="s">
        <v>380</v>
      </c>
      <c r="I28" s="46" t="s">
        <v>380</v>
      </c>
      <c r="J28" s="212"/>
      <c r="K28" s="212"/>
    </row>
    <row r="29" spans="1:11" x14ac:dyDescent="0.2">
      <c r="A29" s="63" t="s">
        <v>454</v>
      </c>
      <c r="B29" s="45" t="s">
        <v>380</v>
      </c>
      <c r="C29" s="45" t="s">
        <v>380</v>
      </c>
      <c r="D29" s="45" t="s">
        <v>380</v>
      </c>
      <c r="E29" s="45" t="s">
        <v>380</v>
      </c>
      <c r="F29" s="11" t="s">
        <v>380</v>
      </c>
      <c r="G29" s="11" t="s">
        <v>380</v>
      </c>
      <c r="H29" s="45" t="s">
        <v>380</v>
      </c>
      <c r="I29" s="46" t="s">
        <v>380</v>
      </c>
      <c r="J29" s="212"/>
      <c r="K29" s="212"/>
    </row>
    <row r="30" spans="1:11" x14ac:dyDescent="0.2">
      <c r="A30" s="73" t="s">
        <v>455</v>
      </c>
      <c r="B30" s="74" t="s">
        <v>380</v>
      </c>
      <c r="C30" s="74" t="s">
        <v>380</v>
      </c>
      <c r="D30" s="285" t="s">
        <v>380</v>
      </c>
      <c r="E30" s="74" t="s">
        <v>380</v>
      </c>
      <c r="F30" s="78" t="s">
        <v>380</v>
      </c>
      <c r="G30" s="78" t="s">
        <v>380</v>
      </c>
      <c r="H30" s="285" t="s">
        <v>380</v>
      </c>
      <c r="I30" s="75" t="s">
        <v>380</v>
      </c>
      <c r="J30" s="212"/>
      <c r="K30" s="212"/>
    </row>
    <row r="31" spans="1:11" x14ac:dyDescent="0.2">
      <c r="A31" s="63"/>
      <c r="B31" s="45"/>
      <c r="C31" s="11"/>
      <c r="D31" s="11"/>
      <c r="E31" s="45"/>
      <c r="F31" s="45"/>
      <c r="G31" s="11"/>
      <c r="H31" s="11"/>
      <c r="I31" s="12"/>
      <c r="J31" s="212"/>
      <c r="K31" s="212"/>
    </row>
    <row r="32" spans="1:11" x14ac:dyDescent="0.2">
      <c r="A32" s="63" t="s">
        <v>456</v>
      </c>
      <c r="B32" s="11" t="s">
        <v>380</v>
      </c>
      <c r="C32" s="11">
        <v>26</v>
      </c>
      <c r="D32" s="45">
        <v>1</v>
      </c>
      <c r="E32" s="45">
        <v>27</v>
      </c>
      <c r="F32" s="11" t="s">
        <v>380</v>
      </c>
      <c r="G32" s="11">
        <v>13708</v>
      </c>
      <c r="H32" s="45">
        <v>28700</v>
      </c>
      <c r="I32" s="12">
        <v>385</v>
      </c>
      <c r="J32" s="212"/>
      <c r="K32" s="212"/>
    </row>
    <row r="33" spans="1:11" x14ac:dyDescent="0.2">
      <c r="A33" s="63" t="s">
        <v>457</v>
      </c>
      <c r="B33" s="45" t="s">
        <v>380</v>
      </c>
      <c r="C33" s="11" t="s">
        <v>380</v>
      </c>
      <c r="D33" s="45" t="s">
        <v>380</v>
      </c>
      <c r="E33" s="45" t="s">
        <v>380</v>
      </c>
      <c r="F33" s="45" t="s">
        <v>380</v>
      </c>
      <c r="G33" s="11" t="s">
        <v>380</v>
      </c>
      <c r="H33" s="45" t="s">
        <v>380</v>
      </c>
      <c r="I33" s="12" t="s">
        <v>380</v>
      </c>
      <c r="J33" s="212"/>
      <c r="K33" s="212"/>
    </row>
    <row r="34" spans="1:11" x14ac:dyDescent="0.2">
      <c r="A34" s="63" t="s">
        <v>458</v>
      </c>
      <c r="B34" s="45" t="s">
        <v>380</v>
      </c>
      <c r="C34" s="45" t="s">
        <v>380</v>
      </c>
      <c r="D34" s="45" t="s">
        <v>380</v>
      </c>
      <c r="E34" s="45" t="s">
        <v>380</v>
      </c>
      <c r="F34" s="11" t="s">
        <v>380</v>
      </c>
      <c r="G34" s="11" t="s">
        <v>380</v>
      </c>
      <c r="H34" s="45" t="s">
        <v>380</v>
      </c>
      <c r="I34" s="46" t="s">
        <v>380</v>
      </c>
      <c r="J34" s="212"/>
      <c r="K34" s="212"/>
    </row>
    <row r="35" spans="1:11" x14ac:dyDescent="0.2">
      <c r="A35" s="63" t="s">
        <v>459</v>
      </c>
      <c r="B35" s="45" t="s">
        <v>380</v>
      </c>
      <c r="C35" s="45">
        <v>6</v>
      </c>
      <c r="D35" s="45" t="s">
        <v>380</v>
      </c>
      <c r="E35" s="45">
        <v>6</v>
      </c>
      <c r="F35" s="11" t="s">
        <v>380</v>
      </c>
      <c r="G35" s="11">
        <v>12000</v>
      </c>
      <c r="H35" s="11" t="s">
        <v>380</v>
      </c>
      <c r="I35" s="46">
        <v>72</v>
      </c>
      <c r="J35" s="212"/>
      <c r="K35" s="212"/>
    </row>
    <row r="36" spans="1:11" x14ac:dyDescent="0.2">
      <c r="A36" s="73" t="s">
        <v>460</v>
      </c>
      <c r="B36" s="74" t="s">
        <v>380</v>
      </c>
      <c r="C36" s="74">
        <v>32</v>
      </c>
      <c r="D36" s="74">
        <v>1</v>
      </c>
      <c r="E36" s="74">
        <v>33</v>
      </c>
      <c r="F36" s="78" t="s">
        <v>380</v>
      </c>
      <c r="G36" s="78">
        <v>13388</v>
      </c>
      <c r="H36" s="78">
        <v>28700</v>
      </c>
      <c r="I36" s="75">
        <v>457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</row>
    <row r="38" spans="1:11" x14ac:dyDescent="0.2">
      <c r="A38" s="73" t="s">
        <v>461</v>
      </c>
      <c r="B38" s="74" t="s">
        <v>380</v>
      </c>
      <c r="C38" s="74">
        <v>4</v>
      </c>
      <c r="D38" s="285" t="s">
        <v>380</v>
      </c>
      <c r="E38" s="74">
        <v>4</v>
      </c>
      <c r="F38" s="78" t="s">
        <v>380</v>
      </c>
      <c r="G38" s="78">
        <v>9700</v>
      </c>
      <c r="H38" s="285" t="s">
        <v>380</v>
      </c>
      <c r="I38" s="75">
        <v>39</v>
      </c>
      <c r="J38" s="212"/>
      <c r="K38" s="212"/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</row>
    <row r="40" spans="1:11" x14ac:dyDescent="0.2">
      <c r="A40" s="63" t="s">
        <v>525</v>
      </c>
      <c r="B40" s="11" t="s">
        <v>380</v>
      </c>
      <c r="C40" s="11" t="s">
        <v>380</v>
      </c>
      <c r="D40" s="45" t="s">
        <v>380</v>
      </c>
      <c r="E40" s="45" t="s">
        <v>380</v>
      </c>
      <c r="F40" s="11" t="s">
        <v>380</v>
      </c>
      <c r="G40" s="11" t="s">
        <v>380</v>
      </c>
      <c r="H40" s="45" t="s">
        <v>380</v>
      </c>
      <c r="I40" s="12" t="s">
        <v>380</v>
      </c>
    </row>
    <row r="41" spans="1:11" x14ac:dyDescent="0.2">
      <c r="A41" s="63" t="s">
        <v>463</v>
      </c>
      <c r="B41" s="45" t="s">
        <v>380</v>
      </c>
      <c r="C41" s="11" t="s">
        <v>380</v>
      </c>
      <c r="D41" s="45" t="s">
        <v>380</v>
      </c>
      <c r="E41" s="45" t="s">
        <v>380</v>
      </c>
      <c r="F41" s="45" t="s">
        <v>380</v>
      </c>
      <c r="G41" s="11" t="s">
        <v>380</v>
      </c>
      <c r="H41" s="45" t="s">
        <v>380</v>
      </c>
      <c r="I41" s="12" t="s">
        <v>380</v>
      </c>
    </row>
    <row r="42" spans="1:11" x14ac:dyDescent="0.2">
      <c r="A42" s="63" t="s">
        <v>464</v>
      </c>
      <c r="B42" s="11" t="s">
        <v>380</v>
      </c>
      <c r="C42" s="11" t="s">
        <v>380</v>
      </c>
      <c r="D42" s="45" t="s">
        <v>380</v>
      </c>
      <c r="E42" s="45" t="s">
        <v>380</v>
      </c>
      <c r="F42" s="11" t="s">
        <v>380</v>
      </c>
      <c r="G42" s="11" t="s">
        <v>380</v>
      </c>
      <c r="H42" s="45" t="s">
        <v>380</v>
      </c>
      <c r="I42" s="12" t="s">
        <v>380</v>
      </c>
    </row>
    <row r="43" spans="1:11" x14ac:dyDescent="0.2">
      <c r="A43" s="63" t="s">
        <v>465</v>
      </c>
      <c r="B43" s="11" t="s">
        <v>380</v>
      </c>
      <c r="C43" s="11" t="s">
        <v>380</v>
      </c>
      <c r="D43" s="45" t="s">
        <v>380</v>
      </c>
      <c r="E43" s="45" t="s">
        <v>380</v>
      </c>
      <c r="F43" s="11" t="s">
        <v>380</v>
      </c>
      <c r="G43" s="11" t="s">
        <v>380</v>
      </c>
      <c r="H43" s="45" t="s">
        <v>380</v>
      </c>
      <c r="I43" s="12" t="s">
        <v>380</v>
      </c>
    </row>
    <row r="44" spans="1:11" x14ac:dyDescent="0.2">
      <c r="A44" s="63" t="s">
        <v>466</v>
      </c>
      <c r="B44" s="45" t="s">
        <v>380</v>
      </c>
      <c r="C44" s="11" t="s">
        <v>380</v>
      </c>
      <c r="D44" s="45" t="s">
        <v>380</v>
      </c>
      <c r="E44" s="45" t="s">
        <v>380</v>
      </c>
      <c r="F44" s="45" t="s">
        <v>380</v>
      </c>
      <c r="G44" s="11" t="s">
        <v>380</v>
      </c>
      <c r="H44" s="45" t="s">
        <v>380</v>
      </c>
      <c r="I44" s="12" t="s">
        <v>380</v>
      </c>
    </row>
    <row r="45" spans="1:11" x14ac:dyDescent="0.2">
      <c r="A45" s="63" t="s">
        <v>467</v>
      </c>
      <c r="B45" s="82" t="s">
        <v>380</v>
      </c>
      <c r="C45" s="11">
        <v>16</v>
      </c>
      <c r="D45" s="45" t="s">
        <v>380</v>
      </c>
      <c r="E45" s="45">
        <v>16</v>
      </c>
      <c r="F45" s="82" t="s">
        <v>380</v>
      </c>
      <c r="G45" s="11">
        <v>30000</v>
      </c>
      <c r="H45" s="45" t="s">
        <v>380</v>
      </c>
      <c r="I45" s="12">
        <v>480</v>
      </c>
    </row>
    <row r="46" spans="1:11" x14ac:dyDescent="0.2">
      <c r="A46" s="63" t="s">
        <v>468</v>
      </c>
      <c r="B46" s="45" t="s">
        <v>380</v>
      </c>
      <c r="C46" s="45">
        <v>1</v>
      </c>
      <c r="D46" s="45" t="s">
        <v>380</v>
      </c>
      <c r="E46" s="45">
        <v>1</v>
      </c>
      <c r="F46" s="11" t="s">
        <v>380</v>
      </c>
      <c r="G46" s="11">
        <v>10000</v>
      </c>
      <c r="H46" s="45" t="s">
        <v>380</v>
      </c>
      <c r="I46" s="46">
        <v>10</v>
      </c>
      <c r="J46" s="212"/>
      <c r="K46" s="212"/>
    </row>
    <row r="47" spans="1:11" x14ac:dyDescent="0.2">
      <c r="A47" s="63" t="s">
        <v>469</v>
      </c>
      <c r="B47" s="45" t="s">
        <v>380</v>
      </c>
      <c r="C47" s="45" t="s">
        <v>380</v>
      </c>
      <c r="D47" s="45" t="s">
        <v>380</v>
      </c>
      <c r="E47" s="45" t="s">
        <v>380</v>
      </c>
      <c r="F47" s="11" t="s">
        <v>380</v>
      </c>
      <c r="G47" s="11" t="s">
        <v>380</v>
      </c>
      <c r="H47" s="11" t="s">
        <v>380</v>
      </c>
      <c r="I47" s="46" t="s">
        <v>380</v>
      </c>
    </row>
    <row r="48" spans="1:11" x14ac:dyDescent="0.2">
      <c r="A48" s="63" t="s">
        <v>470</v>
      </c>
      <c r="B48" s="45" t="s">
        <v>380</v>
      </c>
      <c r="C48" s="11" t="s">
        <v>380</v>
      </c>
      <c r="D48" s="45" t="s">
        <v>380</v>
      </c>
      <c r="E48" s="45" t="s">
        <v>380</v>
      </c>
      <c r="F48" s="45" t="s">
        <v>380</v>
      </c>
      <c r="G48" s="11" t="s">
        <v>380</v>
      </c>
      <c r="H48" s="45" t="s">
        <v>380</v>
      </c>
      <c r="I48" s="12" t="s">
        <v>380</v>
      </c>
    </row>
    <row r="49" spans="1:11" x14ac:dyDescent="0.2">
      <c r="A49" s="73" t="s">
        <v>471</v>
      </c>
      <c r="B49" s="74" t="s">
        <v>380</v>
      </c>
      <c r="C49" s="74">
        <v>17</v>
      </c>
      <c r="D49" s="285" t="s">
        <v>380</v>
      </c>
      <c r="E49" s="74">
        <v>17</v>
      </c>
      <c r="F49" s="78" t="s">
        <v>380</v>
      </c>
      <c r="G49" s="78">
        <v>28824</v>
      </c>
      <c r="H49" s="285" t="s">
        <v>380</v>
      </c>
      <c r="I49" s="75">
        <v>490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45"/>
      <c r="I50" s="46"/>
      <c r="J50" s="212"/>
      <c r="K50" s="212"/>
    </row>
    <row r="51" spans="1:11" x14ac:dyDescent="0.2">
      <c r="A51" s="73" t="s">
        <v>472</v>
      </c>
      <c r="B51" s="74" t="s">
        <v>380</v>
      </c>
      <c r="C51" s="74" t="s">
        <v>380</v>
      </c>
      <c r="D51" s="285" t="s">
        <v>380</v>
      </c>
      <c r="E51" s="74" t="s">
        <v>380</v>
      </c>
      <c r="F51" s="78" t="s">
        <v>380</v>
      </c>
      <c r="G51" s="78" t="s">
        <v>380</v>
      </c>
      <c r="H51" s="285" t="s">
        <v>380</v>
      </c>
      <c r="I51" s="75" t="s">
        <v>380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45"/>
      <c r="I52" s="46"/>
      <c r="J52" s="212"/>
      <c r="K52" s="212"/>
    </row>
    <row r="53" spans="1:11" x14ac:dyDescent="0.2">
      <c r="A53" s="63" t="s">
        <v>473</v>
      </c>
      <c r="B53" s="11" t="s">
        <v>380</v>
      </c>
      <c r="C53" s="11" t="s">
        <v>380</v>
      </c>
      <c r="D53" s="45" t="s">
        <v>380</v>
      </c>
      <c r="E53" s="45" t="s">
        <v>380</v>
      </c>
      <c r="F53" s="11" t="s">
        <v>380</v>
      </c>
      <c r="G53" s="11" t="s">
        <v>380</v>
      </c>
      <c r="H53" s="45" t="s">
        <v>380</v>
      </c>
      <c r="I53" s="12" t="s">
        <v>380</v>
      </c>
    </row>
    <row r="54" spans="1:11" x14ac:dyDescent="0.2">
      <c r="A54" s="63" t="s">
        <v>474</v>
      </c>
      <c r="B54" s="11" t="s">
        <v>380</v>
      </c>
      <c r="C54" s="11" t="s">
        <v>380</v>
      </c>
      <c r="D54" s="45" t="s">
        <v>380</v>
      </c>
      <c r="E54" s="45" t="s">
        <v>380</v>
      </c>
      <c r="F54" s="11" t="s">
        <v>380</v>
      </c>
      <c r="G54" s="11" t="s">
        <v>380</v>
      </c>
      <c r="H54" s="45" t="s">
        <v>380</v>
      </c>
      <c r="I54" s="12" t="s">
        <v>380</v>
      </c>
    </row>
    <row r="55" spans="1:11" x14ac:dyDescent="0.2">
      <c r="A55" s="63" t="s">
        <v>475</v>
      </c>
      <c r="B55" s="11" t="s">
        <v>380</v>
      </c>
      <c r="C55" s="11" t="s">
        <v>380</v>
      </c>
      <c r="D55" s="45" t="s">
        <v>380</v>
      </c>
      <c r="E55" s="45" t="s">
        <v>380</v>
      </c>
      <c r="F55" s="11" t="s">
        <v>380</v>
      </c>
      <c r="G55" s="11" t="s">
        <v>380</v>
      </c>
      <c r="H55" s="45" t="s">
        <v>380</v>
      </c>
      <c r="I55" s="12" t="s">
        <v>380</v>
      </c>
    </row>
    <row r="56" spans="1:11" x14ac:dyDescent="0.2">
      <c r="A56" s="63" t="s">
        <v>476</v>
      </c>
      <c r="B56" s="11" t="s">
        <v>380</v>
      </c>
      <c r="C56" s="11" t="s">
        <v>380</v>
      </c>
      <c r="D56" s="45" t="s">
        <v>380</v>
      </c>
      <c r="E56" s="45" t="s">
        <v>380</v>
      </c>
      <c r="F56" s="11" t="s">
        <v>380</v>
      </c>
      <c r="G56" s="11" t="s">
        <v>380</v>
      </c>
      <c r="H56" s="45" t="s">
        <v>380</v>
      </c>
      <c r="I56" s="12" t="s">
        <v>380</v>
      </c>
    </row>
    <row r="57" spans="1:11" x14ac:dyDescent="0.2">
      <c r="A57" s="63" t="s">
        <v>477</v>
      </c>
      <c r="B57" s="11" t="s">
        <v>380</v>
      </c>
      <c r="C57" s="11" t="s">
        <v>380</v>
      </c>
      <c r="D57" s="45" t="s">
        <v>380</v>
      </c>
      <c r="E57" s="45" t="s">
        <v>380</v>
      </c>
      <c r="F57" s="11" t="s">
        <v>380</v>
      </c>
      <c r="G57" s="11" t="s">
        <v>380</v>
      </c>
      <c r="H57" s="45" t="s">
        <v>380</v>
      </c>
      <c r="I57" s="12" t="s">
        <v>380</v>
      </c>
    </row>
    <row r="58" spans="1:11" x14ac:dyDescent="0.2">
      <c r="A58" s="73" t="s">
        <v>551</v>
      </c>
      <c r="B58" s="74" t="s">
        <v>380</v>
      </c>
      <c r="C58" s="74" t="s">
        <v>380</v>
      </c>
      <c r="D58" s="285" t="s">
        <v>380</v>
      </c>
      <c r="E58" s="74" t="s">
        <v>380</v>
      </c>
      <c r="F58" s="78" t="s">
        <v>380</v>
      </c>
      <c r="G58" s="78" t="s">
        <v>380</v>
      </c>
      <c r="H58" s="285" t="s">
        <v>380</v>
      </c>
      <c r="I58" s="75" t="s">
        <v>380</v>
      </c>
      <c r="J58" s="212"/>
      <c r="K58" s="212"/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</row>
    <row r="60" spans="1:11" x14ac:dyDescent="0.2">
      <c r="A60" s="63" t="s">
        <v>479</v>
      </c>
      <c r="B60" s="11" t="s">
        <v>380</v>
      </c>
      <c r="C60" s="11">
        <v>28</v>
      </c>
      <c r="D60" s="45" t="s">
        <v>380</v>
      </c>
      <c r="E60" s="45">
        <v>28</v>
      </c>
      <c r="F60" s="11" t="s">
        <v>380</v>
      </c>
      <c r="G60" s="11">
        <v>31000</v>
      </c>
      <c r="H60" s="45" t="s">
        <v>380</v>
      </c>
      <c r="I60" s="12">
        <v>868</v>
      </c>
    </row>
    <row r="61" spans="1:11" x14ac:dyDescent="0.2">
      <c r="A61" s="63" t="s">
        <v>480</v>
      </c>
      <c r="B61" s="11" t="s">
        <v>380</v>
      </c>
      <c r="C61" s="11" t="s">
        <v>380</v>
      </c>
      <c r="D61" s="45" t="s">
        <v>380</v>
      </c>
      <c r="E61" s="45" t="s">
        <v>380</v>
      </c>
      <c r="F61" s="11" t="s">
        <v>380</v>
      </c>
      <c r="G61" s="11" t="s">
        <v>380</v>
      </c>
      <c r="H61" s="45" t="s">
        <v>380</v>
      </c>
      <c r="I61" s="12" t="s">
        <v>380</v>
      </c>
    </row>
    <row r="62" spans="1:11" x14ac:dyDescent="0.2">
      <c r="A62" s="63" t="s">
        <v>481</v>
      </c>
      <c r="B62" s="11" t="s">
        <v>380</v>
      </c>
      <c r="C62" s="11">
        <v>33</v>
      </c>
      <c r="D62" s="45" t="s">
        <v>380</v>
      </c>
      <c r="E62" s="45">
        <v>33</v>
      </c>
      <c r="F62" s="11" t="s">
        <v>380</v>
      </c>
      <c r="G62" s="11">
        <v>17300</v>
      </c>
      <c r="H62" s="45" t="s">
        <v>380</v>
      </c>
      <c r="I62" s="12">
        <v>571</v>
      </c>
    </row>
    <row r="63" spans="1:11" x14ac:dyDescent="0.2">
      <c r="A63" s="73" t="s">
        <v>482</v>
      </c>
      <c r="B63" s="74" t="s">
        <v>380</v>
      </c>
      <c r="C63" s="74">
        <v>61</v>
      </c>
      <c r="D63" s="285" t="s">
        <v>380</v>
      </c>
      <c r="E63" s="74">
        <v>61</v>
      </c>
      <c r="F63" s="78" t="s">
        <v>380</v>
      </c>
      <c r="G63" s="78">
        <v>23589</v>
      </c>
      <c r="H63" s="285" t="s">
        <v>380</v>
      </c>
      <c r="I63" s="75">
        <v>1439</v>
      </c>
      <c r="J63" s="212"/>
      <c r="K63" s="212"/>
    </row>
    <row r="64" spans="1:11" x14ac:dyDescent="0.2">
      <c r="A64" s="63"/>
      <c r="B64" s="11"/>
      <c r="C64" s="11"/>
      <c r="D64" s="45"/>
      <c r="E64" s="45"/>
      <c r="F64" s="11"/>
      <c r="G64" s="11"/>
      <c r="H64" s="45"/>
      <c r="I64" s="12"/>
    </row>
    <row r="65" spans="1:11" x14ac:dyDescent="0.2">
      <c r="A65" s="73" t="s">
        <v>483</v>
      </c>
      <c r="B65" s="74" t="s">
        <v>380</v>
      </c>
      <c r="C65" s="74">
        <v>6</v>
      </c>
      <c r="D65" s="285" t="s">
        <v>380</v>
      </c>
      <c r="E65" s="74">
        <v>6</v>
      </c>
      <c r="F65" s="78" t="s">
        <v>380</v>
      </c>
      <c r="G65" s="78">
        <v>11000</v>
      </c>
      <c r="H65" s="285" t="s">
        <v>380</v>
      </c>
      <c r="I65" s="75">
        <v>66</v>
      </c>
      <c r="J65" s="212"/>
      <c r="K65" s="212"/>
    </row>
    <row r="66" spans="1:11" x14ac:dyDescent="0.2">
      <c r="A66" s="63"/>
      <c r="B66" s="11"/>
      <c r="C66" s="11"/>
      <c r="D66" s="45"/>
      <c r="E66" s="45"/>
      <c r="F66" s="11"/>
      <c r="G66" s="11"/>
      <c r="H66" s="45"/>
      <c r="I66" s="12"/>
    </row>
    <row r="67" spans="1:11" x14ac:dyDescent="0.2">
      <c r="A67" s="63" t="s">
        <v>484</v>
      </c>
      <c r="B67" s="11" t="s">
        <v>380</v>
      </c>
      <c r="C67" s="11" t="s">
        <v>380</v>
      </c>
      <c r="D67" s="45" t="s">
        <v>380</v>
      </c>
      <c r="E67" s="45" t="s">
        <v>380</v>
      </c>
      <c r="F67" s="11" t="s">
        <v>380</v>
      </c>
      <c r="G67" s="11" t="s">
        <v>380</v>
      </c>
      <c r="H67" s="45" t="s">
        <v>380</v>
      </c>
      <c r="I67" s="12" t="s">
        <v>380</v>
      </c>
    </row>
    <row r="68" spans="1:11" x14ac:dyDescent="0.2">
      <c r="A68" s="63" t="s">
        <v>485</v>
      </c>
      <c r="B68" s="11" t="s">
        <v>380</v>
      </c>
      <c r="C68" s="11" t="s">
        <v>380</v>
      </c>
      <c r="D68" s="45" t="s">
        <v>380</v>
      </c>
      <c r="E68" s="45" t="s">
        <v>380</v>
      </c>
      <c r="F68" s="11" t="s">
        <v>380</v>
      </c>
      <c r="G68" s="11" t="s">
        <v>380</v>
      </c>
      <c r="H68" s="45" t="s">
        <v>380</v>
      </c>
      <c r="I68" s="12" t="s">
        <v>380</v>
      </c>
    </row>
    <row r="69" spans="1:11" x14ac:dyDescent="0.2">
      <c r="A69" s="73" t="s">
        <v>486</v>
      </c>
      <c r="B69" s="74" t="s">
        <v>380</v>
      </c>
      <c r="C69" s="74" t="s">
        <v>380</v>
      </c>
      <c r="D69" s="285" t="s">
        <v>380</v>
      </c>
      <c r="E69" s="74" t="s">
        <v>380</v>
      </c>
      <c r="F69" s="78" t="s">
        <v>380</v>
      </c>
      <c r="G69" s="78" t="s">
        <v>380</v>
      </c>
      <c r="H69" s="285" t="s">
        <v>380</v>
      </c>
      <c r="I69" s="75" t="s">
        <v>380</v>
      </c>
      <c r="J69" s="212"/>
      <c r="K69" s="212"/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</row>
    <row r="71" spans="1:11" x14ac:dyDescent="0.2">
      <c r="A71" s="63" t="s">
        <v>487</v>
      </c>
      <c r="B71" s="11" t="s">
        <v>380</v>
      </c>
      <c r="C71" s="11">
        <v>85</v>
      </c>
      <c r="D71" s="45" t="s">
        <v>380</v>
      </c>
      <c r="E71" s="45">
        <v>85</v>
      </c>
      <c r="F71" s="11" t="s">
        <v>380</v>
      </c>
      <c r="G71" s="11">
        <v>11000</v>
      </c>
      <c r="H71" s="45" t="s">
        <v>380</v>
      </c>
      <c r="I71" s="12">
        <v>935</v>
      </c>
    </row>
    <row r="72" spans="1:11" x14ac:dyDescent="0.2">
      <c r="A72" s="63" t="s">
        <v>488</v>
      </c>
      <c r="B72" s="11" t="s">
        <v>380</v>
      </c>
      <c r="C72" s="11">
        <v>20</v>
      </c>
      <c r="D72" s="45" t="s">
        <v>380</v>
      </c>
      <c r="E72" s="45">
        <v>20</v>
      </c>
      <c r="F72" s="11" t="s">
        <v>380</v>
      </c>
      <c r="G72" s="11">
        <v>20000</v>
      </c>
      <c r="H72" s="45" t="s">
        <v>380</v>
      </c>
      <c r="I72" s="12">
        <v>400</v>
      </c>
    </row>
    <row r="73" spans="1:11" x14ac:dyDescent="0.2">
      <c r="A73" s="63" t="s">
        <v>489</v>
      </c>
      <c r="B73" s="11" t="s">
        <v>380</v>
      </c>
      <c r="C73" s="11">
        <v>15</v>
      </c>
      <c r="D73" s="45" t="s">
        <v>380</v>
      </c>
      <c r="E73" s="45">
        <v>15</v>
      </c>
      <c r="F73" s="11" t="s">
        <v>380</v>
      </c>
      <c r="G73" s="11">
        <v>15000</v>
      </c>
      <c r="H73" s="45" t="s">
        <v>380</v>
      </c>
      <c r="I73" s="12">
        <v>225</v>
      </c>
    </row>
    <row r="74" spans="1:11" x14ac:dyDescent="0.2">
      <c r="A74" s="63" t="s">
        <v>490</v>
      </c>
      <c r="B74" s="11" t="s">
        <v>380</v>
      </c>
      <c r="C74" s="11">
        <v>1</v>
      </c>
      <c r="D74" s="45" t="s">
        <v>380</v>
      </c>
      <c r="E74" s="45">
        <v>1</v>
      </c>
      <c r="F74" s="11" t="s">
        <v>380</v>
      </c>
      <c r="G74" s="11">
        <v>9800</v>
      </c>
      <c r="H74" s="45" t="s">
        <v>380</v>
      </c>
      <c r="I74" s="12">
        <v>10</v>
      </c>
    </row>
    <row r="75" spans="1:11" x14ac:dyDescent="0.2">
      <c r="A75" s="63" t="s">
        <v>491</v>
      </c>
      <c r="B75" s="11" t="s">
        <v>380</v>
      </c>
      <c r="C75" s="11" t="s">
        <v>380</v>
      </c>
      <c r="D75" s="45" t="s">
        <v>380</v>
      </c>
      <c r="E75" s="45" t="s">
        <v>380</v>
      </c>
      <c r="F75" s="11" t="s">
        <v>380</v>
      </c>
      <c r="G75" s="11" t="s">
        <v>380</v>
      </c>
      <c r="H75" s="45" t="s">
        <v>380</v>
      </c>
      <c r="I75" s="12" t="s">
        <v>380</v>
      </c>
    </row>
    <row r="76" spans="1:11" x14ac:dyDescent="0.2">
      <c r="A76" s="63" t="s">
        <v>492</v>
      </c>
      <c r="B76" s="11" t="s">
        <v>380</v>
      </c>
      <c r="C76" s="11">
        <v>2</v>
      </c>
      <c r="D76" s="45" t="s">
        <v>380</v>
      </c>
      <c r="E76" s="45">
        <v>2</v>
      </c>
      <c r="F76" s="11" t="s">
        <v>380</v>
      </c>
      <c r="G76" s="11">
        <v>18000</v>
      </c>
      <c r="H76" s="45" t="s">
        <v>380</v>
      </c>
      <c r="I76" s="12">
        <v>36</v>
      </c>
    </row>
    <row r="77" spans="1:11" x14ac:dyDescent="0.2">
      <c r="A77" s="63" t="s">
        <v>493</v>
      </c>
      <c r="B77" s="11" t="s">
        <v>380</v>
      </c>
      <c r="C77" s="11">
        <v>23</v>
      </c>
      <c r="D77" s="45" t="s">
        <v>380</v>
      </c>
      <c r="E77" s="45">
        <v>23</v>
      </c>
      <c r="F77" s="11" t="s">
        <v>380</v>
      </c>
      <c r="G77" s="11">
        <v>20000</v>
      </c>
      <c r="H77" s="45" t="s">
        <v>380</v>
      </c>
      <c r="I77" s="12">
        <v>460</v>
      </c>
    </row>
    <row r="78" spans="1:11" x14ac:dyDescent="0.2">
      <c r="A78" s="63" t="s">
        <v>494</v>
      </c>
      <c r="B78" s="11" t="s">
        <v>380</v>
      </c>
      <c r="C78" s="11">
        <v>2</v>
      </c>
      <c r="D78" s="45" t="s">
        <v>380</v>
      </c>
      <c r="E78" s="45">
        <v>2</v>
      </c>
      <c r="F78" s="11">
        <v>12000</v>
      </c>
      <c r="G78" s="11">
        <v>12000</v>
      </c>
      <c r="H78" s="45" t="s">
        <v>380</v>
      </c>
      <c r="I78" s="12">
        <v>25</v>
      </c>
    </row>
    <row r="79" spans="1:11" x14ac:dyDescent="0.2">
      <c r="A79" s="73" t="s">
        <v>495</v>
      </c>
      <c r="B79" s="74" t="s">
        <v>380</v>
      </c>
      <c r="C79" s="74">
        <v>148</v>
      </c>
      <c r="D79" s="285" t="s">
        <v>380</v>
      </c>
      <c r="E79" s="74">
        <v>148</v>
      </c>
      <c r="F79" s="78" t="s">
        <v>380</v>
      </c>
      <c r="G79" s="78">
        <v>14120</v>
      </c>
      <c r="H79" s="285" t="s">
        <v>380</v>
      </c>
      <c r="I79" s="75">
        <v>2091</v>
      </c>
      <c r="J79" s="212"/>
      <c r="K79" s="212"/>
    </row>
    <row r="80" spans="1:11" x14ac:dyDescent="0.2">
      <c r="A80" s="63"/>
      <c r="B80" s="11"/>
      <c r="C80" s="11"/>
      <c r="D80" s="45"/>
      <c r="E80" s="45"/>
      <c r="F80" s="11"/>
      <c r="G80" s="11"/>
      <c r="H80" s="45"/>
      <c r="I80" s="12"/>
    </row>
    <row r="81" spans="1:11" x14ac:dyDescent="0.2">
      <c r="A81" s="63" t="s">
        <v>496</v>
      </c>
      <c r="B81" s="11" t="s">
        <v>380</v>
      </c>
      <c r="C81" s="11">
        <v>5</v>
      </c>
      <c r="D81" s="45" t="s">
        <v>380</v>
      </c>
      <c r="E81" s="45">
        <v>5</v>
      </c>
      <c r="F81" s="11" t="s">
        <v>380</v>
      </c>
      <c r="G81" s="11">
        <v>22500</v>
      </c>
      <c r="H81" s="45" t="s">
        <v>380</v>
      </c>
      <c r="I81" s="12">
        <v>113</v>
      </c>
    </row>
    <row r="82" spans="1:11" x14ac:dyDescent="0.2">
      <c r="A82" s="63" t="s">
        <v>497</v>
      </c>
      <c r="B82" s="11" t="s">
        <v>380</v>
      </c>
      <c r="C82" s="11">
        <v>8</v>
      </c>
      <c r="D82" s="45" t="s">
        <v>380</v>
      </c>
      <c r="E82" s="45">
        <v>8</v>
      </c>
      <c r="F82" s="11" t="s">
        <v>380</v>
      </c>
      <c r="G82" s="11">
        <v>15000</v>
      </c>
      <c r="H82" s="45" t="s">
        <v>380</v>
      </c>
      <c r="I82" s="12">
        <v>123</v>
      </c>
    </row>
    <row r="83" spans="1:11" x14ac:dyDescent="0.2">
      <c r="A83" s="73" t="s">
        <v>498</v>
      </c>
      <c r="B83" s="74" t="s">
        <v>380</v>
      </c>
      <c r="C83" s="74">
        <v>13</v>
      </c>
      <c r="D83" s="285" t="s">
        <v>380</v>
      </c>
      <c r="E83" s="74">
        <v>13</v>
      </c>
      <c r="F83" s="78" t="s">
        <v>380</v>
      </c>
      <c r="G83" s="78">
        <v>17885</v>
      </c>
      <c r="H83" s="285" t="s">
        <v>380</v>
      </c>
      <c r="I83" s="75">
        <v>236</v>
      </c>
      <c r="J83" s="212"/>
      <c r="K83" s="212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 x14ac:dyDescent="0.25">
      <c r="A85" s="66" t="s">
        <v>499</v>
      </c>
      <c r="B85" s="52" t="s">
        <v>380</v>
      </c>
      <c r="C85" s="52">
        <v>281</v>
      </c>
      <c r="D85" s="52">
        <v>1</v>
      </c>
      <c r="E85" s="52">
        <v>282</v>
      </c>
      <c r="F85" s="172" t="s">
        <v>380</v>
      </c>
      <c r="G85" s="172">
        <v>17026</v>
      </c>
      <c r="H85" s="172">
        <v>28700</v>
      </c>
      <c r="I85" s="53">
        <v>4818</v>
      </c>
      <c r="J85" s="212"/>
      <c r="K85" s="212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45.14062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5" x14ac:dyDescent="0.25">
      <c r="A2" s="346"/>
    </row>
    <row r="3" spans="1:11" s="88" customFormat="1" ht="15" x14ac:dyDescent="0.25">
      <c r="A3" s="1718" t="s">
        <v>1463</v>
      </c>
      <c r="B3" s="1718"/>
      <c r="C3" s="1718"/>
      <c r="D3" s="1718"/>
      <c r="E3" s="1718"/>
      <c r="F3" s="1718"/>
      <c r="G3" s="1718"/>
      <c r="H3" s="1718"/>
      <c r="I3" s="1718"/>
      <c r="J3" s="125"/>
      <c r="K3" s="125"/>
    </row>
    <row r="4" spans="1:11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</row>
    <row r="5" spans="1:11" s="669" customFormat="1" ht="24.75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1" s="669" customFormat="1" ht="24.75" customHeight="1" x14ac:dyDescent="0.2">
      <c r="A6" s="1722"/>
      <c r="B6" s="1868" t="s">
        <v>374</v>
      </c>
      <c r="C6" s="226" t="s">
        <v>375</v>
      </c>
      <c r="D6" s="227"/>
      <c r="E6" s="1868" t="s">
        <v>376</v>
      </c>
      <c r="F6" s="1868" t="s">
        <v>374</v>
      </c>
      <c r="G6" s="226" t="s">
        <v>375</v>
      </c>
      <c r="H6" s="228"/>
      <c r="I6" s="1716"/>
    </row>
    <row r="7" spans="1:11" s="669" customFormat="1" ht="24.75" customHeight="1" thickBot="1" x14ac:dyDescent="0.25">
      <c r="A7" s="1722"/>
      <c r="B7" s="1873"/>
      <c r="C7" s="1111" t="s">
        <v>857</v>
      </c>
      <c r="D7" s="1111" t="s">
        <v>858</v>
      </c>
      <c r="E7" s="1873" t="s">
        <v>376</v>
      </c>
      <c r="F7" s="1873"/>
      <c r="G7" s="1111" t="s">
        <v>857</v>
      </c>
      <c r="H7" s="1111" t="s">
        <v>858</v>
      </c>
      <c r="I7" s="1716"/>
    </row>
    <row r="8" spans="1:11" x14ac:dyDescent="0.2">
      <c r="A8" s="1015" t="s">
        <v>439</v>
      </c>
      <c r="B8" s="1016" t="s">
        <v>380</v>
      </c>
      <c r="C8" s="1016" t="s">
        <v>380</v>
      </c>
      <c r="D8" s="1016" t="s">
        <v>380</v>
      </c>
      <c r="E8" s="1016" t="s">
        <v>380</v>
      </c>
      <c r="F8" s="1017" t="s">
        <v>380</v>
      </c>
      <c r="G8" s="1017" t="s">
        <v>380</v>
      </c>
      <c r="H8" s="1016" t="s">
        <v>380</v>
      </c>
      <c r="I8" s="1018" t="s">
        <v>380</v>
      </c>
      <c r="J8" s="212"/>
      <c r="K8" s="212"/>
    </row>
    <row r="9" spans="1:11" x14ac:dyDescent="0.2">
      <c r="A9" s="1019" t="s">
        <v>440</v>
      </c>
      <c r="B9" s="1021" t="s">
        <v>380</v>
      </c>
      <c r="C9" s="1021" t="s">
        <v>380</v>
      </c>
      <c r="D9" s="1021" t="s">
        <v>380</v>
      </c>
      <c r="E9" s="1021" t="s">
        <v>380</v>
      </c>
      <c r="F9" s="1020" t="s">
        <v>380</v>
      </c>
      <c r="G9" s="1020" t="s">
        <v>380</v>
      </c>
      <c r="H9" s="1021" t="s">
        <v>380</v>
      </c>
      <c r="I9" s="1023" t="s">
        <v>380</v>
      </c>
      <c r="J9" s="212"/>
      <c r="K9" s="212"/>
    </row>
    <row r="10" spans="1:11" x14ac:dyDescent="0.2">
      <c r="A10" s="1019" t="s">
        <v>441</v>
      </c>
      <c r="B10" s="1021" t="s">
        <v>380</v>
      </c>
      <c r="C10" s="1021" t="s">
        <v>380</v>
      </c>
      <c r="D10" s="1021" t="s">
        <v>380</v>
      </c>
      <c r="E10" s="1021" t="s">
        <v>380</v>
      </c>
      <c r="F10" s="1020" t="s">
        <v>380</v>
      </c>
      <c r="G10" s="1020" t="s">
        <v>380</v>
      </c>
      <c r="H10" s="1021" t="s">
        <v>380</v>
      </c>
      <c r="I10" s="1023" t="s">
        <v>380</v>
      </c>
      <c r="J10" s="212"/>
      <c r="K10" s="212"/>
    </row>
    <row r="11" spans="1:11" x14ac:dyDescent="0.2">
      <c r="A11" s="1019" t="s">
        <v>442</v>
      </c>
      <c r="B11" s="1021" t="s">
        <v>380</v>
      </c>
      <c r="C11" s="1021" t="s">
        <v>380</v>
      </c>
      <c r="D11" s="1021" t="s">
        <v>380</v>
      </c>
      <c r="E11" s="1021" t="s">
        <v>380</v>
      </c>
      <c r="F11" s="1020" t="s">
        <v>380</v>
      </c>
      <c r="G11" s="1020" t="s">
        <v>380</v>
      </c>
      <c r="H11" s="1021" t="s">
        <v>380</v>
      </c>
      <c r="I11" s="1023" t="s">
        <v>380</v>
      </c>
      <c r="J11" s="212"/>
      <c r="K11" s="212"/>
    </row>
    <row r="12" spans="1:11" x14ac:dyDescent="0.2">
      <c r="A12" s="1027" t="s">
        <v>443</v>
      </c>
      <c r="B12" s="1028" t="s">
        <v>380</v>
      </c>
      <c r="C12" s="1029" t="s">
        <v>380</v>
      </c>
      <c r="D12" s="1028" t="s">
        <v>380</v>
      </c>
      <c r="E12" s="1028" t="s">
        <v>380</v>
      </c>
      <c r="F12" s="1028" t="s">
        <v>380</v>
      </c>
      <c r="G12" s="1029" t="s">
        <v>380</v>
      </c>
      <c r="H12" s="1028" t="s">
        <v>380</v>
      </c>
      <c r="I12" s="1045" t="s">
        <v>380</v>
      </c>
      <c r="J12" s="212"/>
      <c r="K12" s="212"/>
    </row>
    <row r="13" spans="1:11" x14ac:dyDescent="0.2">
      <c r="A13" s="1019"/>
      <c r="B13" s="1021"/>
      <c r="C13" s="1021"/>
      <c r="D13" s="1021"/>
      <c r="E13" s="1021"/>
      <c r="F13" s="1020"/>
      <c r="G13" s="1020"/>
      <c r="H13" s="1021"/>
      <c r="I13" s="1023"/>
      <c r="J13" s="212"/>
      <c r="K13" s="212"/>
    </row>
    <row r="14" spans="1:11" x14ac:dyDescent="0.2">
      <c r="A14" s="1027" t="s">
        <v>444</v>
      </c>
      <c r="B14" s="1028">
        <v>2</v>
      </c>
      <c r="C14" s="1029" t="s">
        <v>380</v>
      </c>
      <c r="D14" s="1028" t="s">
        <v>380</v>
      </c>
      <c r="E14" s="1028">
        <v>2</v>
      </c>
      <c r="F14" s="1028">
        <v>15000</v>
      </c>
      <c r="G14" s="1029" t="s">
        <v>380</v>
      </c>
      <c r="H14" s="1028" t="s">
        <v>380</v>
      </c>
      <c r="I14" s="1045">
        <v>30</v>
      </c>
      <c r="J14" s="212"/>
      <c r="K14" s="212"/>
    </row>
    <row r="15" spans="1:11" x14ac:dyDescent="0.2">
      <c r="A15" s="1019"/>
      <c r="B15" s="1025"/>
      <c r="C15" s="1025"/>
      <c r="D15" s="1021"/>
      <c r="E15" s="1021"/>
      <c r="F15" s="1025"/>
      <c r="G15" s="1025"/>
      <c r="H15" s="1021"/>
      <c r="I15" s="1022"/>
      <c r="J15" s="212"/>
      <c r="K15" s="212"/>
    </row>
    <row r="16" spans="1:11" x14ac:dyDescent="0.2">
      <c r="A16" s="1027" t="s">
        <v>445</v>
      </c>
      <c r="B16" s="1028" t="s">
        <v>380</v>
      </c>
      <c r="C16" s="1029" t="s">
        <v>380</v>
      </c>
      <c r="D16" s="1028" t="s">
        <v>380</v>
      </c>
      <c r="E16" s="1028" t="s">
        <v>380</v>
      </c>
      <c r="F16" s="1028" t="s">
        <v>380</v>
      </c>
      <c r="G16" s="1029" t="s">
        <v>380</v>
      </c>
      <c r="H16" s="1028" t="s">
        <v>380</v>
      </c>
      <c r="I16" s="1045" t="s">
        <v>380</v>
      </c>
      <c r="J16" s="212"/>
      <c r="K16" s="212"/>
    </row>
    <row r="17" spans="1:11" x14ac:dyDescent="0.2">
      <c r="A17" s="1019"/>
      <c r="B17" s="1025"/>
      <c r="C17" s="1025"/>
      <c r="D17" s="1021"/>
      <c r="E17" s="1021"/>
      <c r="F17" s="1025"/>
      <c r="G17" s="1025"/>
      <c r="H17" s="1021"/>
      <c r="I17" s="1022"/>
      <c r="J17" s="212"/>
      <c r="K17" s="212"/>
    </row>
    <row r="18" spans="1:11" x14ac:dyDescent="0.2">
      <c r="A18" s="1019" t="s">
        <v>524</v>
      </c>
      <c r="B18" s="1021" t="s">
        <v>380</v>
      </c>
      <c r="C18" s="1021" t="s">
        <v>380</v>
      </c>
      <c r="D18" s="1021" t="s">
        <v>380</v>
      </c>
      <c r="E18" s="1021" t="s">
        <v>380</v>
      </c>
      <c r="F18" s="1020" t="s">
        <v>380</v>
      </c>
      <c r="G18" s="1020" t="s">
        <v>380</v>
      </c>
      <c r="H18" s="1021" t="s">
        <v>380</v>
      </c>
      <c r="I18" s="1023" t="s">
        <v>380</v>
      </c>
      <c r="J18" s="212"/>
      <c r="K18" s="212"/>
    </row>
    <row r="19" spans="1:11" x14ac:dyDescent="0.2">
      <c r="A19" s="1019" t="s">
        <v>447</v>
      </c>
      <c r="B19" s="1021" t="s">
        <v>380</v>
      </c>
      <c r="C19" s="1021" t="s">
        <v>380</v>
      </c>
      <c r="D19" s="1021" t="s">
        <v>380</v>
      </c>
      <c r="E19" s="1021" t="s">
        <v>380</v>
      </c>
      <c r="F19" s="1020" t="s">
        <v>380</v>
      </c>
      <c r="G19" s="1020" t="s">
        <v>380</v>
      </c>
      <c r="H19" s="1020" t="s">
        <v>380</v>
      </c>
      <c r="I19" s="1023" t="s">
        <v>380</v>
      </c>
      <c r="J19" s="212"/>
      <c r="K19" s="212"/>
    </row>
    <row r="20" spans="1:11" x14ac:dyDescent="0.2">
      <c r="A20" s="1019" t="s">
        <v>448</v>
      </c>
      <c r="B20" s="1021" t="s">
        <v>380</v>
      </c>
      <c r="C20" s="1021" t="s">
        <v>380</v>
      </c>
      <c r="D20" s="1021" t="s">
        <v>380</v>
      </c>
      <c r="E20" s="1021" t="s">
        <v>380</v>
      </c>
      <c r="F20" s="1020" t="s">
        <v>380</v>
      </c>
      <c r="G20" s="1020" t="s">
        <v>380</v>
      </c>
      <c r="H20" s="1021" t="s">
        <v>380</v>
      </c>
      <c r="I20" s="1023" t="s">
        <v>380</v>
      </c>
      <c r="J20" s="212"/>
      <c r="K20" s="212"/>
    </row>
    <row r="21" spans="1:11" x14ac:dyDescent="0.2">
      <c r="A21" s="1027" t="s">
        <v>449</v>
      </c>
      <c r="B21" s="1028" t="s">
        <v>380</v>
      </c>
      <c r="C21" s="1029" t="s">
        <v>380</v>
      </c>
      <c r="D21" s="1028" t="s">
        <v>380</v>
      </c>
      <c r="E21" s="1028" t="s">
        <v>380</v>
      </c>
      <c r="F21" s="1028" t="s">
        <v>380</v>
      </c>
      <c r="G21" s="1029" t="s">
        <v>380</v>
      </c>
      <c r="H21" s="1028" t="s">
        <v>380</v>
      </c>
      <c r="I21" s="1045" t="s">
        <v>380</v>
      </c>
      <c r="J21" s="212"/>
      <c r="K21" s="212"/>
    </row>
    <row r="22" spans="1:11" x14ac:dyDescent="0.2">
      <c r="A22" s="1019"/>
      <c r="B22" s="1021"/>
      <c r="C22" s="1020"/>
      <c r="D22" s="1021"/>
      <c r="E22" s="1021"/>
      <c r="F22" s="1021"/>
      <c r="G22" s="1020"/>
      <c r="H22" s="1021"/>
      <c r="I22" s="1022"/>
      <c r="J22" s="212"/>
      <c r="K22" s="212"/>
    </row>
    <row r="23" spans="1:11" x14ac:dyDescent="0.2">
      <c r="A23" s="1027" t="s">
        <v>450</v>
      </c>
      <c r="B23" s="1028" t="s">
        <v>380</v>
      </c>
      <c r="C23" s="1029">
        <v>3</v>
      </c>
      <c r="D23" s="1028" t="s">
        <v>380</v>
      </c>
      <c r="E23" s="1028">
        <v>3</v>
      </c>
      <c r="F23" s="1028" t="s">
        <v>380</v>
      </c>
      <c r="G23" s="1029">
        <v>25000</v>
      </c>
      <c r="H23" s="1028" t="s">
        <v>380</v>
      </c>
      <c r="I23" s="1045">
        <v>75</v>
      </c>
      <c r="J23" s="212"/>
      <c r="K23" s="212"/>
    </row>
    <row r="24" spans="1:11" x14ac:dyDescent="0.2">
      <c r="A24" s="1019"/>
      <c r="B24" s="1020"/>
      <c r="C24" s="1020"/>
      <c r="D24" s="1021"/>
      <c r="E24" s="1021"/>
      <c r="F24" s="1020"/>
      <c r="G24" s="1020"/>
      <c r="H24" s="1021"/>
      <c r="I24" s="1022"/>
      <c r="J24" s="212"/>
      <c r="K24" s="212"/>
    </row>
    <row r="25" spans="1:11" x14ac:dyDescent="0.2">
      <c r="A25" s="1027" t="s">
        <v>451</v>
      </c>
      <c r="B25" s="1028" t="s">
        <v>380</v>
      </c>
      <c r="C25" s="1029">
        <v>6</v>
      </c>
      <c r="D25" s="1028" t="s">
        <v>380</v>
      </c>
      <c r="E25" s="1028">
        <v>6</v>
      </c>
      <c r="F25" s="1028" t="s">
        <v>380</v>
      </c>
      <c r="G25" s="1029">
        <v>40000</v>
      </c>
      <c r="H25" s="1028" t="s">
        <v>380</v>
      </c>
      <c r="I25" s="1045">
        <v>240</v>
      </c>
      <c r="J25" s="212"/>
      <c r="K25" s="212"/>
    </row>
    <row r="26" spans="1:11" x14ac:dyDescent="0.2">
      <c r="A26" s="1019"/>
      <c r="B26" s="1020"/>
      <c r="C26" s="1020"/>
      <c r="D26" s="1021"/>
      <c r="E26" s="1021"/>
      <c r="F26" s="1020"/>
      <c r="G26" s="1020"/>
      <c r="H26" s="1021"/>
      <c r="I26" s="1022"/>
      <c r="J26" s="212"/>
      <c r="K26" s="212"/>
    </row>
    <row r="27" spans="1:11" x14ac:dyDescent="0.2">
      <c r="A27" s="1019" t="s">
        <v>452</v>
      </c>
      <c r="B27" s="1021">
        <v>6</v>
      </c>
      <c r="C27" s="1020">
        <v>151</v>
      </c>
      <c r="D27" s="1021" t="s">
        <v>380</v>
      </c>
      <c r="E27" s="1021">
        <v>157</v>
      </c>
      <c r="F27" s="1021">
        <v>9430</v>
      </c>
      <c r="G27" s="1020">
        <v>22500</v>
      </c>
      <c r="H27" s="1021" t="s">
        <v>380</v>
      </c>
      <c r="I27" s="1022">
        <v>3454</v>
      </c>
      <c r="J27" s="212"/>
      <c r="K27" s="212"/>
    </row>
    <row r="28" spans="1:11" x14ac:dyDescent="0.2">
      <c r="A28" s="1019" t="s">
        <v>453</v>
      </c>
      <c r="B28" s="1020" t="s">
        <v>380</v>
      </c>
      <c r="C28" s="1020" t="s">
        <v>380</v>
      </c>
      <c r="D28" s="1021" t="s">
        <v>380</v>
      </c>
      <c r="E28" s="1021" t="s">
        <v>380</v>
      </c>
      <c r="F28" s="1020" t="s">
        <v>380</v>
      </c>
      <c r="G28" s="1020" t="s">
        <v>380</v>
      </c>
      <c r="H28" s="1021" t="s">
        <v>380</v>
      </c>
      <c r="I28" s="1022" t="s">
        <v>380</v>
      </c>
      <c r="J28" s="212"/>
      <c r="K28" s="212"/>
    </row>
    <row r="29" spans="1:11" x14ac:dyDescent="0.2">
      <c r="A29" s="1019" t="s">
        <v>454</v>
      </c>
      <c r="B29" s="1021" t="s">
        <v>380</v>
      </c>
      <c r="C29" s="1020" t="s">
        <v>380</v>
      </c>
      <c r="D29" s="1021" t="s">
        <v>380</v>
      </c>
      <c r="E29" s="1021" t="s">
        <v>380</v>
      </c>
      <c r="F29" s="1021" t="s">
        <v>380</v>
      </c>
      <c r="G29" s="1020" t="s">
        <v>380</v>
      </c>
      <c r="H29" s="1021" t="s">
        <v>380</v>
      </c>
      <c r="I29" s="1022" t="s">
        <v>380</v>
      </c>
      <c r="J29" s="212"/>
      <c r="K29" s="212"/>
    </row>
    <row r="30" spans="1:11" x14ac:dyDescent="0.2">
      <c r="A30" s="1027" t="s">
        <v>455</v>
      </c>
      <c r="B30" s="1028">
        <v>6</v>
      </c>
      <c r="C30" s="1029">
        <v>151</v>
      </c>
      <c r="D30" s="1028" t="s">
        <v>380</v>
      </c>
      <c r="E30" s="1028">
        <v>157</v>
      </c>
      <c r="F30" s="1028">
        <v>9430</v>
      </c>
      <c r="G30" s="1029">
        <v>22500</v>
      </c>
      <c r="H30" s="1028" t="s">
        <v>380</v>
      </c>
      <c r="I30" s="1045">
        <v>3454</v>
      </c>
      <c r="J30" s="212"/>
      <c r="K30" s="212"/>
    </row>
    <row r="31" spans="1:11" x14ac:dyDescent="0.2">
      <c r="A31" s="1019"/>
      <c r="B31" s="1021"/>
      <c r="C31" s="1021"/>
      <c r="D31" s="1021"/>
      <c r="E31" s="1021"/>
      <c r="F31" s="1020"/>
      <c r="G31" s="1020"/>
      <c r="H31" s="1021"/>
      <c r="I31" s="1023"/>
      <c r="J31" s="212"/>
      <c r="K31" s="212"/>
    </row>
    <row r="32" spans="1:11" x14ac:dyDescent="0.2">
      <c r="A32" s="1019" t="s">
        <v>456</v>
      </c>
      <c r="B32" s="1021" t="s">
        <v>380</v>
      </c>
      <c r="C32" s="1021">
        <v>1</v>
      </c>
      <c r="D32" s="1021" t="s">
        <v>380</v>
      </c>
      <c r="E32" s="1021">
        <v>1</v>
      </c>
      <c r="F32" s="1020" t="s">
        <v>380</v>
      </c>
      <c r="G32" s="1020">
        <v>21000</v>
      </c>
      <c r="H32" s="1020" t="s">
        <v>380</v>
      </c>
      <c r="I32" s="1023">
        <v>21</v>
      </c>
      <c r="J32" s="212"/>
      <c r="K32" s="212"/>
    </row>
    <row r="33" spans="1:11" x14ac:dyDescent="0.2">
      <c r="A33" s="1019" t="s">
        <v>457</v>
      </c>
      <c r="B33" s="1021">
        <v>6</v>
      </c>
      <c r="C33" s="1021">
        <v>8</v>
      </c>
      <c r="D33" s="1021" t="s">
        <v>380</v>
      </c>
      <c r="E33" s="1021">
        <v>14</v>
      </c>
      <c r="F33" s="1020">
        <v>15000</v>
      </c>
      <c r="G33" s="1020">
        <v>21875</v>
      </c>
      <c r="H33" s="1021" t="s">
        <v>380</v>
      </c>
      <c r="I33" s="1023">
        <v>265</v>
      </c>
      <c r="J33" s="212"/>
      <c r="K33" s="212"/>
    </row>
    <row r="34" spans="1:11" x14ac:dyDescent="0.2">
      <c r="A34" s="1019" t="s">
        <v>458</v>
      </c>
      <c r="B34" s="1021" t="s">
        <v>380</v>
      </c>
      <c r="C34" s="1021" t="s">
        <v>380</v>
      </c>
      <c r="D34" s="1021" t="s">
        <v>380</v>
      </c>
      <c r="E34" s="1021" t="s">
        <v>380</v>
      </c>
      <c r="F34" s="1020" t="s">
        <v>380</v>
      </c>
      <c r="G34" s="1020" t="s">
        <v>380</v>
      </c>
      <c r="H34" s="1020" t="s">
        <v>380</v>
      </c>
      <c r="I34" s="1023" t="s">
        <v>380</v>
      </c>
      <c r="J34" s="212"/>
      <c r="K34" s="212"/>
    </row>
    <row r="35" spans="1:11" x14ac:dyDescent="0.2">
      <c r="A35" s="1019" t="s">
        <v>459</v>
      </c>
      <c r="B35" s="1021" t="s">
        <v>380</v>
      </c>
      <c r="C35" s="1020">
        <v>3</v>
      </c>
      <c r="D35" s="1021" t="s">
        <v>380</v>
      </c>
      <c r="E35" s="1021">
        <v>3</v>
      </c>
      <c r="F35" s="1021" t="s">
        <v>380</v>
      </c>
      <c r="G35" s="1020">
        <v>20000</v>
      </c>
      <c r="H35" s="1021" t="s">
        <v>380</v>
      </c>
      <c r="I35" s="1022">
        <v>60</v>
      </c>
      <c r="J35" s="212"/>
      <c r="K35" s="212"/>
    </row>
    <row r="36" spans="1:11" x14ac:dyDescent="0.2">
      <c r="A36" s="1027" t="s">
        <v>460</v>
      </c>
      <c r="B36" s="1028">
        <v>6</v>
      </c>
      <c r="C36" s="1029">
        <v>12</v>
      </c>
      <c r="D36" s="1028" t="s">
        <v>380</v>
      </c>
      <c r="E36" s="1028">
        <v>18</v>
      </c>
      <c r="F36" s="1028">
        <v>15000</v>
      </c>
      <c r="G36" s="1029">
        <v>21333</v>
      </c>
      <c r="H36" s="1028" t="s">
        <v>380</v>
      </c>
      <c r="I36" s="1045">
        <v>346</v>
      </c>
      <c r="J36" s="212"/>
      <c r="K36" s="212"/>
    </row>
    <row r="37" spans="1:11" x14ac:dyDescent="0.2">
      <c r="A37" s="1019"/>
      <c r="B37" s="1021"/>
      <c r="C37" s="1020"/>
      <c r="D37" s="1021"/>
      <c r="E37" s="1021"/>
      <c r="F37" s="1021"/>
      <c r="G37" s="1020"/>
      <c r="H37" s="1021"/>
      <c r="I37" s="1022"/>
      <c r="J37" s="212"/>
      <c r="K37" s="212"/>
    </row>
    <row r="38" spans="1:11" x14ac:dyDescent="0.2">
      <c r="A38" s="1027" t="s">
        <v>461</v>
      </c>
      <c r="B38" s="1028" t="s">
        <v>380</v>
      </c>
      <c r="C38" s="1029">
        <v>8</v>
      </c>
      <c r="D38" s="1028" t="s">
        <v>380</v>
      </c>
      <c r="E38" s="1028">
        <v>8</v>
      </c>
      <c r="F38" s="1028" t="s">
        <v>380</v>
      </c>
      <c r="G38" s="1029">
        <v>20600</v>
      </c>
      <c r="H38" s="1028" t="s">
        <v>380</v>
      </c>
      <c r="I38" s="1045">
        <v>165</v>
      </c>
      <c r="J38" s="212"/>
      <c r="K38" s="212"/>
    </row>
    <row r="39" spans="1:11" x14ac:dyDescent="0.2">
      <c r="A39" s="1019"/>
      <c r="B39" s="1021"/>
      <c r="C39" s="1020"/>
      <c r="D39" s="1021"/>
      <c r="E39" s="1021"/>
      <c r="F39" s="1021"/>
      <c r="G39" s="1020"/>
      <c r="H39" s="1021"/>
      <c r="I39" s="1022"/>
      <c r="J39" s="212"/>
      <c r="K39" s="212"/>
    </row>
    <row r="40" spans="1:11" x14ac:dyDescent="0.2">
      <c r="A40" s="1019" t="s">
        <v>525</v>
      </c>
      <c r="B40" s="1021" t="s">
        <v>380</v>
      </c>
      <c r="C40" s="1021" t="s">
        <v>380</v>
      </c>
      <c r="D40" s="1021" t="s">
        <v>380</v>
      </c>
      <c r="E40" s="1021" t="s">
        <v>380</v>
      </c>
      <c r="F40" s="1020" t="s">
        <v>380</v>
      </c>
      <c r="G40" s="1020" t="s">
        <v>380</v>
      </c>
      <c r="H40" s="1021" t="s">
        <v>380</v>
      </c>
      <c r="I40" s="1023" t="s">
        <v>380</v>
      </c>
      <c r="J40" s="212"/>
      <c r="K40" s="212"/>
    </row>
    <row r="41" spans="1:11" x14ac:dyDescent="0.2">
      <c r="A41" s="1019" t="s">
        <v>463</v>
      </c>
      <c r="B41" s="1021" t="s">
        <v>380</v>
      </c>
      <c r="C41" s="1021" t="s">
        <v>380</v>
      </c>
      <c r="D41" s="1021" t="s">
        <v>380</v>
      </c>
      <c r="E41" s="1021" t="s">
        <v>380</v>
      </c>
      <c r="F41" s="1020" t="s">
        <v>380</v>
      </c>
      <c r="G41" s="1020" t="s">
        <v>380</v>
      </c>
      <c r="H41" s="1020" t="s">
        <v>380</v>
      </c>
      <c r="I41" s="1023" t="s">
        <v>380</v>
      </c>
      <c r="J41" s="212"/>
      <c r="K41" s="212"/>
    </row>
    <row r="42" spans="1:11" x14ac:dyDescent="0.2">
      <c r="A42" s="1019" t="s">
        <v>464</v>
      </c>
      <c r="B42" s="1021" t="s">
        <v>380</v>
      </c>
      <c r="C42" s="1020" t="s">
        <v>380</v>
      </c>
      <c r="D42" s="1020" t="s">
        <v>380</v>
      </c>
      <c r="E42" s="1021" t="s">
        <v>380</v>
      </c>
      <c r="F42" s="1021" t="s">
        <v>380</v>
      </c>
      <c r="G42" s="1020" t="s">
        <v>380</v>
      </c>
      <c r="H42" s="1020" t="s">
        <v>380</v>
      </c>
      <c r="I42" s="1022" t="s">
        <v>380</v>
      </c>
      <c r="J42" s="212"/>
      <c r="K42" s="212"/>
    </row>
    <row r="43" spans="1:11" x14ac:dyDescent="0.2">
      <c r="A43" s="1019" t="s">
        <v>465</v>
      </c>
      <c r="B43" s="1020" t="s">
        <v>380</v>
      </c>
      <c r="C43" s="1020" t="s">
        <v>380</v>
      </c>
      <c r="D43" s="1021" t="s">
        <v>380</v>
      </c>
      <c r="E43" s="1021" t="s">
        <v>380</v>
      </c>
      <c r="F43" s="1020" t="s">
        <v>380</v>
      </c>
      <c r="G43" s="1020" t="s">
        <v>380</v>
      </c>
      <c r="H43" s="1021" t="s">
        <v>380</v>
      </c>
      <c r="I43" s="1022" t="s">
        <v>380</v>
      </c>
      <c r="J43" s="212"/>
      <c r="K43" s="212"/>
    </row>
    <row r="44" spans="1:11" ht="14.25" customHeight="1" x14ac:dyDescent="0.2">
      <c r="A44" s="1019" t="s">
        <v>466</v>
      </c>
      <c r="B44" s="1021" t="s">
        <v>380</v>
      </c>
      <c r="C44" s="1020" t="s">
        <v>380</v>
      </c>
      <c r="D44" s="1021" t="s">
        <v>380</v>
      </c>
      <c r="E44" s="1021" t="s">
        <v>380</v>
      </c>
      <c r="F44" s="1021" t="s">
        <v>380</v>
      </c>
      <c r="G44" s="1020" t="s">
        <v>380</v>
      </c>
      <c r="H44" s="1021" t="s">
        <v>380</v>
      </c>
      <c r="I44" s="1022" t="s">
        <v>380</v>
      </c>
      <c r="J44" s="212"/>
      <c r="K44" s="212"/>
    </row>
    <row r="45" spans="1:11" x14ac:dyDescent="0.2">
      <c r="A45" s="1019" t="s">
        <v>467</v>
      </c>
      <c r="B45" s="1021" t="s">
        <v>380</v>
      </c>
      <c r="C45" s="1021">
        <v>26</v>
      </c>
      <c r="D45" s="1021" t="s">
        <v>380</v>
      </c>
      <c r="E45" s="1021">
        <v>26</v>
      </c>
      <c r="F45" s="1020" t="s">
        <v>380</v>
      </c>
      <c r="G45" s="1020">
        <v>35000</v>
      </c>
      <c r="H45" s="1021" t="s">
        <v>380</v>
      </c>
      <c r="I45" s="1023">
        <v>910</v>
      </c>
      <c r="J45" s="212"/>
      <c r="K45" s="212"/>
    </row>
    <row r="46" spans="1:11" x14ac:dyDescent="0.2">
      <c r="A46" s="1019" t="s">
        <v>468</v>
      </c>
      <c r="B46" s="1021" t="s">
        <v>380</v>
      </c>
      <c r="C46" s="1021" t="s">
        <v>380</v>
      </c>
      <c r="D46" s="1021" t="s">
        <v>380</v>
      </c>
      <c r="E46" s="1021" t="s">
        <v>380</v>
      </c>
      <c r="F46" s="1020" t="s">
        <v>380</v>
      </c>
      <c r="G46" s="1020" t="s">
        <v>380</v>
      </c>
      <c r="H46" s="1020" t="s">
        <v>380</v>
      </c>
      <c r="I46" s="1023" t="s">
        <v>380</v>
      </c>
    </row>
    <row r="47" spans="1:11" x14ac:dyDescent="0.2">
      <c r="A47" s="1019" t="s">
        <v>469</v>
      </c>
      <c r="B47" s="1021" t="s">
        <v>380</v>
      </c>
      <c r="C47" s="1021" t="s">
        <v>380</v>
      </c>
      <c r="D47" s="1021" t="s">
        <v>380</v>
      </c>
      <c r="E47" s="1021" t="s">
        <v>380</v>
      </c>
      <c r="F47" s="1020" t="s">
        <v>380</v>
      </c>
      <c r="G47" s="1020" t="s">
        <v>380</v>
      </c>
      <c r="H47" s="1021" t="s">
        <v>380</v>
      </c>
      <c r="I47" s="1023" t="s">
        <v>380</v>
      </c>
      <c r="J47" s="212"/>
      <c r="K47" s="212"/>
    </row>
    <row r="48" spans="1:11" x14ac:dyDescent="0.2">
      <c r="A48" s="1019" t="s">
        <v>470</v>
      </c>
      <c r="B48" s="1021" t="s">
        <v>380</v>
      </c>
      <c r="C48" s="1021">
        <v>1</v>
      </c>
      <c r="D48" s="1021" t="s">
        <v>380</v>
      </c>
      <c r="E48" s="1021">
        <v>1</v>
      </c>
      <c r="F48" s="1020" t="s">
        <v>380</v>
      </c>
      <c r="G48" s="1020">
        <v>25000</v>
      </c>
      <c r="H48" s="1020" t="s">
        <v>380</v>
      </c>
      <c r="I48" s="1023">
        <v>25</v>
      </c>
    </row>
    <row r="49" spans="1:11" x14ac:dyDescent="0.2">
      <c r="A49" s="1027" t="s">
        <v>471</v>
      </c>
      <c r="B49" s="1028" t="s">
        <v>380</v>
      </c>
      <c r="C49" s="1029">
        <v>27</v>
      </c>
      <c r="D49" s="1028" t="s">
        <v>380</v>
      </c>
      <c r="E49" s="1028">
        <v>27</v>
      </c>
      <c r="F49" s="1028" t="s">
        <v>380</v>
      </c>
      <c r="G49" s="1029">
        <v>34630</v>
      </c>
      <c r="H49" s="1028" t="s">
        <v>380</v>
      </c>
      <c r="I49" s="1045">
        <v>935</v>
      </c>
      <c r="J49" s="212"/>
      <c r="K49" s="212"/>
    </row>
    <row r="50" spans="1:11" x14ac:dyDescent="0.2">
      <c r="A50" s="1019"/>
      <c r="B50" s="1021"/>
      <c r="C50" s="1020"/>
      <c r="D50" s="1021"/>
      <c r="E50" s="1021"/>
      <c r="F50" s="1021"/>
      <c r="G50" s="1020"/>
      <c r="H50" s="1021"/>
      <c r="I50" s="1022"/>
    </row>
    <row r="51" spans="1:11" x14ac:dyDescent="0.2">
      <c r="A51" s="1027" t="s">
        <v>472</v>
      </c>
      <c r="B51" s="1028" t="s">
        <v>380</v>
      </c>
      <c r="C51" s="1029" t="s">
        <v>380</v>
      </c>
      <c r="D51" s="1028" t="s">
        <v>380</v>
      </c>
      <c r="E51" s="1028" t="s">
        <v>380</v>
      </c>
      <c r="F51" s="1028" t="s">
        <v>380</v>
      </c>
      <c r="G51" s="1029" t="s">
        <v>380</v>
      </c>
      <c r="H51" s="1028" t="s">
        <v>380</v>
      </c>
      <c r="I51" s="1045" t="s">
        <v>380</v>
      </c>
      <c r="J51" s="212"/>
      <c r="K51" s="212"/>
    </row>
    <row r="52" spans="1:11" x14ac:dyDescent="0.2">
      <c r="A52" s="1019"/>
      <c r="B52" s="1021"/>
      <c r="C52" s="1020"/>
      <c r="D52" s="1021"/>
      <c r="E52" s="1021"/>
      <c r="F52" s="1021"/>
      <c r="G52" s="1020"/>
      <c r="H52" s="1021"/>
      <c r="I52" s="1022"/>
    </row>
    <row r="53" spans="1:11" x14ac:dyDescent="0.2">
      <c r="A53" s="1019" t="s">
        <v>473</v>
      </c>
      <c r="B53" s="1020" t="s">
        <v>380</v>
      </c>
      <c r="C53" s="1020" t="s">
        <v>380</v>
      </c>
      <c r="D53" s="1021" t="s">
        <v>380</v>
      </c>
      <c r="E53" s="1021" t="s">
        <v>380</v>
      </c>
      <c r="F53" s="1020" t="s">
        <v>380</v>
      </c>
      <c r="G53" s="1020" t="s">
        <v>380</v>
      </c>
      <c r="H53" s="1021" t="s">
        <v>380</v>
      </c>
      <c r="I53" s="1022" t="s">
        <v>380</v>
      </c>
    </row>
    <row r="54" spans="1:11" x14ac:dyDescent="0.2">
      <c r="A54" s="1019" t="s">
        <v>474</v>
      </c>
      <c r="B54" s="1020" t="s">
        <v>380</v>
      </c>
      <c r="C54" s="1020" t="s">
        <v>380</v>
      </c>
      <c r="D54" s="1021" t="s">
        <v>380</v>
      </c>
      <c r="E54" s="1021" t="s">
        <v>380</v>
      </c>
      <c r="F54" s="1020" t="s">
        <v>380</v>
      </c>
      <c r="G54" s="1020" t="s">
        <v>380</v>
      </c>
      <c r="H54" s="1021" t="s">
        <v>380</v>
      </c>
      <c r="I54" s="1022" t="s">
        <v>380</v>
      </c>
    </row>
    <row r="55" spans="1:11" x14ac:dyDescent="0.2">
      <c r="A55" s="1019" t="s">
        <v>475</v>
      </c>
      <c r="B55" s="1021" t="s">
        <v>380</v>
      </c>
      <c r="C55" s="1020" t="s">
        <v>380</v>
      </c>
      <c r="D55" s="1021" t="s">
        <v>380</v>
      </c>
      <c r="E55" s="1021" t="s">
        <v>380</v>
      </c>
      <c r="F55" s="1021" t="s">
        <v>380</v>
      </c>
      <c r="G55" s="1020" t="s">
        <v>380</v>
      </c>
      <c r="H55" s="1021" t="s">
        <v>380</v>
      </c>
      <c r="I55" s="1022" t="s">
        <v>380</v>
      </c>
    </row>
    <row r="56" spans="1:11" x14ac:dyDescent="0.2">
      <c r="A56" s="1019" t="s">
        <v>476</v>
      </c>
      <c r="B56" s="1021" t="s">
        <v>380</v>
      </c>
      <c r="C56" s="1020" t="s">
        <v>380</v>
      </c>
      <c r="D56" s="1021" t="s">
        <v>380</v>
      </c>
      <c r="E56" s="1021" t="s">
        <v>380</v>
      </c>
      <c r="F56" s="1021" t="s">
        <v>380</v>
      </c>
      <c r="G56" s="1020" t="s">
        <v>380</v>
      </c>
      <c r="H56" s="1021" t="s">
        <v>380</v>
      </c>
      <c r="I56" s="1022" t="s">
        <v>380</v>
      </c>
    </row>
    <row r="57" spans="1:11" x14ac:dyDescent="0.2">
      <c r="A57" s="1019" t="s">
        <v>477</v>
      </c>
      <c r="B57" s="1021" t="s">
        <v>380</v>
      </c>
      <c r="C57" s="1021">
        <v>6</v>
      </c>
      <c r="D57" s="1021" t="s">
        <v>380</v>
      </c>
      <c r="E57" s="1021">
        <v>6</v>
      </c>
      <c r="F57" s="1020" t="s">
        <v>380</v>
      </c>
      <c r="G57" s="1020">
        <v>25000</v>
      </c>
      <c r="H57" s="1021" t="s">
        <v>380</v>
      </c>
      <c r="I57" s="1023">
        <v>150</v>
      </c>
      <c r="J57" s="212"/>
      <c r="K57" s="212"/>
    </row>
    <row r="58" spans="1:11" x14ac:dyDescent="0.2">
      <c r="A58" s="1027" t="s">
        <v>551</v>
      </c>
      <c r="B58" s="1028" t="s">
        <v>380</v>
      </c>
      <c r="C58" s="1029">
        <v>6</v>
      </c>
      <c r="D58" s="1028" t="s">
        <v>380</v>
      </c>
      <c r="E58" s="1028">
        <v>6</v>
      </c>
      <c r="F58" s="1028" t="s">
        <v>380</v>
      </c>
      <c r="G58" s="1029">
        <v>25000</v>
      </c>
      <c r="H58" s="1028" t="s">
        <v>380</v>
      </c>
      <c r="I58" s="1045">
        <v>150</v>
      </c>
      <c r="J58" s="212"/>
      <c r="K58" s="212"/>
    </row>
    <row r="59" spans="1:11" x14ac:dyDescent="0.2">
      <c r="A59" s="1019"/>
      <c r="B59" s="1021"/>
      <c r="C59" s="1020"/>
      <c r="D59" s="1021"/>
      <c r="E59" s="1021"/>
      <c r="F59" s="1021"/>
      <c r="G59" s="1020"/>
      <c r="H59" s="1021"/>
      <c r="I59" s="1022"/>
    </row>
    <row r="60" spans="1:11" x14ac:dyDescent="0.2">
      <c r="A60" s="1019" t="s">
        <v>479</v>
      </c>
      <c r="B60" s="1020" t="s">
        <v>380</v>
      </c>
      <c r="C60" s="1020">
        <v>52</v>
      </c>
      <c r="D60" s="1021" t="s">
        <v>380</v>
      </c>
      <c r="E60" s="1021">
        <v>52</v>
      </c>
      <c r="F60" s="1020" t="s">
        <v>380</v>
      </c>
      <c r="G60" s="1020">
        <v>32000</v>
      </c>
      <c r="H60" s="1021" t="s">
        <v>380</v>
      </c>
      <c r="I60" s="1022">
        <v>1664</v>
      </c>
    </row>
    <row r="61" spans="1:11" x14ac:dyDescent="0.2">
      <c r="A61" s="1019" t="s">
        <v>480</v>
      </c>
      <c r="B61" s="1021" t="s">
        <v>380</v>
      </c>
      <c r="C61" s="1021" t="s">
        <v>380</v>
      </c>
      <c r="D61" s="1021" t="s">
        <v>380</v>
      </c>
      <c r="E61" s="1021" t="s">
        <v>380</v>
      </c>
      <c r="F61" s="1020" t="s">
        <v>380</v>
      </c>
      <c r="G61" s="1020" t="s">
        <v>380</v>
      </c>
      <c r="H61" s="1021" t="s">
        <v>380</v>
      </c>
      <c r="I61" s="1023" t="s">
        <v>380</v>
      </c>
      <c r="J61" s="212"/>
      <c r="K61" s="212"/>
    </row>
    <row r="62" spans="1:11" x14ac:dyDescent="0.2">
      <c r="A62" s="1019" t="s">
        <v>481</v>
      </c>
      <c r="B62" s="1021" t="s">
        <v>380</v>
      </c>
      <c r="C62" s="1021">
        <v>57</v>
      </c>
      <c r="D62" s="1021" t="s">
        <v>380</v>
      </c>
      <c r="E62" s="1021">
        <v>57</v>
      </c>
      <c r="F62" s="1020" t="s">
        <v>380</v>
      </c>
      <c r="G62" s="1020">
        <v>21930</v>
      </c>
      <c r="H62" s="1020" t="s">
        <v>380</v>
      </c>
      <c r="I62" s="1022">
        <v>1250</v>
      </c>
    </row>
    <row r="63" spans="1:11" x14ac:dyDescent="0.2">
      <c r="A63" s="1027" t="s">
        <v>482</v>
      </c>
      <c r="B63" s="1028" t="s">
        <v>380</v>
      </c>
      <c r="C63" s="1029">
        <v>109</v>
      </c>
      <c r="D63" s="1028" t="s">
        <v>380</v>
      </c>
      <c r="E63" s="1028">
        <v>109</v>
      </c>
      <c r="F63" s="1028" t="s">
        <v>380</v>
      </c>
      <c r="G63" s="1029">
        <v>26734</v>
      </c>
      <c r="H63" s="1028" t="s">
        <v>380</v>
      </c>
      <c r="I63" s="1045">
        <v>2914</v>
      </c>
      <c r="J63" s="212"/>
      <c r="K63" s="212"/>
    </row>
    <row r="64" spans="1:11" x14ac:dyDescent="0.2">
      <c r="A64" s="1019"/>
      <c r="B64" s="1020"/>
      <c r="C64" s="1020"/>
      <c r="D64" s="1021"/>
      <c r="E64" s="1021"/>
      <c r="F64" s="1020"/>
      <c r="G64" s="1020"/>
      <c r="H64" s="1021"/>
      <c r="I64" s="1022"/>
    </row>
    <row r="65" spans="1:11" x14ac:dyDescent="0.2">
      <c r="A65" s="1027" t="s">
        <v>483</v>
      </c>
      <c r="B65" s="1028" t="s">
        <v>380</v>
      </c>
      <c r="C65" s="1029">
        <v>12</v>
      </c>
      <c r="D65" s="1028" t="s">
        <v>380</v>
      </c>
      <c r="E65" s="1028">
        <v>12</v>
      </c>
      <c r="F65" s="1028" t="s">
        <v>380</v>
      </c>
      <c r="G65" s="1029">
        <v>18400</v>
      </c>
      <c r="H65" s="1028" t="s">
        <v>380</v>
      </c>
      <c r="I65" s="1045">
        <v>221</v>
      </c>
      <c r="J65" s="212"/>
      <c r="K65" s="212"/>
    </row>
    <row r="66" spans="1:11" x14ac:dyDescent="0.2">
      <c r="A66" s="1019"/>
      <c r="B66" s="1020"/>
      <c r="C66" s="1020"/>
      <c r="D66" s="1021"/>
      <c r="E66" s="1021"/>
      <c r="F66" s="1020"/>
      <c r="G66" s="1020"/>
      <c r="H66" s="1021"/>
      <c r="I66" s="1022"/>
    </row>
    <row r="67" spans="1:11" x14ac:dyDescent="0.2">
      <c r="A67" s="1019" t="s">
        <v>484</v>
      </c>
      <c r="B67" s="1020" t="s">
        <v>380</v>
      </c>
      <c r="C67" s="1020">
        <v>2</v>
      </c>
      <c r="D67" s="1021" t="s">
        <v>380</v>
      </c>
      <c r="E67" s="1021">
        <v>2</v>
      </c>
      <c r="F67" s="1020" t="s">
        <v>380</v>
      </c>
      <c r="G67" s="1020">
        <v>22000</v>
      </c>
      <c r="H67" s="1021" t="s">
        <v>380</v>
      </c>
      <c r="I67" s="1022">
        <v>44</v>
      </c>
    </row>
    <row r="68" spans="1:11" x14ac:dyDescent="0.2">
      <c r="A68" s="1019" t="s">
        <v>485</v>
      </c>
      <c r="B68" s="1020" t="s">
        <v>380</v>
      </c>
      <c r="C68" s="1020" t="s">
        <v>380</v>
      </c>
      <c r="D68" s="1021" t="s">
        <v>380</v>
      </c>
      <c r="E68" s="1021" t="s">
        <v>380</v>
      </c>
      <c r="F68" s="1020" t="s">
        <v>380</v>
      </c>
      <c r="G68" s="1020" t="s">
        <v>380</v>
      </c>
      <c r="H68" s="1021" t="s">
        <v>380</v>
      </c>
      <c r="I68" s="1022" t="s">
        <v>380</v>
      </c>
    </row>
    <row r="69" spans="1:11" x14ac:dyDescent="0.2">
      <c r="A69" s="1027" t="s">
        <v>486</v>
      </c>
      <c r="B69" s="1028" t="s">
        <v>380</v>
      </c>
      <c r="C69" s="1029">
        <v>2</v>
      </c>
      <c r="D69" s="1028" t="s">
        <v>380</v>
      </c>
      <c r="E69" s="1028">
        <v>2</v>
      </c>
      <c r="F69" s="1028" t="s">
        <v>380</v>
      </c>
      <c r="G69" s="1029">
        <v>22000</v>
      </c>
      <c r="H69" s="1028" t="s">
        <v>380</v>
      </c>
      <c r="I69" s="1045">
        <v>44</v>
      </c>
      <c r="J69" s="212"/>
      <c r="K69" s="212"/>
    </row>
    <row r="70" spans="1:11" x14ac:dyDescent="0.2">
      <c r="A70" s="1019"/>
      <c r="B70" s="1020"/>
      <c r="C70" s="1020"/>
      <c r="D70" s="1021"/>
      <c r="E70" s="1021"/>
      <c r="F70" s="1020"/>
      <c r="G70" s="1020"/>
      <c r="H70" s="1021"/>
      <c r="I70" s="1022"/>
    </row>
    <row r="71" spans="1:11" x14ac:dyDescent="0.2">
      <c r="A71" s="1019" t="s">
        <v>487</v>
      </c>
      <c r="B71" s="1020" t="s">
        <v>380</v>
      </c>
      <c r="C71" s="1020" t="s">
        <v>380</v>
      </c>
      <c r="D71" s="1021" t="s">
        <v>380</v>
      </c>
      <c r="E71" s="1021" t="s">
        <v>380</v>
      </c>
      <c r="F71" s="1020" t="s">
        <v>380</v>
      </c>
      <c r="G71" s="1020" t="s">
        <v>380</v>
      </c>
      <c r="H71" s="1021" t="s">
        <v>380</v>
      </c>
      <c r="I71" s="1022" t="s">
        <v>380</v>
      </c>
    </row>
    <row r="72" spans="1:11" x14ac:dyDescent="0.2">
      <c r="A72" s="1019" t="s">
        <v>488</v>
      </c>
      <c r="B72" s="1020" t="s">
        <v>380</v>
      </c>
      <c r="C72" s="1020">
        <v>1</v>
      </c>
      <c r="D72" s="1021" t="s">
        <v>380</v>
      </c>
      <c r="E72" s="1021">
        <v>1</v>
      </c>
      <c r="F72" s="1020" t="s">
        <v>380</v>
      </c>
      <c r="G72" s="1020">
        <v>40000</v>
      </c>
      <c r="H72" s="1021" t="s">
        <v>380</v>
      </c>
      <c r="I72" s="1022">
        <v>40</v>
      </c>
    </row>
    <row r="73" spans="1:11" x14ac:dyDescent="0.2">
      <c r="A73" s="1019" t="s">
        <v>489</v>
      </c>
      <c r="B73" s="1020" t="s">
        <v>380</v>
      </c>
      <c r="C73" s="1020">
        <v>18</v>
      </c>
      <c r="D73" s="1021" t="s">
        <v>380</v>
      </c>
      <c r="E73" s="1021">
        <v>18</v>
      </c>
      <c r="F73" s="1020" t="s">
        <v>380</v>
      </c>
      <c r="G73" s="1020">
        <v>19500</v>
      </c>
      <c r="H73" s="1021" t="s">
        <v>380</v>
      </c>
      <c r="I73" s="1022">
        <v>351</v>
      </c>
    </row>
    <row r="74" spans="1:11" x14ac:dyDescent="0.2">
      <c r="A74" s="1019" t="s">
        <v>490</v>
      </c>
      <c r="B74" s="1020" t="s">
        <v>380</v>
      </c>
      <c r="C74" s="1020">
        <v>7</v>
      </c>
      <c r="D74" s="1021" t="s">
        <v>380</v>
      </c>
      <c r="E74" s="1021">
        <v>7</v>
      </c>
      <c r="F74" s="1020" t="s">
        <v>380</v>
      </c>
      <c r="G74" s="1020">
        <v>18171</v>
      </c>
      <c r="H74" s="1021" t="s">
        <v>380</v>
      </c>
      <c r="I74" s="1022">
        <v>127</v>
      </c>
    </row>
    <row r="75" spans="1:11" x14ac:dyDescent="0.2">
      <c r="A75" s="1019" t="s">
        <v>491</v>
      </c>
      <c r="B75" s="1020" t="s">
        <v>380</v>
      </c>
      <c r="C75" s="1020">
        <v>5</v>
      </c>
      <c r="D75" s="1021" t="s">
        <v>380</v>
      </c>
      <c r="E75" s="1021">
        <v>5</v>
      </c>
      <c r="F75" s="1020" t="s">
        <v>380</v>
      </c>
      <c r="G75" s="1020">
        <v>30000</v>
      </c>
      <c r="H75" s="1021" t="s">
        <v>380</v>
      </c>
      <c r="I75" s="1022">
        <v>150</v>
      </c>
    </row>
    <row r="76" spans="1:11" x14ac:dyDescent="0.2">
      <c r="A76" s="1019" t="s">
        <v>492</v>
      </c>
      <c r="B76" s="1020" t="s">
        <v>380</v>
      </c>
      <c r="C76" s="1020" t="s">
        <v>380</v>
      </c>
      <c r="D76" s="1021" t="s">
        <v>380</v>
      </c>
      <c r="E76" s="1021" t="s">
        <v>380</v>
      </c>
      <c r="F76" s="1020" t="s">
        <v>380</v>
      </c>
      <c r="G76" s="1020" t="s">
        <v>380</v>
      </c>
      <c r="H76" s="1021" t="s">
        <v>380</v>
      </c>
      <c r="I76" s="1022" t="s">
        <v>380</v>
      </c>
    </row>
    <row r="77" spans="1:11" x14ac:dyDescent="0.2">
      <c r="A77" s="1019" t="s">
        <v>493</v>
      </c>
      <c r="B77" s="1020" t="s">
        <v>380</v>
      </c>
      <c r="C77" s="1020">
        <v>25</v>
      </c>
      <c r="D77" s="1021" t="s">
        <v>380</v>
      </c>
      <c r="E77" s="1021">
        <v>25</v>
      </c>
      <c r="F77" s="1020" t="s">
        <v>380</v>
      </c>
      <c r="G77" s="1020">
        <v>20000</v>
      </c>
      <c r="H77" s="1021">
        <v>16500</v>
      </c>
      <c r="I77" s="1022">
        <v>500</v>
      </c>
    </row>
    <row r="78" spans="1:11" x14ac:dyDescent="0.2">
      <c r="A78" s="1019" t="s">
        <v>494</v>
      </c>
      <c r="B78" s="1020" t="s">
        <v>380</v>
      </c>
      <c r="C78" s="1020">
        <v>1</v>
      </c>
      <c r="D78" s="1021" t="s">
        <v>380</v>
      </c>
      <c r="E78" s="1021">
        <v>1</v>
      </c>
      <c r="F78" s="1020" t="s">
        <v>380</v>
      </c>
      <c r="G78" s="1020">
        <v>17000</v>
      </c>
      <c r="H78" s="1021" t="s">
        <v>380</v>
      </c>
      <c r="I78" s="1022">
        <v>18</v>
      </c>
    </row>
    <row r="79" spans="1:11" x14ac:dyDescent="0.2">
      <c r="A79" s="1027" t="s">
        <v>495</v>
      </c>
      <c r="B79" s="1028" t="s">
        <v>380</v>
      </c>
      <c r="C79" s="1029">
        <v>57</v>
      </c>
      <c r="D79" s="1028" t="s">
        <v>380</v>
      </c>
      <c r="E79" s="1028">
        <v>57</v>
      </c>
      <c r="F79" s="1028" t="s">
        <v>380</v>
      </c>
      <c r="G79" s="1029">
        <v>20793</v>
      </c>
      <c r="H79" s="1028" t="s">
        <v>380</v>
      </c>
      <c r="I79" s="1045">
        <v>1186</v>
      </c>
      <c r="J79" s="212"/>
      <c r="K79" s="212"/>
    </row>
    <row r="80" spans="1:11" x14ac:dyDescent="0.2">
      <c r="A80" s="1019"/>
      <c r="B80" s="1020"/>
      <c r="C80" s="1020"/>
      <c r="D80" s="1021"/>
      <c r="E80" s="1021"/>
      <c r="F80" s="1020"/>
      <c r="G80" s="1020"/>
      <c r="H80" s="1021"/>
      <c r="I80" s="1022"/>
    </row>
    <row r="81" spans="1:11" x14ac:dyDescent="0.2">
      <c r="A81" s="1019" t="s">
        <v>496</v>
      </c>
      <c r="B81" s="1020" t="s">
        <v>380</v>
      </c>
      <c r="C81" s="1020">
        <v>9</v>
      </c>
      <c r="D81" s="1021" t="s">
        <v>380</v>
      </c>
      <c r="E81" s="1021">
        <v>9</v>
      </c>
      <c r="F81" s="1020" t="s">
        <v>380</v>
      </c>
      <c r="G81" s="1020">
        <v>25000</v>
      </c>
      <c r="H81" s="1021" t="s">
        <v>380</v>
      </c>
      <c r="I81" s="1022">
        <v>225</v>
      </c>
    </row>
    <row r="82" spans="1:11" x14ac:dyDescent="0.2">
      <c r="A82" s="1019" t="s">
        <v>497</v>
      </c>
      <c r="B82" s="1020" t="s">
        <v>380</v>
      </c>
      <c r="C82" s="1020" t="s">
        <v>380</v>
      </c>
      <c r="D82" s="1021" t="s">
        <v>380</v>
      </c>
      <c r="E82" s="1021" t="s">
        <v>380</v>
      </c>
      <c r="F82" s="1020" t="s">
        <v>380</v>
      </c>
      <c r="G82" s="1020" t="s">
        <v>380</v>
      </c>
      <c r="H82" s="1021" t="s">
        <v>380</v>
      </c>
      <c r="I82" s="1022" t="s">
        <v>380</v>
      </c>
    </row>
    <row r="83" spans="1:11" x14ac:dyDescent="0.2">
      <c r="A83" s="1027" t="s">
        <v>498</v>
      </c>
      <c r="B83" s="1028" t="s">
        <v>380</v>
      </c>
      <c r="C83" s="1029">
        <v>9</v>
      </c>
      <c r="D83" s="1028" t="s">
        <v>380</v>
      </c>
      <c r="E83" s="1028">
        <v>9</v>
      </c>
      <c r="F83" s="1028" t="s">
        <v>380</v>
      </c>
      <c r="G83" s="1029">
        <v>25000</v>
      </c>
      <c r="H83" s="1028" t="s">
        <v>380</v>
      </c>
      <c r="I83" s="1045">
        <v>225</v>
      </c>
      <c r="J83" s="212"/>
      <c r="K83" s="212"/>
    </row>
    <row r="84" spans="1:11" x14ac:dyDescent="0.2">
      <c r="A84" s="1019"/>
      <c r="B84" s="1020"/>
      <c r="C84" s="1020"/>
      <c r="D84" s="1021"/>
      <c r="E84" s="1021"/>
      <c r="F84" s="1020"/>
      <c r="G84" s="1020"/>
      <c r="H84" s="1021"/>
      <c r="I84" s="1022"/>
    </row>
    <row r="85" spans="1:11" ht="13.5" thickBot="1" x14ac:dyDescent="0.25">
      <c r="A85" s="1031" t="s">
        <v>499</v>
      </c>
      <c r="B85" s="835">
        <v>14</v>
      </c>
      <c r="C85" s="835">
        <v>402</v>
      </c>
      <c r="D85" s="835" t="s">
        <v>380</v>
      </c>
      <c r="E85" s="835">
        <v>416</v>
      </c>
      <c r="F85" s="1032">
        <v>12613</v>
      </c>
      <c r="G85" s="1032">
        <v>24396</v>
      </c>
      <c r="H85" s="1032" t="s">
        <v>380</v>
      </c>
      <c r="I85" s="836">
        <v>9985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6">
    <tabColor theme="0"/>
    <pageSetUpPr fitToPage="1"/>
  </sheetPr>
  <dimension ref="B1:I21"/>
  <sheetViews>
    <sheetView showGridLines="0" tabSelected="1" view="pageBreakPreview" zoomScale="75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2.140625" style="343" customWidth="1"/>
    <col min="2" max="2" width="22" style="343" customWidth="1"/>
    <col min="3" max="7" width="17.85546875" style="343" customWidth="1"/>
    <col min="8" max="8" width="1.7109375" style="343" customWidth="1"/>
    <col min="9" max="9" width="2.85546875" style="343" customWidth="1"/>
    <col min="10" max="10" width="11.140625" style="343" customWidth="1"/>
    <col min="11" max="18" width="12" style="343" customWidth="1"/>
    <col min="19" max="16384" width="11.42578125" style="343"/>
  </cols>
  <sheetData>
    <row r="1" spans="2:8" s="373" customFormat="1" ht="18" x14ac:dyDescent="0.25">
      <c r="B1" s="1730" t="s">
        <v>356</v>
      </c>
      <c r="C1" s="1730"/>
      <c r="D1" s="1730"/>
      <c r="E1" s="1730"/>
      <c r="F1" s="1730"/>
      <c r="G1" s="1730"/>
    </row>
    <row r="2" spans="2:8" s="374" customFormat="1" ht="12.75" customHeight="1" x14ac:dyDescent="0.2"/>
    <row r="3" spans="2:8" s="374" customFormat="1" ht="15" x14ac:dyDescent="0.25">
      <c r="B3" s="1738" t="s">
        <v>996</v>
      </c>
      <c r="C3" s="1738"/>
      <c r="D3" s="1738"/>
      <c r="E3" s="1738"/>
      <c r="F3" s="1738"/>
      <c r="G3" s="1738"/>
    </row>
    <row r="4" spans="2:8" s="374" customFormat="1" ht="15" x14ac:dyDescent="0.25">
      <c r="B4" s="1738" t="s">
        <v>649</v>
      </c>
      <c r="C4" s="1738"/>
      <c r="D4" s="1738"/>
      <c r="E4" s="1738"/>
      <c r="F4" s="1738"/>
      <c r="G4" s="1738"/>
    </row>
    <row r="5" spans="2:8" s="374" customFormat="1" ht="13.5" customHeight="1" thickBot="1" x14ac:dyDescent="0.3">
      <c r="B5" s="375"/>
      <c r="C5" s="376"/>
      <c r="D5" s="376"/>
      <c r="E5" s="376"/>
      <c r="F5" s="376"/>
      <c r="G5" s="376"/>
    </row>
    <row r="6" spans="2:8" ht="22.5" customHeight="1" x14ac:dyDescent="0.2">
      <c r="B6" s="1844" t="s">
        <v>359</v>
      </c>
      <c r="C6" s="140"/>
      <c r="D6" s="140"/>
      <c r="E6" s="140"/>
      <c r="F6" s="141" t="s">
        <v>501</v>
      </c>
      <c r="G6" s="142"/>
    </row>
    <row r="7" spans="2:8" ht="22.5" customHeight="1" x14ac:dyDescent="0.2">
      <c r="B7" s="1845"/>
      <c r="C7" s="121" t="s">
        <v>360</v>
      </c>
      <c r="D7" s="121" t="s">
        <v>367</v>
      </c>
      <c r="E7" s="121" t="s">
        <v>361</v>
      </c>
      <c r="F7" s="121" t="s">
        <v>502</v>
      </c>
      <c r="G7" s="40" t="s">
        <v>362</v>
      </c>
    </row>
    <row r="8" spans="2:8" ht="14.25" customHeight="1" x14ac:dyDescent="0.2">
      <c r="B8" s="1845"/>
      <c r="C8" s="121" t="s">
        <v>363</v>
      </c>
      <c r="D8" s="121" t="s">
        <v>504</v>
      </c>
      <c r="E8" s="59" t="s">
        <v>364</v>
      </c>
      <c r="F8" s="121" t="s">
        <v>505</v>
      </c>
      <c r="G8" s="40" t="s">
        <v>365</v>
      </c>
    </row>
    <row r="9" spans="2:8" ht="22.5" customHeight="1" thickBot="1" x14ac:dyDescent="0.25">
      <c r="B9" s="1846"/>
      <c r="C9" s="61"/>
      <c r="D9" s="61"/>
      <c r="E9" s="61"/>
      <c r="F9" s="130" t="s">
        <v>506</v>
      </c>
      <c r="G9" s="144"/>
    </row>
    <row r="10" spans="2:8" x14ac:dyDescent="0.2">
      <c r="B10" s="1599">
        <v>2006</v>
      </c>
      <c r="C10" s="1289">
        <v>16.366</v>
      </c>
      <c r="D10" s="1297">
        <v>151.47012098252475</v>
      </c>
      <c r="E10" s="1289">
        <v>247.89599999999999</v>
      </c>
      <c r="F10" s="1294">
        <v>139.96</v>
      </c>
      <c r="G10" s="1295">
        <v>346955.24160000001</v>
      </c>
      <c r="H10" s="428"/>
    </row>
    <row r="11" spans="2:8" x14ac:dyDescent="0.2">
      <c r="B11" s="1599">
        <v>2007</v>
      </c>
      <c r="C11" s="1289">
        <v>14.920999999999999</v>
      </c>
      <c r="D11" s="1297">
        <v>147.70055626298506</v>
      </c>
      <c r="E11" s="1289">
        <v>220.38399999999999</v>
      </c>
      <c r="F11" s="1294">
        <v>146.63999999999999</v>
      </c>
      <c r="G11" s="1295">
        <v>323171.09759999998</v>
      </c>
      <c r="H11" s="428"/>
    </row>
    <row r="12" spans="2:8" x14ac:dyDescent="0.2">
      <c r="B12" s="1676">
        <v>2008</v>
      </c>
      <c r="C12" s="1289">
        <v>13.153</v>
      </c>
      <c r="D12" s="1297">
        <v>142.68379837299474</v>
      </c>
      <c r="E12" s="1289">
        <v>187.672</v>
      </c>
      <c r="F12" s="1294">
        <v>152.80000000000001</v>
      </c>
      <c r="G12" s="1295">
        <v>286762.81599999999</v>
      </c>
      <c r="H12" s="428"/>
    </row>
    <row r="13" spans="2:8" x14ac:dyDescent="0.2">
      <c r="B13" s="1676">
        <v>2009</v>
      </c>
      <c r="C13" s="1289">
        <v>12.162000000000001</v>
      </c>
      <c r="D13" s="1297">
        <v>161.24732774214766</v>
      </c>
      <c r="E13" s="1289">
        <v>196.10900000000001</v>
      </c>
      <c r="F13" s="1294">
        <v>134.02000000000001</v>
      </c>
      <c r="G13" s="1295">
        <v>262825.28180000006</v>
      </c>
      <c r="H13" s="428"/>
    </row>
    <row r="14" spans="2:8" x14ac:dyDescent="0.2">
      <c r="B14" s="1676">
        <v>2010</v>
      </c>
      <c r="C14" s="1289">
        <v>8.8569999999999993</v>
      </c>
      <c r="D14" s="1297">
        <v>162.92311166309133</v>
      </c>
      <c r="E14" s="1289">
        <v>144.30099999999999</v>
      </c>
      <c r="F14" s="1294">
        <v>142.07</v>
      </c>
      <c r="G14" s="1295">
        <v>205008.4307</v>
      </c>
      <c r="H14" s="428"/>
    </row>
    <row r="15" spans="2:8" x14ac:dyDescent="0.2">
      <c r="B15" s="1676">
        <v>2011</v>
      </c>
      <c r="C15" s="1289">
        <v>8.9390000000000001</v>
      </c>
      <c r="D15" s="1297">
        <v>170.6085691911847</v>
      </c>
      <c r="E15" s="1289">
        <v>152.50700000000001</v>
      </c>
      <c r="F15" s="1294">
        <v>129.01</v>
      </c>
      <c r="G15" s="1295">
        <v>196749.28069999997</v>
      </c>
      <c r="H15" s="428"/>
    </row>
    <row r="16" spans="2:8" x14ac:dyDescent="0.2">
      <c r="B16" s="1676">
        <v>2012</v>
      </c>
      <c r="C16" s="1289">
        <v>9.6940000000000008</v>
      </c>
      <c r="D16" s="1297">
        <v>173.1132659376934</v>
      </c>
      <c r="E16" s="1289">
        <v>167.816</v>
      </c>
      <c r="F16" s="1294">
        <v>146.16</v>
      </c>
      <c r="G16" s="1295">
        <v>245279.86560000002</v>
      </c>
      <c r="H16" s="428"/>
    </row>
    <row r="17" spans="2:9" x14ac:dyDescent="0.2">
      <c r="B17" s="1676">
        <v>2013</v>
      </c>
      <c r="C17" s="1289">
        <v>10.041</v>
      </c>
      <c r="D17" s="1297">
        <v>176.86286226471466</v>
      </c>
      <c r="E17" s="1289">
        <v>177.58799999999999</v>
      </c>
      <c r="F17" s="1294">
        <v>134.69999999999999</v>
      </c>
      <c r="G17" s="1295">
        <v>239211.03599999999</v>
      </c>
      <c r="H17" s="428"/>
    </row>
    <row r="18" spans="2:9" x14ac:dyDescent="0.2">
      <c r="B18" s="1676">
        <v>2014</v>
      </c>
      <c r="C18" s="1289">
        <v>10.18</v>
      </c>
      <c r="D18" s="1297">
        <v>185.04911591355602</v>
      </c>
      <c r="E18" s="1289">
        <v>188.38</v>
      </c>
      <c r="F18" s="1294">
        <v>136.13</v>
      </c>
      <c r="G18" s="1295">
        <v>256441.69399999999</v>
      </c>
      <c r="H18" s="428"/>
      <c r="I18" s="428"/>
    </row>
    <row r="19" spans="2:9" x14ac:dyDescent="0.2">
      <c r="B19" s="1676">
        <v>2015</v>
      </c>
      <c r="C19" s="1289">
        <v>9.4450000000000003</v>
      </c>
      <c r="D19" s="1297">
        <v>190.52091053467444</v>
      </c>
      <c r="E19" s="1289">
        <v>179.947</v>
      </c>
      <c r="F19" s="1294">
        <v>151.32</v>
      </c>
      <c r="G19" s="1481">
        <v>272296</v>
      </c>
      <c r="H19" s="428"/>
      <c r="I19" s="428"/>
    </row>
    <row r="20" spans="2:9" ht="13.5" thickBot="1" x14ac:dyDescent="0.25">
      <c r="B20" s="1677">
        <v>2016</v>
      </c>
      <c r="C20" s="1289">
        <v>9.4499999999999993</v>
      </c>
      <c r="D20" s="1297">
        <f>E20/C20*10</f>
        <v>192.30158730158732</v>
      </c>
      <c r="E20" s="1289">
        <v>181.72499999999999</v>
      </c>
      <c r="F20" s="1577">
        <v>136.36000000000001</v>
      </c>
      <c r="G20" s="1578">
        <v>247800</v>
      </c>
      <c r="H20" s="428"/>
    </row>
    <row r="21" spans="2:9" x14ac:dyDescent="0.2">
      <c r="B21" s="380"/>
      <c r="C21" s="380"/>
      <c r="D21" s="380"/>
      <c r="E21" s="380"/>
      <c r="F21" s="380"/>
      <c r="G21" s="380"/>
    </row>
  </sheetData>
  <mergeCells count="4">
    <mergeCell ref="B1:G1"/>
    <mergeCell ref="B3:G3"/>
    <mergeCell ref="B4:G4"/>
    <mergeCell ref="B6:B9"/>
  </mergeCells>
  <phoneticPr fontId="6" type="noConversion"/>
  <printOptions horizontalCentered="1"/>
  <pageMargins left="1.31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7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3.855468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5">
      <c r="A2" s="346"/>
    </row>
    <row r="3" spans="1:11" s="88" customFormat="1" ht="15" x14ac:dyDescent="0.25">
      <c r="A3" s="1718" t="s">
        <v>1464</v>
      </c>
      <c r="B3" s="1718"/>
      <c r="C3" s="1718"/>
      <c r="D3" s="1718"/>
      <c r="E3" s="1718"/>
      <c r="F3" s="1718"/>
      <c r="G3" s="1718"/>
      <c r="H3" s="1718"/>
      <c r="I3" s="1718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9" customFormat="1" ht="18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1" s="669" customFormat="1" ht="18" customHeight="1" x14ac:dyDescent="0.2">
      <c r="A6" s="1722"/>
      <c r="B6" s="1868" t="s">
        <v>374</v>
      </c>
      <c r="C6" s="226" t="s">
        <v>375</v>
      </c>
      <c r="D6" s="227"/>
      <c r="E6" s="1868" t="s">
        <v>376</v>
      </c>
      <c r="F6" s="1868" t="s">
        <v>374</v>
      </c>
      <c r="G6" s="226" t="s">
        <v>375</v>
      </c>
      <c r="H6" s="228"/>
      <c r="I6" s="1716"/>
    </row>
    <row r="7" spans="1:11" s="669" customFormat="1" ht="18" customHeight="1" thickBot="1" x14ac:dyDescent="0.25">
      <c r="A7" s="1722"/>
      <c r="B7" s="1873"/>
      <c r="C7" s="1111" t="s">
        <v>857</v>
      </c>
      <c r="D7" s="1111" t="s">
        <v>858</v>
      </c>
      <c r="E7" s="1873" t="s">
        <v>376</v>
      </c>
      <c r="F7" s="1873"/>
      <c r="G7" s="1111" t="s">
        <v>857</v>
      </c>
      <c r="H7" s="1111" t="s">
        <v>858</v>
      </c>
      <c r="I7" s="1716"/>
    </row>
    <row r="8" spans="1:11" ht="21.75" customHeight="1" x14ac:dyDescent="0.2">
      <c r="A8" s="72" t="s">
        <v>439</v>
      </c>
      <c r="B8" s="122" t="s">
        <v>380</v>
      </c>
      <c r="C8" s="122">
        <v>422</v>
      </c>
      <c r="D8" s="197">
        <v>39</v>
      </c>
      <c r="E8" s="42">
        <v>461</v>
      </c>
      <c r="F8" s="122" t="s">
        <v>380</v>
      </c>
      <c r="G8" s="122">
        <v>45450</v>
      </c>
      <c r="H8" s="197">
        <v>40000</v>
      </c>
      <c r="I8" s="131">
        <v>20740</v>
      </c>
      <c r="J8" s="212"/>
      <c r="K8" s="212"/>
    </row>
    <row r="9" spans="1:11" x14ac:dyDescent="0.2">
      <c r="A9" s="63" t="s">
        <v>440</v>
      </c>
      <c r="B9" s="11" t="s">
        <v>380</v>
      </c>
      <c r="C9" s="11">
        <v>262</v>
      </c>
      <c r="D9" s="82">
        <v>14</v>
      </c>
      <c r="E9" s="45">
        <v>276</v>
      </c>
      <c r="F9" s="11" t="s">
        <v>380</v>
      </c>
      <c r="G9" s="11">
        <v>38200</v>
      </c>
      <c r="H9" s="82">
        <v>35420</v>
      </c>
      <c r="I9" s="12">
        <v>10504</v>
      </c>
      <c r="J9" s="212"/>
      <c r="K9" s="212"/>
    </row>
    <row r="10" spans="1:11" x14ac:dyDescent="0.2">
      <c r="A10" s="63" t="s">
        <v>441</v>
      </c>
      <c r="B10" s="45" t="s">
        <v>380</v>
      </c>
      <c r="C10" s="45">
        <v>260</v>
      </c>
      <c r="D10" s="82">
        <v>14</v>
      </c>
      <c r="E10" s="45">
        <v>274</v>
      </c>
      <c r="F10" s="11" t="s">
        <v>380</v>
      </c>
      <c r="G10" s="11">
        <v>37300</v>
      </c>
      <c r="H10" s="82">
        <v>34580</v>
      </c>
      <c r="I10" s="46">
        <v>10182</v>
      </c>
      <c r="J10" s="212"/>
      <c r="K10" s="212"/>
    </row>
    <row r="11" spans="1:11" x14ac:dyDescent="0.2">
      <c r="A11" s="63" t="s">
        <v>442</v>
      </c>
      <c r="B11" s="11" t="s">
        <v>380</v>
      </c>
      <c r="C11" s="11">
        <v>465</v>
      </c>
      <c r="D11" s="82">
        <v>35</v>
      </c>
      <c r="E11" s="45">
        <v>500</v>
      </c>
      <c r="F11" s="11" t="s">
        <v>380</v>
      </c>
      <c r="G11" s="11">
        <v>20430</v>
      </c>
      <c r="H11" s="82">
        <v>21600</v>
      </c>
      <c r="I11" s="12">
        <v>10256</v>
      </c>
      <c r="J11" s="212"/>
      <c r="K11" s="212"/>
    </row>
    <row r="12" spans="1:11" x14ac:dyDescent="0.2">
      <c r="A12" s="73" t="s">
        <v>443</v>
      </c>
      <c r="B12" s="74" t="s">
        <v>380</v>
      </c>
      <c r="C12" s="74">
        <v>1409</v>
      </c>
      <c r="D12" s="285">
        <v>102</v>
      </c>
      <c r="E12" s="74">
        <v>1511</v>
      </c>
      <c r="F12" s="78" t="s">
        <v>380</v>
      </c>
      <c r="G12" s="78">
        <v>34341</v>
      </c>
      <c r="H12" s="285">
        <v>32314</v>
      </c>
      <c r="I12" s="75">
        <v>51682</v>
      </c>
      <c r="J12" s="212"/>
      <c r="K12" s="212"/>
    </row>
    <row r="13" spans="1:11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1" x14ac:dyDescent="0.2">
      <c r="A14" s="73" t="s">
        <v>444</v>
      </c>
      <c r="B14" s="74">
        <v>9</v>
      </c>
      <c r="C14" s="74">
        <v>21</v>
      </c>
      <c r="D14" s="285">
        <v>3</v>
      </c>
      <c r="E14" s="74">
        <v>33</v>
      </c>
      <c r="F14" s="78">
        <v>6000</v>
      </c>
      <c r="G14" s="78">
        <v>15000</v>
      </c>
      <c r="H14" s="285">
        <v>20000</v>
      </c>
      <c r="I14" s="75">
        <v>414</v>
      </c>
      <c r="J14" s="212"/>
      <c r="K14" s="212"/>
    </row>
    <row r="15" spans="1:11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1" x14ac:dyDescent="0.2">
      <c r="A16" s="73" t="s">
        <v>445</v>
      </c>
      <c r="B16" s="74">
        <v>1</v>
      </c>
      <c r="C16" s="74" t="s">
        <v>380</v>
      </c>
      <c r="D16" s="285" t="s">
        <v>380</v>
      </c>
      <c r="E16" s="74">
        <v>1</v>
      </c>
      <c r="F16" s="78">
        <v>23000</v>
      </c>
      <c r="G16" s="78" t="s">
        <v>380</v>
      </c>
      <c r="H16" s="285" t="s">
        <v>380</v>
      </c>
      <c r="I16" s="75">
        <v>23</v>
      </c>
      <c r="J16" s="212"/>
      <c r="K16" s="212"/>
    </row>
    <row r="17" spans="1:11" x14ac:dyDescent="0.2">
      <c r="A17" s="63"/>
      <c r="B17" s="45"/>
      <c r="C17" s="45"/>
      <c r="D17" s="45"/>
      <c r="E17" s="45"/>
      <c r="F17" s="11"/>
      <c r="G17" s="11"/>
      <c r="H17" s="45"/>
      <c r="I17" s="46"/>
      <c r="J17" s="212"/>
      <c r="K17" s="212"/>
    </row>
    <row r="18" spans="1:11" x14ac:dyDescent="0.2">
      <c r="A18" s="63" t="s">
        <v>524</v>
      </c>
      <c r="B18" s="11" t="s">
        <v>380</v>
      </c>
      <c r="C18" s="11">
        <v>77</v>
      </c>
      <c r="D18" s="45" t="s">
        <v>380</v>
      </c>
      <c r="E18" s="45">
        <v>77</v>
      </c>
      <c r="F18" s="11" t="s">
        <v>380</v>
      </c>
      <c r="G18" s="11">
        <v>12300</v>
      </c>
      <c r="H18" s="45" t="s">
        <v>380</v>
      </c>
      <c r="I18" s="12">
        <v>947</v>
      </c>
      <c r="J18" s="212"/>
      <c r="K18" s="212"/>
    </row>
    <row r="19" spans="1:11" x14ac:dyDescent="0.2">
      <c r="A19" s="63" t="s">
        <v>447</v>
      </c>
      <c r="B19" s="11">
        <v>32</v>
      </c>
      <c r="C19" s="82">
        <v>28</v>
      </c>
      <c r="D19" s="82">
        <v>7</v>
      </c>
      <c r="E19" s="45">
        <v>67</v>
      </c>
      <c r="F19" s="11">
        <v>7100</v>
      </c>
      <c r="G19" s="82">
        <v>12600</v>
      </c>
      <c r="H19" s="82">
        <v>24300</v>
      </c>
      <c r="I19" s="12">
        <v>750</v>
      </c>
      <c r="J19" s="212"/>
      <c r="K19" s="212"/>
    </row>
    <row r="20" spans="1:11" x14ac:dyDescent="0.2">
      <c r="A20" s="63" t="s">
        <v>448</v>
      </c>
      <c r="B20" s="11">
        <v>90</v>
      </c>
      <c r="C20" s="11">
        <v>40</v>
      </c>
      <c r="D20" s="82">
        <v>10</v>
      </c>
      <c r="E20" s="45">
        <v>140</v>
      </c>
      <c r="F20" s="11">
        <v>8950</v>
      </c>
      <c r="G20" s="11">
        <v>13125</v>
      </c>
      <c r="H20" s="82">
        <v>25950</v>
      </c>
      <c r="I20" s="12">
        <v>1590</v>
      </c>
      <c r="J20" s="212"/>
      <c r="K20" s="212"/>
    </row>
    <row r="21" spans="1:11" x14ac:dyDescent="0.2">
      <c r="A21" s="73" t="s">
        <v>449</v>
      </c>
      <c r="B21" s="74">
        <v>122</v>
      </c>
      <c r="C21" s="74">
        <v>145</v>
      </c>
      <c r="D21" s="285">
        <v>17</v>
      </c>
      <c r="E21" s="74">
        <v>284</v>
      </c>
      <c r="F21" s="78">
        <v>8465</v>
      </c>
      <c r="G21" s="78">
        <v>12586</v>
      </c>
      <c r="H21" s="285">
        <v>25271</v>
      </c>
      <c r="I21" s="75">
        <v>3287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450</v>
      </c>
      <c r="B23" s="74" t="s">
        <v>380</v>
      </c>
      <c r="C23" s="74">
        <v>918</v>
      </c>
      <c r="D23" s="285">
        <v>16</v>
      </c>
      <c r="E23" s="74">
        <v>934</v>
      </c>
      <c r="F23" s="78" t="s">
        <v>380</v>
      </c>
      <c r="G23" s="78">
        <v>15891</v>
      </c>
      <c r="H23" s="285">
        <v>25000</v>
      </c>
      <c r="I23" s="75">
        <v>14988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451</v>
      </c>
      <c r="B25" s="74" t="s">
        <v>380</v>
      </c>
      <c r="C25" s="74">
        <v>1166</v>
      </c>
      <c r="D25" s="285">
        <v>14</v>
      </c>
      <c r="E25" s="74">
        <v>1180</v>
      </c>
      <c r="F25" s="78" t="s">
        <v>380</v>
      </c>
      <c r="G25" s="78">
        <v>15100</v>
      </c>
      <c r="H25" s="285">
        <v>24000</v>
      </c>
      <c r="I25" s="75">
        <v>17943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11"/>
      <c r="G26" s="11"/>
      <c r="H26" s="45"/>
      <c r="I26" s="46"/>
      <c r="J26" s="212"/>
      <c r="K26" s="212"/>
    </row>
    <row r="27" spans="1:11" x14ac:dyDescent="0.2">
      <c r="A27" s="63" t="s">
        <v>452</v>
      </c>
      <c r="B27" s="45">
        <v>1</v>
      </c>
      <c r="C27" s="45">
        <v>4</v>
      </c>
      <c r="D27" s="45" t="s">
        <v>380</v>
      </c>
      <c r="E27" s="45">
        <v>5</v>
      </c>
      <c r="F27" s="45">
        <v>4500</v>
      </c>
      <c r="G27" s="11">
        <v>15000</v>
      </c>
      <c r="H27" s="45" t="s">
        <v>380</v>
      </c>
      <c r="I27" s="46">
        <v>64</v>
      </c>
      <c r="J27" s="212"/>
      <c r="K27" s="212"/>
    </row>
    <row r="28" spans="1:11" x14ac:dyDescent="0.2">
      <c r="A28" s="63" t="s">
        <v>453</v>
      </c>
      <c r="B28" s="45" t="s">
        <v>380</v>
      </c>
      <c r="C28" s="45" t="s">
        <v>380</v>
      </c>
      <c r="D28" s="45" t="s">
        <v>380</v>
      </c>
      <c r="E28" s="45" t="s">
        <v>380</v>
      </c>
      <c r="F28" s="45" t="s">
        <v>380</v>
      </c>
      <c r="G28" s="11" t="s">
        <v>380</v>
      </c>
      <c r="H28" s="45" t="s">
        <v>380</v>
      </c>
      <c r="I28" s="46" t="s">
        <v>380</v>
      </c>
      <c r="J28" s="212"/>
      <c r="K28" s="212"/>
    </row>
    <row r="29" spans="1:11" x14ac:dyDescent="0.2">
      <c r="A29" s="63" t="s">
        <v>454</v>
      </c>
      <c r="B29" s="45" t="s">
        <v>380</v>
      </c>
      <c r="C29" s="11">
        <v>56</v>
      </c>
      <c r="D29" s="45" t="s">
        <v>380</v>
      </c>
      <c r="E29" s="45">
        <v>56</v>
      </c>
      <c r="F29" s="45" t="s">
        <v>380</v>
      </c>
      <c r="G29" s="11">
        <v>15000</v>
      </c>
      <c r="H29" s="82" t="s">
        <v>380</v>
      </c>
      <c r="I29" s="12">
        <v>840</v>
      </c>
      <c r="J29" s="212"/>
      <c r="K29" s="212"/>
    </row>
    <row r="30" spans="1:11" x14ac:dyDescent="0.2">
      <c r="A30" s="73" t="s">
        <v>455</v>
      </c>
      <c r="B30" s="74">
        <v>1</v>
      </c>
      <c r="C30" s="74">
        <v>60</v>
      </c>
      <c r="D30" s="285" t="s">
        <v>380</v>
      </c>
      <c r="E30" s="74">
        <v>61</v>
      </c>
      <c r="F30" s="78">
        <v>4500</v>
      </c>
      <c r="G30" s="78">
        <v>15000</v>
      </c>
      <c r="H30" s="285" t="s">
        <v>380</v>
      </c>
      <c r="I30" s="75">
        <v>904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45"/>
      <c r="I31" s="46"/>
      <c r="J31" s="212"/>
      <c r="K31" s="212"/>
    </row>
    <row r="32" spans="1:11" x14ac:dyDescent="0.2">
      <c r="A32" s="63" t="s">
        <v>456</v>
      </c>
      <c r="B32" s="80" t="s">
        <v>380</v>
      </c>
      <c r="C32" s="80">
        <v>75</v>
      </c>
      <c r="D32" s="82">
        <v>46</v>
      </c>
      <c r="E32" s="45">
        <v>121</v>
      </c>
      <c r="F32" s="80" t="s">
        <v>380</v>
      </c>
      <c r="G32" s="80">
        <v>13663</v>
      </c>
      <c r="H32" s="82">
        <v>25027</v>
      </c>
      <c r="I32" s="12">
        <v>2176</v>
      </c>
      <c r="J32" s="212"/>
      <c r="K32" s="212"/>
    </row>
    <row r="33" spans="1:11" x14ac:dyDescent="0.2">
      <c r="A33" s="63" t="s">
        <v>457</v>
      </c>
      <c r="B33" s="80">
        <v>9</v>
      </c>
      <c r="C33" s="80">
        <v>130</v>
      </c>
      <c r="D33" s="45">
        <v>3</v>
      </c>
      <c r="E33" s="45">
        <v>142</v>
      </c>
      <c r="F33" s="80">
        <v>5000</v>
      </c>
      <c r="G33" s="80">
        <v>10532</v>
      </c>
      <c r="H33" s="45">
        <v>24000</v>
      </c>
      <c r="I33" s="12">
        <v>1486</v>
      </c>
      <c r="J33" s="212"/>
      <c r="K33" s="212"/>
    </row>
    <row r="34" spans="1:11" x14ac:dyDescent="0.2">
      <c r="A34" s="63" t="s">
        <v>458</v>
      </c>
      <c r="B34" s="80" t="s">
        <v>380</v>
      </c>
      <c r="C34" s="80">
        <v>77</v>
      </c>
      <c r="D34" s="82">
        <v>11</v>
      </c>
      <c r="E34" s="45">
        <v>88</v>
      </c>
      <c r="F34" s="80" t="s">
        <v>380</v>
      </c>
      <c r="G34" s="80">
        <v>10351</v>
      </c>
      <c r="H34" s="82">
        <v>22279</v>
      </c>
      <c r="I34" s="12">
        <v>1042</v>
      </c>
      <c r="J34" s="212"/>
      <c r="K34" s="212"/>
    </row>
    <row r="35" spans="1:11" x14ac:dyDescent="0.2">
      <c r="A35" s="63" t="s">
        <v>459</v>
      </c>
      <c r="B35" s="80" t="s">
        <v>380</v>
      </c>
      <c r="C35" s="80">
        <v>170</v>
      </c>
      <c r="D35" s="82">
        <v>1</v>
      </c>
      <c r="E35" s="45">
        <v>171</v>
      </c>
      <c r="F35" s="80" t="s">
        <v>380</v>
      </c>
      <c r="G35" s="80">
        <v>11899</v>
      </c>
      <c r="H35" s="82">
        <v>30000</v>
      </c>
      <c r="I35" s="12">
        <v>2053</v>
      </c>
      <c r="J35" s="212"/>
      <c r="K35" s="212"/>
    </row>
    <row r="36" spans="1:11" x14ac:dyDescent="0.2">
      <c r="A36" s="73" t="s">
        <v>460</v>
      </c>
      <c r="B36" s="74">
        <v>9</v>
      </c>
      <c r="C36" s="74">
        <v>452</v>
      </c>
      <c r="D36" s="285">
        <v>61</v>
      </c>
      <c r="E36" s="74">
        <v>522</v>
      </c>
      <c r="F36" s="78">
        <v>5000</v>
      </c>
      <c r="G36" s="78">
        <v>11535</v>
      </c>
      <c r="H36" s="285">
        <v>24562</v>
      </c>
      <c r="I36" s="75">
        <v>6757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461</v>
      </c>
      <c r="B38" s="74" t="s">
        <v>380</v>
      </c>
      <c r="C38" s="74">
        <v>8</v>
      </c>
      <c r="D38" s="285">
        <v>4</v>
      </c>
      <c r="E38" s="74">
        <v>12</v>
      </c>
      <c r="F38" s="78" t="s">
        <v>380</v>
      </c>
      <c r="G38" s="78">
        <v>10500</v>
      </c>
      <c r="H38" s="285" t="s">
        <v>380</v>
      </c>
      <c r="I38" s="75">
        <v>164</v>
      </c>
      <c r="J38" s="212"/>
      <c r="K38" s="212"/>
    </row>
    <row r="39" spans="1:11" x14ac:dyDescent="0.2">
      <c r="A39" s="63"/>
      <c r="B39" s="45"/>
      <c r="C39" s="45"/>
      <c r="D39" s="45"/>
      <c r="E39" s="45"/>
      <c r="F39" s="11"/>
      <c r="G39" s="11"/>
      <c r="H39" s="11"/>
      <c r="I39" s="46"/>
      <c r="J39" s="212"/>
      <c r="K39" s="212"/>
    </row>
    <row r="40" spans="1:11" x14ac:dyDescent="0.2">
      <c r="A40" s="63" t="s">
        <v>525</v>
      </c>
      <c r="B40" s="45" t="s">
        <v>380</v>
      </c>
      <c r="C40" s="11">
        <v>8</v>
      </c>
      <c r="D40" s="45" t="s">
        <v>380</v>
      </c>
      <c r="E40" s="45">
        <v>8</v>
      </c>
      <c r="F40" s="45" t="s">
        <v>380</v>
      </c>
      <c r="G40" s="11">
        <v>11500</v>
      </c>
      <c r="H40" s="45" t="s">
        <v>380</v>
      </c>
      <c r="I40" s="12">
        <v>92</v>
      </c>
      <c r="J40" s="212"/>
      <c r="K40" s="212"/>
    </row>
    <row r="41" spans="1:11" x14ac:dyDescent="0.2">
      <c r="A41" s="63" t="s">
        <v>463</v>
      </c>
      <c r="B41" s="11" t="s">
        <v>380</v>
      </c>
      <c r="C41" s="11">
        <v>40</v>
      </c>
      <c r="D41" s="45" t="s">
        <v>380</v>
      </c>
      <c r="E41" s="45">
        <v>40</v>
      </c>
      <c r="F41" s="11" t="s">
        <v>380</v>
      </c>
      <c r="G41" s="11">
        <v>10000</v>
      </c>
      <c r="H41" s="45" t="s">
        <v>380</v>
      </c>
      <c r="I41" s="12">
        <v>400</v>
      </c>
      <c r="J41" s="212"/>
      <c r="K41" s="212"/>
    </row>
    <row r="42" spans="1:11" x14ac:dyDescent="0.2">
      <c r="A42" s="63" t="s">
        <v>464</v>
      </c>
      <c r="B42" s="11" t="s">
        <v>380</v>
      </c>
      <c r="C42" s="11">
        <v>82</v>
      </c>
      <c r="D42" s="82">
        <v>1</v>
      </c>
      <c r="E42" s="45">
        <v>83</v>
      </c>
      <c r="F42" s="11" t="s">
        <v>380</v>
      </c>
      <c r="G42" s="11">
        <v>17439</v>
      </c>
      <c r="H42" s="82">
        <v>23000</v>
      </c>
      <c r="I42" s="12">
        <v>1453</v>
      </c>
      <c r="J42" s="212"/>
      <c r="K42" s="212"/>
    </row>
    <row r="43" spans="1:11" x14ac:dyDescent="0.2">
      <c r="A43" s="63" t="s">
        <v>465</v>
      </c>
      <c r="B43" s="45" t="s">
        <v>380</v>
      </c>
      <c r="C43" s="11">
        <v>87</v>
      </c>
      <c r="D43" s="45" t="s">
        <v>380</v>
      </c>
      <c r="E43" s="45">
        <v>87</v>
      </c>
      <c r="F43" s="45" t="s">
        <v>380</v>
      </c>
      <c r="G43" s="11">
        <v>10000</v>
      </c>
      <c r="H43" s="45" t="s">
        <v>380</v>
      </c>
      <c r="I43" s="12">
        <v>870</v>
      </c>
      <c r="J43" s="212"/>
      <c r="K43" s="212"/>
    </row>
    <row r="44" spans="1:11" x14ac:dyDescent="0.2">
      <c r="A44" s="63" t="s">
        <v>466</v>
      </c>
      <c r="B44" s="11" t="s">
        <v>380</v>
      </c>
      <c r="C44" s="11">
        <v>10</v>
      </c>
      <c r="D44" s="82">
        <v>2</v>
      </c>
      <c r="E44" s="45">
        <v>12</v>
      </c>
      <c r="F44" s="11" t="s">
        <v>380</v>
      </c>
      <c r="G44" s="11">
        <v>13000</v>
      </c>
      <c r="H44" s="82">
        <v>13000</v>
      </c>
      <c r="I44" s="12">
        <v>156</v>
      </c>
      <c r="J44" s="212"/>
      <c r="K44" s="212"/>
    </row>
    <row r="45" spans="1:11" x14ac:dyDescent="0.2">
      <c r="A45" s="63" t="s">
        <v>467</v>
      </c>
      <c r="B45" s="45" t="s">
        <v>380</v>
      </c>
      <c r="C45" s="11">
        <v>10</v>
      </c>
      <c r="D45" s="45" t="s">
        <v>380</v>
      </c>
      <c r="E45" s="45">
        <v>10</v>
      </c>
      <c r="F45" s="45" t="s">
        <v>380</v>
      </c>
      <c r="G45" s="11">
        <v>20000</v>
      </c>
      <c r="H45" s="45" t="s">
        <v>380</v>
      </c>
      <c r="I45" s="12">
        <v>200</v>
      </c>
      <c r="J45" s="212"/>
      <c r="K45" s="212"/>
    </row>
    <row r="46" spans="1:11" x14ac:dyDescent="0.2">
      <c r="A46" s="63" t="s">
        <v>468</v>
      </c>
      <c r="B46" s="11" t="s">
        <v>380</v>
      </c>
      <c r="C46" s="11">
        <v>7</v>
      </c>
      <c r="D46" s="45" t="s">
        <v>380</v>
      </c>
      <c r="E46" s="45">
        <v>7</v>
      </c>
      <c r="F46" s="11" t="s">
        <v>380</v>
      </c>
      <c r="G46" s="11">
        <v>20000</v>
      </c>
      <c r="H46" s="45" t="s">
        <v>380</v>
      </c>
      <c r="I46" s="12">
        <v>140</v>
      </c>
      <c r="J46" s="212"/>
      <c r="K46" s="212"/>
    </row>
    <row r="47" spans="1:11" x14ac:dyDescent="0.2">
      <c r="A47" s="63" t="s">
        <v>469</v>
      </c>
      <c r="B47" s="45" t="s">
        <v>380</v>
      </c>
      <c r="C47" s="11">
        <v>200</v>
      </c>
      <c r="D47" s="45" t="s">
        <v>380</v>
      </c>
      <c r="E47" s="45">
        <v>200</v>
      </c>
      <c r="F47" s="45" t="s">
        <v>380</v>
      </c>
      <c r="G47" s="11">
        <v>12000</v>
      </c>
      <c r="H47" s="45" t="s">
        <v>380</v>
      </c>
      <c r="I47" s="12">
        <v>2400</v>
      </c>
      <c r="J47" s="212"/>
      <c r="K47" s="212"/>
    </row>
    <row r="48" spans="1:11" x14ac:dyDescent="0.2">
      <c r="A48" s="63" t="s">
        <v>470</v>
      </c>
      <c r="B48" s="11" t="s">
        <v>380</v>
      </c>
      <c r="C48" s="11">
        <v>17</v>
      </c>
      <c r="D48" s="82" t="s">
        <v>380</v>
      </c>
      <c r="E48" s="45">
        <v>17</v>
      </c>
      <c r="F48" s="11" t="s">
        <v>380</v>
      </c>
      <c r="G48" s="11">
        <v>10000</v>
      </c>
      <c r="H48" s="82" t="s">
        <v>380</v>
      </c>
      <c r="I48" s="12">
        <v>170</v>
      </c>
      <c r="J48" s="212"/>
      <c r="K48" s="212"/>
    </row>
    <row r="49" spans="1:11" x14ac:dyDescent="0.2">
      <c r="A49" s="73" t="s">
        <v>471</v>
      </c>
      <c r="B49" s="74" t="s">
        <v>380</v>
      </c>
      <c r="C49" s="74">
        <v>461</v>
      </c>
      <c r="D49" s="285">
        <v>3</v>
      </c>
      <c r="E49" s="74">
        <v>464</v>
      </c>
      <c r="F49" s="78" t="s">
        <v>380</v>
      </c>
      <c r="G49" s="78">
        <v>12651</v>
      </c>
      <c r="H49" s="285">
        <v>16333</v>
      </c>
      <c r="I49" s="75">
        <v>5881</v>
      </c>
      <c r="J49" s="212"/>
      <c r="K49" s="212"/>
    </row>
    <row r="50" spans="1:11" x14ac:dyDescent="0.2">
      <c r="A50" s="63"/>
      <c r="B50" s="45"/>
      <c r="C50" s="45"/>
      <c r="D50" s="45"/>
      <c r="E50" s="45"/>
      <c r="F50" s="11"/>
      <c r="G50" s="11"/>
      <c r="H50" s="11"/>
      <c r="I50" s="46"/>
      <c r="J50" s="212"/>
      <c r="K50" s="212"/>
    </row>
    <row r="51" spans="1:11" x14ac:dyDescent="0.2">
      <c r="A51" s="73" t="s">
        <v>472</v>
      </c>
      <c r="B51" s="74" t="s">
        <v>380</v>
      </c>
      <c r="C51" s="74">
        <v>2</v>
      </c>
      <c r="D51" s="285" t="s">
        <v>380</v>
      </c>
      <c r="E51" s="74">
        <v>2</v>
      </c>
      <c r="F51" s="78" t="s">
        <v>380</v>
      </c>
      <c r="G51" s="78">
        <v>13000</v>
      </c>
      <c r="H51" s="285" t="s">
        <v>380</v>
      </c>
      <c r="I51" s="75">
        <v>26</v>
      </c>
      <c r="J51" s="212"/>
      <c r="K51" s="212"/>
    </row>
    <row r="52" spans="1:11" x14ac:dyDescent="0.2">
      <c r="A52" s="63"/>
      <c r="B52" s="45"/>
      <c r="C52" s="45"/>
      <c r="D52" s="45"/>
      <c r="E52" s="45"/>
      <c r="F52" s="11"/>
      <c r="G52" s="11"/>
      <c r="H52" s="11"/>
      <c r="I52" s="46"/>
      <c r="J52" s="212"/>
      <c r="K52" s="212"/>
    </row>
    <row r="53" spans="1:11" x14ac:dyDescent="0.2">
      <c r="A53" s="63" t="s">
        <v>473</v>
      </c>
      <c r="B53" s="45" t="s">
        <v>380</v>
      </c>
      <c r="C53" s="11">
        <v>250</v>
      </c>
      <c r="D53" s="45" t="s">
        <v>380</v>
      </c>
      <c r="E53" s="45">
        <v>250</v>
      </c>
      <c r="F53" s="45" t="s">
        <v>380</v>
      </c>
      <c r="G53" s="11">
        <v>10000</v>
      </c>
      <c r="H53" s="45" t="s">
        <v>380</v>
      </c>
      <c r="I53" s="12">
        <v>2500</v>
      </c>
      <c r="J53" s="212"/>
      <c r="K53" s="212"/>
    </row>
    <row r="54" spans="1:11" x14ac:dyDescent="0.2">
      <c r="A54" s="63" t="s">
        <v>474</v>
      </c>
      <c r="B54" s="45" t="s">
        <v>380</v>
      </c>
      <c r="C54" s="11">
        <v>8</v>
      </c>
      <c r="D54" s="45" t="s">
        <v>380</v>
      </c>
      <c r="E54" s="45">
        <v>8</v>
      </c>
      <c r="F54" s="45" t="s">
        <v>380</v>
      </c>
      <c r="G54" s="11">
        <v>10000</v>
      </c>
      <c r="H54" s="45" t="s">
        <v>380</v>
      </c>
      <c r="I54" s="12">
        <v>80</v>
      </c>
      <c r="J54" s="212"/>
      <c r="K54" s="212"/>
    </row>
    <row r="55" spans="1:11" x14ac:dyDescent="0.2">
      <c r="A55" s="63" t="s">
        <v>475</v>
      </c>
      <c r="B55" s="45" t="s">
        <v>380</v>
      </c>
      <c r="C55" s="11" t="s">
        <v>380</v>
      </c>
      <c r="D55" s="45" t="s">
        <v>380</v>
      </c>
      <c r="E55" s="45" t="s">
        <v>380</v>
      </c>
      <c r="F55" s="45" t="s">
        <v>380</v>
      </c>
      <c r="G55" s="11" t="s">
        <v>380</v>
      </c>
      <c r="H55" s="45" t="s">
        <v>380</v>
      </c>
      <c r="I55" s="12" t="s">
        <v>380</v>
      </c>
      <c r="J55" s="212"/>
      <c r="K55" s="212"/>
    </row>
    <row r="56" spans="1:11" x14ac:dyDescent="0.2">
      <c r="A56" s="63" t="s">
        <v>476</v>
      </c>
      <c r="B56" s="45" t="s">
        <v>380</v>
      </c>
      <c r="C56" s="11" t="s">
        <v>380</v>
      </c>
      <c r="D56" s="45" t="s">
        <v>380</v>
      </c>
      <c r="E56" s="45" t="s">
        <v>380</v>
      </c>
      <c r="F56" s="45" t="s">
        <v>380</v>
      </c>
      <c r="G56" s="11" t="s">
        <v>380</v>
      </c>
      <c r="H56" s="45" t="s">
        <v>380</v>
      </c>
      <c r="I56" s="12" t="s">
        <v>380</v>
      </c>
      <c r="J56" s="212"/>
      <c r="K56" s="212"/>
    </row>
    <row r="57" spans="1:11" x14ac:dyDescent="0.2">
      <c r="A57" s="63" t="s">
        <v>477</v>
      </c>
      <c r="B57" s="45" t="s">
        <v>380</v>
      </c>
      <c r="C57" s="11" t="s">
        <v>380</v>
      </c>
      <c r="D57" s="45" t="s">
        <v>380</v>
      </c>
      <c r="E57" s="45" t="s">
        <v>380</v>
      </c>
      <c r="F57" s="45" t="s">
        <v>380</v>
      </c>
      <c r="G57" s="11">
        <v>7500</v>
      </c>
      <c r="H57" s="45" t="s">
        <v>380</v>
      </c>
      <c r="I57" s="12" t="s">
        <v>380</v>
      </c>
      <c r="J57" s="212"/>
      <c r="K57" s="212"/>
    </row>
    <row r="58" spans="1:11" x14ac:dyDescent="0.2">
      <c r="A58" s="73" t="s">
        <v>551</v>
      </c>
      <c r="B58" s="74" t="s">
        <v>380</v>
      </c>
      <c r="C58" s="74">
        <v>258</v>
      </c>
      <c r="D58" s="285" t="s">
        <v>380</v>
      </c>
      <c r="E58" s="74">
        <v>258</v>
      </c>
      <c r="F58" s="78" t="s">
        <v>380</v>
      </c>
      <c r="G58" s="78">
        <v>10000</v>
      </c>
      <c r="H58" s="285" t="s">
        <v>380</v>
      </c>
      <c r="I58" s="75">
        <v>2580</v>
      </c>
      <c r="J58" s="212"/>
      <c r="K58" s="212"/>
    </row>
    <row r="59" spans="1:11" x14ac:dyDescent="0.2">
      <c r="A59" s="63"/>
      <c r="B59" s="45"/>
      <c r="C59" s="45"/>
      <c r="D59" s="45"/>
      <c r="E59" s="45"/>
      <c r="F59" s="11"/>
      <c r="G59" s="11"/>
      <c r="H59" s="11"/>
      <c r="I59" s="46"/>
      <c r="J59" s="212"/>
      <c r="K59" s="212"/>
    </row>
    <row r="60" spans="1:11" x14ac:dyDescent="0.2">
      <c r="A60" s="63" t="s">
        <v>479</v>
      </c>
      <c r="B60" s="45" t="s">
        <v>380</v>
      </c>
      <c r="C60" s="11">
        <v>60</v>
      </c>
      <c r="D60" s="11" t="s">
        <v>380</v>
      </c>
      <c r="E60" s="45">
        <v>60</v>
      </c>
      <c r="F60" s="45" t="s">
        <v>380</v>
      </c>
      <c r="G60" s="11">
        <v>12000</v>
      </c>
      <c r="H60" s="11" t="s">
        <v>380</v>
      </c>
      <c r="I60" s="12">
        <v>720</v>
      </c>
      <c r="J60" s="212"/>
      <c r="K60" s="212"/>
    </row>
    <row r="61" spans="1:11" x14ac:dyDescent="0.2">
      <c r="A61" s="63" t="s">
        <v>480</v>
      </c>
      <c r="B61" s="11" t="s">
        <v>380</v>
      </c>
      <c r="C61" s="11">
        <v>263</v>
      </c>
      <c r="D61" s="82">
        <v>11</v>
      </c>
      <c r="E61" s="45">
        <v>274</v>
      </c>
      <c r="F61" s="11" t="s">
        <v>380</v>
      </c>
      <c r="G61" s="11">
        <v>18900</v>
      </c>
      <c r="H61" s="82">
        <v>30000</v>
      </c>
      <c r="I61" s="12">
        <v>5301</v>
      </c>
      <c r="J61" s="212"/>
      <c r="K61" s="212"/>
    </row>
    <row r="62" spans="1:11" x14ac:dyDescent="0.2">
      <c r="A62" s="63" t="s">
        <v>481</v>
      </c>
      <c r="B62" s="45" t="s">
        <v>380</v>
      </c>
      <c r="C62" s="11">
        <v>45</v>
      </c>
      <c r="D62" s="82">
        <v>53</v>
      </c>
      <c r="E62" s="45">
        <v>98</v>
      </c>
      <c r="F62" s="45" t="s">
        <v>380</v>
      </c>
      <c r="G62" s="11">
        <v>8600</v>
      </c>
      <c r="H62" s="82">
        <v>14000</v>
      </c>
      <c r="I62" s="12">
        <v>1129</v>
      </c>
      <c r="J62" s="212"/>
      <c r="K62" s="212"/>
    </row>
    <row r="63" spans="1:11" x14ac:dyDescent="0.2">
      <c r="A63" s="73" t="s">
        <v>482</v>
      </c>
      <c r="B63" s="74" t="s">
        <v>380</v>
      </c>
      <c r="C63" s="74">
        <v>368</v>
      </c>
      <c r="D63" s="285">
        <v>64</v>
      </c>
      <c r="E63" s="74">
        <v>432</v>
      </c>
      <c r="F63" s="78" t="s">
        <v>380</v>
      </c>
      <c r="G63" s="78">
        <v>16515</v>
      </c>
      <c r="H63" s="285">
        <v>16750</v>
      </c>
      <c r="I63" s="75">
        <v>7150</v>
      </c>
      <c r="J63" s="212"/>
      <c r="K63" s="212"/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  <c r="J64" s="212"/>
      <c r="K64" s="212"/>
    </row>
    <row r="65" spans="1:11" x14ac:dyDescent="0.2">
      <c r="A65" s="73" t="s">
        <v>483</v>
      </c>
      <c r="B65" s="74" t="s">
        <v>380</v>
      </c>
      <c r="C65" s="74">
        <v>34</v>
      </c>
      <c r="D65" s="285">
        <v>17</v>
      </c>
      <c r="E65" s="74">
        <v>51</v>
      </c>
      <c r="F65" s="78" t="s">
        <v>380</v>
      </c>
      <c r="G65" s="78">
        <v>13250</v>
      </c>
      <c r="H65" s="285">
        <v>20500</v>
      </c>
      <c r="I65" s="75">
        <v>799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484</v>
      </c>
      <c r="B67" s="45" t="s">
        <v>380</v>
      </c>
      <c r="C67" s="11" t="s">
        <v>380</v>
      </c>
      <c r="D67" s="45" t="s">
        <v>380</v>
      </c>
      <c r="E67" s="45" t="s">
        <v>380</v>
      </c>
      <c r="F67" s="45" t="s">
        <v>380</v>
      </c>
      <c r="G67" s="11" t="s">
        <v>380</v>
      </c>
      <c r="H67" s="45" t="s">
        <v>380</v>
      </c>
      <c r="I67" s="12" t="s">
        <v>380</v>
      </c>
      <c r="J67" s="212"/>
      <c r="K67" s="212"/>
    </row>
    <row r="68" spans="1:11" x14ac:dyDescent="0.2">
      <c r="A68" s="63" t="s">
        <v>485</v>
      </c>
      <c r="B68" s="45" t="s">
        <v>380</v>
      </c>
      <c r="C68" s="11" t="s">
        <v>380</v>
      </c>
      <c r="D68" s="45" t="s">
        <v>380</v>
      </c>
      <c r="E68" s="45" t="s">
        <v>380</v>
      </c>
      <c r="F68" s="45" t="s">
        <v>380</v>
      </c>
      <c r="G68" s="11" t="s">
        <v>380</v>
      </c>
      <c r="H68" s="45" t="s">
        <v>380</v>
      </c>
      <c r="I68" s="12" t="s">
        <v>380</v>
      </c>
      <c r="J68" s="212"/>
      <c r="K68" s="212"/>
    </row>
    <row r="69" spans="1:11" x14ac:dyDescent="0.2">
      <c r="A69" s="73" t="s">
        <v>486</v>
      </c>
      <c r="B69" s="74" t="s">
        <v>380</v>
      </c>
      <c r="C69" s="74" t="s">
        <v>380</v>
      </c>
      <c r="D69" s="285" t="s">
        <v>380</v>
      </c>
      <c r="E69" s="74" t="s">
        <v>380</v>
      </c>
      <c r="F69" s="78" t="s">
        <v>380</v>
      </c>
      <c r="G69" s="78" t="s">
        <v>380</v>
      </c>
      <c r="H69" s="285" t="s">
        <v>380</v>
      </c>
      <c r="I69" s="75" t="s">
        <v>380</v>
      </c>
      <c r="J69" s="212"/>
      <c r="K69" s="212"/>
    </row>
    <row r="70" spans="1:11" x14ac:dyDescent="0.2">
      <c r="A70" s="63"/>
      <c r="B70" s="45"/>
      <c r="C70" s="45"/>
      <c r="D70" s="45"/>
      <c r="E70" s="45"/>
      <c r="F70" s="11"/>
      <c r="G70" s="11"/>
      <c r="H70" s="11"/>
      <c r="I70" s="46"/>
      <c r="J70" s="212"/>
      <c r="K70" s="212"/>
    </row>
    <row r="71" spans="1:11" x14ac:dyDescent="0.2">
      <c r="A71" s="63" t="s">
        <v>487</v>
      </c>
      <c r="B71" s="45" t="s">
        <v>380</v>
      </c>
      <c r="C71" s="11">
        <v>39</v>
      </c>
      <c r="D71" s="11">
        <v>1301</v>
      </c>
      <c r="E71" s="45">
        <v>1340</v>
      </c>
      <c r="F71" s="45" t="s">
        <v>380</v>
      </c>
      <c r="G71" s="11">
        <v>10385</v>
      </c>
      <c r="H71" s="11">
        <v>20022</v>
      </c>
      <c r="I71" s="12">
        <v>26453</v>
      </c>
      <c r="J71" s="212"/>
      <c r="K71" s="212"/>
    </row>
    <row r="72" spans="1:11" x14ac:dyDescent="0.2">
      <c r="A72" s="63" t="s">
        <v>488</v>
      </c>
      <c r="B72" s="45" t="s">
        <v>380</v>
      </c>
      <c r="C72" s="11">
        <v>45</v>
      </c>
      <c r="D72" s="45" t="s">
        <v>380</v>
      </c>
      <c r="E72" s="45">
        <v>45</v>
      </c>
      <c r="F72" s="45" t="s">
        <v>380</v>
      </c>
      <c r="G72" s="11">
        <v>15000</v>
      </c>
      <c r="H72" s="45" t="s">
        <v>380</v>
      </c>
      <c r="I72" s="12">
        <v>675</v>
      </c>
      <c r="J72" s="212"/>
      <c r="K72" s="212"/>
    </row>
    <row r="73" spans="1:11" x14ac:dyDescent="0.2">
      <c r="A73" s="63" t="s">
        <v>489</v>
      </c>
      <c r="B73" s="11" t="s">
        <v>380</v>
      </c>
      <c r="C73" s="11">
        <v>80</v>
      </c>
      <c r="D73" s="82" t="s">
        <v>380</v>
      </c>
      <c r="E73" s="45">
        <v>80</v>
      </c>
      <c r="F73" s="11" t="s">
        <v>380</v>
      </c>
      <c r="G73" s="11">
        <v>11000</v>
      </c>
      <c r="H73" s="82" t="s">
        <v>380</v>
      </c>
      <c r="I73" s="12">
        <v>880</v>
      </c>
      <c r="J73" s="212"/>
      <c r="K73" s="212"/>
    </row>
    <row r="74" spans="1:11" x14ac:dyDescent="0.2">
      <c r="A74" s="63" t="s">
        <v>490</v>
      </c>
      <c r="B74" s="82" t="s">
        <v>380</v>
      </c>
      <c r="C74" s="11">
        <v>620</v>
      </c>
      <c r="D74" s="82">
        <v>713</v>
      </c>
      <c r="E74" s="45">
        <v>1333</v>
      </c>
      <c r="F74" s="82" t="s">
        <v>380</v>
      </c>
      <c r="G74" s="11">
        <v>13851</v>
      </c>
      <c r="H74" s="82">
        <v>24662</v>
      </c>
      <c r="I74" s="12">
        <v>26172</v>
      </c>
      <c r="J74" s="212"/>
      <c r="K74" s="212"/>
    </row>
    <row r="75" spans="1:11" x14ac:dyDescent="0.2">
      <c r="A75" s="63" t="s">
        <v>491</v>
      </c>
      <c r="B75" s="11" t="s">
        <v>380</v>
      </c>
      <c r="C75" s="11" t="s">
        <v>380</v>
      </c>
      <c r="D75" s="45" t="s">
        <v>380</v>
      </c>
      <c r="E75" s="45" t="s">
        <v>380</v>
      </c>
      <c r="F75" s="11" t="s">
        <v>380</v>
      </c>
      <c r="G75" s="11" t="s">
        <v>380</v>
      </c>
      <c r="H75" s="45" t="s">
        <v>380</v>
      </c>
      <c r="I75" s="12" t="s">
        <v>380</v>
      </c>
      <c r="J75" s="212"/>
      <c r="K75" s="212"/>
    </row>
    <row r="76" spans="1:11" x14ac:dyDescent="0.2">
      <c r="A76" s="63" t="s">
        <v>492</v>
      </c>
      <c r="B76" s="11" t="s">
        <v>380</v>
      </c>
      <c r="C76" s="11">
        <v>28</v>
      </c>
      <c r="D76" s="45" t="s">
        <v>380</v>
      </c>
      <c r="E76" s="45">
        <v>28</v>
      </c>
      <c r="F76" s="11" t="s">
        <v>380</v>
      </c>
      <c r="G76" s="11">
        <v>14000</v>
      </c>
      <c r="H76" s="45" t="s">
        <v>380</v>
      </c>
      <c r="I76" s="12">
        <v>392</v>
      </c>
      <c r="J76" s="212"/>
      <c r="K76" s="212"/>
    </row>
    <row r="77" spans="1:11" x14ac:dyDescent="0.2">
      <c r="A77" s="63" t="s">
        <v>493</v>
      </c>
      <c r="B77" s="82">
        <v>19</v>
      </c>
      <c r="C77" s="11">
        <v>37</v>
      </c>
      <c r="D77" s="82">
        <v>574</v>
      </c>
      <c r="E77" s="45">
        <v>630</v>
      </c>
      <c r="F77" s="82">
        <v>7000</v>
      </c>
      <c r="G77" s="11">
        <v>11500</v>
      </c>
      <c r="H77" s="82">
        <v>16500</v>
      </c>
      <c r="I77" s="12">
        <v>10030</v>
      </c>
      <c r="J77" s="212"/>
      <c r="K77" s="212"/>
    </row>
    <row r="78" spans="1:11" x14ac:dyDescent="0.2">
      <c r="A78" s="63" t="s">
        <v>494</v>
      </c>
      <c r="B78" s="45">
        <v>8</v>
      </c>
      <c r="C78" s="11">
        <v>4</v>
      </c>
      <c r="D78" s="45" t="s">
        <v>380</v>
      </c>
      <c r="E78" s="45">
        <v>12</v>
      </c>
      <c r="F78" s="45">
        <v>14500</v>
      </c>
      <c r="G78" s="11">
        <v>14500</v>
      </c>
      <c r="H78" s="45" t="s">
        <v>380</v>
      </c>
      <c r="I78" s="12">
        <v>178</v>
      </c>
      <c r="J78" s="212"/>
      <c r="K78" s="212"/>
    </row>
    <row r="79" spans="1:11" x14ac:dyDescent="0.2">
      <c r="A79" s="73" t="s">
        <v>495</v>
      </c>
      <c r="B79" s="74">
        <v>27</v>
      </c>
      <c r="C79" s="74">
        <v>853</v>
      </c>
      <c r="D79" s="285">
        <v>2588</v>
      </c>
      <c r="E79" s="74">
        <v>3468</v>
      </c>
      <c r="F79" s="78">
        <v>9222</v>
      </c>
      <c r="G79" s="78">
        <v>13392</v>
      </c>
      <c r="H79" s="285">
        <v>20519</v>
      </c>
      <c r="I79" s="75">
        <v>64780</v>
      </c>
      <c r="J79" s="212"/>
      <c r="K79" s="212"/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46"/>
      <c r="J80" s="212"/>
      <c r="K80" s="212"/>
    </row>
    <row r="81" spans="1:9" x14ac:dyDescent="0.2">
      <c r="A81" s="63" t="s">
        <v>496</v>
      </c>
      <c r="B81" s="82">
        <v>8</v>
      </c>
      <c r="C81" s="11">
        <v>70</v>
      </c>
      <c r="D81" s="82">
        <v>18</v>
      </c>
      <c r="E81" s="45">
        <v>96</v>
      </c>
      <c r="F81" s="82">
        <v>2000</v>
      </c>
      <c r="G81" s="11">
        <v>16597</v>
      </c>
      <c r="H81" s="82">
        <v>30000</v>
      </c>
      <c r="I81" s="12">
        <v>1718</v>
      </c>
    </row>
    <row r="82" spans="1:9" x14ac:dyDescent="0.2">
      <c r="A82" s="63" t="s">
        <v>497</v>
      </c>
      <c r="B82" s="11" t="s">
        <v>380</v>
      </c>
      <c r="C82" s="11">
        <v>90</v>
      </c>
      <c r="D82" s="82">
        <v>51</v>
      </c>
      <c r="E82" s="45">
        <v>141</v>
      </c>
      <c r="F82" s="11" t="s">
        <v>380</v>
      </c>
      <c r="G82" s="11">
        <v>15000</v>
      </c>
      <c r="H82" s="82">
        <v>25000</v>
      </c>
      <c r="I82" s="12">
        <v>2629</v>
      </c>
    </row>
    <row r="83" spans="1:9" x14ac:dyDescent="0.2">
      <c r="A83" s="73" t="s">
        <v>498</v>
      </c>
      <c r="B83" s="74">
        <v>8</v>
      </c>
      <c r="C83" s="74">
        <v>160</v>
      </c>
      <c r="D83" s="285">
        <v>69</v>
      </c>
      <c r="E83" s="74">
        <v>237</v>
      </c>
      <c r="F83" s="78">
        <v>2000</v>
      </c>
      <c r="G83" s="78">
        <v>15699</v>
      </c>
      <c r="H83" s="285">
        <v>26304</v>
      </c>
      <c r="I83" s="75">
        <v>4347</v>
      </c>
    </row>
    <row r="84" spans="1:9" x14ac:dyDescent="0.2">
      <c r="A84" s="63"/>
      <c r="B84" s="45"/>
      <c r="C84" s="45"/>
      <c r="D84" s="45"/>
      <c r="E84" s="45"/>
      <c r="F84" s="11"/>
      <c r="G84" s="11"/>
      <c r="H84" s="11"/>
      <c r="I84" s="12"/>
    </row>
    <row r="85" spans="1:9" ht="13.5" thickBot="1" x14ac:dyDescent="0.25">
      <c r="A85" s="66" t="s">
        <v>499</v>
      </c>
      <c r="B85" s="52">
        <v>177</v>
      </c>
      <c r="C85" s="52">
        <v>6315</v>
      </c>
      <c r="D85" s="52">
        <v>2958</v>
      </c>
      <c r="E85" s="52">
        <v>9450</v>
      </c>
      <c r="F85" s="172">
        <v>8046</v>
      </c>
      <c r="G85" s="172">
        <v>18657</v>
      </c>
      <c r="H85" s="172">
        <v>21098</v>
      </c>
      <c r="I85" s="53">
        <v>181725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8">
    <tabColor theme="0"/>
    <pageSetUpPr fitToPage="1"/>
  </sheetPr>
  <dimension ref="A1:F21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21.7109375" style="343" customWidth="1"/>
    <col min="2" max="6" width="19.85546875" style="343" customWidth="1"/>
    <col min="7" max="8" width="11.42578125" style="343"/>
    <col min="9" max="9" width="11.140625" style="343" customWidth="1"/>
    <col min="10" max="17" width="12" style="343" customWidth="1"/>
    <col min="18" max="16384" width="11.42578125" style="343"/>
  </cols>
  <sheetData>
    <row r="1" spans="1:6" s="373" customFormat="1" ht="18" x14ac:dyDescent="0.25">
      <c r="A1" s="1730" t="s">
        <v>356</v>
      </c>
      <c r="B1" s="1730"/>
      <c r="C1" s="1730"/>
      <c r="D1" s="1730"/>
      <c r="E1" s="1730"/>
      <c r="F1" s="1730"/>
    </row>
    <row r="2" spans="1:6" s="374" customFormat="1" ht="12.75" customHeight="1" x14ac:dyDescent="0.2"/>
    <row r="3" spans="1:6" s="374" customFormat="1" ht="15" x14ac:dyDescent="0.25">
      <c r="A3" s="1738" t="s">
        <v>997</v>
      </c>
      <c r="B3" s="1738"/>
      <c r="C3" s="1738"/>
      <c r="D3" s="1738"/>
      <c r="E3" s="1738"/>
      <c r="F3" s="1738"/>
    </row>
    <row r="4" spans="1:6" s="374" customFormat="1" ht="15" x14ac:dyDescent="0.25">
      <c r="A4" s="1738" t="s">
        <v>649</v>
      </c>
      <c r="B4" s="1738"/>
      <c r="C4" s="1738"/>
      <c r="D4" s="1738"/>
      <c r="E4" s="1738"/>
      <c r="F4" s="1738"/>
    </row>
    <row r="5" spans="1:6" s="374" customFormat="1" ht="13.5" customHeight="1" thickBot="1" x14ac:dyDescent="0.3">
      <c r="A5" s="375"/>
      <c r="B5" s="376"/>
      <c r="C5" s="376"/>
      <c r="D5" s="376"/>
      <c r="E5" s="376"/>
      <c r="F5" s="376"/>
    </row>
    <row r="6" spans="1:6" ht="22.5" customHeight="1" x14ac:dyDescent="0.2">
      <c r="A6" s="1844" t="s">
        <v>359</v>
      </c>
      <c r="B6" s="140"/>
      <c r="C6" s="140"/>
      <c r="D6" s="140"/>
      <c r="E6" s="141" t="s">
        <v>501</v>
      </c>
      <c r="F6" s="142"/>
    </row>
    <row r="7" spans="1:6" ht="12.75" customHeight="1" x14ac:dyDescent="0.2">
      <c r="A7" s="1845"/>
      <c r="B7" s="121" t="s">
        <v>360</v>
      </c>
      <c r="C7" s="121" t="s">
        <v>367</v>
      </c>
      <c r="D7" s="121" t="s">
        <v>1056</v>
      </c>
      <c r="E7" s="121" t="s">
        <v>502</v>
      </c>
      <c r="F7" s="40" t="s">
        <v>362</v>
      </c>
    </row>
    <row r="8" spans="1:6" ht="15" customHeight="1" x14ac:dyDescent="0.2">
      <c r="A8" s="1845"/>
      <c r="B8" s="121" t="s">
        <v>363</v>
      </c>
      <c r="C8" s="121" t="s">
        <v>504</v>
      </c>
      <c r="D8" s="59" t="s">
        <v>364</v>
      </c>
      <c r="E8" s="121" t="s">
        <v>505</v>
      </c>
      <c r="F8" s="40" t="s">
        <v>365</v>
      </c>
    </row>
    <row r="9" spans="1:6" ht="13.5" thickBot="1" x14ac:dyDescent="0.25">
      <c r="A9" s="1846"/>
      <c r="B9" s="61"/>
      <c r="C9" s="61"/>
      <c r="D9" s="61"/>
      <c r="E9" s="130" t="s">
        <v>506</v>
      </c>
      <c r="F9" s="144"/>
    </row>
    <row r="10" spans="1:6" x14ac:dyDescent="0.2">
      <c r="A10" s="1599">
        <v>2006</v>
      </c>
      <c r="B10" s="1289">
        <v>11.47</v>
      </c>
      <c r="C10" s="1297">
        <v>67.823016564952056</v>
      </c>
      <c r="D10" s="1289">
        <v>77.793000000000006</v>
      </c>
      <c r="E10" s="1294">
        <v>65.61</v>
      </c>
      <c r="F10" s="1295">
        <v>51039.987300000001</v>
      </c>
    </row>
    <row r="11" spans="1:6" x14ac:dyDescent="0.2">
      <c r="A11" s="1599">
        <v>2007</v>
      </c>
      <c r="B11" s="1289">
        <v>12.451000000000001</v>
      </c>
      <c r="C11" s="1297">
        <v>59.382378925387513</v>
      </c>
      <c r="D11" s="1289">
        <v>73.936999999999998</v>
      </c>
      <c r="E11" s="1294">
        <v>72.680000000000007</v>
      </c>
      <c r="F11" s="1295">
        <v>53737.411600000007</v>
      </c>
    </row>
    <row r="12" spans="1:6" x14ac:dyDescent="0.2">
      <c r="A12" s="1676">
        <v>2008</v>
      </c>
      <c r="B12" s="1289">
        <v>11.28</v>
      </c>
      <c r="C12" s="1297">
        <v>66.877659574468083</v>
      </c>
      <c r="D12" s="1289">
        <v>75.438000000000002</v>
      </c>
      <c r="E12" s="1294">
        <v>73.06</v>
      </c>
      <c r="F12" s="1295">
        <v>55115.002800000002</v>
      </c>
    </row>
    <row r="13" spans="1:6" x14ac:dyDescent="0.2">
      <c r="A13" s="1676">
        <v>2009</v>
      </c>
      <c r="B13" s="1289">
        <v>13.552</v>
      </c>
      <c r="C13" s="1297">
        <v>67.773760330578511</v>
      </c>
      <c r="D13" s="1289">
        <v>91.846999999999994</v>
      </c>
      <c r="E13" s="1294">
        <v>61.08</v>
      </c>
      <c r="F13" s="1295">
        <v>56100.147599999989</v>
      </c>
    </row>
    <row r="14" spans="1:6" x14ac:dyDescent="0.2">
      <c r="A14" s="1676">
        <v>2010</v>
      </c>
      <c r="B14" s="1289">
        <v>13.288</v>
      </c>
      <c r="C14" s="1297">
        <v>62.861228175797706</v>
      </c>
      <c r="D14" s="1289">
        <v>83.53</v>
      </c>
      <c r="E14" s="1294">
        <v>68.010000000000005</v>
      </c>
      <c r="F14" s="1295">
        <v>56808.753000000004</v>
      </c>
    </row>
    <row r="15" spans="1:6" x14ac:dyDescent="0.2">
      <c r="A15" s="1676">
        <v>2011</v>
      </c>
      <c r="B15" s="1289">
        <v>12.337999999999999</v>
      </c>
      <c r="C15" s="1297">
        <v>69.136002593613227</v>
      </c>
      <c r="D15" s="1289">
        <v>85.3</v>
      </c>
      <c r="E15" s="1294">
        <v>60.24</v>
      </c>
      <c r="F15" s="1295">
        <v>51384.72</v>
      </c>
    </row>
    <row r="16" spans="1:6" x14ac:dyDescent="0.2">
      <c r="A16" s="1676">
        <v>2012</v>
      </c>
      <c r="B16" s="1289">
        <v>11.603999999999999</v>
      </c>
      <c r="C16" s="1297">
        <v>68.520337814546707</v>
      </c>
      <c r="D16" s="1289">
        <v>79.510999999999996</v>
      </c>
      <c r="E16" s="1294">
        <v>59.91</v>
      </c>
      <c r="F16" s="1295">
        <v>47635.040099999998</v>
      </c>
    </row>
    <row r="17" spans="1:6" x14ac:dyDescent="0.2">
      <c r="A17" s="1676">
        <v>2013</v>
      </c>
      <c r="B17" s="1289">
        <v>11.867000000000001</v>
      </c>
      <c r="C17" s="1297">
        <v>72.133647931237888</v>
      </c>
      <c r="D17" s="1289">
        <v>85.600999999999999</v>
      </c>
      <c r="E17" s="1294">
        <v>65.37</v>
      </c>
      <c r="F17" s="1295">
        <v>55957.373700000011</v>
      </c>
    </row>
    <row r="18" spans="1:6" x14ac:dyDescent="0.2">
      <c r="A18" s="1676">
        <v>2014</v>
      </c>
      <c r="B18" s="1289">
        <v>13.624000000000001</v>
      </c>
      <c r="C18" s="1297">
        <v>72.57633587786259</v>
      </c>
      <c r="D18" s="1289">
        <v>98.878</v>
      </c>
      <c r="E18" s="1294">
        <v>61.24</v>
      </c>
      <c r="F18" s="1295">
        <v>60552.887200000005</v>
      </c>
    </row>
    <row r="19" spans="1:6" x14ac:dyDescent="0.2">
      <c r="A19" s="1676">
        <v>2015</v>
      </c>
      <c r="B19" s="1477">
        <v>13.74</v>
      </c>
      <c r="C19" s="1482">
        <v>61.648471615720524</v>
      </c>
      <c r="D19" s="1477">
        <v>84.704999999999998</v>
      </c>
      <c r="E19" s="1480">
        <v>52.43</v>
      </c>
      <c r="F19" s="1481">
        <v>44411</v>
      </c>
    </row>
    <row r="20" spans="1:6" ht="13.5" thickBot="1" x14ac:dyDescent="0.25">
      <c r="A20" s="1677">
        <v>2016</v>
      </c>
      <c r="B20" s="1289">
        <v>15.663</v>
      </c>
      <c r="C20" s="1297">
        <f>D20/B20*10</f>
        <v>74.778778011875119</v>
      </c>
      <c r="D20" s="1289">
        <v>117.126</v>
      </c>
      <c r="E20" s="1294">
        <v>49.65</v>
      </c>
      <c r="F20" s="1296">
        <v>58153</v>
      </c>
    </row>
    <row r="21" spans="1:6" ht="13.15" customHeight="1" x14ac:dyDescent="0.2">
      <c r="A21" s="429" t="s">
        <v>1057</v>
      </c>
      <c r="B21" s="380"/>
      <c r="C21" s="380"/>
      <c r="D21" s="380"/>
      <c r="E21" s="380"/>
      <c r="F21" s="380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9">
    <tabColor theme="0"/>
    <pageSetUpPr fitToPage="1"/>
  </sheetPr>
  <dimension ref="A1:L85"/>
  <sheetViews>
    <sheetView tabSelected="1" zoomScale="70" zoomScaleNormal="70" zoomScaleSheetLayoutView="75" workbookViewId="0">
      <selection activeCell="J22" sqref="J22"/>
    </sheetView>
  </sheetViews>
  <sheetFormatPr baseColWidth="10" defaultRowHeight="12.75" x14ac:dyDescent="0.2"/>
  <cols>
    <col min="1" max="1" width="30.42578125" style="205" customWidth="1"/>
    <col min="2" max="9" width="17.140625" style="205" customWidth="1"/>
    <col min="10" max="16384" width="11.42578125" style="205"/>
  </cols>
  <sheetData>
    <row r="1" spans="1:12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2" s="88" customFormat="1" ht="12.75" customHeight="1" x14ac:dyDescent="0.25">
      <c r="A2" s="346"/>
    </row>
    <row r="3" spans="1:12" s="88" customFormat="1" ht="15" x14ac:dyDescent="0.25">
      <c r="A3" s="1718" t="s">
        <v>1465</v>
      </c>
      <c r="B3" s="1718"/>
      <c r="C3" s="1718"/>
      <c r="D3" s="1718"/>
      <c r="E3" s="1718"/>
      <c r="F3" s="1718"/>
      <c r="G3" s="1718"/>
      <c r="H3" s="1718"/>
      <c r="I3" s="1718"/>
      <c r="J3" s="125"/>
      <c r="K3" s="125"/>
      <c r="L3" s="125"/>
    </row>
    <row r="4" spans="1:12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2" s="669" customFormat="1" ht="27.75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2" s="669" customFormat="1" ht="27.75" customHeight="1" x14ac:dyDescent="0.2">
      <c r="A6" s="1722"/>
      <c r="B6" s="1868" t="s">
        <v>374</v>
      </c>
      <c r="C6" s="226" t="s">
        <v>375</v>
      </c>
      <c r="D6" s="227"/>
      <c r="E6" s="1868" t="s">
        <v>376</v>
      </c>
      <c r="F6" s="1868" t="s">
        <v>374</v>
      </c>
      <c r="G6" s="226" t="s">
        <v>375</v>
      </c>
      <c r="H6" s="228"/>
      <c r="I6" s="1716"/>
    </row>
    <row r="7" spans="1:12" s="669" customFormat="1" ht="27.75" customHeight="1" thickBot="1" x14ac:dyDescent="0.25">
      <c r="A7" s="1722"/>
      <c r="B7" s="1873"/>
      <c r="C7" s="1111" t="s">
        <v>857</v>
      </c>
      <c r="D7" s="1111" t="s">
        <v>858</v>
      </c>
      <c r="E7" s="1873" t="s">
        <v>376</v>
      </c>
      <c r="F7" s="1873"/>
      <c r="G7" s="1111" t="s">
        <v>857</v>
      </c>
      <c r="H7" s="1111" t="s">
        <v>858</v>
      </c>
      <c r="I7" s="1716"/>
    </row>
    <row r="8" spans="1:12" x14ac:dyDescent="0.2">
      <c r="A8" s="72" t="s">
        <v>439</v>
      </c>
      <c r="B8" s="122" t="s">
        <v>380</v>
      </c>
      <c r="C8" s="122">
        <v>47</v>
      </c>
      <c r="D8" s="42" t="s">
        <v>380</v>
      </c>
      <c r="E8" s="42">
        <v>47</v>
      </c>
      <c r="F8" s="122" t="s">
        <v>380</v>
      </c>
      <c r="G8" s="122">
        <v>6320</v>
      </c>
      <c r="H8" s="42" t="s">
        <v>380</v>
      </c>
      <c r="I8" s="131">
        <v>297</v>
      </c>
      <c r="J8" s="212"/>
      <c r="K8" s="212"/>
    </row>
    <row r="9" spans="1:12" x14ac:dyDescent="0.2">
      <c r="A9" s="63" t="s">
        <v>440</v>
      </c>
      <c r="B9" s="11" t="s">
        <v>380</v>
      </c>
      <c r="C9" s="11">
        <v>23</v>
      </c>
      <c r="D9" s="45" t="s">
        <v>380</v>
      </c>
      <c r="E9" s="45">
        <v>23</v>
      </c>
      <c r="F9" s="11" t="s">
        <v>380</v>
      </c>
      <c r="G9" s="11">
        <v>5860</v>
      </c>
      <c r="H9" s="45" t="s">
        <v>380</v>
      </c>
      <c r="I9" s="12">
        <v>135</v>
      </c>
      <c r="J9" s="212"/>
      <c r="K9" s="212"/>
    </row>
    <row r="10" spans="1:12" x14ac:dyDescent="0.2">
      <c r="A10" s="63" t="s">
        <v>441</v>
      </c>
      <c r="B10" s="45" t="s">
        <v>380</v>
      </c>
      <c r="C10" s="45">
        <v>71</v>
      </c>
      <c r="D10" s="45" t="s">
        <v>380</v>
      </c>
      <c r="E10" s="45">
        <v>71</v>
      </c>
      <c r="F10" s="11" t="s">
        <v>380</v>
      </c>
      <c r="G10" s="11">
        <v>5620</v>
      </c>
      <c r="H10" s="45" t="s">
        <v>380</v>
      </c>
      <c r="I10" s="46">
        <v>399</v>
      </c>
      <c r="J10" s="212"/>
      <c r="K10" s="212"/>
    </row>
    <row r="11" spans="1:12" x14ac:dyDescent="0.2">
      <c r="A11" s="63" t="s">
        <v>442</v>
      </c>
      <c r="B11" s="11" t="s">
        <v>380</v>
      </c>
      <c r="C11" s="11">
        <v>46</v>
      </c>
      <c r="D11" s="82" t="s">
        <v>380</v>
      </c>
      <c r="E11" s="45">
        <v>46</v>
      </c>
      <c r="F11" s="11" t="s">
        <v>380</v>
      </c>
      <c r="G11" s="11">
        <v>4380</v>
      </c>
      <c r="H11" s="82" t="s">
        <v>380</v>
      </c>
      <c r="I11" s="12">
        <v>201</v>
      </c>
      <c r="J11" s="212"/>
      <c r="K11" s="212"/>
    </row>
    <row r="12" spans="1:12" x14ac:dyDescent="0.2">
      <c r="A12" s="73" t="s">
        <v>443</v>
      </c>
      <c r="B12" s="74" t="s">
        <v>380</v>
      </c>
      <c r="C12" s="74">
        <v>187</v>
      </c>
      <c r="D12" s="285" t="s">
        <v>380</v>
      </c>
      <c r="E12" s="74">
        <v>187</v>
      </c>
      <c r="F12" s="78" t="s">
        <v>380</v>
      </c>
      <c r="G12" s="78">
        <v>5520</v>
      </c>
      <c r="H12" s="285" t="s">
        <v>380</v>
      </c>
      <c r="I12" s="75">
        <v>1032</v>
      </c>
      <c r="J12" s="212"/>
      <c r="K12" s="212"/>
    </row>
    <row r="13" spans="1:12" x14ac:dyDescent="0.2">
      <c r="A13" s="63"/>
      <c r="B13" s="45"/>
      <c r="C13" s="45"/>
      <c r="D13" s="45"/>
      <c r="E13" s="45"/>
      <c r="F13" s="11"/>
      <c r="G13" s="11"/>
      <c r="H13" s="45"/>
      <c r="I13" s="46"/>
      <c r="J13" s="212"/>
      <c r="K13" s="212"/>
    </row>
    <row r="14" spans="1:12" x14ac:dyDescent="0.2">
      <c r="A14" s="73" t="s">
        <v>444</v>
      </c>
      <c r="B14" s="74">
        <v>12</v>
      </c>
      <c r="C14" s="74" t="s">
        <v>380</v>
      </c>
      <c r="D14" s="285" t="s">
        <v>380</v>
      </c>
      <c r="E14" s="74">
        <v>12</v>
      </c>
      <c r="F14" s="78">
        <v>5000</v>
      </c>
      <c r="G14" s="78" t="s">
        <v>380</v>
      </c>
      <c r="H14" s="285" t="s">
        <v>380</v>
      </c>
      <c r="I14" s="75">
        <v>60</v>
      </c>
      <c r="J14" s="212"/>
      <c r="K14" s="212"/>
    </row>
    <row r="15" spans="1:12" x14ac:dyDescent="0.2">
      <c r="A15" s="63"/>
      <c r="B15" s="45"/>
      <c r="C15" s="45"/>
      <c r="D15" s="45"/>
      <c r="E15" s="45"/>
      <c r="F15" s="11"/>
      <c r="G15" s="11"/>
      <c r="H15" s="45"/>
      <c r="I15" s="46"/>
      <c r="J15" s="212"/>
      <c r="K15" s="212"/>
    </row>
    <row r="16" spans="1:12" x14ac:dyDescent="0.2">
      <c r="A16" s="73" t="s">
        <v>445</v>
      </c>
      <c r="B16" s="74">
        <v>4</v>
      </c>
      <c r="C16" s="74" t="s">
        <v>380</v>
      </c>
      <c r="D16" s="285" t="s">
        <v>380</v>
      </c>
      <c r="E16" s="74">
        <v>4</v>
      </c>
      <c r="F16" s="78">
        <v>6250</v>
      </c>
      <c r="G16" s="78" t="s">
        <v>380</v>
      </c>
      <c r="H16" s="285" t="s">
        <v>380</v>
      </c>
      <c r="I16" s="75">
        <v>25</v>
      </c>
      <c r="J16" s="212"/>
      <c r="K16" s="212"/>
    </row>
    <row r="17" spans="1:11" x14ac:dyDescent="0.2">
      <c r="A17" s="63"/>
      <c r="B17" s="11"/>
      <c r="C17" s="82"/>
      <c r="D17" s="45"/>
      <c r="E17" s="45"/>
      <c r="F17" s="11"/>
      <c r="G17" s="82"/>
      <c r="H17" s="45"/>
      <c r="I17" s="12"/>
      <c r="J17" s="212"/>
      <c r="K17" s="212"/>
    </row>
    <row r="18" spans="1:11" x14ac:dyDescent="0.2">
      <c r="A18" s="63" t="s">
        <v>524</v>
      </c>
      <c r="B18" s="11" t="s">
        <v>380</v>
      </c>
      <c r="C18" s="11">
        <v>44</v>
      </c>
      <c r="D18" s="45" t="s">
        <v>380</v>
      </c>
      <c r="E18" s="45">
        <v>44</v>
      </c>
      <c r="F18" s="11" t="s">
        <v>380</v>
      </c>
      <c r="G18" s="11">
        <v>6900</v>
      </c>
      <c r="H18" s="45" t="s">
        <v>380</v>
      </c>
      <c r="I18" s="12">
        <v>304</v>
      </c>
      <c r="J18" s="212"/>
      <c r="K18" s="212"/>
    </row>
    <row r="19" spans="1:11" x14ac:dyDescent="0.2">
      <c r="A19" s="63" t="s">
        <v>447</v>
      </c>
      <c r="B19" s="11">
        <v>15</v>
      </c>
      <c r="C19" s="11">
        <v>5</v>
      </c>
      <c r="D19" s="45" t="s">
        <v>380</v>
      </c>
      <c r="E19" s="45">
        <v>20</v>
      </c>
      <c r="F19" s="11">
        <v>5200</v>
      </c>
      <c r="G19" s="11">
        <v>10350</v>
      </c>
      <c r="H19" s="45" t="s">
        <v>380</v>
      </c>
      <c r="I19" s="12">
        <v>130</v>
      </c>
    </row>
    <row r="20" spans="1:11" x14ac:dyDescent="0.2">
      <c r="A20" s="63" t="s">
        <v>448</v>
      </c>
      <c r="B20" s="45">
        <v>18</v>
      </c>
      <c r="C20" s="45">
        <v>6</v>
      </c>
      <c r="D20" s="45" t="s">
        <v>380</v>
      </c>
      <c r="E20" s="45">
        <v>24</v>
      </c>
      <c r="F20" s="11">
        <v>4900</v>
      </c>
      <c r="G20" s="11">
        <v>9350</v>
      </c>
      <c r="H20" s="45" t="s">
        <v>380</v>
      </c>
      <c r="I20" s="46">
        <v>144</v>
      </c>
      <c r="J20" s="212"/>
      <c r="K20" s="212"/>
    </row>
    <row r="21" spans="1:11" x14ac:dyDescent="0.2">
      <c r="A21" s="73" t="s">
        <v>449</v>
      </c>
      <c r="B21" s="74">
        <v>33</v>
      </c>
      <c r="C21" s="74">
        <v>55</v>
      </c>
      <c r="D21" s="285" t="s">
        <v>380</v>
      </c>
      <c r="E21" s="74">
        <v>88</v>
      </c>
      <c r="F21" s="78">
        <v>5036</v>
      </c>
      <c r="G21" s="78">
        <v>7481</v>
      </c>
      <c r="H21" s="285" t="s">
        <v>380</v>
      </c>
      <c r="I21" s="75">
        <v>578</v>
      </c>
      <c r="J21" s="212"/>
      <c r="K21" s="212"/>
    </row>
    <row r="22" spans="1:11" x14ac:dyDescent="0.2">
      <c r="A22" s="63"/>
      <c r="B22" s="45"/>
      <c r="C22" s="45"/>
      <c r="D22" s="45"/>
      <c r="E22" s="45"/>
      <c r="F22" s="11"/>
      <c r="G22" s="11"/>
      <c r="H22" s="45"/>
      <c r="I22" s="46"/>
      <c r="J22" s="212"/>
      <c r="K22" s="212"/>
    </row>
    <row r="23" spans="1:11" x14ac:dyDescent="0.2">
      <c r="A23" s="73" t="s">
        <v>450</v>
      </c>
      <c r="B23" s="74" t="s">
        <v>380</v>
      </c>
      <c r="C23" s="74">
        <v>2595</v>
      </c>
      <c r="D23" s="285" t="s">
        <v>380</v>
      </c>
      <c r="E23" s="74">
        <v>2595</v>
      </c>
      <c r="F23" s="78" t="s">
        <v>380</v>
      </c>
      <c r="G23" s="78">
        <v>7709</v>
      </c>
      <c r="H23" s="285" t="s">
        <v>380</v>
      </c>
      <c r="I23" s="75">
        <v>20005</v>
      </c>
      <c r="J23" s="212"/>
      <c r="K23" s="212"/>
    </row>
    <row r="24" spans="1:11" x14ac:dyDescent="0.2">
      <c r="A24" s="63"/>
      <c r="B24" s="45"/>
      <c r="C24" s="45"/>
      <c r="D24" s="45"/>
      <c r="E24" s="45"/>
      <c r="F24" s="11"/>
      <c r="G24" s="11"/>
      <c r="H24" s="45"/>
      <c r="I24" s="46"/>
      <c r="J24" s="212"/>
      <c r="K24" s="212"/>
    </row>
    <row r="25" spans="1:11" x14ac:dyDescent="0.2">
      <c r="A25" s="73" t="s">
        <v>451</v>
      </c>
      <c r="B25" s="74" t="s">
        <v>380</v>
      </c>
      <c r="C25" s="74">
        <v>1611</v>
      </c>
      <c r="D25" s="285">
        <v>1</v>
      </c>
      <c r="E25" s="74">
        <v>1612</v>
      </c>
      <c r="F25" s="78" t="s">
        <v>380</v>
      </c>
      <c r="G25" s="78">
        <v>8520</v>
      </c>
      <c r="H25" s="285">
        <v>10000</v>
      </c>
      <c r="I25" s="75">
        <v>13736</v>
      </c>
      <c r="J25" s="212"/>
      <c r="K25" s="212"/>
    </row>
    <row r="26" spans="1:11" x14ac:dyDescent="0.2">
      <c r="A26" s="63"/>
      <c r="B26" s="45"/>
      <c r="C26" s="45"/>
      <c r="D26" s="45"/>
      <c r="E26" s="45"/>
      <c r="F26" s="45"/>
      <c r="G26" s="11"/>
      <c r="H26" s="45"/>
      <c r="I26" s="46"/>
      <c r="J26" s="212"/>
      <c r="K26" s="212"/>
    </row>
    <row r="27" spans="1:11" x14ac:dyDescent="0.2">
      <c r="A27" s="63" t="s">
        <v>452</v>
      </c>
      <c r="B27" s="45" t="s">
        <v>380</v>
      </c>
      <c r="C27" s="11">
        <v>4939</v>
      </c>
      <c r="D27" s="45" t="s">
        <v>380</v>
      </c>
      <c r="E27" s="45">
        <v>4939</v>
      </c>
      <c r="F27" s="82" t="s">
        <v>380</v>
      </c>
      <c r="G27" s="11">
        <v>7300</v>
      </c>
      <c r="H27" s="45" t="s">
        <v>380</v>
      </c>
      <c r="I27" s="12">
        <v>36055</v>
      </c>
      <c r="J27" s="212"/>
      <c r="K27" s="212"/>
    </row>
    <row r="28" spans="1:11" x14ac:dyDescent="0.2">
      <c r="A28" s="63" t="s">
        <v>453</v>
      </c>
      <c r="B28" s="11" t="s">
        <v>380</v>
      </c>
      <c r="C28" s="11" t="s">
        <v>380</v>
      </c>
      <c r="D28" s="45" t="s">
        <v>380</v>
      </c>
      <c r="E28" s="45" t="s">
        <v>380</v>
      </c>
      <c r="F28" s="11" t="s">
        <v>380</v>
      </c>
      <c r="G28" s="11" t="s">
        <v>380</v>
      </c>
      <c r="H28" s="45" t="s">
        <v>380</v>
      </c>
      <c r="I28" s="12" t="s">
        <v>380</v>
      </c>
    </row>
    <row r="29" spans="1:11" x14ac:dyDescent="0.2">
      <c r="A29" s="63" t="s">
        <v>454</v>
      </c>
      <c r="B29" s="45" t="s">
        <v>380</v>
      </c>
      <c r="C29" s="45">
        <v>1389</v>
      </c>
      <c r="D29" s="45" t="s">
        <v>380</v>
      </c>
      <c r="E29" s="45">
        <v>1389</v>
      </c>
      <c r="F29" s="11" t="s">
        <v>380</v>
      </c>
      <c r="G29" s="11">
        <v>6631</v>
      </c>
      <c r="H29" s="45" t="s">
        <v>380</v>
      </c>
      <c r="I29" s="46">
        <v>9211</v>
      </c>
      <c r="J29" s="212"/>
      <c r="K29" s="212"/>
    </row>
    <row r="30" spans="1:11" x14ac:dyDescent="0.2">
      <c r="A30" s="73" t="s">
        <v>455</v>
      </c>
      <c r="B30" s="74" t="s">
        <v>380</v>
      </c>
      <c r="C30" s="74">
        <v>6328</v>
      </c>
      <c r="D30" s="285" t="s">
        <v>380</v>
      </c>
      <c r="E30" s="74">
        <v>6328</v>
      </c>
      <c r="F30" s="78" t="s">
        <v>380</v>
      </c>
      <c r="G30" s="78">
        <v>7153</v>
      </c>
      <c r="H30" s="285" t="s">
        <v>380</v>
      </c>
      <c r="I30" s="75">
        <v>45266</v>
      </c>
      <c r="J30" s="212"/>
      <c r="K30" s="212"/>
    </row>
    <row r="31" spans="1:11" x14ac:dyDescent="0.2">
      <c r="A31" s="63"/>
      <c r="B31" s="80"/>
      <c r="C31" s="80"/>
      <c r="D31" s="45"/>
      <c r="E31" s="45"/>
      <c r="F31" s="80"/>
      <c r="G31" s="80"/>
      <c r="H31" s="45"/>
      <c r="I31" s="12"/>
      <c r="J31" s="212"/>
      <c r="K31" s="212"/>
    </row>
    <row r="32" spans="1:11" x14ac:dyDescent="0.2">
      <c r="A32" s="63" t="s">
        <v>456</v>
      </c>
      <c r="B32" s="80" t="s">
        <v>380</v>
      </c>
      <c r="C32" s="80">
        <v>47</v>
      </c>
      <c r="D32" s="45">
        <v>1</v>
      </c>
      <c r="E32" s="45">
        <v>48</v>
      </c>
      <c r="F32" s="80" t="s">
        <v>380</v>
      </c>
      <c r="G32" s="80">
        <v>7486</v>
      </c>
      <c r="H32" s="45">
        <v>25020</v>
      </c>
      <c r="I32" s="12">
        <v>377</v>
      </c>
      <c r="J32" s="212"/>
      <c r="K32" s="212"/>
    </row>
    <row r="33" spans="1:11" x14ac:dyDescent="0.2">
      <c r="A33" s="63" t="s">
        <v>457</v>
      </c>
      <c r="B33" s="80">
        <v>2</v>
      </c>
      <c r="C33" s="80">
        <v>40</v>
      </c>
      <c r="D33" s="45">
        <v>1</v>
      </c>
      <c r="E33" s="45">
        <v>43</v>
      </c>
      <c r="F33" s="80">
        <v>3000</v>
      </c>
      <c r="G33" s="80">
        <v>8180</v>
      </c>
      <c r="H33" s="45">
        <v>18000</v>
      </c>
      <c r="I33" s="12">
        <v>351</v>
      </c>
      <c r="J33" s="212"/>
      <c r="K33" s="212"/>
    </row>
    <row r="34" spans="1:11" x14ac:dyDescent="0.2">
      <c r="A34" s="63" t="s">
        <v>458</v>
      </c>
      <c r="B34" s="11" t="s">
        <v>380</v>
      </c>
      <c r="C34" s="11">
        <v>95</v>
      </c>
      <c r="D34" s="45" t="s">
        <v>380</v>
      </c>
      <c r="E34" s="45">
        <v>95</v>
      </c>
      <c r="F34" s="11" t="s">
        <v>380</v>
      </c>
      <c r="G34" s="11">
        <v>7396</v>
      </c>
      <c r="H34" s="45" t="s">
        <v>380</v>
      </c>
      <c r="I34" s="12">
        <v>703</v>
      </c>
    </row>
    <row r="35" spans="1:11" x14ac:dyDescent="0.2">
      <c r="A35" s="63" t="s">
        <v>459</v>
      </c>
      <c r="B35" s="45" t="s">
        <v>380</v>
      </c>
      <c r="C35" s="45">
        <v>6</v>
      </c>
      <c r="D35" s="45" t="s">
        <v>380</v>
      </c>
      <c r="E35" s="45">
        <v>6</v>
      </c>
      <c r="F35" s="11" t="s">
        <v>380</v>
      </c>
      <c r="G35" s="11">
        <v>6000</v>
      </c>
      <c r="H35" s="11" t="s">
        <v>380</v>
      </c>
      <c r="I35" s="46">
        <v>36</v>
      </c>
      <c r="J35" s="212"/>
      <c r="K35" s="212"/>
    </row>
    <row r="36" spans="1:11" x14ac:dyDescent="0.2">
      <c r="A36" s="73" t="s">
        <v>460</v>
      </c>
      <c r="B36" s="74">
        <v>2</v>
      </c>
      <c r="C36" s="74">
        <v>188</v>
      </c>
      <c r="D36" s="285">
        <v>2</v>
      </c>
      <c r="E36" s="74">
        <v>192</v>
      </c>
      <c r="F36" s="78">
        <v>3000</v>
      </c>
      <c r="G36" s="78">
        <v>7541</v>
      </c>
      <c r="H36" s="285">
        <v>21510</v>
      </c>
      <c r="I36" s="75">
        <v>1467</v>
      </c>
      <c r="J36" s="212"/>
      <c r="K36" s="212"/>
    </row>
    <row r="37" spans="1:11" x14ac:dyDescent="0.2">
      <c r="A37" s="63"/>
      <c r="B37" s="45"/>
      <c r="C37" s="45"/>
      <c r="D37" s="45"/>
      <c r="E37" s="45"/>
      <c r="F37" s="11"/>
      <c r="G37" s="11"/>
      <c r="H37" s="11"/>
      <c r="I37" s="46"/>
      <c r="J37" s="212"/>
      <c r="K37" s="212"/>
    </row>
    <row r="38" spans="1:11" x14ac:dyDescent="0.2">
      <c r="A38" s="73" t="s">
        <v>461</v>
      </c>
      <c r="B38" s="74" t="s">
        <v>380</v>
      </c>
      <c r="C38" s="74">
        <v>1</v>
      </c>
      <c r="D38" s="285" t="s">
        <v>380</v>
      </c>
      <c r="E38" s="74">
        <v>1</v>
      </c>
      <c r="F38" s="78" t="s">
        <v>380</v>
      </c>
      <c r="G38" s="78">
        <v>12000</v>
      </c>
      <c r="H38" s="285" t="s">
        <v>380</v>
      </c>
      <c r="I38" s="75">
        <v>12</v>
      </c>
      <c r="J38" s="212"/>
      <c r="K38" s="212"/>
    </row>
    <row r="39" spans="1:11" x14ac:dyDescent="0.2">
      <c r="A39" s="63"/>
      <c r="B39" s="11"/>
      <c r="C39" s="11"/>
      <c r="D39" s="45"/>
      <c r="E39" s="45"/>
      <c r="F39" s="11"/>
      <c r="G39" s="11"/>
      <c r="H39" s="45"/>
      <c r="I39" s="12"/>
      <c r="J39" s="212"/>
      <c r="K39" s="212"/>
    </row>
    <row r="40" spans="1:11" x14ac:dyDescent="0.2">
      <c r="A40" s="63" t="s">
        <v>525</v>
      </c>
      <c r="B40" s="11" t="s">
        <v>380</v>
      </c>
      <c r="C40" s="11">
        <v>75</v>
      </c>
      <c r="D40" s="45" t="s">
        <v>380</v>
      </c>
      <c r="E40" s="45">
        <v>75</v>
      </c>
      <c r="F40" s="11" t="s">
        <v>380</v>
      </c>
      <c r="G40" s="11">
        <v>11850</v>
      </c>
      <c r="H40" s="45" t="s">
        <v>380</v>
      </c>
      <c r="I40" s="12">
        <v>889</v>
      </c>
      <c r="J40" s="212"/>
      <c r="K40" s="212"/>
    </row>
    <row r="41" spans="1:11" x14ac:dyDescent="0.2">
      <c r="A41" s="63" t="s">
        <v>463</v>
      </c>
      <c r="B41" s="45" t="s">
        <v>380</v>
      </c>
      <c r="C41" s="11">
        <v>105</v>
      </c>
      <c r="D41" s="45" t="s">
        <v>380</v>
      </c>
      <c r="E41" s="45">
        <v>105</v>
      </c>
      <c r="F41" s="45" t="s">
        <v>380</v>
      </c>
      <c r="G41" s="11">
        <v>8000</v>
      </c>
      <c r="H41" s="45" t="s">
        <v>380</v>
      </c>
      <c r="I41" s="12">
        <v>840</v>
      </c>
      <c r="J41" s="212"/>
      <c r="K41" s="212"/>
    </row>
    <row r="42" spans="1:11" x14ac:dyDescent="0.2">
      <c r="A42" s="63" t="s">
        <v>464</v>
      </c>
      <c r="B42" s="11" t="s">
        <v>380</v>
      </c>
      <c r="C42" s="11" t="s">
        <v>380</v>
      </c>
      <c r="D42" s="45" t="s">
        <v>380</v>
      </c>
      <c r="E42" s="45" t="s">
        <v>380</v>
      </c>
      <c r="F42" s="11" t="s">
        <v>380</v>
      </c>
      <c r="G42" s="11" t="s">
        <v>380</v>
      </c>
      <c r="H42" s="45" t="s">
        <v>380</v>
      </c>
      <c r="I42" s="12" t="s">
        <v>380</v>
      </c>
      <c r="J42" s="212"/>
      <c r="K42" s="212"/>
    </row>
    <row r="43" spans="1:11" x14ac:dyDescent="0.2">
      <c r="A43" s="63" t="s">
        <v>465</v>
      </c>
      <c r="B43" s="45" t="s">
        <v>380</v>
      </c>
      <c r="C43" s="11">
        <v>61</v>
      </c>
      <c r="D43" s="45" t="s">
        <v>380</v>
      </c>
      <c r="E43" s="45">
        <v>61</v>
      </c>
      <c r="F43" s="45" t="s">
        <v>380</v>
      </c>
      <c r="G43" s="11">
        <v>4500</v>
      </c>
      <c r="H43" s="45" t="s">
        <v>380</v>
      </c>
      <c r="I43" s="12">
        <v>275</v>
      </c>
      <c r="J43" s="212"/>
      <c r="K43" s="212"/>
    </row>
    <row r="44" spans="1:11" x14ac:dyDescent="0.2">
      <c r="A44" s="63" t="s">
        <v>466</v>
      </c>
      <c r="B44" s="11" t="s">
        <v>380</v>
      </c>
      <c r="C44" s="11">
        <v>2</v>
      </c>
      <c r="D44" s="45" t="s">
        <v>380</v>
      </c>
      <c r="E44" s="45">
        <v>2</v>
      </c>
      <c r="F44" s="11" t="s">
        <v>380</v>
      </c>
      <c r="G44" s="11">
        <v>10000</v>
      </c>
      <c r="H44" s="45" t="s">
        <v>380</v>
      </c>
      <c r="I44" s="12">
        <v>20</v>
      </c>
      <c r="J44" s="212"/>
      <c r="K44" s="212"/>
    </row>
    <row r="45" spans="1:11" x14ac:dyDescent="0.2">
      <c r="A45" s="63" t="s">
        <v>467</v>
      </c>
      <c r="B45" s="45" t="s">
        <v>380</v>
      </c>
      <c r="C45" s="11">
        <v>46</v>
      </c>
      <c r="D45" s="45" t="s">
        <v>380</v>
      </c>
      <c r="E45" s="45">
        <v>46</v>
      </c>
      <c r="F45" s="45" t="s">
        <v>380</v>
      </c>
      <c r="G45" s="11">
        <v>12000</v>
      </c>
      <c r="H45" s="45" t="s">
        <v>380</v>
      </c>
      <c r="I45" s="12">
        <v>552</v>
      </c>
      <c r="J45" s="212"/>
      <c r="K45" s="212"/>
    </row>
    <row r="46" spans="1:11" x14ac:dyDescent="0.2">
      <c r="A46" s="63" t="s">
        <v>468</v>
      </c>
      <c r="B46" s="11" t="s">
        <v>380</v>
      </c>
      <c r="C46" s="11" t="s">
        <v>380</v>
      </c>
      <c r="D46" s="45" t="s">
        <v>380</v>
      </c>
      <c r="E46" s="45" t="s">
        <v>380</v>
      </c>
      <c r="F46" s="11" t="s">
        <v>380</v>
      </c>
      <c r="G46" s="11" t="s">
        <v>380</v>
      </c>
      <c r="H46" s="45" t="s">
        <v>380</v>
      </c>
      <c r="I46" s="12" t="s">
        <v>380</v>
      </c>
      <c r="J46" s="212"/>
      <c r="K46" s="212"/>
    </row>
    <row r="47" spans="1:11" x14ac:dyDescent="0.2">
      <c r="A47" s="63" t="s">
        <v>469</v>
      </c>
      <c r="B47" s="11" t="s">
        <v>380</v>
      </c>
      <c r="C47" s="11">
        <v>1327</v>
      </c>
      <c r="D47" s="45" t="s">
        <v>380</v>
      </c>
      <c r="E47" s="45">
        <v>1327</v>
      </c>
      <c r="F47" s="11" t="s">
        <v>380</v>
      </c>
      <c r="G47" s="11">
        <v>7000</v>
      </c>
      <c r="H47" s="45" t="s">
        <v>380</v>
      </c>
      <c r="I47" s="12">
        <v>9289</v>
      </c>
    </row>
    <row r="48" spans="1:11" x14ac:dyDescent="0.2">
      <c r="A48" s="63" t="s">
        <v>470</v>
      </c>
      <c r="B48" s="45" t="s">
        <v>380</v>
      </c>
      <c r="C48" s="45">
        <v>235</v>
      </c>
      <c r="D48" s="45" t="s">
        <v>380</v>
      </c>
      <c r="E48" s="45">
        <v>235</v>
      </c>
      <c r="F48" s="11" t="s">
        <v>380</v>
      </c>
      <c r="G48" s="11">
        <v>9300</v>
      </c>
      <c r="H48" s="11" t="s">
        <v>380</v>
      </c>
      <c r="I48" s="46">
        <v>2186</v>
      </c>
      <c r="J48" s="212"/>
      <c r="K48" s="212"/>
    </row>
    <row r="49" spans="1:11" x14ac:dyDescent="0.2">
      <c r="A49" s="73" t="s">
        <v>471</v>
      </c>
      <c r="B49" s="74" t="s">
        <v>380</v>
      </c>
      <c r="C49" s="74">
        <v>1851</v>
      </c>
      <c r="D49" s="285" t="s">
        <v>380</v>
      </c>
      <c r="E49" s="74">
        <v>1851</v>
      </c>
      <c r="F49" s="78" t="s">
        <v>380</v>
      </c>
      <c r="G49" s="78">
        <v>7590</v>
      </c>
      <c r="H49" s="285" t="s">
        <v>380</v>
      </c>
      <c r="I49" s="75">
        <v>14051</v>
      </c>
      <c r="J49" s="212"/>
      <c r="K49" s="212"/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  <c r="J50" s="212"/>
      <c r="K50" s="212"/>
    </row>
    <row r="51" spans="1:11" x14ac:dyDescent="0.2">
      <c r="A51" s="73" t="s">
        <v>472</v>
      </c>
      <c r="B51" s="74" t="s">
        <v>380</v>
      </c>
      <c r="C51" s="74" t="s">
        <v>380</v>
      </c>
      <c r="D51" s="285" t="s">
        <v>380</v>
      </c>
      <c r="E51" s="74" t="s">
        <v>380</v>
      </c>
      <c r="F51" s="78" t="s">
        <v>380</v>
      </c>
      <c r="G51" s="78" t="s">
        <v>380</v>
      </c>
      <c r="H51" s="285" t="s">
        <v>380</v>
      </c>
      <c r="I51" s="75" t="s">
        <v>380</v>
      </c>
      <c r="J51" s="212"/>
      <c r="K51" s="212"/>
    </row>
    <row r="52" spans="1:11" x14ac:dyDescent="0.2">
      <c r="A52" s="63"/>
      <c r="B52" s="45"/>
      <c r="C52" s="11"/>
      <c r="D52" s="45"/>
      <c r="E52" s="45"/>
      <c r="F52" s="45"/>
      <c r="G52" s="11"/>
      <c r="H52" s="45"/>
      <c r="I52" s="12"/>
      <c r="J52" s="212"/>
      <c r="K52" s="212"/>
    </row>
    <row r="53" spans="1:11" x14ac:dyDescent="0.2">
      <c r="A53" s="63" t="s">
        <v>473</v>
      </c>
      <c r="B53" s="45" t="s">
        <v>380</v>
      </c>
      <c r="C53" s="11">
        <v>1800</v>
      </c>
      <c r="D53" s="45" t="s">
        <v>380</v>
      </c>
      <c r="E53" s="45">
        <v>1800</v>
      </c>
      <c r="F53" s="45" t="s">
        <v>380</v>
      </c>
      <c r="G53" s="11">
        <v>7000</v>
      </c>
      <c r="H53" s="45" t="s">
        <v>380</v>
      </c>
      <c r="I53" s="12">
        <v>12600</v>
      </c>
      <c r="J53" s="212"/>
      <c r="K53" s="212"/>
    </row>
    <row r="54" spans="1:11" x14ac:dyDescent="0.2">
      <c r="A54" s="63" t="s">
        <v>474</v>
      </c>
      <c r="B54" s="11" t="s">
        <v>380</v>
      </c>
      <c r="C54" s="11">
        <v>82</v>
      </c>
      <c r="D54" s="45" t="s">
        <v>380</v>
      </c>
      <c r="E54" s="45">
        <v>82</v>
      </c>
      <c r="F54" s="11" t="s">
        <v>380</v>
      </c>
      <c r="G54" s="11">
        <v>7010</v>
      </c>
      <c r="H54" s="45" t="s">
        <v>380</v>
      </c>
      <c r="I54" s="12">
        <v>575</v>
      </c>
    </row>
    <row r="55" spans="1:11" x14ac:dyDescent="0.2">
      <c r="A55" s="63" t="s">
        <v>475</v>
      </c>
      <c r="B55" s="45" t="s">
        <v>380</v>
      </c>
      <c r="C55" s="45" t="s">
        <v>380</v>
      </c>
      <c r="D55" s="45" t="s">
        <v>380</v>
      </c>
      <c r="E55" s="45" t="s">
        <v>380</v>
      </c>
      <c r="F55" s="11" t="s">
        <v>380</v>
      </c>
      <c r="G55" s="11" t="s">
        <v>380</v>
      </c>
      <c r="H55" s="11" t="s">
        <v>380</v>
      </c>
      <c r="I55" s="46" t="s">
        <v>380</v>
      </c>
      <c r="J55" s="212"/>
      <c r="K55" s="212"/>
    </row>
    <row r="56" spans="1:11" x14ac:dyDescent="0.2">
      <c r="A56" s="63" t="s">
        <v>476</v>
      </c>
      <c r="B56" s="45" t="s">
        <v>380</v>
      </c>
      <c r="C56" s="11" t="s">
        <v>380</v>
      </c>
      <c r="D56" s="11" t="s">
        <v>380</v>
      </c>
      <c r="E56" s="45" t="s">
        <v>380</v>
      </c>
      <c r="F56" s="45" t="s">
        <v>380</v>
      </c>
      <c r="G56" s="11" t="s">
        <v>380</v>
      </c>
      <c r="H56" s="11" t="s">
        <v>380</v>
      </c>
      <c r="I56" s="12" t="s">
        <v>380</v>
      </c>
      <c r="J56" s="212"/>
      <c r="K56" s="212"/>
    </row>
    <row r="57" spans="1:11" x14ac:dyDescent="0.2">
      <c r="A57" s="63" t="s">
        <v>477</v>
      </c>
      <c r="B57" s="11" t="s">
        <v>380</v>
      </c>
      <c r="C57" s="11">
        <v>343</v>
      </c>
      <c r="D57" s="45" t="s">
        <v>380</v>
      </c>
      <c r="E57" s="45">
        <v>343</v>
      </c>
      <c r="F57" s="11" t="s">
        <v>380</v>
      </c>
      <c r="G57" s="11">
        <v>5400</v>
      </c>
      <c r="H57" s="45" t="s">
        <v>380</v>
      </c>
      <c r="I57" s="12">
        <v>1852</v>
      </c>
      <c r="J57" s="212"/>
      <c r="K57" s="212"/>
    </row>
    <row r="58" spans="1:11" x14ac:dyDescent="0.2">
      <c r="A58" s="73" t="s">
        <v>551</v>
      </c>
      <c r="B58" s="74" t="s">
        <v>380</v>
      </c>
      <c r="C58" s="74">
        <v>2225</v>
      </c>
      <c r="D58" s="285" t="s">
        <v>380</v>
      </c>
      <c r="E58" s="74">
        <v>2225</v>
      </c>
      <c r="F58" s="78" t="s">
        <v>380</v>
      </c>
      <c r="G58" s="78">
        <v>6754</v>
      </c>
      <c r="H58" s="285" t="s">
        <v>380</v>
      </c>
      <c r="I58" s="75">
        <v>15027</v>
      </c>
      <c r="J58" s="212"/>
      <c r="K58" s="212"/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</row>
    <row r="60" spans="1:11" x14ac:dyDescent="0.2">
      <c r="A60" s="63" t="s">
        <v>479</v>
      </c>
      <c r="B60" s="45" t="s">
        <v>380</v>
      </c>
      <c r="C60" s="45">
        <v>33</v>
      </c>
      <c r="D60" s="45" t="s">
        <v>380</v>
      </c>
      <c r="E60" s="45">
        <v>33</v>
      </c>
      <c r="F60" s="11" t="s">
        <v>380</v>
      </c>
      <c r="G60" s="11">
        <v>8000</v>
      </c>
      <c r="H60" s="11" t="s">
        <v>380</v>
      </c>
      <c r="I60" s="46">
        <v>264</v>
      </c>
      <c r="J60" s="212"/>
      <c r="K60" s="212"/>
    </row>
    <row r="61" spans="1:11" x14ac:dyDescent="0.2">
      <c r="A61" s="63" t="s">
        <v>480</v>
      </c>
      <c r="B61" s="11" t="s">
        <v>380</v>
      </c>
      <c r="C61" s="11">
        <v>57</v>
      </c>
      <c r="D61" s="45" t="s">
        <v>380</v>
      </c>
      <c r="E61" s="45">
        <v>57</v>
      </c>
      <c r="F61" s="11" t="s">
        <v>380</v>
      </c>
      <c r="G61" s="11">
        <v>8000</v>
      </c>
      <c r="H61" s="45" t="s">
        <v>380</v>
      </c>
      <c r="I61" s="12">
        <v>456</v>
      </c>
    </row>
    <row r="62" spans="1:11" x14ac:dyDescent="0.2">
      <c r="A62" s="63" t="s">
        <v>481</v>
      </c>
      <c r="B62" s="45" t="s">
        <v>380</v>
      </c>
      <c r="C62" s="45" t="s">
        <v>380</v>
      </c>
      <c r="D62" s="45" t="s">
        <v>380</v>
      </c>
      <c r="E62" s="45" t="s">
        <v>380</v>
      </c>
      <c r="F62" s="11" t="s">
        <v>380</v>
      </c>
      <c r="G62" s="11" t="s">
        <v>380</v>
      </c>
      <c r="H62" s="11" t="s">
        <v>380</v>
      </c>
      <c r="I62" s="46" t="s">
        <v>380</v>
      </c>
      <c r="J62" s="212"/>
      <c r="K62" s="212"/>
    </row>
    <row r="63" spans="1:11" x14ac:dyDescent="0.2">
      <c r="A63" s="73" t="s">
        <v>482</v>
      </c>
      <c r="B63" s="74" t="s">
        <v>380</v>
      </c>
      <c r="C63" s="74">
        <v>90</v>
      </c>
      <c r="D63" s="285" t="s">
        <v>380</v>
      </c>
      <c r="E63" s="74">
        <v>90</v>
      </c>
      <c r="F63" s="78" t="s">
        <v>380</v>
      </c>
      <c r="G63" s="78">
        <v>8000</v>
      </c>
      <c r="H63" s="285" t="s">
        <v>380</v>
      </c>
      <c r="I63" s="75">
        <v>720</v>
      </c>
      <c r="J63" s="212"/>
      <c r="K63" s="212"/>
    </row>
    <row r="64" spans="1:11" x14ac:dyDescent="0.2">
      <c r="A64" s="63"/>
      <c r="B64" s="45"/>
      <c r="C64" s="11"/>
      <c r="D64" s="45"/>
      <c r="E64" s="45"/>
      <c r="F64" s="45"/>
      <c r="G64" s="11"/>
      <c r="H64" s="45"/>
      <c r="I64" s="12"/>
      <c r="J64" s="212"/>
      <c r="K64" s="212"/>
    </row>
    <row r="65" spans="1:11" x14ac:dyDescent="0.2">
      <c r="A65" s="73" t="s">
        <v>483</v>
      </c>
      <c r="B65" s="74" t="s">
        <v>380</v>
      </c>
      <c r="C65" s="74">
        <v>1</v>
      </c>
      <c r="D65" s="285">
        <v>8</v>
      </c>
      <c r="E65" s="74">
        <v>9</v>
      </c>
      <c r="F65" s="78" t="s">
        <v>380</v>
      </c>
      <c r="G65" s="78">
        <v>6300</v>
      </c>
      <c r="H65" s="285">
        <v>18000</v>
      </c>
      <c r="I65" s="75">
        <v>150</v>
      </c>
      <c r="J65" s="212"/>
      <c r="K65" s="212"/>
    </row>
    <row r="66" spans="1:11" x14ac:dyDescent="0.2">
      <c r="A66" s="63"/>
      <c r="B66" s="45"/>
      <c r="C66" s="45"/>
      <c r="D66" s="45"/>
      <c r="E66" s="45"/>
      <c r="F66" s="11"/>
      <c r="G66" s="11"/>
      <c r="H66" s="11"/>
      <c r="I66" s="46"/>
      <c r="J66" s="212"/>
      <c r="K66" s="212"/>
    </row>
    <row r="67" spans="1:11" x14ac:dyDescent="0.2">
      <c r="A67" s="63" t="s">
        <v>484</v>
      </c>
      <c r="B67" s="45" t="s">
        <v>380</v>
      </c>
      <c r="C67" s="11">
        <v>50</v>
      </c>
      <c r="D67" s="11" t="s">
        <v>380</v>
      </c>
      <c r="E67" s="45">
        <v>50</v>
      </c>
      <c r="F67" s="45" t="s">
        <v>380</v>
      </c>
      <c r="G67" s="11">
        <v>2250</v>
      </c>
      <c r="H67" s="11" t="s">
        <v>380</v>
      </c>
      <c r="I67" s="12">
        <v>113</v>
      </c>
      <c r="J67" s="212"/>
      <c r="K67" s="212"/>
    </row>
    <row r="68" spans="1:11" x14ac:dyDescent="0.2">
      <c r="A68" s="63" t="s">
        <v>485</v>
      </c>
      <c r="B68" s="45" t="s">
        <v>380</v>
      </c>
      <c r="C68" s="11" t="s">
        <v>380</v>
      </c>
      <c r="D68" s="45" t="s">
        <v>380</v>
      </c>
      <c r="E68" s="45" t="s">
        <v>380</v>
      </c>
      <c r="F68" s="45" t="s">
        <v>380</v>
      </c>
      <c r="G68" s="11" t="s">
        <v>380</v>
      </c>
      <c r="H68" s="45" t="s">
        <v>380</v>
      </c>
      <c r="I68" s="12" t="s">
        <v>380</v>
      </c>
      <c r="J68" s="212"/>
      <c r="K68" s="212"/>
    </row>
    <row r="69" spans="1:11" x14ac:dyDescent="0.2">
      <c r="A69" s="73" t="s">
        <v>486</v>
      </c>
      <c r="B69" s="74" t="s">
        <v>380</v>
      </c>
      <c r="C69" s="74">
        <v>50</v>
      </c>
      <c r="D69" s="285" t="s">
        <v>380</v>
      </c>
      <c r="E69" s="74">
        <v>50</v>
      </c>
      <c r="F69" s="78" t="s">
        <v>380</v>
      </c>
      <c r="G69" s="78">
        <v>2250</v>
      </c>
      <c r="H69" s="285" t="s">
        <v>380</v>
      </c>
      <c r="I69" s="75">
        <v>113</v>
      </c>
      <c r="J69" s="212"/>
      <c r="K69" s="212"/>
    </row>
    <row r="70" spans="1:11" x14ac:dyDescent="0.2">
      <c r="A70" s="63"/>
      <c r="B70" s="82"/>
      <c r="C70" s="11"/>
      <c r="D70" s="82"/>
      <c r="E70" s="45"/>
      <c r="F70" s="82"/>
      <c r="G70" s="11"/>
      <c r="H70" s="82"/>
      <c r="I70" s="12"/>
    </row>
    <row r="71" spans="1:11" x14ac:dyDescent="0.2">
      <c r="A71" s="63" t="s">
        <v>487</v>
      </c>
      <c r="B71" s="11" t="s">
        <v>380</v>
      </c>
      <c r="C71" s="11">
        <v>22</v>
      </c>
      <c r="D71" s="45">
        <v>45</v>
      </c>
      <c r="E71" s="45">
        <v>67</v>
      </c>
      <c r="F71" s="11" t="s">
        <v>380</v>
      </c>
      <c r="G71" s="11">
        <v>7545</v>
      </c>
      <c r="H71" s="45">
        <v>9000</v>
      </c>
      <c r="I71" s="12">
        <v>571</v>
      </c>
    </row>
    <row r="72" spans="1:11" x14ac:dyDescent="0.2">
      <c r="A72" s="63" t="s">
        <v>488</v>
      </c>
      <c r="B72" s="11" t="s">
        <v>380</v>
      </c>
      <c r="C72" s="11">
        <v>52</v>
      </c>
      <c r="D72" s="45" t="s">
        <v>380</v>
      </c>
      <c r="E72" s="45">
        <v>52</v>
      </c>
      <c r="F72" s="11" t="s">
        <v>380</v>
      </c>
      <c r="G72" s="11">
        <v>23077</v>
      </c>
      <c r="H72" s="45" t="s">
        <v>380</v>
      </c>
      <c r="I72" s="12">
        <v>1200</v>
      </c>
    </row>
    <row r="73" spans="1:11" x14ac:dyDescent="0.2">
      <c r="A73" s="63" t="s">
        <v>489</v>
      </c>
      <c r="B73" s="82" t="s">
        <v>380</v>
      </c>
      <c r="C73" s="11">
        <v>18</v>
      </c>
      <c r="D73" s="45" t="s">
        <v>380</v>
      </c>
      <c r="E73" s="45">
        <v>18</v>
      </c>
      <c r="F73" s="82" t="s">
        <v>380</v>
      </c>
      <c r="G73" s="11">
        <v>8000</v>
      </c>
      <c r="H73" s="45" t="s">
        <v>380</v>
      </c>
      <c r="I73" s="12">
        <v>144</v>
      </c>
    </row>
    <row r="74" spans="1:11" x14ac:dyDescent="0.2">
      <c r="A74" s="63" t="s">
        <v>490</v>
      </c>
      <c r="B74" s="45" t="s">
        <v>380</v>
      </c>
      <c r="C74" s="11">
        <v>83</v>
      </c>
      <c r="D74" s="45">
        <v>24</v>
      </c>
      <c r="E74" s="45">
        <v>107</v>
      </c>
      <c r="F74" s="45" t="s">
        <v>380</v>
      </c>
      <c r="G74" s="11">
        <v>14365</v>
      </c>
      <c r="H74" s="45">
        <v>18000</v>
      </c>
      <c r="I74" s="12">
        <v>1624</v>
      </c>
    </row>
    <row r="75" spans="1:11" x14ac:dyDescent="0.2">
      <c r="A75" s="63" t="s">
        <v>491</v>
      </c>
      <c r="B75" s="11" t="s">
        <v>380</v>
      </c>
      <c r="C75" s="11" t="s">
        <v>380</v>
      </c>
      <c r="D75" s="45" t="s">
        <v>380</v>
      </c>
      <c r="E75" s="45" t="s">
        <v>380</v>
      </c>
      <c r="F75" s="11" t="s">
        <v>380</v>
      </c>
      <c r="G75" s="11" t="s">
        <v>380</v>
      </c>
      <c r="H75" s="45" t="s">
        <v>380</v>
      </c>
      <c r="I75" s="12" t="s">
        <v>380</v>
      </c>
    </row>
    <row r="76" spans="1:11" x14ac:dyDescent="0.2">
      <c r="A76" s="63" t="s">
        <v>492</v>
      </c>
      <c r="B76" s="45" t="s">
        <v>380</v>
      </c>
      <c r="C76" s="45">
        <v>12</v>
      </c>
      <c r="D76" s="45" t="s">
        <v>380</v>
      </c>
      <c r="E76" s="45">
        <v>12</v>
      </c>
      <c r="F76" s="11" t="s">
        <v>380</v>
      </c>
      <c r="G76" s="11">
        <v>7500</v>
      </c>
      <c r="H76" s="11" t="s">
        <v>380</v>
      </c>
      <c r="I76" s="46">
        <v>90</v>
      </c>
    </row>
    <row r="77" spans="1:11" x14ac:dyDescent="0.2">
      <c r="A77" s="63" t="s">
        <v>493</v>
      </c>
      <c r="B77" s="82">
        <v>16</v>
      </c>
      <c r="C77" s="11">
        <v>90</v>
      </c>
      <c r="D77" s="45" t="s">
        <v>380</v>
      </c>
      <c r="E77" s="45">
        <v>106</v>
      </c>
      <c r="F77" s="82">
        <v>3000</v>
      </c>
      <c r="G77" s="11">
        <v>7800</v>
      </c>
      <c r="H77" s="45" t="s">
        <v>380</v>
      </c>
      <c r="I77" s="12">
        <v>750</v>
      </c>
    </row>
    <row r="78" spans="1:11" x14ac:dyDescent="0.2">
      <c r="A78" s="63" t="s">
        <v>494</v>
      </c>
      <c r="B78" s="11" t="s">
        <v>380</v>
      </c>
      <c r="C78" s="11" t="s">
        <v>380</v>
      </c>
      <c r="D78" s="45" t="s">
        <v>380</v>
      </c>
      <c r="E78" s="45" t="s">
        <v>380</v>
      </c>
      <c r="F78" s="11" t="s">
        <v>380</v>
      </c>
      <c r="G78" s="11" t="s">
        <v>380</v>
      </c>
      <c r="H78" s="45" t="s">
        <v>380</v>
      </c>
      <c r="I78" s="12" t="s">
        <v>380</v>
      </c>
    </row>
    <row r="79" spans="1:11" x14ac:dyDescent="0.2">
      <c r="A79" s="73" t="s">
        <v>495</v>
      </c>
      <c r="B79" s="78">
        <v>16</v>
      </c>
      <c r="C79" s="78">
        <v>277</v>
      </c>
      <c r="D79" s="74">
        <v>69</v>
      </c>
      <c r="E79" s="74">
        <v>362</v>
      </c>
      <c r="F79" s="78">
        <v>3000</v>
      </c>
      <c r="G79" s="78">
        <v>12615</v>
      </c>
      <c r="H79" s="74">
        <v>12130</v>
      </c>
      <c r="I79" s="79">
        <v>4379</v>
      </c>
    </row>
    <row r="80" spans="1:11" x14ac:dyDescent="0.2">
      <c r="A80" s="63"/>
      <c r="B80" s="45"/>
      <c r="C80" s="45"/>
      <c r="D80" s="45"/>
      <c r="E80" s="45"/>
      <c r="F80" s="11"/>
      <c r="G80" s="11"/>
      <c r="H80" s="11"/>
      <c r="I80" s="12"/>
    </row>
    <row r="81" spans="1:11" x14ac:dyDescent="0.2">
      <c r="A81" s="63" t="s">
        <v>496</v>
      </c>
      <c r="B81" s="11">
        <v>21</v>
      </c>
      <c r="C81" s="11">
        <v>24</v>
      </c>
      <c r="D81" s="45">
        <v>2</v>
      </c>
      <c r="E81" s="45">
        <v>47</v>
      </c>
      <c r="F81" s="11">
        <v>2000</v>
      </c>
      <c r="G81" s="11">
        <v>17396</v>
      </c>
      <c r="H81" s="45" t="s">
        <v>380</v>
      </c>
      <c r="I81" s="12">
        <v>460</v>
      </c>
    </row>
    <row r="82" spans="1:11" x14ac:dyDescent="0.2">
      <c r="A82" s="63" t="s">
        <v>497</v>
      </c>
      <c r="B82" s="11">
        <v>4</v>
      </c>
      <c r="C82" s="11">
        <v>6</v>
      </c>
      <c r="D82" s="45" t="s">
        <v>380</v>
      </c>
      <c r="E82" s="45">
        <v>10</v>
      </c>
      <c r="F82" s="11">
        <v>2000</v>
      </c>
      <c r="G82" s="11">
        <v>6000</v>
      </c>
      <c r="H82" s="45" t="s">
        <v>380</v>
      </c>
      <c r="I82" s="12">
        <v>45</v>
      </c>
    </row>
    <row r="83" spans="1:11" x14ac:dyDescent="0.2">
      <c r="A83" s="73" t="s">
        <v>498</v>
      </c>
      <c r="B83" s="74">
        <v>25</v>
      </c>
      <c r="C83" s="74">
        <v>30</v>
      </c>
      <c r="D83" s="285">
        <v>2</v>
      </c>
      <c r="E83" s="74">
        <v>57</v>
      </c>
      <c r="F83" s="78">
        <v>2000</v>
      </c>
      <c r="G83" s="78">
        <v>15117</v>
      </c>
      <c r="H83" s="285" t="s">
        <v>380</v>
      </c>
      <c r="I83" s="75">
        <v>505</v>
      </c>
      <c r="J83" s="212"/>
      <c r="K83" s="212"/>
    </row>
    <row r="84" spans="1:11" x14ac:dyDescent="0.2">
      <c r="A84" s="63"/>
      <c r="B84" s="11"/>
      <c r="C84" s="11"/>
      <c r="D84" s="45"/>
      <c r="E84" s="45"/>
      <c r="F84" s="11"/>
      <c r="G84" s="11"/>
      <c r="H84" s="45"/>
      <c r="I84" s="12"/>
    </row>
    <row r="85" spans="1:11" ht="13.5" thickBot="1" x14ac:dyDescent="0.25">
      <c r="A85" s="66" t="s">
        <v>499</v>
      </c>
      <c r="B85" s="172">
        <v>92</v>
      </c>
      <c r="C85" s="172">
        <v>15489</v>
      </c>
      <c r="D85" s="52">
        <v>82</v>
      </c>
      <c r="E85" s="52">
        <v>15663</v>
      </c>
      <c r="F85" s="172">
        <v>3861</v>
      </c>
      <c r="G85" s="172">
        <v>7472</v>
      </c>
      <c r="H85" s="52">
        <v>12610</v>
      </c>
      <c r="I85" s="182">
        <v>117126</v>
      </c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0">
    <tabColor theme="0"/>
    <pageSetUpPr fitToPage="1"/>
  </sheetPr>
  <dimension ref="B1:G21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11.42578125" style="343"/>
    <col min="2" max="2" width="14.7109375" style="343" customWidth="1"/>
    <col min="3" max="7" width="21" style="343" customWidth="1"/>
    <col min="8" max="9" width="11.42578125" style="343"/>
    <col min="10" max="10" width="11.140625" style="343" customWidth="1"/>
    <col min="11" max="18" width="12" style="343" customWidth="1"/>
    <col min="19" max="16384" width="11.42578125" style="343"/>
  </cols>
  <sheetData>
    <row r="1" spans="2:7" s="373" customFormat="1" ht="18" x14ac:dyDescent="0.25">
      <c r="B1" s="1730" t="s">
        <v>356</v>
      </c>
      <c r="C1" s="1730"/>
      <c r="D1" s="1730"/>
      <c r="E1" s="1730"/>
      <c r="F1" s="1730"/>
      <c r="G1" s="1730"/>
    </row>
    <row r="2" spans="2:7" s="374" customFormat="1" ht="13.5" customHeight="1" x14ac:dyDescent="0.2"/>
    <row r="3" spans="2:7" s="374" customFormat="1" ht="15" x14ac:dyDescent="0.25">
      <c r="B3" s="1738" t="s">
        <v>998</v>
      </c>
      <c r="C3" s="1738"/>
      <c r="D3" s="1738"/>
      <c r="E3" s="1738"/>
      <c r="F3" s="1738"/>
      <c r="G3" s="1738"/>
    </row>
    <row r="4" spans="2:7" s="374" customFormat="1" ht="15" x14ac:dyDescent="0.25">
      <c r="B4" s="1738" t="s">
        <v>642</v>
      </c>
      <c r="C4" s="1738"/>
      <c r="D4" s="1738"/>
      <c r="E4" s="1738"/>
      <c r="F4" s="1738"/>
      <c r="G4" s="1738"/>
    </row>
    <row r="5" spans="2:7" s="374" customFormat="1" ht="13.5" customHeight="1" thickBot="1" x14ac:dyDescent="0.3">
      <c r="B5" s="375"/>
      <c r="C5" s="376"/>
      <c r="D5" s="376"/>
      <c r="E5" s="376"/>
      <c r="F5" s="376"/>
      <c r="G5" s="376"/>
    </row>
    <row r="6" spans="2:7" ht="21.75" customHeight="1" x14ac:dyDescent="0.2">
      <c r="B6" s="1844" t="s">
        <v>359</v>
      </c>
      <c r="C6" s="140"/>
      <c r="D6" s="140"/>
      <c r="E6" s="140"/>
      <c r="F6" s="141" t="s">
        <v>501</v>
      </c>
      <c r="G6" s="142"/>
    </row>
    <row r="7" spans="2:7" ht="15.75" customHeight="1" x14ac:dyDescent="0.2">
      <c r="B7" s="1845"/>
      <c r="C7" s="121" t="s">
        <v>360</v>
      </c>
      <c r="D7" s="121" t="s">
        <v>367</v>
      </c>
      <c r="E7" s="121" t="s">
        <v>1056</v>
      </c>
      <c r="F7" s="121" t="s">
        <v>502</v>
      </c>
      <c r="G7" s="40" t="s">
        <v>362</v>
      </c>
    </row>
    <row r="8" spans="2:7" ht="12.75" customHeight="1" x14ac:dyDescent="0.2">
      <c r="B8" s="1845"/>
      <c r="C8" s="121" t="s">
        <v>363</v>
      </c>
      <c r="D8" s="121" t="s">
        <v>504</v>
      </c>
      <c r="E8" s="59" t="s">
        <v>364</v>
      </c>
      <c r="F8" s="121" t="s">
        <v>505</v>
      </c>
      <c r="G8" s="40" t="s">
        <v>365</v>
      </c>
    </row>
    <row r="9" spans="2:7" ht="21.75" customHeight="1" thickBot="1" x14ac:dyDescent="0.25">
      <c r="B9" s="1846"/>
      <c r="C9" s="61"/>
      <c r="D9" s="61"/>
      <c r="E9" s="61"/>
      <c r="F9" s="130" t="s">
        <v>506</v>
      </c>
      <c r="G9" s="144"/>
    </row>
    <row r="10" spans="2:7" x14ac:dyDescent="0.2">
      <c r="B10" s="1599">
        <v>2006</v>
      </c>
      <c r="C10" s="1289">
        <v>9.3580000000000005</v>
      </c>
      <c r="D10" s="1297">
        <v>74.163282752724939</v>
      </c>
      <c r="E10" s="1289">
        <v>69.402000000000001</v>
      </c>
      <c r="F10" s="1294">
        <v>77.28</v>
      </c>
      <c r="G10" s="1295">
        <v>53633.865599999997</v>
      </c>
    </row>
    <row r="11" spans="2:7" x14ac:dyDescent="0.2">
      <c r="B11" s="1599">
        <v>2007</v>
      </c>
      <c r="C11" s="1289">
        <v>9.2539999999999996</v>
      </c>
      <c r="D11" s="1297">
        <v>73.421223254808737</v>
      </c>
      <c r="E11" s="1289">
        <v>67.944000000000003</v>
      </c>
      <c r="F11" s="1294">
        <v>102.63</v>
      </c>
      <c r="G11" s="1295">
        <v>69730.927199999991</v>
      </c>
    </row>
    <row r="12" spans="2:7" x14ac:dyDescent="0.2">
      <c r="B12" s="1676">
        <v>2008</v>
      </c>
      <c r="C12" s="1289">
        <v>8.4359999999999999</v>
      </c>
      <c r="D12" s="1297">
        <v>78.274063537221423</v>
      </c>
      <c r="E12" s="1289">
        <v>66.031999999999996</v>
      </c>
      <c r="F12" s="1294">
        <v>94.09</v>
      </c>
      <c r="G12" s="1295">
        <v>62129.508800000003</v>
      </c>
    </row>
    <row r="13" spans="2:7" x14ac:dyDescent="0.2">
      <c r="B13" s="1676">
        <v>2009</v>
      </c>
      <c r="C13" s="1289">
        <v>8.92</v>
      </c>
      <c r="D13" s="1297">
        <v>78.366591928251125</v>
      </c>
      <c r="E13" s="1289">
        <v>69.903000000000006</v>
      </c>
      <c r="F13" s="1294">
        <v>62.7</v>
      </c>
      <c r="G13" s="1295">
        <v>43829.181000000011</v>
      </c>
    </row>
    <row r="14" spans="2:7" x14ac:dyDescent="0.2">
      <c r="B14" s="1676">
        <v>2010</v>
      </c>
      <c r="C14" s="1289">
        <v>8.5950000000000006</v>
      </c>
      <c r="D14" s="1297">
        <v>93.258871436881904</v>
      </c>
      <c r="E14" s="1289">
        <v>80.156000000000006</v>
      </c>
      <c r="F14" s="1294">
        <v>84.82</v>
      </c>
      <c r="G14" s="1295">
        <v>67988.319199999998</v>
      </c>
    </row>
    <row r="15" spans="2:7" x14ac:dyDescent="0.2">
      <c r="B15" s="1676">
        <v>2011</v>
      </c>
      <c r="C15" s="1289">
        <v>7.9930000000000003</v>
      </c>
      <c r="D15" s="1297">
        <v>85.038158388590006</v>
      </c>
      <c r="E15" s="1289">
        <v>67.971000000000004</v>
      </c>
      <c r="F15" s="1294">
        <v>79.27</v>
      </c>
      <c r="G15" s="1295">
        <v>53880.611700000001</v>
      </c>
    </row>
    <row r="16" spans="2:7" x14ac:dyDescent="0.2">
      <c r="B16" s="1676">
        <v>2012</v>
      </c>
      <c r="C16" s="1289">
        <v>6.2160000000000002</v>
      </c>
      <c r="D16" s="1297">
        <v>80.677284427284434</v>
      </c>
      <c r="E16" s="1289">
        <v>50.149000000000001</v>
      </c>
      <c r="F16" s="1294">
        <v>74.91</v>
      </c>
      <c r="G16" s="1295">
        <v>37566.615899999997</v>
      </c>
    </row>
    <row r="17" spans="2:7" x14ac:dyDescent="0.2">
      <c r="B17" s="1676">
        <v>2013</v>
      </c>
      <c r="C17" s="1289">
        <v>5.17</v>
      </c>
      <c r="D17" s="1297">
        <v>87.65570599613153</v>
      </c>
      <c r="E17" s="1289">
        <v>45.317999999999998</v>
      </c>
      <c r="F17" s="1294">
        <v>67.64</v>
      </c>
      <c r="G17" s="1295">
        <v>30653.095199999996</v>
      </c>
    </row>
    <row r="18" spans="2:7" x14ac:dyDescent="0.2">
      <c r="B18" s="1676">
        <v>2014</v>
      </c>
      <c r="C18" s="1289">
        <v>6.0010000000000003</v>
      </c>
      <c r="D18" s="1297">
        <v>85.120813197800373</v>
      </c>
      <c r="E18" s="1289">
        <v>51.081000000000003</v>
      </c>
      <c r="F18" s="1294">
        <v>65.599999999999994</v>
      </c>
      <c r="G18" s="1295">
        <v>33509.135999999999</v>
      </c>
    </row>
    <row r="19" spans="2:7" x14ac:dyDescent="0.2">
      <c r="B19" s="1676">
        <v>2015</v>
      </c>
      <c r="C19" s="1477">
        <v>6.1689999999999996</v>
      </c>
      <c r="D19" s="1482">
        <v>80.204247041659912</v>
      </c>
      <c r="E19" s="1477">
        <v>49.478000000000002</v>
      </c>
      <c r="F19" s="1480">
        <v>72.72</v>
      </c>
      <c r="G19" s="1481">
        <v>35980</v>
      </c>
    </row>
    <row r="20" spans="2:7" ht="13.5" thickBot="1" x14ac:dyDescent="0.25">
      <c r="B20" s="1677">
        <v>2016</v>
      </c>
      <c r="C20" s="1289">
        <v>6.1189999999999998</v>
      </c>
      <c r="D20" s="1297">
        <f t="shared" ref="D20" si="0">E20/C20*10</f>
        <v>93.806177479980391</v>
      </c>
      <c r="E20" s="1289">
        <v>57.4</v>
      </c>
      <c r="F20" s="1577">
        <v>84.46</v>
      </c>
      <c r="G20" s="1578">
        <v>48480</v>
      </c>
    </row>
    <row r="21" spans="2:7" ht="13.15" customHeight="1" x14ac:dyDescent="0.2">
      <c r="B21" s="430" t="s">
        <v>1058</v>
      </c>
      <c r="C21" s="380"/>
      <c r="D21" s="380"/>
      <c r="E21" s="380"/>
      <c r="F21" s="380"/>
      <c r="G21" s="380"/>
    </row>
  </sheetData>
  <mergeCells count="4">
    <mergeCell ref="B1:G1"/>
    <mergeCell ref="B3:G3"/>
    <mergeCell ref="B6:B9"/>
    <mergeCell ref="B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1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6.7109375" style="205" customWidth="1"/>
    <col min="2" max="9" width="12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s="88" customFormat="1" ht="12.75" customHeight="1" x14ac:dyDescent="0.25">
      <c r="A2" s="346"/>
    </row>
    <row r="3" spans="1:11" s="88" customFormat="1" ht="15" x14ac:dyDescent="0.25">
      <c r="A3" s="1718" t="s">
        <v>1466</v>
      </c>
      <c r="B3" s="1718"/>
      <c r="C3" s="1718"/>
      <c r="D3" s="1718"/>
      <c r="E3" s="1718"/>
      <c r="F3" s="1718"/>
      <c r="G3" s="1718"/>
      <c r="H3" s="1718"/>
      <c r="I3" s="1718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s="669" customFormat="1" ht="27" customHeight="1" x14ac:dyDescent="0.2">
      <c r="A5" s="1721" t="s">
        <v>435</v>
      </c>
      <c r="B5" s="652" t="s">
        <v>660</v>
      </c>
      <c r="C5" s="653"/>
      <c r="D5" s="653"/>
      <c r="E5" s="654"/>
      <c r="F5" s="652" t="s">
        <v>562</v>
      </c>
      <c r="G5" s="653"/>
      <c r="H5" s="653"/>
      <c r="I5" s="1715" t="s">
        <v>368</v>
      </c>
    </row>
    <row r="6" spans="1:11" s="669" customFormat="1" ht="27" customHeight="1" x14ac:dyDescent="0.2">
      <c r="A6" s="1722"/>
      <c r="B6" s="1868" t="s">
        <v>374</v>
      </c>
      <c r="C6" s="226" t="s">
        <v>375</v>
      </c>
      <c r="D6" s="227"/>
      <c r="E6" s="1868" t="s">
        <v>376</v>
      </c>
      <c r="F6" s="1868" t="s">
        <v>374</v>
      </c>
      <c r="G6" s="226" t="s">
        <v>375</v>
      </c>
      <c r="H6" s="228"/>
      <c r="I6" s="1716"/>
    </row>
    <row r="7" spans="1:11" s="669" customFormat="1" ht="27" customHeight="1" thickBot="1" x14ac:dyDescent="0.25">
      <c r="A7" s="1723"/>
      <c r="B7" s="1869"/>
      <c r="C7" s="663" t="s">
        <v>857</v>
      </c>
      <c r="D7" s="663" t="s">
        <v>858</v>
      </c>
      <c r="E7" s="1869" t="s">
        <v>376</v>
      </c>
      <c r="F7" s="1869"/>
      <c r="G7" s="663" t="s">
        <v>857</v>
      </c>
      <c r="H7" s="663" t="s">
        <v>858</v>
      </c>
      <c r="I7" s="1717"/>
    </row>
    <row r="8" spans="1:11" x14ac:dyDescent="0.2">
      <c r="A8" s="63" t="s">
        <v>439</v>
      </c>
      <c r="B8" s="11" t="s">
        <v>380</v>
      </c>
      <c r="C8" s="11" t="s">
        <v>380</v>
      </c>
      <c r="D8" s="45" t="s">
        <v>380</v>
      </c>
      <c r="E8" s="45" t="s">
        <v>380</v>
      </c>
      <c r="F8" s="11" t="s">
        <v>380</v>
      </c>
      <c r="G8" s="11" t="s">
        <v>380</v>
      </c>
      <c r="H8" s="45" t="s">
        <v>380</v>
      </c>
      <c r="I8" s="12" t="s">
        <v>380</v>
      </c>
      <c r="J8" s="212"/>
      <c r="K8" s="212"/>
    </row>
    <row r="9" spans="1:11" x14ac:dyDescent="0.2">
      <c r="A9" s="63" t="s">
        <v>440</v>
      </c>
      <c r="B9" s="45" t="s">
        <v>380</v>
      </c>
      <c r="C9" s="45" t="s">
        <v>380</v>
      </c>
      <c r="D9" s="45" t="s">
        <v>380</v>
      </c>
      <c r="E9" s="45" t="s">
        <v>380</v>
      </c>
      <c r="F9" s="11" t="s">
        <v>380</v>
      </c>
      <c r="G9" s="11" t="s">
        <v>380</v>
      </c>
      <c r="H9" s="45" t="s">
        <v>380</v>
      </c>
      <c r="I9" s="46" t="s">
        <v>380</v>
      </c>
      <c r="J9" s="212"/>
      <c r="K9" s="212"/>
    </row>
    <row r="10" spans="1:11" x14ac:dyDescent="0.2">
      <c r="A10" s="63" t="s">
        <v>441</v>
      </c>
      <c r="B10" s="11" t="s">
        <v>380</v>
      </c>
      <c r="C10" s="11" t="s">
        <v>380</v>
      </c>
      <c r="D10" s="45" t="s">
        <v>380</v>
      </c>
      <c r="E10" s="45" t="s">
        <v>380</v>
      </c>
      <c r="F10" s="11" t="s">
        <v>380</v>
      </c>
      <c r="G10" s="11" t="s">
        <v>380</v>
      </c>
      <c r="H10" s="45" t="s">
        <v>380</v>
      </c>
      <c r="I10" s="12" t="s">
        <v>380</v>
      </c>
      <c r="J10" s="212"/>
      <c r="K10" s="212"/>
    </row>
    <row r="11" spans="1:11" x14ac:dyDescent="0.2">
      <c r="A11" s="63" t="s">
        <v>442</v>
      </c>
      <c r="B11" s="45" t="s">
        <v>380</v>
      </c>
      <c r="C11" s="45" t="s">
        <v>380</v>
      </c>
      <c r="D11" s="45" t="s">
        <v>380</v>
      </c>
      <c r="E11" s="45" t="s">
        <v>380</v>
      </c>
      <c r="F11" s="11" t="s">
        <v>380</v>
      </c>
      <c r="G11" s="11" t="s">
        <v>380</v>
      </c>
      <c r="H11" s="45" t="s">
        <v>380</v>
      </c>
      <c r="I11" s="46" t="s">
        <v>380</v>
      </c>
      <c r="J11" s="212"/>
      <c r="K11" s="212"/>
    </row>
    <row r="12" spans="1:11" x14ac:dyDescent="0.2">
      <c r="A12" s="73" t="s">
        <v>443</v>
      </c>
      <c r="B12" s="74" t="s">
        <v>380</v>
      </c>
      <c r="C12" s="74" t="s">
        <v>380</v>
      </c>
      <c r="D12" s="74" t="s">
        <v>380</v>
      </c>
      <c r="E12" s="74" t="s">
        <v>380</v>
      </c>
      <c r="F12" s="78" t="s">
        <v>380</v>
      </c>
      <c r="G12" s="78" t="s">
        <v>380</v>
      </c>
      <c r="H12" s="74" t="s">
        <v>380</v>
      </c>
      <c r="I12" s="75" t="s">
        <v>380</v>
      </c>
    </row>
    <row r="13" spans="1:11" x14ac:dyDescent="0.2">
      <c r="A13" s="63"/>
      <c r="B13" s="11"/>
      <c r="C13" s="45"/>
      <c r="D13" s="45"/>
      <c r="E13" s="45"/>
      <c r="F13" s="11"/>
      <c r="G13" s="45"/>
      <c r="H13" s="45"/>
      <c r="I13" s="12"/>
      <c r="J13" s="212"/>
      <c r="K13" s="212"/>
    </row>
    <row r="14" spans="1:11" x14ac:dyDescent="0.2">
      <c r="A14" s="73" t="s">
        <v>444</v>
      </c>
      <c r="B14" s="74">
        <v>11</v>
      </c>
      <c r="C14" s="74" t="s">
        <v>380</v>
      </c>
      <c r="D14" s="74" t="s">
        <v>380</v>
      </c>
      <c r="E14" s="74">
        <v>11</v>
      </c>
      <c r="F14" s="78">
        <v>6000</v>
      </c>
      <c r="G14" s="78" t="s">
        <v>380</v>
      </c>
      <c r="H14" s="74" t="s">
        <v>380</v>
      </c>
      <c r="I14" s="75">
        <v>66</v>
      </c>
    </row>
    <row r="15" spans="1:11" x14ac:dyDescent="0.2">
      <c r="A15" s="63"/>
      <c r="B15" s="11"/>
      <c r="C15" s="11"/>
      <c r="D15" s="45"/>
      <c r="E15" s="45"/>
      <c r="F15" s="11"/>
      <c r="G15" s="11"/>
      <c r="H15" s="45"/>
      <c r="I15" s="12"/>
      <c r="J15" s="212"/>
      <c r="K15" s="212"/>
    </row>
    <row r="16" spans="1:11" x14ac:dyDescent="0.2">
      <c r="A16" s="73" t="s">
        <v>445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8" t="s">
        <v>380</v>
      </c>
      <c r="G16" s="78" t="s">
        <v>380</v>
      </c>
      <c r="H16" s="74" t="s">
        <v>380</v>
      </c>
      <c r="I16" s="75" t="s">
        <v>380</v>
      </c>
    </row>
    <row r="17" spans="1:11" x14ac:dyDescent="0.2">
      <c r="A17" s="63"/>
      <c r="B17" s="11"/>
      <c r="C17" s="11"/>
      <c r="D17" s="45"/>
      <c r="E17" s="45"/>
      <c r="F17" s="11"/>
      <c r="G17" s="11"/>
      <c r="H17" s="45"/>
      <c r="I17" s="12"/>
      <c r="J17" s="212"/>
      <c r="K17" s="212"/>
    </row>
    <row r="18" spans="1:11" x14ac:dyDescent="0.2">
      <c r="A18" s="63" t="s">
        <v>524</v>
      </c>
      <c r="B18" s="45" t="s">
        <v>380</v>
      </c>
      <c r="C18" s="45">
        <v>13</v>
      </c>
      <c r="D18" s="45" t="s">
        <v>380</v>
      </c>
      <c r="E18" s="45">
        <v>13</v>
      </c>
      <c r="F18" s="11" t="s">
        <v>380</v>
      </c>
      <c r="G18" s="11">
        <v>7000</v>
      </c>
      <c r="H18" s="45" t="s">
        <v>380</v>
      </c>
      <c r="I18" s="46">
        <v>91</v>
      </c>
      <c r="J18" s="212"/>
      <c r="K18" s="212"/>
    </row>
    <row r="19" spans="1:11" x14ac:dyDescent="0.2">
      <c r="A19" s="63" t="s">
        <v>447</v>
      </c>
      <c r="B19" s="11">
        <v>12</v>
      </c>
      <c r="C19" s="11" t="s">
        <v>380</v>
      </c>
      <c r="D19" s="45" t="s">
        <v>380</v>
      </c>
      <c r="E19" s="45">
        <v>12</v>
      </c>
      <c r="F19" s="11">
        <v>5200</v>
      </c>
      <c r="G19" s="11" t="s">
        <v>380</v>
      </c>
      <c r="H19" s="45" t="s">
        <v>380</v>
      </c>
      <c r="I19" s="12">
        <v>62</v>
      </c>
      <c r="J19" s="212"/>
      <c r="K19" s="212"/>
    </row>
    <row r="20" spans="1:11" x14ac:dyDescent="0.2">
      <c r="A20" s="63" t="s">
        <v>448</v>
      </c>
      <c r="B20" s="45">
        <v>20</v>
      </c>
      <c r="C20" s="45" t="s">
        <v>380</v>
      </c>
      <c r="D20" s="45" t="s">
        <v>380</v>
      </c>
      <c r="E20" s="45">
        <v>20</v>
      </c>
      <c r="F20" s="11">
        <v>4800</v>
      </c>
      <c r="G20" s="11" t="s">
        <v>380</v>
      </c>
      <c r="H20" s="45" t="s">
        <v>380</v>
      </c>
      <c r="I20" s="46">
        <v>96</v>
      </c>
      <c r="J20" s="212"/>
      <c r="K20" s="212"/>
    </row>
    <row r="21" spans="1:11" x14ac:dyDescent="0.2">
      <c r="A21" s="73" t="s">
        <v>449</v>
      </c>
      <c r="B21" s="74">
        <v>32</v>
      </c>
      <c r="C21" s="74">
        <v>13</v>
      </c>
      <c r="D21" s="74" t="s">
        <v>380</v>
      </c>
      <c r="E21" s="74">
        <v>45</v>
      </c>
      <c r="F21" s="78">
        <v>4950</v>
      </c>
      <c r="G21" s="78">
        <v>7000</v>
      </c>
      <c r="H21" s="74" t="s">
        <v>380</v>
      </c>
      <c r="I21" s="75">
        <v>249</v>
      </c>
    </row>
    <row r="22" spans="1:11" x14ac:dyDescent="0.2">
      <c r="A22" s="63"/>
      <c r="B22" s="45"/>
      <c r="C22" s="45"/>
      <c r="D22" s="45"/>
      <c r="E22" s="45"/>
      <c r="F22" s="45"/>
      <c r="G22" s="11"/>
      <c r="H22" s="45"/>
      <c r="I22" s="46"/>
      <c r="J22" s="212"/>
      <c r="K22" s="212"/>
    </row>
    <row r="23" spans="1:11" x14ac:dyDescent="0.2">
      <c r="A23" s="73" t="s">
        <v>450</v>
      </c>
      <c r="B23" s="74" t="s">
        <v>380</v>
      </c>
      <c r="C23" s="74">
        <v>1103</v>
      </c>
      <c r="D23" s="74" t="s">
        <v>380</v>
      </c>
      <c r="E23" s="74">
        <v>1103</v>
      </c>
      <c r="F23" s="78" t="s">
        <v>380</v>
      </c>
      <c r="G23" s="78">
        <v>8033</v>
      </c>
      <c r="H23" s="74" t="s">
        <v>380</v>
      </c>
      <c r="I23" s="75">
        <v>8860</v>
      </c>
    </row>
    <row r="24" spans="1:11" x14ac:dyDescent="0.2">
      <c r="A24" s="63"/>
      <c r="B24" s="11"/>
      <c r="C24" s="11"/>
      <c r="D24" s="45"/>
      <c r="E24" s="45"/>
      <c r="F24" s="11"/>
      <c r="G24" s="11"/>
      <c r="H24" s="45"/>
      <c r="I24" s="12"/>
      <c r="J24" s="212"/>
      <c r="K24" s="212"/>
    </row>
    <row r="25" spans="1:11" x14ac:dyDescent="0.2">
      <c r="A25" s="73" t="s">
        <v>451</v>
      </c>
      <c r="B25" s="74" t="s">
        <v>380</v>
      </c>
      <c r="C25" s="74">
        <v>35</v>
      </c>
      <c r="D25" s="74" t="s">
        <v>380</v>
      </c>
      <c r="E25" s="74">
        <v>35</v>
      </c>
      <c r="F25" s="78" t="s">
        <v>380</v>
      </c>
      <c r="G25" s="78">
        <v>5300</v>
      </c>
      <c r="H25" s="74" t="s">
        <v>380</v>
      </c>
      <c r="I25" s="75">
        <v>186</v>
      </c>
    </row>
    <row r="26" spans="1:11" x14ac:dyDescent="0.2">
      <c r="A26" s="63"/>
      <c r="B26" s="80"/>
      <c r="C26" s="80"/>
      <c r="D26" s="45"/>
      <c r="E26" s="45"/>
      <c r="F26" s="80"/>
      <c r="G26" s="80"/>
      <c r="H26" s="45"/>
      <c r="I26" s="12"/>
      <c r="J26" s="212"/>
      <c r="K26" s="212"/>
    </row>
    <row r="27" spans="1:11" x14ac:dyDescent="0.2">
      <c r="A27" s="63" t="s">
        <v>452</v>
      </c>
      <c r="B27" s="80" t="s">
        <v>380</v>
      </c>
      <c r="C27" s="80" t="s">
        <v>380</v>
      </c>
      <c r="D27" s="45" t="s">
        <v>380</v>
      </c>
      <c r="E27" s="45" t="s">
        <v>380</v>
      </c>
      <c r="F27" s="80" t="s">
        <v>380</v>
      </c>
      <c r="G27" s="80" t="s">
        <v>380</v>
      </c>
      <c r="H27" s="45" t="s">
        <v>380</v>
      </c>
      <c r="I27" s="12" t="s">
        <v>380</v>
      </c>
      <c r="J27" s="212"/>
      <c r="K27" s="212"/>
    </row>
    <row r="28" spans="1:11" x14ac:dyDescent="0.2">
      <c r="A28" s="63" t="s">
        <v>453</v>
      </c>
      <c r="B28" s="80" t="s">
        <v>380</v>
      </c>
      <c r="C28" s="80" t="s">
        <v>380</v>
      </c>
      <c r="D28" s="45" t="s">
        <v>380</v>
      </c>
      <c r="E28" s="45" t="s">
        <v>380</v>
      </c>
      <c r="F28" s="80" t="s">
        <v>380</v>
      </c>
      <c r="G28" s="80" t="s">
        <v>380</v>
      </c>
      <c r="H28" s="45" t="s">
        <v>380</v>
      </c>
      <c r="I28" s="12" t="s">
        <v>380</v>
      </c>
      <c r="J28" s="212"/>
      <c r="K28" s="212"/>
    </row>
    <row r="29" spans="1:11" x14ac:dyDescent="0.2">
      <c r="A29" s="63" t="s">
        <v>454</v>
      </c>
      <c r="B29" s="80" t="s">
        <v>380</v>
      </c>
      <c r="C29" s="80">
        <v>250</v>
      </c>
      <c r="D29" s="45" t="s">
        <v>380</v>
      </c>
      <c r="E29" s="45">
        <v>250</v>
      </c>
      <c r="F29" s="80" t="s">
        <v>380</v>
      </c>
      <c r="G29" s="80">
        <v>6000</v>
      </c>
      <c r="H29" s="45" t="s">
        <v>380</v>
      </c>
      <c r="I29" s="12">
        <v>1500</v>
      </c>
      <c r="J29" s="212"/>
      <c r="K29" s="212"/>
    </row>
    <row r="30" spans="1:11" x14ac:dyDescent="0.2">
      <c r="A30" s="73" t="s">
        <v>455</v>
      </c>
      <c r="B30" s="74" t="s">
        <v>380</v>
      </c>
      <c r="C30" s="74">
        <v>250</v>
      </c>
      <c r="D30" s="74" t="s">
        <v>380</v>
      </c>
      <c r="E30" s="74">
        <v>250</v>
      </c>
      <c r="F30" s="78" t="s">
        <v>380</v>
      </c>
      <c r="G30" s="78">
        <v>6000</v>
      </c>
      <c r="H30" s="74" t="s">
        <v>380</v>
      </c>
      <c r="I30" s="75">
        <v>1500</v>
      </c>
      <c r="J30" s="212"/>
      <c r="K30" s="212"/>
    </row>
    <row r="31" spans="1:11" x14ac:dyDescent="0.2">
      <c r="A31" s="63"/>
      <c r="B31" s="45"/>
      <c r="C31" s="45"/>
      <c r="D31" s="45"/>
      <c r="E31" s="45"/>
      <c r="F31" s="11"/>
      <c r="G31" s="11"/>
      <c r="H31" s="11"/>
      <c r="I31" s="46"/>
      <c r="J31" s="212"/>
      <c r="K31" s="212"/>
    </row>
    <row r="32" spans="1:11" x14ac:dyDescent="0.2">
      <c r="A32" s="63" t="s">
        <v>456</v>
      </c>
      <c r="B32" s="11">
        <v>26</v>
      </c>
      <c r="C32" s="11">
        <v>275</v>
      </c>
      <c r="D32" s="45" t="s">
        <v>380</v>
      </c>
      <c r="E32" s="45">
        <v>301</v>
      </c>
      <c r="F32" s="11">
        <v>5369</v>
      </c>
      <c r="G32" s="11">
        <v>10895</v>
      </c>
      <c r="H32" s="45" t="s">
        <v>380</v>
      </c>
      <c r="I32" s="12">
        <v>3136</v>
      </c>
      <c r="J32" s="212"/>
      <c r="K32" s="212"/>
    </row>
    <row r="33" spans="1:11" x14ac:dyDescent="0.2">
      <c r="A33" s="63" t="s">
        <v>457</v>
      </c>
      <c r="B33" s="45">
        <v>33</v>
      </c>
      <c r="C33" s="45">
        <v>93</v>
      </c>
      <c r="D33" s="45" t="s">
        <v>380</v>
      </c>
      <c r="E33" s="45">
        <v>126</v>
      </c>
      <c r="F33" s="11">
        <v>1800</v>
      </c>
      <c r="G33" s="11">
        <v>10699</v>
      </c>
      <c r="H33" s="11" t="s">
        <v>380</v>
      </c>
      <c r="I33" s="46">
        <v>1054</v>
      </c>
      <c r="J33" s="212"/>
      <c r="K33" s="212"/>
    </row>
    <row r="34" spans="1:11" x14ac:dyDescent="0.2">
      <c r="A34" s="63" t="s">
        <v>458</v>
      </c>
      <c r="B34" s="45" t="s">
        <v>380</v>
      </c>
      <c r="C34" s="11">
        <v>19</v>
      </c>
      <c r="D34" s="45" t="s">
        <v>380</v>
      </c>
      <c r="E34" s="45">
        <v>19</v>
      </c>
      <c r="F34" s="45" t="s">
        <v>380</v>
      </c>
      <c r="G34" s="11">
        <v>9935</v>
      </c>
      <c r="H34" s="45" t="s">
        <v>380</v>
      </c>
      <c r="I34" s="12">
        <v>189</v>
      </c>
      <c r="J34" s="212"/>
      <c r="K34" s="212"/>
    </row>
    <row r="35" spans="1:11" x14ac:dyDescent="0.2">
      <c r="A35" s="63" t="s">
        <v>459</v>
      </c>
      <c r="B35" s="11" t="s">
        <v>380</v>
      </c>
      <c r="C35" s="11">
        <v>44</v>
      </c>
      <c r="D35" s="45" t="s">
        <v>380</v>
      </c>
      <c r="E35" s="45">
        <v>44</v>
      </c>
      <c r="F35" s="11" t="s">
        <v>380</v>
      </c>
      <c r="G35" s="11">
        <v>9977</v>
      </c>
      <c r="H35" s="45" t="s">
        <v>380</v>
      </c>
      <c r="I35" s="12">
        <v>439</v>
      </c>
      <c r="J35" s="212"/>
      <c r="K35" s="212"/>
    </row>
    <row r="36" spans="1:11" x14ac:dyDescent="0.2">
      <c r="A36" s="73" t="s">
        <v>460</v>
      </c>
      <c r="B36" s="74">
        <v>59</v>
      </c>
      <c r="C36" s="74">
        <v>431</v>
      </c>
      <c r="D36" s="74" t="s">
        <v>380</v>
      </c>
      <c r="E36" s="74">
        <v>490</v>
      </c>
      <c r="F36" s="78">
        <v>3373</v>
      </c>
      <c r="G36" s="78">
        <v>10717</v>
      </c>
      <c r="H36" s="74" t="s">
        <v>380</v>
      </c>
      <c r="I36" s="75">
        <v>4818</v>
      </c>
    </row>
    <row r="37" spans="1:11" x14ac:dyDescent="0.2">
      <c r="A37" s="63"/>
      <c r="B37" s="45"/>
      <c r="C37" s="11"/>
      <c r="D37" s="45"/>
      <c r="E37" s="45"/>
      <c r="F37" s="45"/>
      <c r="G37" s="11"/>
      <c r="H37" s="45"/>
      <c r="I37" s="12"/>
      <c r="J37" s="212"/>
      <c r="K37" s="212"/>
    </row>
    <row r="38" spans="1:11" x14ac:dyDescent="0.2">
      <c r="A38" s="73" t="s">
        <v>461</v>
      </c>
      <c r="B38" s="74" t="s">
        <v>380</v>
      </c>
      <c r="C38" s="74">
        <v>5</v>
      </c>
      <c r="D38" s="74" t="s">
        <v>380</v>
      </c>
      <c r="E38" s="74">
        <v>5</v>
      </c>
      <c r="F38" s="78" t="s">
        <v>380</v>
      </c>
      <c r="G38" s="78">
        <v>6200</v>
      </c>
      <c r="H38" s="74" t="s">
        <v>380</v>
      </c>
      <c r="I38" s="75">
        <v>31</v>
      </c>
    </row>
    <row r="39" spans="1:11" x14ac:dyDescent="0.2">
      <c r="A39" s="63"/>
      <c r="B39" s="45"/>
      <c r="C39" s="11"/>
      <c r="D39" s="45"/>
      <c r="E39" s="45"/>
      <c r="F39" s="45"/>
      <c r="G39" s="11"/>
      <c r="H39" s="45"/>
      <c r="I39" s="12"/>
      <c r="J39" s="212"/>
      <c r="K39" s="212"/>
    </row>
    <row r="40" spans="1:11" x14ac:dyDescent="0.2">
      <c r="A40" s="63" t="s">
        <v>525</v>
      </c>
      <c r="B40" s="11" t="s">
        <v>380</v>
      </c>
      <c r="C40" s="11" t="s">
        <v>380</v>
      </c>
      <c r="D40" s="45" t="s">
        <v>380</v>
      </c>
      <c r="E40" s="45" t="s">
        <v>380</v>
      </c>
      <c r="F40" s="11" t="s">
        <v>380</v>
      </c>
      <c r="G40" s="11" t="s">
        <v>380</v>
      </c>
      <c r="H40" s="45" t="s">
        <v>380</v>
      </c>
      <c r="I40" s="12" t="s">
        <v>380</v>
      </c>
      <c r="J40" s="212"/>
      <c r="K40" s="212"/>
    </row>
    <row r="41" spans="1:11" x14ac:dyDescent="0.2">
      <c r="A41" s="63" t="s">
        <v>463</v>
      </c>
      <c r="B41" s="45" t="s">
        <v>380</v>
      </c>
      <c r="C41" s="11" t="s">
        <v>380</v>
      </c>
      <c r="D41" s="45" t="s">
        <v>380</v>
      </c>
      <c r="E41" s="45" t="s">
        <v>380</v>
      </c>
      <c r="F41" s="45" t="s">
        <v>380</v>
      </c>
      <c r="G41" s="11" t="s">
        <v>380</v>
      </c>
      <c r="H41" s="45" t="s">
        <v>380</v>
      </c>
      <c r="I41" s="12" t="s">
        <v>380</v>
      </c>
      <c r="J41" s="212"/>
      <c r="K41" s="212"/>
    </row>
    <row r="42" spans="1:11" x14ac:dyDescent="0.2">
      <c r="A42" s="63" t="s">
        <v>464</v>
      </c>
      <c r="B42" s="11" t="s">
        <v>380</v>
      </c>
      <c r="C42" s="11" t="s">
        <v>380</v>
      </c>
      <c r="D42" s="45" t="s">
        <v>380</v>
      </c>
      <c r="E42" s="45" t="s">
        <v>380</v>
      </c>
      <c r="F42" s="11" t="s">
        <v>380</v>
      </c>
      <c r="G42" s="11" t="s">
        <v>380</v>
      </c>
      <c r="H42" s="45" t="s">
        <v>380</v>
      </c>
      <c r="I42" s="12" t="s">
        <v>380</v>
      </c>
      <c r="J42" s="212"/>
      <c r="K42" s="212"/>
    </row>
    <row r="43" spans="1:11" x14ac:dyDescent="0.2">
      <c r="A43" s="63" t="s">
        <v>465</v>
      </c>
      <c r="B43" s="11" t="s">
        <v>380</v>
      </c>
      <c r="C43" s="11" t="s">
        <v>380</v>
      </c>
      <c r="D43" s="45" t="s">
        <v>380</v>
      </c>
      <c r="E43" s="45" t="s">
        <v>380</v>
      </c>
      <c r="F43" s="11" t="s">
        <v>380</v>
      </c>
      <c r="G43" s="11" t="s">
        <v>380</v>
      </c>
      <c r="H43" s="45" t="s">
        <v>380</v>
      </c>
      <c r="I43" s="12" t="s">
        <v>380</v>
      </c>
      <c r="J43" s="212"/>
      <c r="K43" s="212"/>
    </row>
    <row r="44" spans="1:11" x14ac:dyDescent="0.2">
      <c r="A44" s="63" t="s">
        <v>466</v>
      </c>
      <c r="B44" s="45" t="s">
        <v>380</v>
      </c>
      <c r="C44" s="45">
        <v>2</v>
      </c>
      <c r="D44" s="45" t="s">
        <v>380</v>
      </c>
      <c r="E44" s="45">
        <v>2</v>
      </c>
      <c r="F44" s="11" t="s">
        <v>380</v>
      </c>
      <c r="G44" s="11">
        <v>14000</v>
      </c>
      <c r="H44" s="11" t="s">
        <v>380</v>
      </c>
      <c r="I44" s="46">
        <v>28</v>
      </c>
      <c r="J44" s="212"/>
      <c r="K44" s="212"/>
    </row>
    <row r="45" spans="1:11" x14ac:dyDescent="0.2">
      <c r="A45" s="63" t="s">
        <v>467</v>
      </c>
      <c r="B45" s="11" t="s">
        <v>380</v>
      </c>
      <c r="C45" s="11" t="s">
        <v>380</v>
      </c>
      <c r="D45" s="45" t="s">
        <v>380</v>
      </c>
      <c r="E45" s="45" t="s">
        <v>380</v>
      </c>
      <c r="F45" s="11" t="s">
        <v>380</v>
      </c>
      <c r="G45" s="11" t="s">
        <v>380</v>
      </c>
      <c r="H45" s="45" t="s">
        <v>380</v>
      </c>
      <c r="I45" s="12" t="s">
        <v>380</v>
      </c>
      <c r="J45" s="212"/>
      <c r="K45" s="212"/>
    </row>
    <row r="46" spans="1:11" x14ac:dyDescent="0.2">
      <c r="A46" s="63" t="s">
        <v>468</v>
      </c>
      <c r="B46" s="45" t="s">
        <v>380</v>
      </c>
      <c r="C46" s="45">
        <v>2</v>
      </c>
      <c r="D46" s="45" t="s">
        <v>380</v>
      </c>
      <c r="E46" s="45">
        <v>2</v>
      </c>
      <c r="F46" s="11" t="s">
        <v>380</v>
      </c>
      <c r="G46" s="11">
        <v>8000</v>
      </c>
      <c r="H46" s="11" t="s">
        <v>380</v>
      </c>
      <c r="I46" s="46">
        <v>16</v>
      </c>
      <c r="J46" s="212"/>
      <c r="K46" s="212"/>
    </row>
    <row r="47" spans="1:11" x14ac:dyDescent="0.2">
      <c r="A47" s="63" t="s">
        <v>469</v>
      </c>
      <c r="B47" s="82" t="s">
        <v>380</v>
      </c>
      <c r="C47" s="11" t="s">
        <v>380</v>
      </c>
      <c r="D47" s="45" t="s">
        <v>380</v>
      </c>
      <c r="E47" s="45" t="s">
        <v>380</v>
      </c>
      <c r="F47" s="82" t="s">
        <v>380</v>
      </c>
      <c r="G47" s="11" t="s">
        <v>380</v>
      </c>
      <c r="H47" s="45" t="s">
        <v>380</v>
      </c>
      <c r="I47" s="12" t="s">
        <v>380</v>
      </c>
      <c r="J47" s="212"/>
      <c r="K47" s="212"/>
    </row>
    <row r="48" spans="1:11" x14ac:dyDescent="0.2">
      <c r="A48" s="63" t="s">
        <v>470</v>
      </c>
      <c r="B48" s="45" t="s">
        <v>380</v>
      </c>
      <c r="C48" s="11" t="s">
        <v>380</v>
      </c>
      <c r="D48" s="45" t="s">
        <v>380</v>
      </c>
      <c r="E48" s="45" t="s">
        <v>380</v>
      </c>
      <c r="F48" s="45" t="s">
        <v>380</v>
      </c>
      <c r="G48" s="11" t="s">
        <v>380</v>
      </c>
      <c r="H48" s="45" t="s">
        <v>380</v>
      </c>
      <c r="I48" s="12" t="s">
        <v>380</v>
      </c>
      <c r="J48" s="212"/>
      <c r="K48" s="212"/>
    </row>
    <row r="49" spans="1:11" x14ac:dyDescent="0.2">
      <c r="A49" s="73" t="s">
        <v>471</v>
      </c>
      <c r="B49" s="74" t="s">
        <v>380</v>
      </c>
      <c r="C49" s="74">
        <v>4</v>
      </c>
      <c r="D49" s="74" t="s">
        <v>380</v>
      </c>
      <c r="E49" s="74">
        <v>4</v>
      </c>
      <c r="F49" s="78" t="s">
        <v>380</v>
      </c>
      <c r="G49" s="78">
        <v>11000</v>
      </c>
      <c r="H49" s="74" t="s">
        <v>380</v>
      </c>
      <c r="I49" s="75">
        <v>44</v>
      </c>
    </row>
    <row r="50" spans="1:11" x14ac:dyDescent="0.2">
      <c r="A50" s="63"/>
      <c r="B50" s="45"/>
      <c r="C50" s="11"/>
      <c r="D50" s="45"/>
      <c r="E50" s="45"/>
      <c r="F50" s="45"/>
      <c r="G50" s="11"/>
      <c r="H50" s="45"/>
      <c r="I50" s="12"/>
      <c r="J50" s="212"/>
      <c r="K50" s="212"/>
    </row>
    <row r="51" spans="1:11" x14ac:dyDescent="0.2">
      <c r="A51" s="73" t="s">
        <v>472</v>
      </c>
      <c r="B51" s="74" t="s">
        <v>380</v>
      </c>
      <c r="C51" s="74">
        <v>29</v>
      </c>
      <c r="D51" s="74" t="s">
        <v>380</v>
      </c>
      <c r="E51" s="74">
        <v>29</v>
      </c>
      <c r="F51" s="78" t="s">
        <v>380</v>
      </c>
      <c r="G51" s="78">
        <v>9000</v>
      </c>
      <c r="H51" s="74" t="s">
        <v>380</v>
      </c>
      <c r="I51" s="75">
        <v>261</v>
      </c>
    </row>
    <row r="52" spans="1:11" x14ac:dyDescent="0.2">
      <c r="A52" s="63"/>
      <c r="B52" s="11"/>
      <c r="C52" s="11"/>
      <c r="D52" s="45"/>
      <c r="E52" s="45"/>
      <c r="F52" s="11"/>
      <c r="G52" s="11"/>
      <c r="H52" s="45"/>
      <c r="I52" s="12"/>
      <c r="J52" s="212"/>
      <c r="K52" s="212"/>
    </row>
    <row r="53" spans="1:11" x14ac:dyDescent="0.2">
      <c r="A53" s="63" t="s">
        <v>473</v>
      </c>
      <c r="B53" s="45" t="s">
        <v>380</v>
      </c>
      <c r="C53" s="45">
        <v>50</v>
      </c>
      <c r="D53" s="45" t="s">
        <v>380</v>
      </c>
      <c r="E53" s="45">
        <v>50</v>
      </c>
      <c r="F53" s="11" t="s">
        <v>380</v>
      </c>
      <c r="G53" s="11">
        <v>7600</v>
      </c>
      <c r="H53" s="11" t="s">
        <v>380</v>
      </c>
      <c r="I53" s="46">
        <v>380</v>
      </c>
      <c r="J53" s="212"/>
      <c r="K53" s="212"/>
    </row>
    <row r="54" spans="1:11" x14ac:dyDescent="0.2">
      <c r="A54" s="63" t="s">
        <v>474</v>
      </c>
      <c r="B54" s="45" t="s">
        <v>380</v>
      </c>
      <c r="C54" s="11">
        <v>5</v>
      </c>
      <c r="D54" s="11" t="s">
        <v>380</v>
      </c>
      <c r="E54" s="45">
        <v>5</v>
      </c>
      <c r="F54" s="45" t="s">
        <v>380</v>
      </c>
      <c r="G54" s="11">
        <v>9600</v>
      </c>
      <c r="H54" s="11" t="s">
        <v>380</v>
      </c>
      <c r="I54" s="12">
        <v>48</v>
      </c>
      <c r="J54" s="212"/>
      <c r="K54" s="212"/>
    </row>
    <row r="55" spans="1:11" x14ac:dyDescent="0.2">
      <c r="A55" s="63" t="s">
        <v>475</v>
      </c>
      <c r="B55" s="11" t="s">
        <v>380</v>
      </c>
      <c r="C55" s="11">
        <v>18</v>
      </c>
      <c r="D55" s="45" t="s">
        <v>380</v>
      </c>
      <c r="E55" s="45">
        <v>18</v>
      </c>
      <c r="F55" s="11" t="s">
        <v>380</v>
      </c>
      <c r="G55" s="11" t="s">
        <v>380</v>
      </c>
      <c r="H55" s="45" t="s">
        <v>380</v>
      </c>
      <c r="I55" s="12" t="s">
        <v>380</v>
      </c>
      <c r="J55" s="212"/>
      <c r="K55" s="212"/>
    </row>
    <row r="56" spans="1:11" x14ac:dyDescent="0.2">
      <c r="A56" s="63" t="s">
        <v>476</v>
      </c>
      <c r="B56" s="45" t="s">
        <v>380</v>
      </c>
      <c r="C56" s="11" t="s">
        <v>380</v>
      </c>
      <c r="D56" s="45" t="s">
        <v>380</v>
      </c>
      <c r="E56" s="45" t="s">
        <v>380</v>
      </c>
      <c r="F56" s="45" t="s">
        <v>380</v>
      </c>
      <c r="G56" s="11" t="s">
        <v>380</v>
      </c>
      <c r="H56" s="45" t="s">
        <v>380</v>
      </c>
      <c r="I56" s="12" t="s">
        <v>380</v>
      </c>
      <c r="J56" s="212"/>
      <c r="K56" s="212"/>
    </row>
    <row r="57" spans="1:11" x14ac:dyDescent="0.2">
      <c r="A57" s="63" t="s">
        <v>477</v>
      </c>
      <c r="B57" s="11" t="s">
        <v>380</v>
      </c>
      <c r="C57" s="11">
        <v>25</v>
      </c>
      <c r="D57" s="45" t="s">
        <v>380</v>
      </c>
      <c r="E57" s="45">
        <v>25</v>
      </c>
      <c r="F57" s="11" t="s">
        <v>380</v>
      </c>
      <c r="G57" s="11">
        <v>5800</v>
      </c>
      <c r="H57" s="45" t="s">
        <v>380</v>
      </c>
      <c r="I57" s="12">
        <v>145</v>
      </c>
      <c r="J57" s="212"/>
      <c r="K57" s="212"/>
    </row>
    <row r="58" spans="1:11" x14ac:dyDescent="0.2">
      <c r="A58" s="73" t="s">
        <v>551</v>
      </c>
      <c r="B58" s="74" t="s">
        <v>380</v>
      </c>
      <c r="C58" s="74">
        <v>98</v>
      </c>
      <c r="D58" s="74" t="s">
        <v>380</v>
      </c>
      <c r="E58" s="74">
        <v>98</v>
      </c>
      <c r="F58" s="78" t="s">
        <v>380</v>
      </c>
      <c r="G58" s="78">
        <v>5847</v>
      </c>
      <c r="H58" s="74" t="s">
        <v>380</v>
      </c>
      <c r="I58" s="75">
        <v>573</v>
      </c>
    </row>
    <row r="59" spans="1:11" x14ac:dyDescent="0.2">
      <c r="A59" s="63"/>
      <c r="B59" s="11"/>
      <c r="C59" s="11"/>
      <c r="D59" s="45"/>
      <c r="E59" s="45"/>
      <c r="F59" s="11"/>
      <c r="G59" s="11"/>
      <c r="H59" s="45"/>
      <c r="I59" s="12"/>
      <c r="J59" s="212"/>
      <c r="K59" s="212"/>
    </row>
    <row r="60" spans="1:11" x14ac:dyDescent="0.2">
      <c r="A60" s="63" t="s">
        <v>479</v>
      </c>
      <c r="B60" s="45" t="s">
        <v>380</v>
      </c>
      <c r="C60" s="45">
        <v>505</v>
      </c>
      <c r="D60" s="45" t="s">
        <v>380</v>
      </c>
      <c r="E60" s="45">
        <v>505</v>
      </c>
      <c r="F60" s="11" t="s">
        <v>380</v>
      </c>
      <c r="G60" s="11">
        <v>12100</v>
      </c>
      <c r="H60" s="11" t="s">
        <v>380</v>
      </c>
      <c r="I60" s="46">
        <v>6111</v>
      </c>
    </row>
    <row r="61" spans="1:11" x14ac:dyDescent="0.2">
      <c r="A61" s="63" t="s">
        <v>480</v>
      </c>
      <c r="B61" s="45" t="s">
        <v>380</v>
      </c>
      <c r="C61" s="11">
        <v>80</v>
      </c>
      <c r="D61" s="45" t="s">
        <v>380</v>
      </c>
      <c r="E61" s="45">
        <v>80</v>
      </c>
      <c r="F61" s="45" t="s">
        <v>380</v>
      </c>
      <c r="G61" s="11">
        <v>9000</v>
      </c>
      <c r="H61" s="45" t="s">
        <v>380</v>
      </c>
      <c r="I61" s="12">
        <v>720</v>
      </c>
    </row>
    <row r="62" spans="1:11" x14ac:dyDescent="0.2">
      <c r="A62" s="63" t="s">
        <v>481</v>
      </c>
      <c r="B62" s="45" t="s">
        <v>380</v>
      </c>
      <c r="C62" s="11">
        <v>100</v>
      </c>
      <c r="D62" s="45" t="s">
        <v>380</v>
      </c>
      <c r="E62" s="45">
        <v>100</v>
      </c>
      <c r="F62" s="45" t="s">
        <v>380</v>
      </c>
      <c r="G62" s="11">
        <v>4650</v>
      </c>
      <c r="H62" s="45" t="s">
        <v>380</v>
      </c>
      <c r="I62" s="12">
        <v>465</v>
      </c>
    </row>
    <row r="63" spans="1:11" x14ac:dyDescent="0.2">
      <c r="A63" s="73" t="s">
        <v>482</v>
      </c>
      <c r="B63" s="74" t="s">
        <v>380</v>
      </c>
      <c r="C63" s="74">
        <v>685</v>
      </c>
      <c r="D63" s="74" t="s">
        <v>380</v>
      </c>
      <c r="E63" s="74">
        <v>685</v>
      </c>
      <c r="F63" s="78" t="s">
        <v>380</v>
      </c>
      <c r="G63" s="78">
        <v>10650</v>
      </c>
      <c r="H63" s="74" t="s">
        <v>380</v>
      </c>
      <c r="I63" s="75">
        <v>7296</v>
      </c>
    </row>
    <row r="64" spans="1:11" x14ac:dyDescent="0.2">
      <c r="A64" s="63"/>
      <c r="B64" s="45"/>
      <c r="C64" s="45"/>
      <c r="D64" s="45"/>
      <c r="E64" s="45"/>
      <c r="F64" s="11"/>
      <c r="G64" s="11"/>
      <c r="H64" s="11"/>
      <c r="I64" s="46"/>
    </row>
    <row r="65" spans="1:11" x14ac:dyDescent="0.2">
      <c r="A65" s="73" t="s">
        <v>483</v>
      </c>
      <c r="B65" s="74" t="s">
        <v>380</v>
      </c>
      <c r="C65" s="74">
        <v>602</v>
      </c>
      <c r="D65" s="74" t="s">
        <v>380</v>
      </c>
      <c r="E65" s="74">
        <v>602</v>
      </c>
      <c r="F65" s="78" t="s">
        <v>380</v>
      </c>
      <c r="G65" s="78">
        <v>14200</v>
      </c>
      <c r="H65" s="74" t="s">
        <v>380</v>
      </c>
      <c r="I65" s="75">
        <v>8548</v>
      </c>
    </row>
    <row r="66" spans="1:11" x14ac:dyDescent="0.2">
      <c r="A66" s="63"/>
      <c r="B66" s="45"/>
      <c r="C66" s="11"/>
      <c r="D66" s="45"/>
      <c r="E66" s="45"/>
      <c r="F66" s="45"/>
      <c r="G66" s="11"/>
      <c r="H66" s="45"/>
      <c r="I66" s="12"/>
    </row>
    <row r="67" spans="1:11" x14ac:dyDescent="0.2">
      <c r="A67" s="63" t="s">
        <v>484</v>
      </c>
      <c r="B67" s="11" t="s">
        <v>380</v>
      </c>
      <c r="C67" s="11">
        <v>110</v>
      </c>
      <c r="D67" s="45" t="s">
        <v>380</v>
      </c>
      <c r="E67" s="45">
        <v>110</v>
      </c>
      <c r="F67" s="11" t="s">
        <v>380</v>
      </c>
      <c r="G67" s="11">
        <v>5250</v>
      </c>
      <c r="H67" s="45" t="s">
        <v>380</v>
      </c>
      <c r="I67" s="12">
        <v>578</v>
      </c>
    </row>
    <row r="68" spans="1:11" x14ac:dyDescent="0.2">
      <c r="A68" s="63" t="s">
        <v>485</v>
      </c>
      <c r="B68" s="82" t="s">
        <v>380</v>
      </c>
      <c r="C68" s="11">
        <v>10</v>
      </c>
      <c r="D68" s="45" t="s">
        <v>380</v>
      </c>
      <c r="E68" s="45">
        <v>10</v>
      </c>
      <c r="F68" s="82" t="s">
        <v>380</v>
      </c>
      <c r="G68" s="11">
        <v>8000</v>
      </c>
      <c r="H68" s="45" t="s">
        <v>380</v>
      </c>
      <c r="I68" s="12">
        <v>80</v>
      </c>
    </row>
    <row r="69" spans="1:11" x14ac:dyDescent="0.2">
      <c r="A69" s="73" t="s">
        <v>486</v>
      </c>
      <c r="B69" s="74" t="s">
        <v>380</v>
      </c>
      <c r="C69" s="74">
        <v>120</v>
      </c>
      <c r="D69" s="74" t="s">
        <v>380</v>
      </c>
      <c r="E69" s="74">
        <v>120</v>
      </c>
      <c r="F69" s="78" t="s">
        <v>380</v>
      </c>
      <c r="G69" s="78">
        <v>5479</v>
      </c>
      <c r="H69" s="74" t="s">
        <v>380</v>
      </c>
      <c r="I69" s="75">
        <v>658</v>
      </c>
    </row>
    <row r="70" spans="1:11" x14ac:dyDescent="0.2">
      <c r="A70" s="63"/>
      <c r="B70" s="11"/>
      <c r="C70" s="11"/>
      <c r="D70" s="45"/>
      <c r="E70" s="45"/>
      <c r="F70" s="11"/>
      <c r="G70" s="11"/>
      <c r="H70" s="45"/>
      <c r="I70" s="12"/>
    </row>
    <row r="71" spans="1:11" x14ac:dyDescent="0.2">
      <c r="A71" s="63" t="s">
        <v>487</v>
      </c>
      <c r="B71" s="82" t="s">
        <v>380</v>
      </c>
      <c r="C71" s="11">
        <v>325</v>
      </c>
      <c r="D71" s="45">
        <v>17</v>
      </c>
      <c r="E71" s="45">
        <v>342</v>
      </c>
      <c r="F71" s="82" t="s">
        <v>380</v>
      </c>
      <c r="G71" s="11">
        <v>11522</v>
      </c>
      <c r="H71" s="45">
        <v>9000</v>
      </c>
      <c r="I71" s="12">
        <v>3898</v>
      </c>
    </row>
    <row r="72" spans="1:11" x14ac:dyDescent="0.2">
      <c r="A72" s="63" t="s">
        <v>488</v>
      </c>
      <c r="B72" s="82" t="s">
        <v>380</v>
      </c>
      <c r="C72" s="11">
        <v>82</v>
      </c>
      <c r="D72" s="45" t="s">
        <v>380</v>
      </c>
      <c r="E72" s="45">
        <v>82</v>
      </c>
      <c r="F72" s="82" t="s">
        <v>380</v>
      </c>
      <c r="G72" s="11">
        <v>7927</v>
      </c>
      <c r="H72" s="45" t="s">
        <v>380</v>
      </c>
      <c r="I72" s="12">
        <v>650</v>
      </c>
    </row>
    <row r="73" spans="1:11" x14ac:dyDescent="0.2">
      <c r="A73" s="63" t="s">
        <v>489</v>
      </c>
      <c r="B73" s="11" t="s">
        <v>380</v>
      </c>
      <c r="C73" s="11">
        <v>135</v>
      </c>
      <c r="D73" s="45" t="s">
        <v>380</v>
      </c>
      <c r="E73" s="45">
        <v>135</v>
      </c>
      <c r="F73" s="11" t="s">
        <v>380</v>
      </c>
      <c r="G73" s="11">
        <v>9000</v>
      </c>
      <c r="H73" s="45" t="s">
        <v>380</v>
      </c>
      <c r="I73" s="12">
        <v>1215</v>
      </c>
      <c r="J73" s="212"/>
      <c r="K73" s="212"/>
    </row>
    <row r="74" spans="1:11" x14ac:dyDescent="0.2">
      <c r="A74" s="63" t="s">
        <v>490</v>
      </c>
      <c r="B74" s="45" t="s">
        <v>380</v>
      </c>
      <c r="C74" s="45">
        <v>406</v>
      </c>
      <c r="D74" s="45" t="s">
        <v>380</v>
      </c>
      <c r="E74" s="45">
        <v>406</v>
      </c>
      <c r="F74" s="11" t="s">
        <v>380</v>
      </c>
      <c r="G74" s="11">
        <v>11049</v>
      </c>
      <c r="H74" s="11" t="s">
        <v>380</v>
      </c>
      <c r="I74" s="46">
        <v>4486</v>
      </c>
    </row>
    <row r="75" spans="1:11" x14ac:dyDescent="0.2">
      <c r="A75" s="63" t="s">
        <v>491</v>
      </c>
      <c r="B75" s="82" t="s">
        <v>380</v>
      </c>
      <c r="C75" s="11">
        <v>110</v>
      </c>
      <c r="D75" s="45" t="s">
        <v>380</v>
      </c>
      <c r="E75" s="45">
        <v>110</v>
      </c>
      <c r="F75" s="82" t="s">
        <v>380</v>
      </c>
      <c r="G75" s="11">
        <v>8000</v>
      </c>
      <c r="H75" s="45" t="s">
        <v>380</v>
      </c>
      <c r="I75" s="12">
        <v>880</v>
      </c>
    </row>
    <row r="76" spans="1:11" x14ac:dyDescent="0.2">
      <c r="A76" s="63" t="s">
        <v>492</v>
      </c>
      <c r="B76" s="11">
        <v>103</v>
      </c>
      <c r="C76" s="11">
        <v>132</v>
      </c>
      <c r="D76" s="45" t="s">
        <v>380</v>
      </c>
      <c r="E76" s="45">
        <v>235</v>
      </c>
      <c r="F76" s="11">
        <v>3400</v>
      </c>
      <c r="G76" s="11">
        <v>8200</v>
      </c>
      <c r="H76" s="45" t="s">
        <v>380</v>
      </c>
      <c r="I76" s="12">
        <v>1433</v>
      </c>
    </row>
    <row r="77" spans="1:11" x14ac:dyDescent="0.2">
      <c r="A77" s="63" t="s">
        <v>493</v>
      </c>
      <c r="B77" s="11">
        <v>179</v>
      </c>
      <c r="C77" s="11">
        <v>721</v>
      </c>
      <c r="D77" s="45" t="s">
        <v>380</v>
      </c>
      <c r="E77" s="45">
        <v>900</v>
      </c>
      <c r="F77" s="11">
        <v>4000</v>
      </c>
      <c r="G77" s="11">
        <v>9500</v>
      </c>
      <c r="H77" s="45" t="s">
        <v>380</v>
      </c>
      <c r="I77" s="12">
        <v>7566</v>
      </c>
      <c r="J77" s="212"/>
      <c r="K77" s="212"/>
    </row>
    <row r="78" spans="1:11" x14ac:dyDescent="0.2">
      <c r="A78" s="63" t="s">
        <v>494</v>
      </c>
      <c r="B78" s="45">
        <v>24</v>
      </c>
      <c r="C78" s="45">
        <v>346</v>
      </c>
      <c r="D78" s="45" t="s">
        <v>380</v>
      </c>
      <c r="E78" s="45">
        <v>370</v>
      </c>
      <c r="F78" s="11">
        <v>5000</v>
      </c>
      <c r="G78" s="11">
        <v>10342</v>
      </c>
      <c r="H78" s="11" t="s">
        <v>380</v>
      </c>
      <c r="I78" s="12">
        <v>3700</v>
      </c>
    </row>
    <row r="79" spans="1:11" x14ac:dyDescent="0.2">
      <c r="A79" s="73" t="s">
        <v>495</v>
      </c>
      <c r="B79" s="74">
        <v>306</v>
      </c>
      <c r="C79" s="74">
        <v>2257</v>
      </c>
      <c r="D79" s="74">
        <v>17</v>
      </c>
      <c r="E79" s="74">
        <v>2580</v>
      </c>
      <c r="F79" s="78">
        <v>3876</v>
      </c>
      <c r="G79" s="78">
        <v>9963</v>
      </c>
      <c r="H79" s="74">
        <v>9000</v>
      </c>
      <c r="I79" s="75">
        <v>23828</v>
      </c>
    </row>
    <row r="80" spans="1:11" x14ac:dyDescent="0.2">
      <c r="A80" s="63"/>
      <c r="B80" s="82"/>
      <c r="C80" s="11"/>
      <c r="D80" s="45"/>
      <c r="E80" s="45"/>
      <c r="F80" s="82"/>
      <c r="G80" s="11"/>
      <c r="H80" s="45"/>
      <c r="I80" s="12"/>
    </row>
    <row r="81" spans="1:11" x14ac:dyDescent="0.2">
      <c r="A81" s="63" t="s">
        <v>496</v>
      </c>
      <c r="B81" s="82">
        <v>1</v>
      </c>
      <c r="C81" s="11">
        <v>16</v>
      </c>
      <c r="D81" s="45" t="s">
        <v>380</v>
      </c>
      <c r="E81" s="45">
        <v>17</v>
      </c>
      <c r="F81" s="82">
        <v>2000</v>
      </c>
      <c r="G81" s="11">
        <v>16844</v>
      </c>
      <c r="H81" s="45" t="s">
        <v>380</v>
      </c>
      <c r="I81" s="12">
        <v>272</v>
      </c>
    </row>
    <row r="82" spans="1:11" x14ac:dyDescent="0.2">
      <c r="A82" s="63" t="s">
        <v>497</v>
      </c>
      <c r="B82" s="82">
        <v>19</v>
      </c>
      <c r="C82" s="11">
        <v>26</v>
      </c>
      <c r="D82" s="45" t="s">
        <v>380</v>
      </c>
      <c r="E82" s="45">
        <v>45</v>
      </c>
      <c r="F82" s="82">
        <v>3000</v>
      </c>
      <c r="G82" s="11">
        <v>6000</v>
      </c>
      <c r="H82" s="45" t="s">
        <v>380</v>
      </c>
      <c r="I82" s="12">
        <v>210</v>
      </c>
    </row>
    <row r="83" spans="1:11" x14ac:dyDescent="0.2">
      <c r="A83" s="73" t="s">
        <v>498</v>
      </c>
      <c r="B83" s="74">
        <v>20</v>
      </c>
      <c r="C83" s="74">
        <v>42</v>
      </c>
      <c r="D83" s="74" t="s">
        <v>380</v>
      </c>
      <c r="E83" s="74">
        <v>62</v>
      </c>
      <c r="F83" s="78">
        <v>2950</v>
      </c>
      <c r="G83" s="78">
        <v>10131</v>
      </c>
      <c r="H83" s="74" t="s">
        <v>380</v>
      </c>
      <c r="I83" s="75">
        <v>482</v>
      </c>
    </row>
    <row r="84" spans="1:11" x14ac:dyDescent="0.2">
      <c r="A84" s="63"/>
      <c r="B84" s="82"/>
      <c r="C84" s="11"/>
      <c r="D84" s="45"/>
      <c r="E84" s="45"/>
      <c r="F84" s="82"/>
      <c r="G84" s="11"/>
      <c r="H84" s="45"/>
      <c r="I84" s="12"/>
    </row>
    <row r="85" spans="1:11" ht="13.5" thickBot="1" x14ac:dyDescent="0.25">
      <c r="A85" s="66" t="s">
        <v>499</v>
      </c>
      <c r="B85" s="52">
        <v>428</v>
      </c>
      <c r="C85" s="52">
        <v>5674</v>
      </c>
      <c r="D85" s="52">
        <v>17</v>
      </c>
      <c r="E85" s="52">
        <v>6119</v>
      </c>
      <c r="F85" s="172">
        <v>3899</v>
      </c>
      <c r="G85" s="172">
        <v>9795</v>
      </c>
      <c r="H85" s="52">
        <v>9000</v>
      </c>
      <c r="I85" s="53">
        <v>57400</v>
      </c>
      <c r="J85" s="212"/>
      <c r="K85" s="212"/>
    </row>
  </sheetData>
  <mergeCells count="7">
    <mergeCell ref="A1:I1"/>
    <mergeCell ref="A5:A7"/>
    <mergeCell ref="I5:I7"/>
    <mergeCell ref="B6:B7"/>
    <mergeCell ref="E6:E7"/>
    <mergeCell ref="F6:F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theme="0"/>
    <pageSetUpPr fitToPage="1"/>
  </sheetPr>
  <dimension ref="A1:I49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29.5703125" style="157" customWidth="1"/>
    <col min="2" max="6" width="19.7109375" style="157" customWidth="1"/>
    <col min="7" max="8" width="9.42578125" style="157" customWidth="1"/>
    <col min="9" max="9" width="10.28515625" style="157" bestFit="1" customWidth="1"/>
    <col min="10" max="14" width="9.42578125" style="157" customWidth="1"/>
    <col min="15" max="16384" width="11.42578125" style="157"/>
  </cols>
  <sheetData>
    <row r="1" spans="1:9" s="154" customFormat="1" ht="18" x14ac:dyDescent="0.25">
      <c r="A1" s="1748" t="s">
        <v>356</v>
      </c>
      <c r="B1" s="1748"/>
      <c r="C1" s="1748"/>
      <c r="D1" s="1748"/>
      <c r="E1" s="1748"/>
      <c r="F1" s="1748"/>
    </row>
    <row r="2" spans="1:9" s="155" customFormat="1" ht="12.75" customHeight="1" x14ac:dyDescent="0.2"/>
    <row r="3" spans="1:9" s="25" customFormat="1" ht="30.75" customHeight="1" x14ac:dyDescent="0.25">
      <c r="A3" s="1701" t="s">
        <v>1513</v>
      </c>
      <c r="B3" s="1701"/>
      <c r="C3" s="1701"/>
      <c r="D3" s="1701"/>
      <c r="E3" s="1701"/>
      <c r="F3" s="1701"/>
      <c r="G3" s="125"/>
      <c r="H3" s="125"/>
      <c r="I3" s="125"/>
    </row>
    <row r="4" spans="1:9" ht="14.25" customHeight="1" thickBot="1" x14ac:dyDescent="0.25">
      <c r="A4" s="168"/>
      <c r="B4" s="169"/>
      <c r="C4" s="169"/>
      <c r="D4" s="169"/>
      <c r="E4" s="169"/>
      <c r="F4" s="169"/>
    </row>
    <row r="5" spans="1:9" ht="25.5" customHeight="1" x14ac:dyDescent="0.2">
      <c r="A5" s="156" t="s">
        <v>538</v>
      </c>
      <c r="B5" s="1704" t="s">
        <v>562</v>
      </c>
      <c r="C5" s="1706"/>
      <c r="D5" s="1704" t="s">
        <v>563</v>
      </c>
      <c r="E5" s="1705"/>
      <c r="F5" s="1705"/>
    </row>
    <row r="6" spans="1:9" ht="27" customHeight="1" x14ac:dyDescent="0.2">
      <c r="A6" s="664" t="s">
        <v>564</v>
      </c>
      <c r="B6" s="1719" t="s">
        <v>565</v>
      </c>
      <c r="C6" s="1724"/>
      <c r="D6" s="1719" t="s">
        <v>566</v>
      </c>
      <c r="E6" s="1724"/>
      <c r="F6" s="752"/>
    </row>
    <row r="7" spans="1:9" ht="30.75" customHeight="1" thickBot="1" x14ac:dyDescent="0.25">
      <c r="A7" s="751" t="s">
        <v>567</v>
      </c>
      <c r="B7" s="230" t="s">
        <v>543</v>
      </c>
      <c r="C7" s="230" t="s">
        <v>544</v>
      </c>
      <c r="D7" s="230" t="s">
        <v>543</v>
      </c>
      <c r="E7" s="230" t="s">
        <v>544</v>
      </c>
      <c r="F7" s="656" t="s">
        <v>376</v>
      </c>
    </row>
    <row r="8" spans="1:9" s="159" customFormat="1" x14ac:dyDescent="0.2">
      <c r="A8" s="158" t="s">
        <v>450</v>
      </c>
      <c r="B8" s="1530" t="s">
        <v>380</v>
      </c>
      <c r="C8" s="1606">
        <v>6823.0376219228983</v>
      </c>
      <c r="D8" s="1530" t="s">
        <v>380</v>
      </c>
      <c r="E8" s="1607">
        <v>14690</v>
      </c>
      <c r="F8" s="1608">
        <v>14690</v>
      </c>
    </row>
    <row r="9" spans="1:9" x14ac:dyDescent="0.2">
      <c r="A9" s="160"/>
      <c r="B9" s="1609"/>
      <c r="C9" s="1609"/>
      <c r="D9" s="1609"/>
      <c r="E9" s="1609"/>
      <c r="F9" s="1610"/>
    </row>
    <row r="10" spans="1:9" x14ac:dyDescent="0.2">
      <c r="A10" s="161" t="s">
        <v>545</v>
      </c>
      <c r="B10" s="1633" t="s">
        <v>380</v>
      </c>
      <c r="C10" s="1609">
        <v>5663</v>
      </c>
      <c r="D10" s="1633" t="s">
        <v>380</v>
      </c>
      <c r="E10" s="1609">
        <v>18246</v>
      </c>
      <c r="F10" s="1610">
        <v>18246</v>
      </c>
    </row>
    <row r="11" spans="1:9" x14ac:dyDescent="0.2">
      <c r="A11" s="99" t="s">
        <v>453</v>
      </c>
      <c r="B11" s="1633" t="s">
        <v>380</v>
      </c>
      <c r="C11" s="1609">
        <v>4900</v>
      </c>
      <c r="D11" s="1633" t="s">
        <v>380</v>
      </c>
      <c r="E11" s="1609">
        <v>230</v>
      </c>
      <c r="F11" s="1610">
        <v>230</v>
      </c>
    </row>
    <row r="12" spans="1:9" x14ac:dyDescent="0.2">
      <c r="A12" s="99" t="s">
        <v>546</v>
      </c>
      <c r="B12" s="1633" t="s">
        <v>380</v>
      </c>
      <c r="C12" s="1609">
        <v>5455</v>
      </c>
      <c r="D12" s="1633" t="s">
        <v>380</v>
      </c>
      <c r="E12" s="1609">
        <v>12088</v>
      </c>
      <c r="F12" s="1610">
        <v>12088</v>
      </c>
    </row>
    <row r="13" spans="1:9" s="159" customFormat="1" x14ac:dyDescent="0.2">
      <c r="A13" s="162" t="s">
        <v>568</v>
      </c>
      <c r="B13" s="1530" t="s">
        <v>380</v>
      </c>
      <c r="C13" s="1606">
        <v>5572</v>
      </c>
      <c r="D13" s="1530" t="s">
        <v>380</v>
      </c>
      <c r="E13" s="1605">
        <v>30564</v>
      </c>
      <c r="F13" s="1611">
        <v>30564</v>
      </c>
    </row>
    <row r="14" spans="1:9" s="159" customFormat="1" x14ac:dyDescent="0.2">
      <c r="A14" s="160"/>
      <c r="B14" s="1609"/>
      <c r="C14" s="1609"/>
      <c r="D14" s="1609"/>
      <c r="E14" s="1609"/>
      <c r="F14" s="1610"/>
    </row>
    <row r="15" spans="1:9" x14ac:dyDescent="0.2">
      <c r="A15" s="99" t="s">
        <v>547</v>
      </c>
      <c r="B15" s="1633" t="s">
        <v>380</v>
      </c>
      <c r="C15" s="1609">
        <v>6393.1987247608931</v>
      </c>
      <c r="D15" s="1633" t="s">
        <v>380</v>
      </c>
      <c r="E15" s="1612">
        <v>6016</v>
      </c>
      <c r="F15" s="1610">
        <v>6016</v>
      </c>
      <c r="I15" s="164"/>
    </row>
    <row r="16" spans="1:9" x14ac:dyDescent="0.2">
      <c r="A16" s="99" t="s">
        <v>548</v>
      </c>
      <c r="B16" s="1633" t="s">
        <v>380</v>
      </c>
      <c r="C16" s="1609">
        <v>7700</v>
      </c>
      <c r="D16" s="1633" t="s">
        <v>380</v>
      </c>
      <c r="E16" s="1612">
        <v>223</v>
      </c>
      <c r="F16" s="1610">
        <v>223</v>
      </c>
    </row>
    <row r="17" spans="1:8" x14ac:dyDescent="0.2">
      <c r="A17" s="99" t="s">
        <v>549</v>
      </c>
      <c r="B17" s="1609">
        <v>6508.8532883642492</v>
      </c>
      <c r="C17" s="1609">
        <v>6498.8298418859531</v>
      </c>
      <c r="D17" s="1609">
        <v>15439</v>
      </c>
      <c r="E17" s="1613">
        <v>113853</v>
      </c>
      <c r="F17" s="1610">
        <v>129292</v>
      </c>
      <c r="H17" s="164"/>
    </row>
    <row r="18" spans="1:8" s="159" customFormat="1" x14ac:dyDescent="0.2">
      <c r="A18" s="162" t="s">
        <v>460</v>
      </c>
      <c r="B18" s="1605">
        <v>6508.8532883642492</v>
      </c>
      <c r="C18" s="1606">
        <v>6495.3215425388062</v>
      </c>
      <c r="D18" s="1605">
        <v>15439</v>
      </c>
      <c r="E18" s="1605">
        <v>120092</v>
      </c>
      <c r="F18" s="1611">
        <v>135531</v>
      </c>
    </row>
    <row r="19" spans="1:8" s="159" customFormat="1" x14ac:dyDescent="0.2">
      <c r="A19" s="160"/>
      <c r="B19" s="1609"/>
      <c r="C19" s="1609"/>
      <c r="D19" s="1609"/>
      <c r="E19" s="1609"/>
      <c r="F19" s="1610"/>
    </row>
    <row r="20" spans="1:8" s="159" customFormat="1" x14ac:dyDescent="0.2">
      <c r="A20" s="162" t="s">
        <v>461</v>
      </c>
      <c r="B20" s="1530" t="s">
        <v>380</v>
      </c>
      <c r="C20" s="1605">
        <v>2016</v>
      </c>
      <c r="D20" s="1530" t="s">
        <v>380</v>
      </c>
      <c r="E20" s="1605">
        <v>56.374000000000002</v>
      </c>
      <c r="F20" s="1611">
        <v>56.374000000000002</v>
      </c>
    </row>
    <row r="21" spans="1:8" s="159" customFormat="1" x14ac:dyDescent="0.2">
      <c r="A21" s="163"/>
      <c r="B21" s="1609"/>
      <c r="C21" s="1609"/>
      <c r="D21" s="1609"/>
      <c r="E21" s="1609"/>
      <c r="F21" s="1610"/>
    </row>
    <row r="22" spans="1:8" x14ac:dyDescent="0.2">
      <c r="A22" s="99" t="s">
        <v>550</v>
      </c>
      <c r="B22" s="1633" t="s">
        <v>380</v>
      </c>
      <c r="C22" s="1609">
        <v>6500</v>
      </c>
      <c r="D22" s="1633" t="s">
        <v>380</v>
      </c>
      <c r="E22" s="1609">
        <v>865</v>
      </c>
      <c r="F22" s="1610">
        <v>865</v>
      </c>
    </row>
    <row r="23" spans="1:8" s="159" customFormat="1" x14ac:dyDescent="0.2">
      <c r="A23" s="162" t="s">
        <v>551</v>
      </c>
      <c r="B23" s="1530" t="s">
        <v>380</v>
      </c>
      <c r="C23" s="1606">
        <v>6500</v>
      </c>
      <c r="D23" s="1530" t="s">
        <v>380</v>
      </c>
      <c r="E23" s="1605">
        <v>865</v>
      </c>
      <c r="F23" s="1611">
        <v>865</v>
      </c>
    </row>
    <row r="24" spans="1:8" s="159" customFormat="1" x14ac:dyDescent="0.2">
      <c r="A24" s="160"/>
      <c r="B24" s="1609"/>
      <c r="C24" s="1609"/>
      <c r="D24" s="1609"/>
      <c r="E24" s="1609"/>
      <c r="F24" s="1610"/>
    </row>
    <row r="25" spans="1:8" x14ac:dyDescent="0.2">
      <c r="A25" s="160" t="s">
        <v>552</v>
      </c>
      <c r="B25" s="1633" t="s">
        <v>380</v>
      </c>
      <c r="C25" s="1609">
        <v>3372.8323699421967</v>
      </c>
      <c r="D25" s="1633" t="s">
        <v>380</v>
      </c>
      <c r="E25" s="1609">
        <v>1170</v>
      </c>
      <c r="F25" s="1610">
        <v>1170</v>
      </c>
    </row>
    <row r="26" spans="1:8" s="159" customFormat="1" x14ac:dyDescent="0.2">
      <c r="A26" s="99" t="s">
        <v>553</v>
      </c>
      <c r="B26" s="1633" t="s">
        <v>380</v>
      </c>
      <c r="C26" s="1392">
        <v>7900</v>
      </c>
      <c r="D26" s="1633" t="s">
        <v>380</v>
      </c>
      <c r="E26" s="1392">
        <v>1209</v>
      </c>
      <c r="F26" s="1610">
        <v>1209</v>
      </c>
    </row>
    <row r="27" spans="1:8" x14ac:dyDescent="0.2">
      <c r="A27" s="99" t="s">
        <v>554</v>
      </c>
      <c r="B27" s="1609">
        <v>5326.4705882352937</v>
      </c>
      <c r="C27" s="1609">
        <v>8119.9258190809815</v>
      </c>
      <c r="D27" s="1609">
        <v>1810</v>
      </c>
      <c r="E27" s="1609">
        <v>118210</v>
      </c>
      <c r="F27" s="1610">
        <v>120020</v>
      </c>
    </row>
    <row r="28" spans="1:8" s="159" customFormat="1" x14ac:dyDescent="0.2">
      <c r="A28" s="162" t="s">
        <v>482</v>
      </c>
      <c r="B28" s="1606">
        <v>5326.4705882352937</v>
      </c>
      <c r="C28" s="1606">
        <v>8008.6332846327523</v>
      </c>
      <c r="D28" s="1606">
        <v>1810</v>
      </c>
      <c r="E28" s="1605">
        <v>120589</v>
      </c>
      <c r="F28" s="1611">
        <v>122399</v>
      </c>
    </row>
    <row r="29" spans="1:8" s="159" customFormat="1" x14ac:dyDescent="0.2">
      <c r="A29" s="160"/>
      <c r="B29" s="1609"/>
      <c r="C29" s="1609"/>
      <c r="D29" s="1609"/>
      <c r="E29" s="1609"/>
      <c r="F29" s="1610"/>
    </row>
    <row r="30" spans="1:8" s="159" customFormat="1" x14ac:dyDescent="0.2">
      <c r="A30" s="162" t="s">
        <v>483</v>
      </c>
      <c r="B30" s="1655" t="s">
        <v>380</v>
      </c>
      <c r="C30" s="1340">
        <v>5990</v>
      </c>
      <c r="D30" s="1530" t="s">
        <v>380</v>
      </c>
      <c r="E30" s="1606">
        <v>2707</v>
      </c>
      <c r="F30" s="1611">
        <v>2707</v>
      </c>
    </row>
    <row r="31" spans="1:8" x14ac:dyDescent="0.2">
      <c r="A31" s="160"/>
      <c r="B31" s="1609"/>
      <c r="C31" s="1609"/>
      <c r="D31" s="1609"/>
      <c r="E31" s="1609"/>
      <c r="F31" s="1614"/>
    </row>
    <row r="32" spans="1:8" s="159" customFormat="1" x14ac:dyDescent="0.2">
      <c r="A32" s="99" t="s">
        <v>555</v>
      </c>
      <c r="B32" s="1609">
        <v>6750.8318209316394</v>
      </c>
      <c r="C32" s="1609">
        <v>6334.3013324222757</v>
      </c>
      <c r="D32" s="1609">
        <v>89273</v>
      </c>
      <c r="E32" s="1609">
        <v>37081</v>
      </c>
      <c r="F32" s="1610">
        <v>126354</v>
      </c>
      <c r="H32" s="171"/>
    </row>
    <row r="33" spans="1:9" x14ac:dyDescent="0.2">
      <c r="A33" s="99" t="s">
        <v>556</v>
      </c>
      <c r="B33" s="1609">
        <v>6751.1034350412583</v>
      </c>
      <c r="C33" s="1609">
        <v>6625.3443526170795</v>
      </c>
      <c r="D33" s="1609">
        <v>35180</v>
      </c>
      <c r="E33" s="1609">
        <v>2405</v>
      </c>
      <c r="F33" s="1610">
        <v>37585</v>
      </c>
      <c r="H33" s="171"/>
    </row>
    <row r="34" spans="1:9" s="159" customFormat="1" x14ac:dyDescent="0.2">
      <c r="A34" s="162" t="s">
        <v>486</v>
      </c>
      <c r="B34" s="1605">
        <v>6750.9085977759696</v>
      </c>
      <c r="C34" s="1606">
        <v>6351.2948367379768</v>
      </c>
      <c r="D34" s="1605">
        <v>124453</v>
      </c>
      <c r="E34" s="1605">
        <v>39486</v>
      </c>
      <c r="F34" s="1611">
        <v>163939</v>
      </c>
      <c r="I34" s="171"/>
    </row>
    <row r="35" spans="1:9" s="159" customFormat="1" x14ac:dyDescent="0.2">
      <c r="A35" s="160"/>
      <c r="B35" s="1609"/>
      <c r="C35" s="1609"/>
      <c r="D35" s="1609"/>
      <c r="E35" s="1609"/>
      <c r="F35" s="1610"/>
    </row>
    <row r="36" spans="1:9" s="159" customFormat="1" x14ac:dyDescent="0.2">
      <c r="A36" s="99" t="s">
        <v>557</v>
      </c>
      <c r="B36" s="1609">
        <v>8000</v>
      </c>
      <c r="C36" s="1609">
        <v>8000</v>
      </c>
      <c r="D36" s="1609">
        <v>17815</v>
      </c>
      <c r="E36" s="1609">
        <v>3021</v>
      </c>
      <c r="F36" s="1610">
        <v>20836</v>
      </c>
    </row>
    <row r="37" spans="1:9" x14ac:dyDescent="0.2">
      <c r="A37" s="99" t="s">
        <v>558</v>
      </c>
      <c r="B37" s="1633" t="s">
        <v>380</v>
      </c>
      <c r="C37" s="1392">
        <v>9100</v>
      </c>
      <c r="D37" s="1633" t="s">
        <v>380</v>
      </c>
      <c r="E37" s="1392">
        <v>246</v>
      </c>
      <c r="F37" s="1610">
        <v>246</v>
      </c>
    </row>
    <row r="38" spans="1:9" x14ac:dyDescent="0.2">
      <c r="A38" s="99" t="s">
        <v>559</v>
      </c>
      <c r="B38" s="1609">
        <v>9167.7824071906743</v>
      </c>
      <c r="C38" s="1609">
        <v>9167.483710828421</v>
      </c>
      <c r="D38" s="1609">
        <v>195833</v>
      </c>
      <c r="E38" s="1609">
        <v>147734</v>
      </c>
      <c r="F38" s="1610">
        <v>343567</v>
      </c>
      <c r="H38" s="164"/>
    </row>
    <row r="39" spans="1:9" s="159" customFormat="1" x14ac:dyDescent="0.2">
      <c r="A39" s="162" t="s">
        <v>569</v>
      </c>
      <c r="B39" s="1605">
        <v>9057.4868577242651</v>
      </c>
      <c r="C39" s="1606">
        <v>9140.4963680387409</v>
      </c>
      <c r="D39" s="1615">
        <v>213648</v>
      </c>
      <c r="E39" s="1605">
        <v>151001</v>
      </c>
      <c r="F39" s="1611">
        <v>364649</v>
      </c>
    </row>
    <row r="40" spans="1:9" s="159" customFormat="1" x14ac:dyDescent="0.2">
      <c r="A40" s="160"/>
      <c r="B40" s="1609"/>
      <c r="C40" s="1609"/>
      <c r="D40" s="1609"/>
      <c r="E40" s="1609"/>
      <c r="F40" s="1610"/>
    </row>
    <row r="41" spans="1:9" s="159" customFormat="1" ht="13.5" thickBot="1" x14ac:dyDescent="0.25">
      <c r="A41" s="166" t="s">
        <v>560</v>
      </c>
      <c r="B41" s="1616">
        <v>7943.4447300771208</v>
      </c>
      <c r="C41" s="1617">
        <v>7438.374482854797</v>
      </c>
      <c r="D41" s="1616">
        <v>355350</v>
      </c>
      <c r="E41" s="1616">
        <v>480050.37400000001</v>
      </c>
      <c r="F41" s="1618">
        <v>835400.37400000007</v>
      </c>
      <c r="G41" s="171"/>
    </row>
    <row r="42" spans="1:9" s="159" customFormat="1" ht="42" customHeight="1" x14ac:dyDescent="0.2">
      <c r="A42" s="1752" t="s">
        <v>561</v>
      </c>
      <c r="B42" s="1752"/>
      <c r="C42" s="1752"/>
      <c r="D42" s="1752"/>
      <c r="E42" s="1752"/>
      <c r="F42" s="1752"/>
    </row>
    <row r="43" spans="1:9" x14ac:dyDescent="0.2">
      <c r="D43" s="173"/>
      <c r="E43" s="173"/>
    </row>
    <row r="44" spans="1:9" x14ac:dyDescent="0.2">
      <c r="D44" s="173"/>
      <c r="E44" s="173"/>
      <c r="F44" s="173"/>
    </row>
    <row r="49" spans="1:7" x14ac:dyDescent="0.2">
      <c r="A49" s="174"/>
      <c r="B49" s="175"/>
      <c r="C49" s="175"/>
      <c r="D49" s="175"/>
      <c r="E49" s="176"/>
      <c r="F49" s="175"/>
      <c r="G49" s="175"/>
    </row>
  </sheetData>
  <mergeCells count="7">
    <mergeCell ref="A1:F1"/>
    <mergeCell ref="A42:F42"/>
    <mergeCell ref="A3:F3"/>
    <mergeCell ref="D5:F5"/>
    <mergeCell ref="B5:C5"/>
    <mergeCell ref="B6:C6"/>
    <mergeCell ref="D6:E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4">
    <tabColor theme="0"/>
    <pageSetUpPr fitToPage="1"/>
  </sheetPr>
  <dimension ref="B1:H77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11.42578125" style="343"/>
    <col min="2" max="7" width="22.85546875" style="343" customWidth="1"/>
    <col min="8" max="9" width="11.42578125" style="343"/>
    <col min="10" max="10" width="11.140625" style="343" customWidth="1"/>
    <col min="11" max="18" width="12" style="343" customWidth="1"/>
    <col min="19" max="16384" width="11.42578125" style="343"/>
  </cols>
  <sheetData>
    <row r="1" spans="2:7" s="373" customFormat="1" ht="18" x14ac:dyDescent="0.25">
      <c r="B1" s="1730" t="s">
        <v>356</v>
      </c>
      <c r="C1" s="1730"/>
      <c r="D1" s="1730"/>
      <c r="E1" s="1730"/>
      <c r="F1" s="1730"/>
      <c r="G1" s="1730"/>
    </row>
    <row r="2" spans="2:7" s="374" customFormat="1" ht="12.75" customHeight="1" x14ac:dyDescent="0.2"/>
    <row r="3" spans="2:7" s="374" customFormat="1" ht="15" x14ac:dyDescent="0.25">
      <c r="B3" s="1738" t="s">
        <v>999</v>
      </c>
      <c r="C3" s="1738"/>
      <c r="D3" s="1738"/>
      <c r="E3" s="1738"/>
      <c r="F3" s="1738"/>
      <c r="G3" s="1738"/>
    </row>
    <row r="4" spans="2:7" s="374" customFormat="1" ht="15" x14ac:dyDescent="0.25">
      <c r="B4" s="1738" t="s">
        <v>649</v>
      </c>
      <c r="C4" s="1738"/>
      <c r="D4" s="1738"/>
      <c r="E4" s="1738"/>
      <c r="F4" s="1738"/>
      <c r="G4" s="1738"/>
    </row>
    <row r="5" spans="2:7" s="374" customFormat="1" ht="13.5" customHeight="1" thickBot="1" x14ac:dyDescent="0.3">
      <c r="B5" s="375"/>
      <c r="C5" s="376"/>
      <c r="D5" s="376"/>
      <c r="E5" s="376"/>
      <c r="F5" s="376"/>
      <c r="G5" s="376"/>
    </row>
    <row r="6" spans="2:7" ht="24" customHeight="1" x14ac:dyDescent="0.2">
      <c r="B6" s="1844" t="s">
        <v>359</v>
      </c>
      <c r="C6" s="140"/>
      <c r="D6" s="140"/>
      <c r="E6" s="140"/>
      <c r="F6" s="141" t="s">
        <v>501</v>
      </c>
      <c r="G6" s="142"/>
    </row>
    <row r="7" spans="2:7" x14ac:dyDescent="0.2">
      <c r="B7" s="1845"/>
      <c r="C7" s="121" t="s">
        <v>360</v>
      </c>
      <c r="D7" s="121" t="s">
        <v>367</v>
      </c>
      <c r="E7" s="121" t="s">
        <v>361</v>
      </c>
      <c r="F7" s="121" t="s">
        <v>502</v>
      </c>
      <c r="G7" s="40" t="s">
        <v>362</v>
      </c>
    </row>
    <row r="8" spans="2:7" x14ac:dyDescent="0.2">
      <c r="B8" s="1845"/>
      <c r="C8" s="121" t="s">
        <v>1000</v>
      </c>
      <c r="D8" s="121" t="s">
        <v>1001</v>
      </c>
      <c r="E8" s="121" t="s">
        <v>513</v>
      </c>
      <c r="F8" s="121" t="s">
        <v>505</v>
      </c>
      <c r="G8" s="40" t="s">
        <v>365</v>
      </c>
    </row>
    <row r="9" spans="2:7" ht="22.5" customHeight="1" thickBot="1" x14ac:dyDescent="0.25">
      <c r="B9" s="1846"/>
      <c r="C9" s="61"/>
      <c r="D9" s="61"/>
      <c r="E9" s="61"/>
      <c r="F9" s="130" t="s">
        <v>506</v>
      </c>
      <c r="G9" s="144"/>
    </row>
    <row r="10" spans="2:7" x14ac:dyDescent="0.2">
      <c r="B10" s="1599">
        <v>2006</v>
      </c>
      <c r="C10" s="1297">
        <v>29928</v>
      </c>
      <c r="D10" s="1297">
        <v>4225.5747126436781</v>
      </c>
      <c r="E10" s="1297">
        <v>126463</v>
      </c>
      <c r="F10" s="1294">
        <v>113.5</v>
      </c>
      <c r="G10" s="1295">
        <v>143535.505</v>
      </c>
    </row>
    <row r="11" spans="2:7" x14ac:dyDescent="0.2">
      <c r="B11" s="1599">
        <v>2007</v>
      </c>
      <c r="C11" s="1297">
        <v>27253</v>
      </c>
      <c r="D11" s="1297">
        <v>4525</v>
      </c>
      <c r="E11" s="1297">
        <v>123322</v>
      </c>
      <c r="F11" s="1294">
        <v>114.34</v>
      </c>
      <c r="G11" s="1295">
        <v>141006.37479999999</v>
      </c>
    </row>
    <row r="12" spans="2:7" x14ac:dyDescent="0.2">
      <c r="B12" s="1676">
        <v>2008</v>
      </c>
      <c r="C12" s="1297">
        <v>24567</v>
      </c>
      <c r="D12" s="1297">
        <v>4819.3918671388446</v>
      </c>
      <c r="E12" s="1297">
        <v>118398</v>
      </c>
      <c r="F12" s="1294">
        <v>116.07</v>
      </c>
      <c r="G12" s="1295">
        <v>137424.55859999999</v>
      </c>
    </row>
    <row r="13" spans="2:7" x14ac:dyDescent="0.2">
      <c r="B13" s="1676">
        <v>2009</v>
      </c>
      <c r="C13" s="1297">
        <v>30509</v>
      </c>
      <c r="D13" s="1297">
        <v>4097.7088727916353</v>
      </c>
      <c r="E13" s="1297">
        <v>125017</v>
      </c>
      <c r="F13" s="1294">
        <v>91.21</v>
      </c>
      <c r="G13" s="1295">
        <v>114028.00569999998</v>
      </c>
    </row>
    <row r="14" spans="2:7" x14ac:dyDescent="0.2">
      <c r="B14" s="1676">
        <v>2010</v>
      </c>
      <c r="C14" s="1297">
        <v>45697</v>
      </c>
      <c r="D14" s="1297">
        <v>2653.3032803028646</v>
      </c>
      <c r="E14" s="1297">
        <v>121248</v>
      </c>
      <c r="F14" s="1294">
        <v>97.32</v>
      </c>
      <c r="G14" s="1295">
        <v>117998.5536</v>
      </c>
    </row>
    <row r="15" spans="2:7" x14ac:dyDescent="0.2">
      <c r="B15" s="1676">
        <v>2011</v>
      </c>
      <c r="C15" s="1297">
        <v>49173</v>
      </c>
      <c r="D15" s="1297">
        <v>2756.4923840318875</v>
      </c>
      <c r="E15" s="1297">
        <v>135545</v>
      </c>
      <c r="F15" s="1294">
        <v>103.46</v>
      </c>
      <c r="G15" s="1295">
        <v>140234.85699999999</v>
      </c>
    </row>
    <row r="16" spans="2:7" x14ac:dyDescent="0.2">
      <c r="B16" s="1676">
        <v>2012</v>
      </c>
      <c r="C16" s="1297">
        <v>47970</v>
      </c>
      <c r="D16" s="1297">
        <v>2807.5046904315195</v>
      </c>
      <c r="E16" s="1297">
        <v>134676</v>
      </c>
      <c r="F16" s="1294">
        <v>113.52</v>
      </c>
      <c r="G16" s="1295">
        <v>152884.19519999999</v>
      </c>
    </row>
    <row r="17" spans="2:8" x14ac:dyDescent="0.2">
      <c r="B17" s="1676">
        <v>2013</v>
      </c>
      <c r="C17" s="1297">
        <v>48261</v>
      </c>
      <c r="D17" s="1297">
        <v>2792.4825428399745</v>
      </c>
      <c r="E17" s="1297">
        <v>134768</v>
      </c>
      <c r="F17" s="1294">
        <v>117.26</v>
      </c>
      <c r="G17" s="1295">
        <v>158028.95680000001</v>
      </c>
    </row>
    <row r="18" spans="2:8" x14ac:dyDescent="0.2">
      <c r="B18" s="1676">
        <v>2014</v>
      </c>
      <c r="C18" s="1297">
        <v>48171</v>
      </c>
      <c r="D18" s="1297">
        <v>2788.3373814120528</v>
      </c>
      <c r="E18" s="1297">
        <v>134317</v>
      </c>
      <c r="F18" s="1294">
        <v>113.72</v>
      </c>
      <c r="G18" s="1295">
        <v>152745.29240000001</v>
      </c>
    </row>
    <row r="19" spans="2:8" x14ac:dyDescent="0.2">
      <c r="B19" s="1676">
        <v>2015</v>
      </c>
      <c r="C19" s="1482">
        <v>48998</v>
      </c>
      <c r="D19" s="1482">
        <v>4117.3109106494139</v>
      </c>
      <c r="E19" s="1482">
        <v>201740</v>
      </c>
      <c r="F19" s="1480">
        <v>111.78</v>
      </c>
      <c r="G19" s="1481">
        <v>225505</v>
      </c>
    </row>
    <row r="20" spans="2:8" ht="13.5" thickBot="1" x14ac:dyDescent="0.25">
      <c r="B20" s="1677">
        <v>2016</v>
      </c>
      <c r="C20" s="1300">
        <v>48254</v>
      </c>
      <c r="D20" s="1300">
        <f>E20/C20*1000</f>
        <v>3982.9029717743606</v>
      </c>
      <c r="E20" s="1300">
        <v>192191</v>
      </c>
      <c r="F20" s="1581">
        <v>111.66</v>
      </c>
      <c r="G20" s="1578">
        <v>214600</v>
      </c>
    </row>
    <row r="24" spans="2:8" x14ac:dyDescent="0.2">
      <c r="B24" s="423"/>
      <c r="F24" s="431"/>
    </row>
    <row r="25" spans="2:8" s="432" customFormat="1" x14ac:dyDescent="0.2">
      <c r="B25" s="343"/>
      <c r="C25" s="343"/>
      <c r="D25" s="343"/>
      <c r="E25" s="343"/>
      <c r="F25" s="343"/>
      <c r="G25" s="343"/>
      <c r="H25" s="343"/>
    </row>
    <row r="77" ht="12" customHeight="1" x14ac:dyDescent="0.2"/>
  </sheetData>
  <mergeCells count="4">
    <mergeCell ref="B1:G1"/>
    <mergeCell ref="B3:G3"/>
    <mergeCell ref="B4:G4"/>
    <mergeCell ref="B6:B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5">
    <tabColor theme="0"/>
    <pageSetUpPr fitToPage="1"/>
  </sheetPr>
  <dimension ref="A1:L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9.5703125" style="205" customWidth="1"/>
    <col min="2" max="4" width="28" style="205" customWidth="1"/>
    <col min="5" max="6" width="11.7109375" style="205" customWidth="1"/>
    <col min="7" max="7" width="20.7109375" style="205" customWidth="1"/>
    <col min="8" max="16384" width="11.42578125" style="205"/>
  </cols>
  <sheetData>
    <row r="1" spans="1:12" s="87" customFormat="1" ht="18" x14ac:dyDescent="0.25">
      <c r="A1" s="1700" t="s">
        <v>356</v>
      </c>
      <c r="B1" s="1700"/>
      <c r="C1" s="1700"/>
      <c r="D1" s="1700"/>
      <c r="E1" s="67"/>
      <c r="F1" s="246"/>
      <c r="G1" s="246"/>
      <c r="H1" s="86"/>
      <c r="I1" s="86"/>
      <c r="J1" s="86"/>
      <c r="K1" s="86"/>
      <c r="L1" s="86"/>
    </row>
    <row r="2" spans="1:12" s="88" customFormat="1" ht="12.75" customHeight="1" x14ac:dyDescent="0.25">
      <c r="A2" s="362"/>
      <c r="B2" s="25"/>
      <c r="C2" s="25"/>
      <c r="D2" s="25"/>
      <c r="E2" s="25"/>
      <c r="F2" s="25"/>
      <c r="G2" s="25"/>
    </row>
    <row r="3" spans="1:12" s="25" customFormat="1" ht="15" x14ac:dyDescent="0.25">
      <c r="A3" s="1718" t="s">
        <v>1002</v>
      </c>
      <c r="B3" s="1718"/>
      <c r="C3" s="1718"/>
      <c r="D3" s="1718"/>
      <c r="E3" s="125"/>
      <c r="F3" s="125"/>
      <c r="G3" s="186"/>
    </row>
    <row r="4" spans="1:12" s="25" customFormat="1" ht="15" x14ac:dyDescent="0.25">
      <c r="A4" s="1718" t="s">
        <v>1382</v>
      </c>
      <c r="B4" s="1718"/>
      <c r="C4" s="1718"/>
      <c r="D4" s="1718"/>
      <c r="E4" s="125"/>
      <c r="F4" s="125"/>
      <c r="G4" s="186"/>
    </row>
    <row r="5" spans="1:12" s="88" customFormat="1" ht="13.5" customHeight="1" thickBot="1" x14ac:dyDescent="0.3">
      <c r="A5" s="5"/>
      <c r="B5" s="6"/>
      <c r="C5" s="6"/>
      <c r="D5" s="6"/>
      <c r="E5" s="186"/>
      <c r="F5" s="186"/>
      <c r="G5" s="186"/>
      <c r="H5" s="25"/>
      <c r="I5" s="25"/>
      <c r="J5" s="25"/>
      <c r="K5" s="25"/>
      <c r="L5" s="25"/>
    </row>
    <row r="6" spans="1:12" ht="25.5" customHeight="1" x14ac:dyDescent="0.2">
      <c r="A6" s="1107" t="s">
        <v>538</v>
      </c>
      <c r="B6" s="1108" t="s">
        <v>360</v>
      </c>
      <c r="C6" s="1108" t="s">
        <v>367</v>
      </c>
      <c r="D6" s="1109" t="s">
        <v>361</v>
      </c>
      <c r="E6" s="34"/>
      <c r="F6" s="34"/>
      <c r="G6" s="34"/>
      <c r="H6" s="34"/>
    </row>
    <row r="7" spans="1:12" ht="31.5" customHeight="1" thickBot="1" x14ac:dyDescent="0.25">
      <c r="A7" s="1105" t="s">
        <v>518</v>
      </c>
      <c r="B7" s="1110" t="s">
        <v>1000</v>
      </c>
      <c r="C7" s="1110" t="s">
        <v>1001</v>
      </c>
      <c r="D7" s="728" t="s">
        <v>513</v>
      </c>
    </row>
    <row r="8" spans="1:12" x14ac:dyDescent="0.2">
      <c r="A8" s="72" t="s">
        <v>439</v>
      </c>
      <c r="B8" s="122" t="s">
        <v>380</v>
      </c>
      <c r="C8" s="122" t="s">
        <v>380</v>
      </c>
      <c r="D8" s="43" t="s">
        <v>380</v>
      </c>
    </row>
    <row r="9" spans="1:12" x14ac:dyDescent="0.2">
      <c r="A9" s="63" t="s">
        <v>440</v>
      </c>
      <c r="B9" s="45" t="s">
        <v>380</v>
      </c>
      <c r="C9" s="45" t="s">
        <v>380</v>
      </c>
      <c r="D9" s="46" t="s">
        <v>380</v>
      </c>
    </row>
    <row r="10" spans="1:12" x14ac:dyDescent="0.2">
      <c r="A10" s="63" t="s">
        <v>441</v>
      </c>
      <c r="B10" s="45" t="s">
        <v>380</v>
      </c>
      <c r="C10" s="45" t="s">
        <v>380</v>
      </c>
      <c r="D10" s="46" t="s">
        <v>380</v>
      </c>
    </row>
    <row r="11" spans="1:12" x14ac:dyDescent="0.2">
      <c r="A11" s="63" t="s">
        <v>442</v>
      </c>
      <c r="B11" s="45" t="s">
        <v>380</v>
      </c>
      <c r="C11" s="45" t="s">
        <v>380</v>
      </c>
      <c r="D11" s="46" t="s">
        <v>380</v>
      </c>
    </row>
    <row r="12" spans="1:12" x14ac:dyDescent="0.2">
      <c r="A12" s="73" t="s">
        <v>443</v>
      </c>
      <c r="B12" s="74" t="s">
        <v>380</v>
      </c>
      <c r="C12" s="74" t="s">
        <v>380</v>
      </c>
      <c r="D12" s="75" t="s">
        <v>380</v>
      </c>
    </row>
    <row r="13" spans="1:12" x14ac:dyDescent="0.2">
      <c r="A13" s="63"/>
      <c r="B13" s="45"/>
      <c r="C13" s="45"/>
      <c r="D13" s="46"/>
    </row>
    <row r="14" spans="1:12" x14ac:dyDescent="0.2">
      <c r="A14" s="73" t="s">
        <v>444</v>
      </c>
      <c r="B14" s="74" t="s">
        <v>380</v>
      </c>
      <c r="C14" s="74" t="s">
        <v>380</v>
      </c>
      <c r="D14" s="75" t="s">
        <v>380</v>
      </c>
    </row>
    <row r="15" spans="1:12" x14ac:dyDescent="0.2">
      <c r="A15" s="63"/>
      <c r="B15" s="45"/>
      <c r="C15" s="45"/>
      <c r="D15" s="46"/>
    </row>
    <row r="16" spans="1:12" x14ac:dyDescent="0.2">
      <c r="A16" s="73" t="s">
        <v>445</v>
      </c>
      <c r="B16" s="74" t="s">
        <v>380</v>
      </c>
      <c r="C16" s="74" t="s">
        <v>380</v>
      </c>
      <c r="D16" s="75" t="s">
        <v>380</v>
      </c>
    </row>
    <row r="17" spans="1:11" x14ac:dyDescent="0.2">
      <c r="A17" s="63"/>
      <c r="B17" s="45"/>
      <c r="C17" s="45"/>
      <c r="D17" s="46"/>
    </row>
    <row r="18" spans="1:11" x14ac:dyDescent="0.2">
      <c r="A18" s="63" t="s">
        <v>524</v>
      </c>
      <c r="B18" s="45" t="s">
        <v>380</v>
      </c>
      <c r="C18" s="45" t="s">
        <v>380</v>
      </c>
      <c r="D18" s="46" t="s">
        <v>380</v>
      </c>
    </row>
    <row r="19" spans="1:11" x14ac:dyDescent="0.2">
      <c r="A19" s="63" t="s">
        <v>447</v>
      </c>
      <c r="B19" s="45" t="s">
        <v>380</v>
      </c>
      <c r="C19" s="45" t="s">
        <v>380</v>
      </c>
      <c r="D19" s="46" t="s">
        <v>380</v>
      </c>
    </row>
    <row r="20" spans="1:11" x14ac:dyDescent="0.2">
      <c r="A20" s="63" t="s">
        <v>448</v>
      </c>
      <c r="B20" s="45" t="s">
        <v>380</v>
      </c>
      <c r="C20" s="45" t="s">
        <v>380</v>
      </c>
      <c r="D20" s="46" t="s">
        <v>380</v>
      </c>
    </row>
    <row r="21" spans="1:11" x14ac:dyDescent="0.2">
      <c r="A21" s="73" t="s">
        <v>449</v>
      </c>
      <c r="B21" s="74" t="s">
        <v>380</v>
      </c>
      <c r="C21" s="74" t="s">
        <v>380</v>
      </c>
      <c r="D21" s="75" t="s">
        <v>380</v>
      </c>
    </row>
    <row r="22" spans="1:11" x14ac:dyDescent="0.2">
      <c r="A22" s="63"/>
      <c r="B22" s="45"/>
      <c r="C22" s="45"/>
      <c r="D22" s="46"/>
    </row>
    <row r="23" spans="1:11" x14ac:dyDescent="0.2">
      <c r="A23" s="73" t="s">
        <v>450</v>
      </c>
      <c r="B23" s="74">
        <v>900</v>
      </c>
      <c r="C23" s="74">
        <v>3050</v>
      </c>
      <c r="D23" s="75">
        <v>2745</v>
      </c>
    </row>
    <row r="24" spans="1:11" x14ac:dyDescent="0.2">
      <c r="A24" s="63"/>
      <c r="B24" s="45"/>
      <c r="C24" s="45"/>
      <c r="D24" s="46"/>
    </row>
    <row r="25" spans="1:11" x14ac:dyDescent="0.2">
      <c r="A25" s="73" t="s">
        <v>451</v>
      </c>
      <c r="B25" s="74">
        <v>23100</v>
      </c>
      <c r="C25" s="74">
        <v>2980</v>
      </c>
      <c r="D25" s="75">
        <v>68838</v>
      </c>
    </row>
    <row r="26" spans="1:11" s="343" customFormat="1" x14ac:dyDescent="0.2">
      <c r="A26" s="63"/>
      <c r="B26" s="45"/>
      <c r="C26" s="45"/>
      <c r="D26" s="46"/>
      <c r="E26" s="205"/>
      <c r="F26" s="205"/>
      <c r="G26" s="205"/>
      <c r="H26" s="205"/>
      <c r="I26" s="205"/>
      <c r="J26" s="205"/>
      <c r="K26" s="205"/>
    </row>
    <row r="27" spans="1:11" x14ac:dyDescent="0.2">
      <c r="A27" s="63" t="s">
        <v>452</v>
      </c>
      <c r="B27" s="45" t="s">
        <v>380</v>
      </c>
      <c r="C27" s="45" t="s">
        <v>380</v>
      </c>
      <c r="D27" s="46" t="s">
        <v>380</v>
      </c>
    </row>
    <row r="28" spans="1:11" x14ac:dyDescent="0.2">
      <c r="A28" s="63" t="s">
        <v>453</v>
      </c>
      <c r="B28" s="45" t="s">
        <v>380</v>
      </c>
      <c r="C28" s="45" t="s">
        <v>380</v>
      </c>
      <c r="D28" s="46" t="s">
        <v>380</v>
      </c>
    </row>
    <row r="29" spans="1:11" x14ac:dyDescent="0.2">
      <c r="A29" s="63" t="s">
        <v>454</v>
      </c>
      <c r="B29" s="45" t="s">
        <v>380</v>
      </c>
      <c r="C29" s="45" t="s">
        <v>380</v>
      </c>
      <c r="D29" s="46" t="s">
        <v>380</v>
      </c>
    </row>
    <row r="30" spans="1:11" x14ac:dyDescent="0.2">
      <c r="A30" s="73" t="s">
        <v>455</v>
      </c>
      <c r="B30" s="74" t="s">
        <v>380</v>
      </c>
      <c r="C30" s="74" t="s">
        <v>380</v>
      </c>
      <c r="D30" s="75" t="s">
        <v>380</v>
      </c>
    </row>
    <row r="31" spans="1:11" x14ac:dyDescent="0.2">
      <c r="A31" s="63"/>
      <c r="B31" s="45"/>
      <c r="C31" s="45"/>
      <c r="D31" s="46"/>
    </row>
    <row r="32" spans="1:11" x14ac:dyDescent="0.2">
      <c r="A32" s="63" t="s">
        <v>456</v>
      </c>
      <c r="B32" s="45" t="s">
        <v>380</v>
      </c>
      <c r="C32" s="45" t="s">
        <v>380</v>
      </c>
      <c r="D32" s="46" t="s">
        <v>380</v>
      </c>
    </row>
    <row r="33" spans="1:4" x14ac:dyDescent="0.2">
      <c r="A33" s="63" t="s">
        <v>457</v>
      </c>
      <c r="B33" s="45">
        <v>100</v>
      </c>
      <c r="C33" s="45">
        <v>500</v>
      </c>
      <c r="D33" s="46">
        <v>50</v>
      </c>
    </row>
    <row r="34" spans="1:4" x14ac:dyDescent="0.2">
      <c r="A34" s="63" t="s">
        <v>458</v>
      </c>
      <c r="B34" s="45" t="s">
        <v>380</v>
      </c>
      <c r="C34" s="45" t="s">
        <v>380</v>
      </c>
      <c r="D34" s="46" t="s">
        <v>380</v>
      </c>
    </row>
    <row r="35" spans="1:4" x14ac:dyDescent="0.2">
      <c r="A35" s="63" t="s">
        <v>459</v>
      </c>
      <c r="B35" s="45" t="s">
        <v>380</v>
      </c>
      <c r="C35" s="45" t="s">
        <v>380</v>
      </c>
      <c r="D35" s="46" t="s">
        <v>380</v>
      </c>
    </row>
    <row r="36" spans="1:4" x14ac:dyDescent="0.2">
      <c r="A36" s="73" t="s">
        <v>460</v>
      </c>
      <c r="B36" s="74">
        <v>100</v>
      </c>
      <c r="C36" s="74">
        <v>500</v>
      </c>
      <c r="D36" s="75">
        <v>50</v>
      </c>
    </row>
    <row r="37" spans="1:4" x14ac:dyDescent="0.2">
      <c r="A37" s="63"/>
      <c r="B37" s="45"/>
      <c r="C37" s="45"/>
      <c r="D37" s="46"/>
    </row>
    <row r="38" spans="1:4" x14ac:dyDescent="0.2">
      <c r="A38" s="73" t="s">
        <v>461</v>
      </c>
      <c r="B38" s="74">
        <v>1294</v>
      </c>
      <c r="C38" s="74">
        <v>1500</v>
      </c>
      <c r="D38" s="75">
        <v>1941</v>
      </c>
    </row>
    <row r="39" spans="1:4" x14ac:dyDescent="0.2">
      <c r="A39" s="63"/>
      <c r="B39" s="45"/>
      <c r="C39" s="45"/>
      <c r="D39" s="46"/>
    </row>
    <row r="40" spans="1:4" x14ac:dyDescent="0.2">
      <c r="A40" s="63" t="s">
        <v>525</v>
      </c>
      <c r="B40" s="45" t="s">
        <v>380</v>
      </c>
      <c r="C40" s="45" t="s">
        <v>380</v>
      </c>
      <c r="D40" s="46" t="s">
        <v>380</v>
      </c>
    </row>
    <row r="41" spans="1:4" x14ac:dyDescent="0.2">
      <c r="A41" s="63" t="s">
        <v>463</v>
      </c>
      <c r="B41" s="45" t="s">
        <v>380</v>
      </c>
      <c r="C41" s="45" t="s">
        <v>380</v>
      </c>
      <c r="D41" s="46" t="s">
        <v>380</v>
      </c>
    </row>
    <row r="42" spans="1:4" x14ac:dyDescent="0.2">
      <c r="A42" s="63" t="s">
        <v>464</v>
      </c>
      <c r="B42" s="45" t="s">
        <v>380</v>
      </c>
      <c r="C42" s="45" t="s">
        <v>380</v>
      </c>
      <c r="D42" s="46" t="s">
        <v>380</v>
      </c>
    </row>
    <row r="43" spans="1:4" x14ac:dyDescent="0.2">
      <c r="A43" s="63" t="s">
        <v>465</v>
      </c>
      <c r="B43" s="45" t="s">
        <v>380</v>
      </c>
      <c r="C43" s="45" t="s">
        <v>380</v>
      </c>
      <c r="D43" s="46" t="s">
        <v>380</v>
      </c>
    </row>
    <row r="44" spans="1:4" x14ac:dyDescent="0.2">
      <c r="A44" s="63" t="s">
        <v>466</v>
      </c>
      <c r="B44" s="45" t="s">
        <v>380</v>
      </c>
      <c r="C44" s="45" t="s">
        <v>380</v>
      </c>
      <c r="D44" s="46" t="s">
        <v>380</v>
      </c>
    </row>
    <row r="45" spans="1:4" x14ac:dyDescent="0.2">
      <c r="A45" s="63" t="s">
        <v>467</v>
      </c>
      <c r="B45" s="45" t="s">
        <v>380</v>
      </c>
      <c r="C45" s="45" t="s">
        <v>380</v>
      </c>
      <c r="D45" s="46" t="s">
        <v>380</v>
      </c>
    </row>
    <row r="46" spans="1:4" x14ac:dyDescent="0.2">
      <c r="A46" s="63" t="s">
        <v>468</v>
      </c>
      <c r="B46" s="45" t="s">
        <v>380</v>
      </c>
      <c r="C46" s="45" t="s">
        <v>380</v>
      </c>
      <c r="D46" s="46" t="s">
        <v>380</v>
      </c>
    </row>
    <row r="47" spans="1:4" x14ac:dyDescent="0.2">
      <c r="A47" s="63" t="s">
        <v>469</v>
      </c>
      <c r="B47" s="45" t="s">
        <v>380</v>
      </c>
      <c r="C47" s="45" t="s">
        <v>380</v>
      </c>
      <c r="D47" s="46" t="s">
        <v>380</v>
      </c>
    </row>
    <row r="48" spans="1:4" x14ac:dyDescent="0.2">
      <c r="A48" s="63" t="s">
        <v>470</v>
      </c>
      <c r="B48" s="45" t="s">
        <v>380</v>
      </c>
      <c r="C48" s="45" t="s">
        <v>380</v>
      </c>
      <c r="D48" s="46" t="s">
        <v>380</v>
      </c>
    </row>
    <row r="49" spans="1:4" x14ac:dyDescent="0.2">
      <c r="A49" s="73" t="s">
        <v>471</v>
      </c>
      <c r="B49" s="74" t="s">
        <v>380</v>
      </c>
      <c r="C49" s="74" t="s">
        <v>380</v>
      </c>
      <c r="D49" s="75" t="s">
        <v>380</v>
      </c>
    </row>
    <row r="50" spans="1:4" x14ac:dyDescent="0.2">
      <c r="A50" s="63"/>
      <c r="B50" s="45"/>
      <c r="C50" s="45"/>
      <c r="D50" s="46"/>
    </row>
    <row r="51" spans="1:4" x14ac:dyDescent="0.2">
      <c r="A51" s="73" t="s">
        <v>472</v>
      </c>
      <c r="B51" s="74" t="s">
        <v>380</v>
      </c>
      <c r="C51" s="74" t="s">
        <v>380</v>
      </c>
      <c r="D51" s="75" t="s">
        <v>380</v>
      </c>
    </row>
    <row r="52" spans="1:4" x14ac:dyDescent="0.2">
      <c r="A52" s="63"/>
      <c r="B52" s="45"/>
      <c r="C52" s="45"/>
      <c r="D52" s="46"/>
    </row>
    <row r="53" spans="1:4" x14ac:dyDescent="0.2">
      <c r="A53" s="63" t="s">
        <v>473</v>
      </c>
      <c r="B53" s="45">
        <v>6500</v>
      </c>
      <c r="C53" s="45">
        <v>3000</v>
      </c>
      <c r="D53" s="46">
        <v>19500</v>
      </c>
    </row>
    <row r="54" spans="1:4" x14ac:dyDescent="0.2">
      <c r="A54" s="63" t="s">
        <v>474</v>
      </c>
      <c r="B54" s="45" t="s">
        <v>380</v>
      </c>
      <c r="C54" s="45" t="s">
        <v>380</v>
      </c>
      <c r="D54" s="46" t="s">
        <v>380</v>
      </c>
    </row>
    <row r="55" spans="1:4" x14ac:dyDescent="0.2">
      <c r="A55" s="63" t="s">
        <v>475</v>
      </c>
      <c r="B55" s="45">
        <v>15500</v>
      </c>
      <c r="C55" s="45">
        <v>2450</v>
      </c>
      <c r="D55" s="46">
        <v>37975</v>
      </c>
    </row>
    <row r="56" spans="1:4" x14ac:dyDescent="0.2">
      <c r="A56" s="63" t="s">
        <v>476</v>
      </c>
      <c r="B56" s="45" t="s">
        <v>380</v>
      </c>
      <c r="C56" s="45" t="s">
        <v>380</v>
      </c>
      <c r="D56" s="46" t="s">
        <v>380</v>
      </c>
    </row>
    <row r="57" spans="1:4" x14ac:dyDescent="0.2">
      <c r="A57" s="63" t="s">
        <v>477</v>
      </c>
      <c r="B57" s="45" t="s">
        <v>380</v>
      </c>
      <c r="C57" s="45" t="s">
        <v>380</v>
      </c>
      <c r="D57" s="46" t="s">
        <v>380</v>
      </c>
    </row>
    <row r="58" spans="1:4" x14ac:dyDescent="0.2">
      <c r="A58" s="73" t="s">
        <v>551</v>
      </c>
      <c r="B58" s="74">
        <v>22000</v>
      </c>
      <c r="C58" s="74">
        <v>2613</v>
      </c>
      <c r="D58" s="75">
        <v>57475</v>
      </c>
    </row>
    <row r="59" spans="1:4" x14ac:dyDescent="0.2">
      <c r="A59" s="63"/>
      <c r="B59" s="45"/>
      <c r="C59" s="45"/>
      <c r="D59" s="46"/>
    </row>
    <row r="60" spans="1:4" x14ac:dyDescent="0.2">
      <c r="A60" s="63" t="s">
        <v>479</v>
      </c>
      <c r="B60" s="45">
        <v>100</v>
      </c>
      <c r="C60" s="45">
        <v>750</v>
      </c>
      <c r="D60" s="46">
        <v>75</v>
      </c>
    </row>
    <row r="61" spans="1:4" x14ac:dyDescent="0.2">
      <c r="A61" s="63" t="s">
        <v>480</v>
      </c>
      <c r="B61" s="45" t="s">
        <v>380</v>
      </c>
      <c r="C61" s="45" t="s">
        <v>380</v>
      </c>
      <c r="D61" s="46" t="s">
        <v>380</v>
      </c>
    </row>
    <row r="62" spans="1:4" x14ac:dyDescent="0.2">
      <c r="A62" s="63" t="s">
        <v>481</v>
      </c>
      <c r="B62" s="45">
        <v>300</v>
      </c>
      <c r="C62" s="45">
        <v>750</v>
      </c>
      <c r="D62" s="46">
        <v>225</v>
      </c>
    </row>
    <row r="63" spans="1:4" x14ac:dyDescent="0.2">
      <c r="A63" s="73" t="s">
        <v>482</v>
      </c>
      <c r="B63" s="74">
        <v>400</v>
      </c>
      <c r="C63" s="74">
        <v>750</v>
      </c>
      <c r="D63" s="75">
        <v>300</v>
      </c>
    </row>
    <row r="64" spans="1:4" x14ac:dyDescent="0.2">
      <c r="A64" s="63"/>
      <c r="B64" s="45"/>
      <c r="C64" s="45"/>
      <c r="D64" s="46"/>
    </row>
    <row r="65" spans="1:4" x14ac:dyDescent="0.2">
      <c r="A65" s="73" t="s">
        <v>483</v>
      </c>
      <c r="B65" s="74" t="s">
        <v>380</v>
      </c>
      <c r="C65" s="74" t="s">
        <v>380</v>
      </c>
      <c r="D65" s="75" t="s">
        <v>380</v>
      </c>
    </row>
    <row r="66" spans="1:4" x14ac:dyDescent="0.2">
      <c r="A66" s="63"/>
      <c r="B66" s="45"/>
      <c r="C66" s="45"/>
      <c r="D66" s="46"/>
    </row>
    <row r="67" spans="1:4" x14ac:dyDescent="0.2">
      <c r="A67" s="63" t="s">
        <v>484</v>
      </c>
      <c r="B67" s="45" t="s">
        <v>380</v>
      </c>
      <c r="C67" s="45" t="s">
        <v>380</v>
      </c>
      <c r="D67" s="46" t="s">
        <v>380</v>
      </c>
    </row>
    <row r="68" spans="1:4" x14ac:dyDescent="0.2">
      <c r="A68" s="63" t="s">
        <v>485</v>
      </c>
      <c r="B68" s="45" t="s">
        <v>380</v>
      </c>
      <c r="C68" s="45" t="s">
        <v>380</v>
      </c>
      <c r="D68" s="46" t="s">
        <v>380</v>
      </c>
    </row>
    <row r="69" spans="1:4" x14ac:dyDescent="0.2">
      <c r="A69" s="73" t="s">
        <v>486</v>
      </c>
      <c r="B69" s="74" t="s">
        <v>380</v>
      </c>
      <c r="C69" s="74" t="s">
        <v>380</v>
      </c>
      <c r="D69" s="75" t="s">
        <v>380</v>
      </c>
    </row>
    <row r="70" spans="1:4" x14ac:dyDescent="0.2">
      <c r="A70" s="63"/>
      <c r="B70" s="45"/>
      <c r="C70" s="45"/>
      <c r="D70" s="46"/>
    </row>
    <row r="71" spans="1:4" x14ac:dyDescent="0.2">
      <c r="A71" s="63" t="s">
        <v>487</v>
      </c>
      <c r="B71" s="45" t="s">
        <v>380</v>
      </c>
      <c r="C71" s="45" t="s">
        <v>380</v>
      </c>
      <c r="D71" s="46" t="s">
        <v>380</v>
      </c>
    </row>
    <row r="72" spans="1:4" x14ac:dyDescent="0.2">
      <c r="A72" s="63" t="s">
        <v>488</v>
      </c>
      <c r="B72" s="45" t="s">
        <v>380</v>
      </c>
      <c r="C72" s="45" t="s">
        <v>380</v>
      </c>
      <c r="D72" s="46" t="s">
        <v>380</v>
      </c>
    </row>
    <row r="73" spans="1:4" x14ac:dyDescent="0.2">
      <c r="A73" s="63" t="s">
        <v>489</v>
      </c>
      <c r="B73" s="45" t="s">
        <v>380</v>
      </c>
      <c r="C73" s="45" t="s">
        <v>380</v>
      </c>
      <c r="D73" s="46" t="s">
        <v>380</v>
      </c>
    </row>
    <row r="74" spans="1:4" x14ac:dyDescent="0.2">
      <c r="A74" s="63" t="s">
        <v>490</v>
      </c>
      <c r="B74" s="45">
        <v>400</v>
      </c>
      <c r="C74" s="45">
        <v>2000</v>
      </c>
      <c r="D74" s="46">
        <v>800</v>
      </c>
    </row>
    <row r="75" spans="1:4" x14ac:dyDescent="0.2">
      <c r="A75" s="63" t="s">
        <v>491</v>
      </c>
      <c r="B75" s="45" t="s">
        <v>380</v>
      </c>
      <c r="C75" s="45" t="s">
        <v>380</v>
      </c>
      <c r="D75" s="46" t="s">
        <v>380</v>
      </c>
    </row>
    <row r="76" spans="1:4" x14ac:dyDescent="0.2">
      <c r="A76" s="63" t="s">
        <v>492</v>
      </c>
      <c r="B76" s="45" t="s">
        <v>380</v>
      </c>
      <c r="C76" s="45" t="s">
        <v>380</v>
      </c>
      <c r="D76" s="46" t="s">
        <v>380</v>
      </c>
    </row>
    <row r="77" spans="1:4" x14ac:dyDescent="0.2">
      <c r="A77" s="63" t="s">
        <v>493</v>
      </c>
      <c r="B77" s="45" t="s">
        <v>380</v>
      </c>
      <c r="C77" s="45" t="s">
        <v>380</v>
      </c>
      <c r="D77" s="46" t="s">
        <v>380</v>
      </c>
    </row>
    <row r="78" spans="1:4" x14ac:dyDescent="0.2">
      <c r="A78" s="63" t="s">
        <v>494</v>
      </c>
      <c r="B78" s="45" t="s">
        <v>380</v>
      </c>
      <c r="C78" s="45" t="s">
        <v>380</v>
      </c>
      <c r="D78" s="46" t="s">
        <v>380</v>
      </c>
    </row>
    <row r="79" spans="1:4" x14ac:dyDescent="0.2">
      <c r="A79" s="73" t="s">
        <v>495</v>
      </c>
      <c r="B79" s="74">
        <v>400</v>
      </c>
      <c r="C79" s="74">
        <v>2000</v>
      </c>
      <c r="D79" s="75">
        <v>800</v>
      </c>
    </row>
    <row r="80" spans="1:4" x14ac:dyDescent="0.2">
      <c r="A80" s="63"/>
      <c r="B80" s="45"/>
      <c r="C80" s="45"/>
      <c r="D80" s="46"/>
    </row>
    <row r="81" spans="1:4" x14ac:dyDescent="0.2">
      <c r="A81" s="63" t="s">
        <v>496</v>
      </c>
      <c r="B81" s="45" t="s">
        <v>380</v>
      </c>
      <c r="C81" s="45" t="s">
        <v>380</v>
      </c>
      <c r="D81" s="46" t="s">
        <v>380</v>
      </c>
    </row>
    <row r="82" spans="1:4" x14ac:dyDescent="0.2">
      <c r="A82" s="63" t="s">
        <v>497</v>
      </c>
      <c r="B82" s="45">
        <v>60</v>
      </c>
      <c r="C82" s="45">
        <v>700</v>
      </c>
      <c r="D82" s="46">
        <v>42</v>
      </c>
    </row>
    <row r="83" spans="1:4" x14ac:dyDescent="0.2">
      <c r="A83" s="73" t="s">
        <v>498</v>
      </c>
      <c r="B83" s="74">
        <v>60</v>
      </c>
      <c r="C83" s="74">
        <v>700</v>
      </c>
      <c r="D83" s="75">
        <v>42</v>
      </c>
    </row>
    <row r="84" spans="1:4" x14ac:dyDescent="0.2">
      <c r="A84" s="63"/>
      <c r="B84" s="45"/>
      <c r="C84" s="45"/>
      <c r="D84" s="46"/>
    </row>
    <row r="85" spans="1:4" ht="13.5" thickBot="1" x14ac:dyDescent="0.25">
      <c r="A85" s="66" t="s">
        <v>499</v>
      </c>
      <c r="B85" s="52">
        <v>48254</v>
      </c>
      <c r="C85" s="52">
        <v>2739</v>
      </c>
      <c r="D85" s="53">
        <v>132191</v>
      </c>
    </row>
  </sheetData>
  <mergeCells count="3">
    <mergeCell ref="A3:D3"/>
    <mergeCell ref="A1:D1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rowBreaks count="1" manualBreakCount="1">
    <brk id="42" max="4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8">
    <tabColor theme="0"/>
    <pageSetUpPr fitToPage="1"/>
  </sheetPr>
  <dimension ref="A1:I85"/>
  <sheetViews>
    <sheetView tabSelected="1" zoomScaleSheetLayoutView="75" workbookViewId="0">
      <selection activeCell="J22" sqref="J22"/>
    </sheetView>
  </sheetViews>
  <sheetFormatPr baseColWidth="10" defaultRowHeight="12.75" x14ac:dyDescent="0.2"/>
  <cols>
    <col min="1" max="1" width="33.7109375" style="205" customWidth="1"/>
    <col min="2" max="4" width="20.7109375" style="205" customWidth="1"/>
    <col min="5" max="16384" width="11.42578125" style="205"/>
  </cols>
  <sheetData>
    <row r="1" spans="1:9" s="87" customFormat="1" ht="18" x14ac:dyDescent="0.25">
      <c r="A1" s="1700" t="s">
        <v>356</v>
      </c>
      <c r="B1" s="1700"/>
      <c r="C1" s="1700"/>
      <c r="D1" s="1700"/>
      <c r="E1" s="86"/>
      <c r="F1" s="86"/>
      <c r="G1" s="86"/>
      <c r="H1" s="86"/>
      <c r="I1" s="86"/>
    </row>
    <row r="2" spans="1:9" s="88" customFormat="1" ht="15" x14ac:dyDescent="0.25">
      <c r="A2" s="362"/>
      <c r="B2" s="25"/>
      <c r="C2" s="25"/>
      <c r="D2" s="25"/>
    </row>
    <row r="3" spans="1:9" s="88" customFormat="1" ht="15" x14ac:dyDescent="0.25">
      <c r="A3" s="1718" t="s">
        <v>1003</v>
      </c>
      <c r="B3" s="1718"/>
      <c r="C3" s="1718"/>
      <c r="D3" s="1718"/>
    </row>
    <row r="4" spans="1:9" s="88" customFormat="1" ht="15" x14ac:dyDescent="0.25">
      <c r="A4" s="1718" t="s">
        <v>1382</v>
      </c>
      <c r="B4" s="1718"/>
      <c r="C4" s="1718"/>
      <c r="D4" s="1718"/>
    </row>
    <row r="5" spans="1:9" s="88" customFormat="1" ht="15.75" thickBot="1" x14ac:dyDescent="0.3">
      <c r="A5" s="185"/>
      <c r="B5" s="186"/>
      <c r="C5" s="186"/>
      <c r="D5" s="186"/>
      <c r="E5" s="25"/>
      <c r="F5" s="25"/>
      <c r="G5" s="25"/>
      <c r="H5" s="25"/>
      <c r="I5" s="25"/>
    </row>
    <row r="6" spans="1:9" ht="24" customHeight="1" x14ac:dyDescent="0.2">
      <c r="A6" s="126" t="s">
        <v>538</v>
      </c>
      <c r="B6" s="1108" t="s">
        <v>360</v>
      </c>
      <c r="C6" s="1108" t="s">
        <v>367</v>
      </c>
      <c r="D6" s="1109" t="s">
        <v>361</v>
      </c>
      <c r="E6" s="34"/>
      <c r="F6" s="34"/>
      <c r="G6" s="34"/>
      <c r="H6" s="34"/>
      <c r="I6" s="34"/>
    </row>
    <row r="7" spans="1:9" ht="24" customHeight="1" thickBot="1" x14ac:dyDescent="0.25">
      <c r="A7" s="1106" t="s">
        <v>518</v>
      </c>
      <c r="B7" s="1112" t="s">
        <v>1000</v>
      </c>
      <c r="C7" s="1112" t="s">
        <v>1001</v>
      </c>
      <c r="D7" s="656" t="s">
        <v>513</v>
      </c>
    </row>
    <row r="8" spans="1:9" x14ac:dyDescent="0.2">
      <c r="A8" s="63" t="s">
        <v>439</v>
      </c>
      <c r="B8" s="45" t="s">
        <v>380</v>
      </c>
      <c r="C8" s="45" t="s">
        <v>380</v>
      </c>
      <c r="D8" s="46" t="s">
        <v>380</v>
      </c>
      <c r="E8" s="433"/>
    </row>
    <row r="9" spans="1:9" x14ac:dyDescent="0.2">
      <c r="A9" s="63" t="s">
        <v>440</v>
      </c>
      <c r="B9" s="45" t="s">
        <v>380</v>
      </c>
      <c r="C9" s="45" t="s">
        <v>380</v>
      </c>
      <c r="D9" s="46" t="s">
        <v>380</v>
      </c>
      <c r="E9" s="433"/>
    </row>
    <row r="10" spans="1:9" x14ac:dyDescent="0.2">
      <c r="A10" s="63" t="s">
        <v>441</v>
      </c>
      <c r="B10" s="45" t="s">
        <v>380</v>
      </c>
      <c r="C10" s="45" t="s">
        <v>380</v>
      </c>
      <c r="D10" s="46" t="s">
        <v>380</v>
      </c>
      <c r="E10" s="433"/>
    </row>
    <row r="11" spans="1:9" x14ac:dyDescent="0.2">
      <c r="A11" s="63" t="s">
        <v>442</v>
      </c>
      <c r="B11" s="45" t="s">
        <v>380</v>
      </c>
      <c r="C11" s="45" t="s">
        <v>380</v>
      </c>
      <c r="D11" s="46" t="s">
        <v>380</v>
      </c>
      <c r="E11" s="433"/>
    </row>
    <row r="12" spans="1:9" x14ac:dyDescent="0.2">
      <c r="A12" s="73" t="s">
        <v>443</v>
      </c>
      <c r="B12" s="74" t="s">
        <v>380</v>
      </c>
      <c r="C12" s="74" t="s">
        <v>380</v>
      </c>
      <c r="D12" s="75" t="s">
        <v>380</v>
      </c>
      <c r="E12" s="433"/>
    </row>
    <row r="13" spans="1:9" x14ac:dyDescent="0.2">
      <c r="A13" s="63"/>
      <c r="B13" s="45"/>
      <c r="C13" s="45"/>
      <c r="D13" s="46"/>
    </row>
    <row r="14" spans="1:9" x14ac:dyDescent="0.2">
      <c r="A14" s="73" t="s">
        <v>444</v>
      </c>
      <c r="B14" s="74" t="s">
        <v>380</v>
      </c>
      <c r="C14" s="74" t="s">
        <v>380</v>
      </c>
      <c r="D14" s="75" t="s">
        <v>380</v>
      </c>
      <c r="E14" s="433"/>
    </row>
    <row r="15" spans="1:9" x14ac:dyDescent="0.2">
      <c r="A15" s="63"/>
      <c r="B15" s="45"/>
      <c r="C15" s="45"/>
      <c r="D15" s="46"/>
    </row>
    <row r="16" spans="1:9" x14ac:dyDescent="0.2">
      <c r="A16" s="73" t="s">
        <v>445</v>
      </c>
      <c r="B16" s="74" t="s">
        <v>380</v>
      </c>
      <c r="C16" s="74" t="s">
        <v>380</v>
      </c>
      <c r="D16" s="75" t="s">
        <v>380</v>
      </c>
      <c r="E16" s="433"/>
    </row>
    <row r="17" spans="1:5" x14ac:dyDescent="0.2">
      <c r="A17" s="63"/>
      <c r="B17" s="45"/>
      <c r="C17" s="45"/>
      <c r="D17" s="46"/>
    </row>
    <row r="18" spans="1:5" x14ac:dyDescent="0.2">
      <c r="A18" s="63" t="s">
        <v>524</v>
      </c>
      <c r="B18" s="45" t="s">
        <v>380</v>
      </c>
      <c r="C18" s="45" t="s">
        <v>380</v>
      </c>
      <c r="D18" s="46" t="s">
        <v>380</v>
      </c>
    </row>
    <row r="19" spans="1:5" x14ac:dyDescent="0.2">
      <c r="A19" s="63" t="s">
        <v>447</v>
      </c>
      <c r="B19" s="45" t="s">
        <v>380</v>
      </c>
      <c r="C19" s="45" t="s">
        <v>380</v>
      </c>
      <c r="D19" s="46" t="s">
        <v>380</v>
      </c>
    </row>
    <row r="20" spans="1:5" x14ac:dyDescent="0.2">
      <c r="A20" s="63" t="s">
        <v>448</v>
      </c>
      <c r="B20" s="45" t="s">
        <v>380</v>
      </c>
      <c r="C20" s="45" t="s">
        <v>380</v>
      </c>
      <c r="D20" s="46" t="s">
        <v>380</v>
      </c>
    </row>
    <row r="21" spans="1:5" x14ac:dyDescent="0.2">
      <c r="A21" s="73" t="s">
        <v>449</v>
      </c>
      <c r="B21" s="74" t="s">
        <v>380</v>
      </c>
      <c r="C21" s="74" t="s">
        <v>380</v>
      </c>
      <c r="D21" s="75" t="s">
        <v>380</v>
      </c>
      <c r="E21" s="433"/>
    </row>
    <row r="22" spans="1:5" x14ac:dyDescent="0.2">
      <c r="A22" s="63"/>
      <c r="B22" s="45"/>
      <c r="C22" s="45"/>
      <c r="D22" s="46"/>
    </row>
    <row r="23" spans="1:5" x14ac:dyDescent="0.2">
      <c r="A23" s="73" t="s">
        <v>450</v>
      </c>
      <c r="B23" s="74">
        <v>100</v>
      </c>
      <c r="C23" s="74">
        <v>3150</v>
      </c>
      <c r="D23" s="75">
        <v>315</v>
      </c>
      <c r="E23" s="433"/>
    </row>
    <row r="24" spans="1:5" x14ac:dyDescent="0.2">
      <c r="A24" s="63"/>
      <c r="B24" s="45"/>
      <c r="C24" s="45"/>
      <c r="D24" s="46"/>
    </row>
    <row r="25" spans="1:5" x14ac:dyDescent="0.2">
      <c r="A25" s="73" t="s">
        <v>451</v>
      </c>
      <c r="B25" s="74">
        <v>4600</v>
      </c>
      <c r="C25" s="74">
        <v>1200</v>
      </c>
      <c r="D25" s="75">
        <v>5520</v>
      </c>
      <c r="E25" s="433"/>
    </row>
    <row r="26" spans="1:5" x14ac:dyDescent="0.2">
      <c r="A26" s="63"/>
      <c r="B26" s="45"/>
      <c r="C26" s="45"/>
      <c r="D26" s="46"/>
    </row>
    <row r="27" spans="1:5" x14ac:dyDescent="0.2">
      <c r="A27" s="63" t="s">
        <v>452</v>
      </c>
      <c r="B27" s="45" t="s">
        <v>380</v>
      </c>
      <c r="C27" s="45" t="s">
        <v>380</v>
      </c>
      <c r="D27" s="46" t="s">
        <v>380</v>
      </c>
    </row>
    <row r="28" spans="1:5" x14ac:dyDescent="0.2">
      <c r="A28" s="63" t="s">
        <v>453</v>
      </c>
      <c r="B28" s="45" t="s">
        <v>380</v>
      </c>
      <c r="C28" s="45" t="s">
        <v>380</v>
      </c>
      <c r="D28" s="46" t="s">
        <v>380</v>
      </c>
    </row>
    <row r="29" spans="1:5" x14ac:dyDescent="0.2">
      <c r="A29" s="63" t="s">
        <v>454</v>
      </c>
      <c r="B29" s="45">
        <v>4</v>
      </c>
      <c r="C29" s="45">
        <v>30</v>
      </c>
      <c r="D29" s="46" t="s">
        <v>380</v>
      </c>
    </row>
    <row r="30" spans="1:5" x14ac:dyDescent="0.2">
      <c r="A30" s="73" t="s">
        <v>455</v>
      </c>
      <c r="B30" s="74">
        <v>4</v>
      </c>
      <c r="C30" s="74">
        <v>30</v>
      </c>
      <c r="D30" s="75" t="s">
        <v>380</v>
      </c>
      <c r="E30" s="433"/>
    </row>
    <row r="31" spans="1:5" x14ac:dyDescent="0.2">
      <c r="A31" s="63"/>
      <c r="B31" s="45"/>
      <c r="C31" s="45"/>
      <c r="D31" s="46"/>
    </row>
    <row r="32" spans="1:5" x14ac:dyDescent="0.2">
      <c r="A32" s="63" t="s">
        <v>456</v>
      </c>
      <c r="B32" s="45" t="s">
        <v>380</v>
      </c>
      <c r="C32" s="45" t="s">
        <v>380</v>
      </c>
      <c r="D32" s="46" t="s">
        <v>380</v>
      </c>
    </row>
    <row r="33" spans="1:5" x14ac:dyDescent="0.2">
      <c r="A33" s="63" t="s">
        <v>457</v>
      </c>
      <c r="B33" s="45" t="s">
        <v>380</v>
      </c>
      <c r="C33" s="45" t="s">
        <v>380</v>
      </c>
      <c r="D33" s="46" t="s">
        <v>380</v>
      </c>
    </row>
    <row r="34" spans="1:5" x14ac:dyDescent="0.2">
      <c r="A34" s="63" t="s">
        <v>458</v>
      </c>
      <c r="B34" s="45" t="s">
        <v>380</v>
      </c>
      <c r="C34" s="45" t="s">
        <v>380</v>
      </c>
      <c r="D34" s="46" t="s">
        <v>380</v>
      </c>
    </row>
    <row r="35" spans="1:5" x14ac:dyDescent="0.2">
      <c r="A35" s="63" t="s">
        <v>459</v>
      </c>
      <c r="B35" s="45" t="s">
        <v>380</v>
      </c>
      <c r="C35" s="45" t="s">
        <v>380</v>
      </c>
      <c r="D35" s="46" t="s">
        <v>380</v>
      </c>
    </row>
    <row r="36" spans="1:5" x14ac:dyDescent="0.2">
      <c r="A36" s="73" t="s">
        <v>460</v>
      </c>
      <c r="B36" s="74" t="s">
        <v>380</v>
      </c>
      <c r="C36" s="74" t="s">
        <v>380</v>
      </c>
      <c r="D36" s="75" t="s">
        <v>380</v>
      </c>
      <c r="E36" s="433"/>
    </row>
    <row r="37" spans="1:5" x14ac:dyDescent="0.2">
      <c r="A37" s="63"/>
      <c r="B37" s="45"/>
      <c r="C37" s="45"/>
      <c r="D37" s="46"/>
    </row>
    <row r="38" spans="1:5" x14ac:dyDescent="0.2">
      <c r="A38" s="73" t="s">
        <v>461</v>
      </c>
      <c r="B38" s="74">
        <v>18</v>
      </c>
      <c r="C38" s="74">
        <v>1278</v>
      </c>
      <c r="D38" s="75">
        <v>23</v>
      </c>
      <c r="E38" s="433"/>
    </row>
    <row r="39" spans="1:5" x14ac:dyDescent="0.2">
      <c r="A39" s="63"/>
      <c r="B39" s="45"/>
      <c r="C39" s="45"/>
      <c r="D39" s="46"/>
    </row>
    <row r="40" spans="1:5" x14ac:dyDescent="0.2">
      <c r="A40" s="63" t="s">
        <v>525</v>
      </c>
      <c r="B40" s="45" t="s">
        <v>380</v>
      </c>
      <c r="C40" s="45" t="s">
        <v>380</v>
      </c>
      <c r="D40" s="46" t="s">
        <v>380</v>
      </c>
    </row>
    <row r="41" spans="1:5" x14ac:dyDescent="0.2">
      <c r="A41" s="63" t="s">
        <v>463</v>
      </c>
      <c r="B41" s="45" t="s">
        <v>380</v>
      </c>
      <c r="C41" s="45" t="s">
        <v>380</v>
      </c>
      <c r="D41" s="46" t="s">
        <v>380</v>
      </c>
    </row>
    <row r="42" spans="1:5" x14ac:dyDescent="0.2">
      <c r="A42" s="63" t="s">
        <v>464</v>
      </c>
      <c r="B42" s="45" t="s">
        <v>380</v>
      </c>
      <c r="C42" s="45" t="s">
        <v>380</v>
      </c>
      <c r="D42" s="46" t="s">
        <v>380</v>
      </c>
    </row>
    <row r="43" spans="1:5" x14ac:dyDescent="0.2">
      <c r="A43" s="63" t="s">
        <v>465</v>
      </c>
      <c r="B43" s="45" t="s">
        <v>380</v>
      </c>
      <c r="C43" s="45" t="s">
        <v>380</v>
      </c>
      <c r="D43" s="46" t="s">
        <v>380</v>
      </c>
    </row>
    <row r="44" spans="1:5" x14ac:dyDescent="0.2">
      <c r="A44" s="63" t="s">
        <v>466</v>
      </c>
      <c r="B44" s="45" t="s">
        <v>380</v>
      </c>
      <c r="C44" s="45" t="s">
        <v>380</v>
      </c>
      <c r="D44" s="46" t="s">
        <v>380</v>
      </c>
    </row>
    <row r="45" spans="1:5" x14ac:dyDescent="0.2">
      <c r="A45" s="63" t="s">
        <v>467</v>
      </c>
      <c r="B45" s="45" t="s">
        <v>380</v>
      </c>
      <c r="C45" s="45" t="s">
        <v>380</v>
      </c>
      <c r="D45" s="46" t="s">
        <v>380</v>
      </c>
    </row>
    <row r="46" spans="1:5" x14ac:dyDescent="0.2">
      <c r="A46" s="63" t="s">
        <v>468</v>
      </c>
      <c r="B46" s="45">
        <v>72</v>
      </c>
      <c r="C46" s="45">
        <v>2361</v>
      </c>
      <c r="D46" s="46">
        <v>170</v>
      </c>
    </row>
    <row r="47" spans="1:5" x14ac:dyDescent="0.2">
      <c r="A47" s="63" t="s">
        <v>469</v>
      </c>
      <c r="B47" s="45" t="s">
        <v>380</v>
      </c>
      <c r="C47" s="45" t="s">
        <v>380</v>
      </c>
      <c r="D47" s="46" t="s">
        <v>380</v>
      </c>
    </row>
    <row r="48" spans="1:5" x14ac:dyDescent="0.2">
      <c r="A48" s="63" t="s">
        <v>470</v>
      </c>
      <c r="B48" s="45" t="s">
        <v>380</v>
      </c>
      <c r="C48" s="45" t="s">
        <v>380</v>
      </c>
      <c r="D48" s="46" t="s">
        <v>380</v>
      </c>
    </row>
    <row r="49" spans="1:5" x14ac:dyDescent="0.2">
      <c r="A49" s="73" t="s">
        <v>471</v>
      </c>
      <c r="B49" s="74">
        <v>72</v>
      </c>
      <c r="C49" s="74">
        <v>2361</v>
      </c>
      <c r="D49" s="75">
        <v>170</v>
      </c>
      <c r="E49" s="433"/>
    </row>
    <row r="50" spans="1:5" x14ac:dyDescent="0.2">
      <c r="A50" s="63"/>
      <c r="B50" s="45"/>
      <c r="C50" s="45"/>
      <c r="D50" s="46"/>
    </row>
    <row r="51" spans="1:5" x14ac:dyDescent="0.2">
      <c r="A51" s="73" t="s">
        <v>472</v>
      </c>
      <c r="B51" s="74" t="s">
        <v>380</v>
      </c>
      <c r="C51" s="74" t="s">
        <v>380</v>
      </c>
      <c r="D51" s="75" t="s">
        <v>380</v>
      </c>
      <c r="E51" s="433"/>
    </row>
    <row r="52" spans="1:5" x14ac:dyDescent="0.2">
      <c r="A52" s="63"/>
      <c r="B52" s="45"/>
      <c r="C52" s="45"/>
      <c r="D52" s="46"/>
    </row>
    <row r="53" spans="1:5" x14ac:dyDescent="0.2">
      <c r="A53" s="63" t="s">
        <v>473</v>
      </c>
      <c r="B53" s="45">
        <v>1300</v>
      </c>
      <c r="C53" s="45">
        <v>2500</v>
      </c>
      <c r="D53" s="46">
        <v>3250</v>
      </c>
    </row>
    <row r="54" spans="1:5" x14ac:dyDescent="0.2">
      <c r="A54" s="63" t="s">
        <v>474</v>
      </c>
      <c r="B54" s="45" t="s">
        <v>380</v>
      </c>
      <c r="C54" s="45" t="s">
        <v>380</v>
      </c>
      <c r="D54" s="46" t="s">
        <v>380</v>
      </c>
    </row>
    <row r="55" spans="1:5" x14ac:dyDescent="0.2">
      <c r="A55" s="63" t="s">
        <v>475</v>
      </c>
      <c r="B55" s="45">
        <v>2350</v>
      </c>
      <c r="C55" s="45">
        <v>2600</v>
      </c>
      <c r="D55" s="46">
        <v>6110</v>
      </c>
    </row>
    <row r="56" spans="1:5" x14ac:dyDescent="0.2">
      <c r="A56" s="63" t="s">
        <v>476</v>
      </c>
      <c r="B56" s="45" t="s">
        <v>380</v>
      </c>
      <c r="C56" s="45" t="s">
        <v>380</v>
      </c>
      <c r="D56" s="46" t="s">
        <v>380</v>
      </c>
    </row>
    <row r="57" spans="1:5" x14ac:dyDescent="0.2">
      <c r="A57" s="63" t="s">
        <v>477</v>
      </c>
      <c r="B57" s="45" t="s">
        <v>380</v>
      </c>
      <c r="C57" s="45" t="s">
        <v>380</v>
      </c>
      <c r="D57" s="46" t="s">
        <v>380</v>
      </c>
    </row>
    <row r="58" spans="1:5" x14ac:dyDescent="0.2">
      <c r="A58" s="73" t="s">
        <v>551</v>
      </c>
      <c r="B58" s="74">
        <v>3650</v>
      </c>
      <c r="C58" s="74">
        <v>2564</v>
      </c>
      <c r="D58" s="75">
        <v>9360</v>
      </c>
      <c r="E58" s="433"/>
    </row>
    <row r="59" spans="1:5" x14ac:dyDescent="0.2">
      <c r="A59" s="63"/>
      <c r="B59" s="45"/>
      <c r="C59" s="45"/>
      <c r="D59" s="46"/>
    </row>
    <row r="60" spans="1:5" x14ac:dyDescent="0.2">
      <c r="A60" s="63" t="s">
        <v>479</v>
      </c>
      <c r="B60" s="45" t="s">
        <v>380</v>
      </c>
      <c r="C60" s="45" t="s">
        <v>380</v>
      </c>
      <c r="D60" s="46" t="s">
        <v>380</v>
      </c>
    </row>
    <row r="61" spans="1:5" x14ac:dyDescent="0.2">
      <c r="A61" s="63" t="s">
        <v>480</v>
      </c>
      <c r="B61" s="45" t="s">
        <v>380</v>
      </c>
      <c r="C61" s="45" t="s">
        <v>380</v>
      </c>
      <c r="D61" s="46" t="s">
        <v>380</v>
      </c>
    </row>
    <row r="62" spans="1:5" x14ac:dyDescent="0.2">
      <c r="A62" s="63" t="s">
        <v>481</v>
      </c>
      <c r="B62" s="45" t="s">
        <v>380</v>
      </c>
      <c r="C62" s="45" t="s">
        <v>380</v>
      </c>
      <c r="D62" s="46" t="s">
        <v>380</v>
      </c>
    </row>
    <row r="63" spans="1:5" x14ac:dyDescent="0.2">
      <c r="A63" s="73" t="s">
        <v>482</v>
      </c>
      <c r="B63" s="74" t="s">
        <v>380</v>
      </c>
      <c r="C63" s="74" t="s">
        <v>380</v>
      </c>
      <c r="D63" s="75" t="s">
        <v>380</v>
      </c>
      <c r="E63" s="433"/>
    </row>
    <row r="64" spans="1:5" x14ac:dyDescent="0.2">
      <c r="A64" s="63"/>
      <c r="B64" s="45"/>
      <c r="C64" s="45"/>
      <c r="D64" s="46"/>
    </row>
    <row r="65" spans="1:5" x14ac:dyDescent="0.2">
      <c r="A65" s="73" t="s">
        <v>483</v>
      </c>
      <c r="B65" s="74" t="s">
        <v>380</v>
      </c>
      <c r="C65" s="74" t="s">
        <v>380</v>
      </c>
      <c r="D65" s="75" t="s">
        <v>380</v>
      </c>
      <c r="E65" s="433"/>
    </row>
    <row r="66" spans="1:5" x14ac:dyDescent="0.2">
      <c r="A66" s="63"/>
      <c r="B66" s="45"/>
      <c r="C66" s="45"/>
      <c r="D66" s="46"/>
    </row>
    <row r="67" spans="1:5" x14ac:dyDescent="0.2">
      <c r="A67" s="63" t="s">
        <v>484</v>
      </c>
      <c r="B67" s="45" t="s">
        <v>380</v>
      </c>
      <c r="C67" s="45" t="s">
        <v>380</v>
      </c>
      <c r="D67" s="46" t="s">
        <v>380</v>
      </c>
    </row>
    <row r="68" spans="1:5" x14ac:dyDescent="0.2">
      <c r="A68" s="63" t="s">
        <v>485</v>
      </c>
      <c r="B68" s="45" t="s">
        <v>380</v>
      </c>
      <c r="C68" s="45" t="s">
        <v>380</v>
      </c>
      <c r="D68" s="46" t="s">
        <v>380</v>
      </c>
    </row>
    <row r="69" spans="1:5" x14ac:dyDescent="0.2">
      <c r="A69" s="73" t="s">
        <v>486</v>
      </c>
      <c r="B69" s="74" t="s">
        <v>380</v>
      </c>
      <c r="C69" s="74" t="s">
        <v>380</v>
      </c>
      <c r="D69" s="75" t="s">
        <v>380</v>
      </c>
      <c r="E69" s="433"/>
    </row>
    <row r="70" spans="1:5" x14ac:dyDescent="0.2">
      <c r="A70" s="63"/>
      <c r="B70" s="45"/>
      <c r="C70" s="45"/>
      <c r="D70" s="46"/>
    </row>
    <row r="71" spans="1:5" x14ac:dyDescent="0.2">
      <c r="A71" s="63" t="s">
        <v>487</v>
      </c>
      <c r="B71" s="45">
        <v>100</v>
      </c>
      <c r="C71" s="45">
        <v>800</v>
      </c>
      <c r="D71" s="46">
        <v>80</v>
      </c>
    </row>
    <row r="72" spans="1:5" x14ac:dyDescent="0.2">
      <c r="A72" s="63" t="s">
        <v>488</v>
      </c>
      <c r="B72" s="45" t="s">
        <v>380</v>
      </c>
      <c r="C72" s="45" t="s">
        <v>380</v>
      </c>
      <c r="D72" s="46" t="s">
        <v>380</v>
      </c>
    </row>
    <row r="73" spans="1:5" x14ac:dyDescent="0.2">
      <c r="A73" s="63" t="s">
        <v>489</v>
      </c>
      <c r="B73" s="45" t="s">
        <v>380</v>
      </c>
      <c r="C73" s="45" t="s">
        <v>380</v>
      </c>
      <c r="D73" s="46" t="s">
        <v>380</v>
      </c>
    </row>
    <row r="74" spans="1:5" x14ac:dyDescent="0.2">
      <c r="A74" s="63" t="s">
        <v>490</v>
      </c>
      <c r="B74" s="45">
        <v>900</v>
      </c>
      <c r="C74" s="45">
        <v>420</v>
      </c>
      <c r="D74" s="46">
        <v>378</v>
      </c>
    </row>
    <row r="75" spans="1:5" x14ac:dyDescent="0.2">
      <c r="A75" s="63" t="s">
        <v>491</v>
      </c>
      <c r="B75" s="45" t="s">
        <v>380</v>
      </c>
      <c r="C75" s="45" t="s">
        <v>380</v>
      </c>
      <c r="D75" s="46" t="s">
        <v>380</v>
      </c>
    </row>
    <row r="76" spans="1:5" x14ac:dyDescent="0.2">
      <c r="A76" s="63" t="s">
        <v>492</v>
      </c>
      <c r="B76" s="45" t="s">
        <v>380</v>
      </c>
      <c r="C76" s="45" t="s">
        <v>380</v>
      </c>
      <c r="D76" s="46" t="s">
        <v>380</v>
      </c>
    </row>
    <row r="77" spans="1:5" x14ac:dyDescent="0.2">
      <c r="A77" s="63" t="s">
        <v>493</v>
      </c>
      <c r="B77" s="45" t="s">
        <v>380</v>
      </c>
      <c r="C77" s="45" t="s">
        <v>380</v>
      </c>
      <c r="D77" s="46" t="s">
        <v>380</v>
      </c>
    </row>
    <row r="78" spans="1:5" x14ac:dyDescent="0.2">
      <c r="A78" s="63" t="s">
        <v>494</v>
      </c>
      <c r="B78" s="45" t="s">
        <v>380</v>
      </c>
      <c r="C78" s="45" t="s">
        <v>380</v>
      </c>
      <c r="D78" s="46" t="s">
        <v>380</v>
      </c>
    </row>
    <row r="79" spans="1:5" x14ac:dyDescent="0.2">
      <c r="A79" s="73" t="s">
        <v>495</v>
      </c>
      <c r="B79" s="74">
        <v>1000</v>
      </c>
      <c r="C79" s="74">
        <v>458</v>
      </c>
      <c r="D79" s="75">
        <v>458</v>
      </c>
      <c r="E79" s="433"/>
    </row>
    <row r="80" spans="1:5" x14ac:dyDescent="0.2">
      <c r="A80" s="63"/>
      <c r="B80" s="45"/>
      <c r="C80" s="45"/>
      <c r="D80" s="46"/>
    </row>
    <row r="81" spans="1:5" x14ac:dyDescent="0.2">
      <c r="A81" s="63" t="s">
        <v>496</v>
      </c>
      <c r="B81" s="45" t="s">
        <v>380</v>
      </c>
      <c r="C81" s="45" t="s">
        <v>380</v>
      </c>
      <c r="D81" s="46" t="s">
        <v>380</v>
      </c>
    </row>
    <row r="82" spans="1:5" x14ac:dyDescent="0.2">
      <c r="A82" s="63" t="s">
        <v>497</v>
      </c>
      <c r="B82" s="45" t="s">
        <v>380</v>
      </c>
      <c r="C82" s="45" t="s">
        <v>380</v>
      </c>
      <c r="D82" s="46" t="s">
        <v>380</v>
      </c>
    </row>
    <row r="83" spans="1:5" x14ac:dyDescent="0.2">
      <c r="A83" s="73" t="s">
        <v>498</v>
      </c>
      <c r="B83" s="74" t="s">
        <v>380</v>
      </c>
      <c r="C83" s="74" t="s">
        <v>380</v>
      </c>
      <c r="D83" s="75" t="s">
        <v>380</v>
      </c>
      <c r="E83" s="433"/>
    </row>
    <row r="84" spans="1:5" x14ac:dyDescent="0.2">
      <c r="A84" s="63"/>
      <c r="B84" s="45"/>
      <c r="C84" s="45"/>
      <c r="D84" s="46"/>
    </row>
    <row r="85" spans="1:5" ht="13.5" thickBot="1" x14ac:dyDescent="0.25">
      <c r="A85" s="66" t="s">
        <v>499</v>
      </c>
      <c r="B85" s="52">
        <v>9444</v>
      </c>
      <c r="C85" s="52">
        <v>1678</v>
      </c>
      <c r="D85" s="53">
        <v>15846</v>
      </c>
    </row>
  </sheetData>
  <mergeCells count="3">
    <mergeCell ref="A1:D1"/>
    <mergeCell ref="A3:D3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6" orientation="portrait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2">
    <tabColor theme="0"/>
    <pageSetUpPr fitToPage="1"/>
  </sheetPr>
  <dimension ref="A1:I23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3.7109375" style="205" customWidth="1"/>
    <col min="2" max="2" width="13.42578125" style="205" customWidth="1"/>
    <col min="3" max="3" width="12.140625" style="205" customWidth="1"/>
    <col min="4" max="4" width="16.140625" style="205" customWidth="1"/>
    <col min="5" max="5" width="13.28515625" style="205" bestFit="1" customWidth="1"/>
    <col min="6" max="6" width="11" style="205" customWidth="1"/>
    <col min="7" max="7" width="12.28515625" style="205" customWidth="1"/>
    <col min="8" max="8" width="13.28515625" style="205" customWidth="1"/>
    <col min="9" max="9" width="17.42578125" style="205" customWidth="1"/>
    <col min="10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3" spans="1:9" s="88" customFormat="1" ht="35.25" customHeight="1" x14ac:dyDescent="0.2">
      <c r="A3" s="1701" t="s">
        <v>1467</v>
      </c>
      <c r="B3" s="1701"/>
      <c r="C3" s="1701"/>
      <c r="D3" s="1701"/>
      <c r="E3" s="1701"/>
      <c r="F3" s="1701"/>
      <c r="G3" s="1701"/>
      <c r="H3" s="1701"/>
      <c r="I3" s="1701"/>
    </row>
    <row r="4" spans="1:9" s="88" customFormat="1" ht="13.5" customHeight="1" thickBot="1" x14ac:dyDescent="0.3">
      <c r="A4" s="434"/>
      <c r="B4" s="260"/>
      <c r="C4" s="260"/>
      <c r="D4" s="260"/>
      <c r="E4" s="260"/>
      <c r="F4" s="260"/>
      <c r="G4" s="260"/>
      <c r="H4" s="260"/>
      <c r="I4" s="260"/>
    </row>
    <row r="5" spans="1:9" ht="30" customHeight="1" x14ac:dyDescent="0.2">
      <c r="A5" s="247"/>
      <c r="B5" s="652" t="s">
        <v>1004</v>
      </c>
      <c r="C5" s="653"/>
      <c r="D5" s="653"/>
      <c r="E5" s="654"/>
      <c r="F5" s="652" t="s">
        <v>1005</v>
      </c>
      <c r="G5" s="653"/>
      <c r="H5" s="654"/>
      <c r="I5" s="662" t="s">
        <v>361</v>
      </c>
    </row>
    <row r="6" spans="1:9" ht="30" customHeight="1" x14ac:dyDescent="0.2">
      <c r="A6" s="658" t="s">
        <v>369</v>
      </c>
      <c r="B6" s="1713" t="s">
        <v>374</v>
      </c>
      <c r="C6" s="226" t="s">
        <v>375</v>
      </c>
      <c r="D6" s="227"/>
      <c r="E6" s="1713" t="s">
        <v>376</v>
      </c>
      <c r="F6" s="1713" t="s">
        <v>374</v>
      </c>
      <c r="G6" s="226" t="s">
        <v>375</v>
      </c>
      <c r="H6" s="228"/>
      <c r="I6" s="231" t="s">
        <v>1006</v>
      </c>
    </row>
    <row r="7" spans="1:9" ht="31.5" customHeight="1" thickBot="1" x14ac:dyDescent="0.25">
      <c r="A7" s="870"/>
      <c r="B7" s="1827"/>
      <c r="C7" s="223" t="s">
        <v>857</v>
      </c>
      <c r="D7" s="223" t="s">
        <v>858</v>
      </c>
      <c r="E7" s="1884"/>
      <c r="F7" s="1827"/>
      <c r="G7" s="223" t="s">
        <v>857</v>
      </c>
      <c r="H7" s="223" t="s">
        <v>858</v>
      </c>
      <c r="I7" s="231" t="s">
        <v>1007</v>
      </c>
    </row>
    <row r="8" spans="1:9" x14ac:dyDescent="0.2">
      <c r="A8" s="254" t="s">
        <v>1008</v>
      </c>
      <c r="B8" s="435" t="s">
        <v>380</v>
      </c>
      <c r="C8" s="435" t="s">
        <v>380</v>
      </c>
      <c r="D8" s="435" t="s">
        <v>380</v>
      </c>
      <c r="E8" s="435">
        <v>9252</v>
      </c>
      <c r="F8" s="435" t="s">
        <v>380</v>
      </c>
      <c r="G8" s="435" t="s">
        <v>380</v>
      </c>
      <c r="H8" s="435" t="s">
        <v>380</v>
      </c>
      <c r="I8" s="436">
        <v>14654</v>
      </c>
    </row>
    <row r="9" spans="1:9" x14ac:dyDescent="0.2">
      <c r="A9" s="48" t="s">
        <v>1009</v>
      </c>
      <c r="B9" s="437" t="s">
        <v>380</v>
      </c>
      <c r="C9" s="437" t="s">
        <v>380</v>
      </c>
      <c r="D9" s="437" t="s">
        <v>380</v>
      </c>
      <c r="E9" s="437" t="s">
        <v>380</v>
      </c>
      <c r="F9" s="437" t="s">
        <v>380</v>
      </c>
      <c r="G9" s="437" t="s">
        <v>380</v>
      </c>
      <c r="H9" s="437" t="s">
        <v>380</v>
      </c>
      <c r="I9" s="438" t="s">
        <v>380</v>
      </c>
    </row>
    <row r="10" spans="1:9" x14ac:dyDescent="0.2">
      <c r="A10" s="48" t="s">
        <v>1010</v>
      </c>
      <c r="B10" s="437" t="s">
        <v>380</v>
      </c>
      <c r="C10" s="437" t="s">
        <v>380</v>
      </c>
      <c r="D10" s="437" t="s">
        <v>380</v>
      </c>
      <c r="E10" s="437">
        <v>24628</v>
      </c>
      <c r="F10" s="437" t="s">
        <v>380</v>
      </c>
      <c r="G10" s="437" t="s">
        <v>380</v>
      </c>
      <c r="H10" s="437" t="s">
        <v>380</v>
      </c>
      <c r="I10" s="438">
        <v>32202</v>
      </c>
    </row>
    <row r="11" spans="1:9" x14ac:dyDescent="0.2">
      <c r="A11" s="50" t="s">
        <v>1011</v>
      </c>
      <c r="B11" s="439">
        <v>206</v>
      </c>
      <c r="C11" s="439">
        <v>5190</v>
      </c>
      <c r="D11" s="439">
        <v>28484</v>
      </c>
      <c r="E11" s="439">
        <v>33880</v>
      </c>
      <c r="F11" s="439">
        <v>396</v>
      </c>
      <c r="G11" s="439">
        <v>521</v>
      </c>
      <c r="H11" s="439" t="s">
        <v>380</v>
      </c>
      <c r="I11" s="440">
        <v>46856</v>
      </c>
    </row>
    <row r="12" spans="1:9" x14ac:dyDescent="0.2">
      <c r="A12" s="50"/>
      <c r="B12" s="437"/>
      <c r="C12" s="437"/>
      <c r="D12" s="437"/>
      <c r="E12" s="437"/>
      <c r="F12" s="437"/>
      <c r="G12" s="437"/>
      <c r="H12" s="437"/>
      <c r="I12" s="438"/>
    </row>
    <row r="13" spans="1:9" x14ac:dyDescent="0.2">
      <c r="A13" s="34" t="s">
        <v>1012</v>
      </c>
      <c r="B13" s="437" t="s">
        <v>380</v>
      </c>
      <c r="C13" s="437" t="s">
        <v>380</v>
      </c>
      <c r="D13" s="437" t="s">
        <v>380</v>
      </c>
      <c r="E13" s="437">
        <v>79</v>
      </c>
      <c r="F13" s="437" t="s">
        <v>380</v>
      </c>
      <c r="G13" s="437" t="s">
        <v>380</v>
      </c>
      <c r="H13" s="437" t="s">
        <v>380</v>
      </c>
      <c r="I13" s="438">
        <v>38</v>
      </c>
    </row>
    <row r="14" spans="1:9" x14ac:dyDescent="0.2">
      <c r="A14" s="34" t="s">
        <v>1013</v>
      </c>
      <c r="B14" s="437" t="s">
        <v>380</v>
      </c>
      <c r="C14" s="437" t="s">
        <v>380</v>
      </c>
      <c r="D14" s="437" t="s">
        <v>380</v>
      </c>
      <c r="E14" s="437">
        <v>12572</v>
      </c>
      <c r="F14" s="437" t="s">
        <v>380</v>
      </c>
      <c r="G14" s="437" t="s">
        <v>380</v>
      </c>
      <c r="H14" s="437" t="s">
        <v>380</v>
      </c>
      <c r="I14" s="438">
        <v>8644</v>
      </c>
    </row>
    <row r="15" spans="1:9" x14ac:dyDescent="0.2">
      <c r="A15" s="50" t="s">
        <v>1014</v>
      </c>
      <c r="B15" s="439">
        <v>1</v>
      </c>
      <c r="C15" s="439">
        <v>1181</v>
      </c>
      <c r="D15" s="439">
        <v>11469</v>
      </c>
      <c r="E15" s="439">
        <v>12651</v>
      </c>
      <c r="F15" s="439" t="s">
        <v>380</v>
      </c>
      <c r="G15" s="439">
        <v>379</v>
      </c>
      <c r="H15" s="439" t="s">
        <v>380</v>
      </c>
      <c r="I15" s="440">
        <v>8682</v>
      </c>
    </row>
    <row r="16" spans="1:9" x14ac:dyDescent="0.2">
      <c r="A16" s="50"/>
      <c r="B16" s="437"/>
      <c r="C16" s="437"/>
      <c r="D16" s="437"/>
      <c r="E16" s="437"/>
      <c r="F16" s="437"/>
      <c r="G16" s="437"/>
      <c r="H16" s="437"/>
      <c r="I16" s="438"/>
    </row>
    <row r="17" spans="1:9" x14ac:dyDescent="0.2">
      <c r="A17" s="50" t="s">
        <v>1015</v>
      </c>
      <c r="B17" s="439">
        <v>1</v>
      </c>
      <c r="C17" s="439">
        <v>34424</v>
      </c>
      <c r="D17" s="439">
        <v>46459</v>
      </c>
      <c r="E17" s="439">
        <v>80884</v>
      </c>
      <c r="F17" s="439" t="s">
        <v>380</v>
      </c>
      <c r="G17" s="439">
        <v>368</v>
      </c>
      <c r="H17" s="439" t="s">
        <v>380</v>
      </c>
      <c r="I17" s="440">
        <v>48997</v>
      </c>
    </row>
    <row r="18" spans="1:9" x14ac:dyDescent="0.2">
      <c r="A18" s="50"/>
      <c r="B18" s="437"/>
      <c r="C18" s="437"/>
      <c r="D18" s="437"/>
      <c r="E18" s="437"/>
      <c r="F18" s="437"/>
      <c r="G18" s="437"/>
      <c r="H18" s="437"/>
      <c r="I18" s="438"/>
    </row>
    <row r="19" spans="1:9" ht="13.5" thickBot="1" x14ac:dyDescent="0.25">
      <c r="A19" s="441" t="s">
        <v>1016</v>
      </c>
      <c r="B19" s="442">
        <v>208</v>
      </c>
      <c r="C19" s="442">
        <v>40795</v>
      </c>
      <c r="D19" s="442">
        <v>86412</v>
      </c>
      <c r="E19" s="442">
        <v>127415</v>
      </c>
      <c r="F19" s="442" t="s">
        <v>380</v>
      </c>
      <c r="G19" s="442" t="s">
        <v>380</v>
      </c>
      <c r="H19" s="442" t="s">
        <v>380</v>
      </c>
      <c r="I19" s="443">
        <v>104535</v>
      </c>
    </row>
    <row r="20" spans="1:9" x14ac:dyDescent="0.2">
      <c r="A20" s="295" t="s">
        <v>1017</v>
      </c>
      <c r="B20" s="444">
        <v>33368</v>
      </c>
      <c r="C20" s="444">
        <v>352803</v>
      </c>
      <c r="D20" s="444">
        <v>130221</v>
      </c>
      <c r="E20" s="444">
        <v>516392</v>
      </c>
      <c r="F20" s="444">
        <v>78</v>
      </c>
      <c r="G20" s="444">
        <v>382</v>
      </c>
      <c r="H20" s="444" t="s">
        <v>380</v>
      </c>
      <c r="I20" s="445">
        <v>257751</v>
      </c>
    </row>
    <row r="21" spans="1:9" x14ac:dyDescent="0.2">
      <c r="A21" s="44"/>
      <c r="B21" s="437"/>
      <c r="C21" s="437"/>
      <c r="D21" s="437"/>
      <c r="E21" s="437"/>
      <c r="F21" s="437"/>
      <c r="G21" s="437"/>
      <c r="H21" s="437"/>
      <c r="I21" s="438"/>
    </row>
    <row r="22" spans="1:9" ht="13.5" thickBot="1" x14ac:dyDescent="0.25">
      <c r="A22" s="51" t="s">
        <v>1018</v>
      </c>
      <c r="B22" s="446" t="s">
        <v>380</v>
      </c>
      <c r="C22" s="447">
        <v>5175</v>
      </c>
      <c r="D22" s="446">
        <v>3681</v>
      </c>
      <c r="E22" s="446">
        <v>8856</v>
      </c>
      <c r="F22" s="446" t="s">
        <v>380</v>
      </c>
      <c r="G22" s="447">
        <v>1263</v>
      </c>
      <c r="H22" s="446" t="s">
        <v>380</v>
      </c>
      <c r="I22" s="448">
        <v>26168</v>
      </c>
    </row>
    <row r="23" spans="1:9" ht="14.25" x14ac:dyDescent="0.2">
      <c r="A23" s="153" t="s">
        <v>1059</v>
      </c>
      <c r="B23" s="34"/>
      <c r="C23" s="34"/>
      <c r="D23" s="34"/>
      <c r="E23" s="34"/>
      <c r="F23" s="34"/>
      <c r="G23" s="34"/>
      <c r="H23" s="34"/>
      <c r="I23" s="34"/>
    </row>
  </sheetData>
  <mergeCells count="5">
    <mergeCell ref="A1:I1"/>
    <mergeCell ref="A3:I3"/>
    <mergeCell ref="E6:E7"/>
    <mergeCell ref="B6:B7"/>
    <mergeCell ref="F6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9">
    <tabColor theme="0"/>
    <pageSetUpPr fitToPage="1"/>
  </sheetPr>
  <dimension ref="A1:L69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0.7109375" style="205" customWidth="1"/>
    <col min="2" max="9" width="15.5703125" style="205" customWidth="1"/>
    <col min="10" max="16384" width="11.42578125" style="205"/>
  </cols>
  <sheetData>
    <row r="1" spans="1:12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3" spans="1:12" s="88" customFormat="1" ht="15" x14ac:dyDescent="0.25">
      <c r="A3" s="1718" t="s">
        <v>1019</v>
      </c>
      <c r="B3" s="1718"/>
      <c r="C3" s="1718"/>
      <c r="D3" s="1718"/>
      <c r="E3" s="1718"/>
      <c r="F3" s="1718"/>
      <c r="G3" s="1718"/>
      <c r="H3" s="1718"/>
      <c r="I3" s="1718"/>
      <c r="J3" s="125"/>
      <c r="K3" s="125"/>
      <c r="L3" s="125"/>
    </row>
    <row r="4" spans="1:12" s="88" customFormat="1" ht="33" customHeight="1" x14ac:dyDescent="0.25">
      <c r="A4" s="1701" t="s">
        <v>1381</v>
      </c>
      <c r="B4" s="1701"/>
      <c r="C4" s="1701"/>
      <c r="D4" s="1701"/>
      <c r="E4" s="1701"/>
      <c r="F4" s="1701"/>
      <c r="G4" s="1701"/>
      <c r="H4" s="1701"/>
      <c r="I4" s="1701"/>
      <c r="J4" s="26"/>
      <c r="K4" s="26"/>
      <c r="L4" s="125"/>
    </row>
    <row r="5" spans="1:12" s="88" customFormat="1" ht="15.75" thickBot="1" x14ac:dyDescent="0.3">
      <c r="A5" s="185"/>
      <c r="B5" s="186"/>
      <c r="C5" s="186"/>
      <c r="D5" s="186"/>
      <c r="E5" s="186"/>
      <c r="F5" s="186"/>
      <c r="G5" s="186"/>
      <c r="H5" s="186"/>
      <c r="I5" s="186"/>
    </row>
    <row r="6" spans="1:12" ht="48" customHeight="1" x14ac:dyDescent="0.2">
      <c r="A6" s="1721" t="s">
        <v>435</v>
      </c>
      <c r="B6" s="652" t="s">
        <v>1004</v>
      </c>
      <c r="C6" s="653"/>
      <c r="D6" s="653"/>
      <c r="E6" s="654"/>
      <c r="F6" s="653" t="s">
        <v>1020</v>
      </c>
      <c r="G6" s="653"/>
      <c r="H6" s="653"/>
      <c r="I6" s="1715" t="s">
        <v>1021</v>
      </c>
    </row>
    <row r="7" spans="1:12" ht="31.5" customHeight="1" x14ac:dyDescent="0.2">
      <c r="A7" s="1722"/>
      <c r="B7" s="1868" t="s">
        <v>374</v>
      </c>
      <c r="C7" s="226" t="s">
        <v>375</v>
      </c>
      <c r="D7" s="227"/>
      <c r="E7" s="1905" t="s">
        <v>376</v>
      </c>
      <c r="F7" s="1872" t="s">
        <v>374</v>
      </c>
      <c r="G7" s="226" t="s">
        <v>375</v>
      </c>
      <c r="H7" s="228"/>
      <c r="I7" s="1716"/>
    </row>
    <row r="8" spans="1:12" ht="44.25" customHeight="1" thickBot="1" x14ac:dyDescent="0.25">
      <c r="A8" s="1722"/>
      <c r="B8" s="1873"/>
      <c r="C8" s="223" t="s">
        <v>857</v>
      </c>
      <c r="D8" s="223" t="s">
        <v>858</v>
      </c>
      <c r="E8" s="1869" t="s">
        <v>376</v>
      </c>
      <c r="F8" s="1710"/>
      <c r="G8" s="223" t="s">
        <v>857</v>
      </c>
      <c r="H8" s="223" t="s">
        <v>858</v>
      </c>
      <c r="I8" s="1716"/>
    </row>
    <row r="9" spans="1:12" ht="22.5" customHeight="1" x14ac:dyDescent="0.2">
      <c r="A9" s="72" t="s">
        <v>439</v>
      </c>
      <c r="B9" s="435" t="s">
        <v>380</v>
      </c>
      <c r="C9" s="435">
        <v>5390</v>
      </c>
      <c r="D9" s="435">
        <v>4410</v>
      </c>
      <c r="E9" s="449">
        <v>9800</v>
      </c>
      <c r="F9" s="450" t="s">
        <v>380</v>
      </c>
      <c r="G9" s="435" t="s">
        <v>380</v>
      </c>
      <c r="H9" s="435" t="s">
        <v>380</v>
      </c>
      <c r="I9" s="436">
        <v>5239</v>
      </c>
    </row>
    <row r="10" spans="1:12" x14ac:dyDescent="0.2">
      <c r="A10" s="63" t="s">
        <v>440</v>
      </c>
      <c r="B10" s="437" t="s">
        <v>380</v>
      </c>
      <c r="C10" s="437">
        <v>55</v>
      </c>
      <c r="D10" s="437">
        <v>45</v>
      </c>
      <c r="E10" s="451">
        <v>100</v>
      </c>
      <c r="F10" s="452" t="s">
        <v>380</v>
      </c>
      <c r="G10" s="437" t="s">
        <v>380</v>
      </c>
      <c r="H10" s="437" t="s">
        <v>380</v>
      </c>
      <c r="I10" s="453">
        <v>36</v>
      </c>
    </row>
    <row r="11" spans="1:12" x14ac:dyDescent="0.2">
      <c r="A11" s="63" t="s">
        <v>441</v>
      </c>
      <c r="B11" s="437" t="s">
        <v>380</v>
      </c>
      <c r="C11" s="437">
        <v>220</v>
      </c>
      <c r="D11" s="437">
        <v>180</v>
      </c>
      <c r="E11" s="451">
        <v>400</v>
      </c>
      <c r="F11" s="452" t="s">
        <v>380</v>
      </c>
      <c r="G11" s="437" t="s">
        <v>380</v>
      </c>
      <c r="H11" s="437" t="s">
        <v>380</v>
      </c>
      <c r="I11" s="438">
        <v>176</v>
      </c>
    </row>
    <row r="12" spans="1:12" x14ac:dyDescent="0.2">
      <c r="A12" s="63" t="s">
        <v>442</v>
      </c>
      <c r="B12" s="437" t="s">
        <v>380</v>
      </c>
      <c r="C12" s="437">
        <v>4345</v>
      </c>
      <c r="D12" s="437">
        <v>3555</v>
      </c>
      <c r="E12" s="452">
        <v>7900</v>
      </c>
      <c r="F12" s="452" t="s">
        <v>380</v>
      </c>
      <c r="G12" s="437" t="s">
        <v>380</v>
      </c>
      <c r="H12" s="437" t="s">
        <v>380</v>
      </c>
      <c r="I12" s="438">
        <v>4285</v>
      </c>
    </row>
    <row r="13" spans="1:12" x14ac:dyDescent="0.2">
      <c r="A13" s="73" t="s">
        <v>443</v>
      </c>
      <c r="B13" s="442" t="s">
        <v>380</v>
      </c>
      <c r="C13" s="454">
        <v>10010</v>
      </c>
      <c r="D13" s="442">
        <v>8190</v>
      </c>
      <c r="E13" s="455">
        <v>18200</v>
      </c>
      <c r="F13" s="454" t="s">
        <v>380</v>
      </c>
      <c r="G13" s="454" t="s">
        <v>380</v>
      </c>
      <c r="H13" s="442" t="s">
        <v>380</v>
      </c>
      <c r="I13" s="456">
        <v>9736</v>
      </c>
    </row>
    <row r="14" spans="1:12" x14ac:dyDescent="0.2">
      <c r="A14" s="65"/>
      <c r="B14" s="437"/>
      <c r="C14" s="437"/>
      <c r="D14" s="437"/>
      <c r="E14" s="437"/>
      <c r="F14" s="452"/>
      <c r="G14" s="437"/>
      <c r="H14" s="437"/>
      <c r="I14" s="438"/>
    </row>
    <row r="15" spans="1:12" x14ac:dyDescent="0.2">
      <c r="A15" s="73" t="s">
        <v>444</v>
      </c>
      <c r="B15" s="442" t="s">
        <v>380</v>
      </c>
      <c r="C15" s="454" t="s">
        <v>380</v>
      </c>
      <c r="D15" s="442">
        <v>200</v>
      </c>
      <c r="E15" s="455">
        <v>200</v>
      </c>
      <c r="F15" s="454" t="s">
        <v>380</v>
      </c>
      <c r="G15" s="454" t="s">
        <v>380</v>
      </c>
      <c r="H15" s="442" t="s">
        <v>380</v>
      </c>
      <c r="I15" s="456">
        <v>260</v>
      </c>
    </row>
    <row r="16" spans="1:12" x14ac:dyDescent="0.2">
      <c r="A16" s="65"/>
      <c r="B16" s="437"/>
      <c r="C16" s="437"/>
      <c r="D16" s="437"/>
      <c r="E16" s="437"/>
      <c r="F16" s="452"/>
      <c r="G16" s="437"/>
      <c r="H16" s="437"/>
      <c r="I16" s="438"/>
    </row>
    <row r="17" spans="1:9" x14ac:dyDescent="0.2">
      <c r="A17" s="73" t="s">
        <v>445</v>
      </c>
      <c r="B17" s="442">
        <v>100</v>
      </c>
      <c r="C17" s="454" t="s">
        <v>380</v>
      </c>
      <c r="D17" s="442" t="s">
        <v>380</v>
      </c>
      <c r="E17" s="455">
        <v>100</v>
      </c>
      <c r="F17" s="454" t="s">
        <v>380</v>
      </c>
      <c r="G17" s="454" t="s">
        <v>380</v>
      </c>
      <c r="H17" s="442" t="s">
        <v>380</v>
      </c>
      <c r="I17" s="456">
        <v>80</v>
      </c>
    </row>
    <row r="18" spans="1:9" x14ac:dyDescent="0.2">
      <c r="A18" s="63"/>
      <c r="B18" s="437"/>
      <c r="C18" s="437"/>
      <c r="D18" s="437"/>
      <c r="E18" s="437"/>
      <c r="F18" s="452"/>
      <c r="G18" s="437"/>
      <c r="H18" s="437"/>
      <c r="I18" s="438"/>
    </row>
    <row r="19" spans="1:9" x14ac:dyDescent="0.2">
      <c r="A19" s="63" t="s">
        <v>447</v>
      </c>
      <c r="B19" s="437" t="s">
        <v>380</v>
      </c>
      <c r="C19" s="437">
        <v>33</v>
      </c>
      <c r="D19" s="437">
        <v>202</v>
      </c>
      <c r="E19" s="451">
        <v>235</v>
      </c>
      <c r="F19" s="452" t="s">
        <v>380</v>
      </c>
      <c r="G19" s="437" t="s">
        <v>380</v>
      </c>
      <c r="H19" s="437" t="s">
        <v>380</v>
      </c>
      <c r="I19" s="438">
        <v>137</v>
      </c>
    </row>
    <row r="20" spans="1:9" x14ac:dyDescent="0.2">
      <c r="A20" s="63" t="s">
        <v>448</v>
      </c>
      <c r="B20" s="437" t="s">
        <v>380</v>
      </c>
      <c r="C20" s="437" t="s">
        <v>380</v>
      </c>
      <c r="D20" s="437">
        <v>20</v>
      </c>
      <c r="E20" s="451">
        <v>20</v>
      </c>
      <c r="F20" s="452" t="s">
        <v>380</v>
      </c>
      <c r="G20" s="437" t="s">
        <v>380</v>
      </c>
      <c r="H20" s="437" t="s">
        <v>380</v>
      </c>
      <c r="I20" s="438">
        <v>9</v>
      </c>
    </row>
    <row r="21" spans="1:9" x14ac:dyDescent="0.2">
      <c r="A21" s="73" t="s">
        <v>449</v>
      </c>
      <c r="B21" s="442" t="s">
        <v>380</v>
      </c>
      <c r="C21" s="454">
        <v>33</v>
      </c>
      <c r="D21" s="442">
        <v>222</v>
      </c>
      <c r="E21" s="455">
        <v>255</v>
      </c>
      <c r="F21" s="454" t="s">
        <v>380</v>
      </c>
      <c r="G21" s="454" t="s">
        <v>380</v>
      </c>
      <c r="H21" s="442" t="s">
        <v>380</v>
      </c>
      <c r="I21" s="456">
        <v>146</v>
      </c>
    </row>
    <row r="22" spans="1:9" x14ac:dyDescent="0.2">
      <c r="A22" s="63"/>
      <c r="B22" s="437"/>
      <c r="C22" s="437"/>
      <c r="D22" s="437"/>
      <c r="E22" s="452"/>
      <c r="F22" s="452"/>
      <c r="G22" s="437"/>
      <c r="H22" s="437"/>
      <c r="I22" s="438"/>
    </row>
    <row r="23" spans="1:9" x14ac:dyDescent="0.2">
      <c r="A23" s="73" t="s">
        <v>450</v>
      </c>
      <c r="B23" s="442" t="s">
        <v>380</v>
      </c>
      <c r="C23" s="454">
        <v>400</v>
      </c>
      <c r="D23" s="442">
        <v>1300</v>
      </c>
      <c r="E23" s="455">
        <v>1700</v>
      </c>
      <c r="F23" s="454" t="s">
        <v>380</v>
      </c>
      <c r="G23" s="454" t="s">
        <v>380</v>
      </c>
      <c r="H23" s="442" t="s">
        <v>380</v>
      </c>
      <c r="I23" s="456">
        <v>640</v>
      </c>
    </row>
    <row r="24" spans="1:9" x14ac:dyDescent="0.2">
      <c r="A24" s="63"/>
      <c r="B24" s="437"/>
      <c r="C24" s="437"/>
      <c r="D24" s="437"/>
      <c r="E24" s="452"/>
      <c r="F24" s="452"/>
      <c r="G24" s="437"/>
      <c r="H24" s="437"/>
      <c r="I24" s="438"/>
    </row>
    <row r="25" spans="1:9" x14ac:dyDescent="0.2">
      <c r="A25" s="73" t="s">
        <v>451</v>
      </c>
      <c r="B25" s="442" t="s">
        <v>380</v>
      </c>
      <c r="C25" s="454" t="s">
        <v>380</v>
      </c>
      <c r="D25" s="442">
        <v>300</v>
      </c>
      <c r="E25" s="455">
        <v>300</v>
      </c>
      <c r="F25" s="454" t="s">
        <v>380</v>
      </c>
      <c r="G25" s="454" t="s">
        <v>380</v>
      </c>
      <c r="H25" s="442" t="s">
        <v>380</v>
      </c>
      <c r="I25" s="456">
        <v>39</v>
      </c>
    </row>
    <row r="26" spans="1:9" x14ac:dyDescent="0.2">
      <c r="A26" s="63"/>
      <c r="B26" s="437"/>
      <c r="C26" s="437"/>
      <c r="D26" s="437"/>
      <c r="E26" s="451"/>
      <c r="F26" s="452"/>
      <c r="G26" s="437"/>
      <c r="H26" s="437"/>
      <c r="I26" s="438"/>
    </row>
    <row r="27" spans="1:9" x14ac:dyDescent="0.2">
      <c r="A27" s="63" t="s">
        <v>453</v>
      </c>
      <c r="B27" s="1638" t="s">
        <v>380</v>
      </c>
      <c r="C27" s="1638">
        <v>2</v>
      </c>
      <c r="D27" s="1638" t="s">
        <v>380</v>
      </c>
      <c r="E27" s="1639">
        <v>2</v>
      </c>
      <c r="F27" s="1640" t="s">
        <v>380</v>
      </c>
      <c r="G27" s="1638" t="s">
        <v>380</v>
      </c>
      <c r="H27" s="1638" t="s">
        <v>380</v>
      </c>
      <c r="I27" s="1641" t="s">
        <v>380</v>
      </c>
    </row>
    <row r="28" spans="1:9" s="305" customFormat="1" x14ac:dyDescent="0.2">
      <c r="A28" s="63" t="s">
        <v>454</v>
      </c>
      <c r="B28" s="437">
        <v>2</v>
      </c>
      <c r="C28" s="437" t="s">
        <v>380</v>
      </c>
      <c r="D28" s="437" t="s">
        <v>380</v>
      </c>
      <c r="E28" s="451">
        <v>2</v>
      </c>
      <c r="F28" s="452" t="s">
        <v>380</v>
      </c>
      <c r="G28" s="437" t="s">
        <v>380</v>
      </c>
      <c r="H28" s="437" t="s">
        <v>380</v>
      </c>
      <c r="I28" s="438" t="s">
        <v>380</v>
      </c>
    </row>
    <row r="29" spans="1:9" x14ac:dyDescent="0.2">
      <c r="A29" s="73" t="s">
        <v>455</v>
      </c>
      <c r="B29" s="442">
        <v>2</v>
      </c>
      <c r="C29" s="454">
        <v>2</v>
      </c>
      <c r="D29" s="442" t="s">
        <v>380</v>
      </c>
      <c r="E29" s="455">
        <v>4</v>
      </c>
      <c r="F29" s="454" t="s">
        <v>380</v>
      </c>
      <c r="G29" s="454" t="s">
        <v>380</v>
      </c>
      <c r="H29" s="442" t="s">
        <v>380</v>
      </c>
      <c r="I29" s="456" t="s">
        <v>380</v>
      </c>
    </row>
    <row r="30" spans="1:9" x14ac:dyDescent="0.2">
      <c r="A30" s="63"/>
      <c r="B30" s="437"/>
      <c r="C30" s="437"/>
      <c r="D30" s="437"/>
      <c r="E30" s="452"/>
      <c r="F30" s="452"/>
      <c r="G30" s="437"/>
      <c r="H30" s="437"/>
      <c r="I30" s="438"/>
    </row>
    <row r="31" spans="1:9" x14ac:dyDescent="0.2">
      <c r="A31" s="63" t="s">
        <v>456</v>
      </c>
      <c r="B31" s="437" t="s">
        <v>380</v>
      </c>
      <c r="C31" s="437">
        <v>1300</v>
      </c>
      <c r="D31" s="437">
        <v>5700</v>
      </c>
      <c r="E31" s="452">
        <v>7000</v>
      </c>
      <c r="F31" s="452" t="s">
        <v>380</v>
      </c>
      <c r="G31" s="437" t="s">
        <v>380</v>
      </c>
      <c r="H31" s="437" t="s">
        <v>380</v>
      </c>
      <c r="I31" s="438">
        <v>5741</v>
      </c>
    </row>
    <row r="32" spans="1:9" x14ac:dyDescent="0.2">
      <c r="A32" s="73" t="s">
        <v>460</v>
      </c>
      <c r="B32" s="442" t="s">
        <v>380</v>
      </c>
      <c r="C32" s="454">
        <v>1300</v>
      </c>
      <c r="D32" s="442">
        <v>5700</v>
      </c>
      <c r="E32" s="455">
        <v>7000</v>
      </c>
      <c r="F32" s="454" t="s">
        <v>380</v>
      </c>
      <c r="G32" s="454" t="s">
        <v>380</v>
      </c>
      <c r="H32" s="442" t="s">
        <v>380</v>
      </c>
      <c r="I32" s="456">
        <v>5741</v>
      </c>
    </row>
    <row r="33" spans="1:9" x14ac:dyDescent="0.2">
      <c r="A33" s="63"/>
      <c r="B33" s="437"/>
      <c r="C33" s="437"/>
      <c r="D33" s="437"/>
      <c r="E33" s="451"/>
      <c r="F33" s="452"/>
      <c r="G33" s="437"/>
      <c r="H33" s="437"/>
      <c r="I33" s="438"/>
    </row>
    <row r="34" spans="1:9" x14ac:dyDescent="0.2">
      <c r="A34" s="73" t="s">
        <v>461</v>
      </c>
      <c r="B34" s="442" t="s">
        <v>380</v>
      </c>
      <c r="C34" s="454">
        <v>342</v>
      </c>
      <c r="D34" s="442">
        <v>1430</v>
      </c>
      <c r="E34" s="455">
        <v>1772</v>
      </c>
      <c r="F34" s="454" t="s">
        <v>380</v>
      </c>
      <c r="G34" s="454" t="s">
        <v>380</v>
      </c>
      <c r="H34" s="442" t="s">
        <v>380</v>
      </c>
      <c r="I34" s="456">
        <v>2461</v>
      </c>
    </row>
    <row r="35" spans="1:9" x14ac:dyDescent="0.2">
      <c r="A35" s="63"/>
      <c r="B35" s="437"/>
      <c r="C35" s="437"/>
      <c r="D35" s="437"/>
      <c r="E35" s="451"/>
      <c r="F35" s="452"/>
      <c r="G35" s="437"/>
      <c r="H35" s="437"/>
      <c r="I35" s="438"/>
    </row>
    <row r="36" spans="1:9" x14ac:dyDescent="0.2">
      <c r="A36" s="63" t="s">
        <v>464</v>
      </c>
      <c r="B36" s="1638" t="s">
        <v>380</v>
      </c>
      <c r="C36" s="1638" t="s">
        <v>380</v>
      </c>
      <c r="D36" s="1638">
        <v>600</v>
      </c>
      <c r="E36" s="1639">
        <v>600</v>
      </c>
      <c r="F36" s="1640" t="s">
        <v>380</v>
      </c>
      <c r="G36" s="1638" t="s">
        <v>380</v>
      </c>
      <c r="H36" s="1638" t="s">
        <v>380</v>
      </c>
      <c r="I36" s="1641">
        <v>177</v>
      </c>
    </row>
    <row r="37" spans="1:9" x14ac:dyDescent="0.2">
      <c r="A37" s="63" t="s">
        <v>468</v>
      </c>
      <c r="B37" s="437" t="s">
        <v>380</v>
      </c>
      <c r="C37" s="437" t="s">
        <v>380</v>
      </c>
      <c r="D37" s="437">
        <v>1433</v>
      </c>
      <c r="E37" s="452">
        <v>1433</v>
      </c>
      <c r="F37" s="452" t="s">
        <v>380</v>
      </c>
      <c r="G37" s="437" t="s">
        <v>380</v>
      </c>
      <c r="H37" s="437" t="s">
        <v>380</v>
      </c>
      <c r="I37" s="438" t="s">
        <v>380</v>
      </c>
    </row>
    <row r="38" spans="1:9" x14ac:dyDescent="0.2">
      <c r="A38" s="73" t="s">
        <v>471</v>
      </c>
      <c r="B38" s="442" t="s">
        <v>380</v>
      </c>
      <c r="C38" s="454" t="s">
        <v>380</v>
      </c>
      <c r="D38" s="442">
        <v>2033</v>
      </c>
      <c r="E38" s="455">
        <v>2033</v>
      </c>
      <c r="F38" s="454" t="s">
        <v>380</v>
      </c>
      <c r="G38" s="454" t="s">
        <v>380</v>
      </c>
      <c r="H38" s="442" t="s">
        <v>380</v>
      </c>
      <c r="I38" s="456">
        <v>177</v>
      </c>
    </row>
    <row r="39" spans="1:9" x14ac:dyDescent="0.2">
      <c r="A39" s="63"/>
      <c r="B39" s="437"/>
      <c r="C39" s="437"/>
      <c r="D39" s="437"/>
      <c r="E39" s="451"/>
      <c r="F39" s="452"/>
      <c r="G39" s="437"/>
      <c r="H39" s="437"/>
      <c r="I39" s="438"/>
    </row>
    <row r="40" spans="1:9" x14ac:dyDescent="0.2">
      <c r="A40" s="73" t="s">
        <v>472</v>
      </c>
      <c r="B40" s="442" t="s">
        <v>380</v>
      </c>
      <c r="C40" s="454">
        <v>100</v>
      </c>
      <c r="D40" s="442" t="s">
        <v>380</v>
      </c>
      <c r="E40" s="455">
        <v>100</v>
      </c>
      <c r="F40" s="454" t="s">
        <v>380</v>
      </c>
      <c r="G40" s="454" t="s">
        <v>380</v>
      </c>
      <c r="H40" s="442" t="s">
        <v>380</v>
      </c>
      <c r="I40" s="456">
        <v>1</v>
      </c>
    </row>
    <row r="41" spans="1:9" x14ac:dyDescent="0.2">
      <c r="A41" s="63"/>
      <c r="B41" s="437"/>
      <c r="C41" s="437"/>
      <c r="D41" s="437"/>
      <c r="E41" s="451"/>
      <c r="F41" s="452"/>
      <c r="G41" s="437"/>
      <c r="H41" s="437"/>
      <c r="I41" s="438"/>
    </row>
    <row r="42" spans="1:9" x14ac:dyDescent="0.2">
      <c r="A42" s="63" t="s">
        <v>473</v>
      </c>
      <c r="B42" s="437" t="s">
        <v>380</v>
      </c>
      <c r="C42" s="437">
        <v>600</v>
      </c>
      <c r="D42" s="437" t="s">
        <v>380</v>
      </c>
      <c r="E42" s="451">
        <v>600</v>
      </c>
      <c r="F42" s="452" t="s">
        <v>380</v>
      </c>
      <c r="G42" s="437" t="s">
        <v>380</v>
      </c>
      <c r="H42" s="437" t="s">
        <v>380</v>
      </c>
      <c r="I42" s="438">
        <v>144</v>
      </c>
    </row>
    <row r="43" spans="1:9" x14ac:dyDescent="0.2">
      <c r="A43" s="73" t="s">
        <v>551</v>
      </c>
      <c r="B43" s="442" t="s">
        <v>380</v>
      </c>
      <c r="C43" s="454">
        <v>600</v>
      </c>
      <c r="D43" s="442" t="s">
        <v>380</v>
      </c>
      <c r="E43" s="455">
        <v>600</v>
      </c>
      <c r="F43" s="454" t="s">
        <v>380</v>
      </c>
      <c r="G43" s="454" t="s">
        <v>380</v>
      </c>
      <c r="H43" s="442" t="s">
        <v>380</v>
      </c>
      <c r="I43" s="456">
        <v>144</v>
      </c>
    </row>
    <row r="44" spans="1:9" x14ac:dyDescent="0.2">
      <c r="A44" s="63"/>
      <c r="B44" s="437"/>
      <c r="C44" s="437"/>
      <c r="D44" s="437"/>
      <c r="E44" s="451"/>
      <c r="F44" s="452"/>
      <c r="G44" s="437"/>
      <c r="H44" s="437"/>
      <c r="I44" s="438"/>
    </row>
    <row r="45" spans="1:9" x14ac:dyDescent="0.2">
      <c r="A45" s="63" t="s">
        <v>479</v>
      </c>
      <c r="B45" s="437" t="s">
        <v>380</v>
      </c>
      <c r="C45" s="437">
        <v>800</v>
      </c>
      <c r="D45" s="437">
        <v>8500</v>
      </c>
      <c r="E45" s="451">
        <v>9300</v>
      </c>
      <c r="F45" s="452" t="s">
        <v>380</v>
      </c>
      <c r="G45" s="437" t="s">
        <v>380</v>
      </c>
      <c r="H45" s="437" t="s">
        <v>380</v>
      </c>
      <c r="I45" s="438">
        <v>4600</v>
      </c>
    </row>
    <row r="46" spans="1:9" x14ac:dyDescent="0.2">
      <c r="A46" s="63" t="s">
        <v>480</v>
      </c>
      <c r="B46" s="437" t="s">
        <v>380</v>
      </c>
      <c r="C46" s="437" t="s">
        <v>380</v>
      </c>
      <c r="D46" s="437">
        <v>500</v>
      </c>
      <c r="E46" s="451">
        <v>500</v>
      </c>
      <c r="F46" s="452" t="s">
        <v>380</v>
      </c>
      <c r="G46" s="437" t="s">
        <v>380</v>
      </c>
      <c r="H46" s="437" t="s">
        <v>380</v>
      </c>
      <c r="I46" s="438">
        <v>225</v>
      </c>
    </row>
    <row r="47" spans="1:9" x14ac:dyDescent="0.2">
      <c r="A47" s="63" t="s">
        <v>481</v>
      </c>
      <c r="B47" s="437" t="s">
        <v>380</v>
      </c>
      <c r="C47" s="437">
        <v>480</v>
      </c>
      <c r="D47" s="437">
        <v>1420</v>
      </c>
      <c r="E47" s="452">
        <v>1900</v>
      </c>
      <c r="F47" s="452" t="s">
        <v>380</v>
      </c>
      <c r="G47" s="437" t="s">
        <v>380</v>
      </c>
      <c r="H47" s="437" t="s">
        <v>380</v>
      </c>
      <c r="I47" s="438">
        <v>585</v>
      </c>
    </row>
    <row r="48" spans="1:9" x14ac:dyDescent="0.2">
      <c r="A48" s="73" t="s">
        <v>482</v>
      </c>
      <c r="B48" s="442" t="s">
        <v>380</v>
      </c>
      <c r="C48" s="454">
        <v>1280</v>
      </c>
      <c r="D48" s="442">
        <v>10420</v>
      </c>
      <c r="E48" s="455">
        <v>11700</v>
      </c>
      <c r="F48" s="454" t="s">
        <v>380</v>
      </c>
      <c r="G48" s="454" t="s">
        <v>380</v>
      </c>
      <c r="H48" s="442" t="s">
        <v>380</v>
      </c>
      <c r="I48" s="456">
        <v>5410</v>
      </c>
    </row>
    <row r="49" spans="1:9" x14ac:dyDescent="0.2">
      <c r="A49" s="63"/>
      <c r="B49" s="437"/>
      <c r="C49" s="437"/>
      <c r="D49" s="437"/>
      <c r="E49" s="451"/>
      <c r="F49" s="452"/>
      <c r="G49" s="437"/>
      <c r="H49" s="437"/>
      <c r="I49" s="438"/>
    </row>
    <row r="50" spans="1:9" x14ac:dyDescent="0.2">
      <c r="A50" s="73" t="s">
        <v>483</v>
      </c>
      <c r="B50" s="442" t="s">
        <v>380</v>
      </c>
      <c r="C50" s="454">
        <v>3800</v>
      </c>
      <c r="D50" s="442">
        <v>12800</v>
      </c>
      <c r="E50" s="455">
        <v>16600</v>
      </c>
      <c r="F50" s="454" t="s">
        <v>380</v>
      </c>
      <c r="G50" s="454" t="s">
        <v>380</v>
      </c>
      <c r="H50" s="442" t="s">
        <v>380</v>
      </c>
      <c r="I50" s="456">
        <v>22920</v>
      </c>
    </row>
    <row r="51" spans="1:9" x14ac:dyDescent="0.2">
      <c r="A51" s="63"/>
      <c r="B51" s="437"/>
      <c r="C51" s="437"/>
      <c r="D51" s="437"/>
      <c r="E51" s="451"/>
      <c r="F51" s="452"/>
      <c r="G51" s="437"/>
      <c r="H51" s="437"/>
      <c r="I51" s="438"/>
    </row>
    <row r="52" spans="1:9" x14ac:dyDescent="0.2">
      <c r="A52" s="63" t="s">
        <v>484</v>
      </c>
      <c r="B52" s="437" t="s">
        <v>380</v>
      </c>
      <c r="C52" s="437" t="s">
        <v>380</v>
      </c>
      <c r="D52" s="437">
        <v>65</v>
      </c>
      <c r="E52" s="451">
        <v>65</v>
      </c>
      <c r="F52" s="452" t="s">
        <v>380</v>
      </c>
      <c r="G52" s="437" t="s">
        <v>380</v>
      </c>
      <c r="H52" s="437" t="s">
        <v>380</v>
      </c>
      <c r="I52" s="438">
        <v>85</v>
      </c>
    </row>
    <row r="53" spans="1:9" x14ac:dyDescent="0.2">
      <c r="A53" s="63" t="s">
        <v>485</v>
      </c>
      <c r="B53" s="437" t="s">
        <v>380</v>
      </c>
      <c r="C53" s="437">
        <v>1115</v>
      </c>
      <c r="D53" s="437">
        <v>22</v>
      </c>
      <c r="E53" s="451">
        <v>1137</v>
      </c>
      <c r="F53" s="452" t="s">
        <v>380</v>
      </c>
      <c r="G53" s="437" t="s">
        <v>380</v>
      </c>
      <c r="H53" s="437" t="s">
        <v>380</v>
      </c>
      <c r="I53" s="438">
        <v>91</v>
      </c>
    </row>
    <row r="54" spans="1:9" x14ac:dyDescent="0.2">
      <c r="A54" s="73" t="s">
        <v>486</v>
      </c>
      <c r="B54" s="1485" t="s">
        <v>380</v>
      </c>
      <c r="C54" s="1486">
        <v>1115</v>
      </c>
      <c r="D54" s="1485">
        <v>87</v>
      </c>
      <c r="E54" s="1487">
        <v>1202</v>
      </c>
      <c r="F54" s="1486" t="s">
        <v>380</v>
      </c>
      <c r="G54" s="1486" t="s">
        <v>380</v>
      </c>
      <c r="H54" s="1485" t="s">
        <v>380</v>
      </c>
      <c r="I54" s="1488">
        <v>176</v>
      </c>
    </row>
    <row r="55" spans="1:9" x14ac:dyDescent="0.2">
      <c r="A55" s="63"/>
      <c r="B55" s="437"/>
      <c r="C55" s="437"/>
      <c r="D55" s="437"/>
      <c r="E55" s="451"/>
      <c r="F55" s="452"/>
      <c r="G55" s="437"/>
      <c r="H55" s="437"/>
      <c r="I55" s="438"/>
    </row>
    <row r="56" spans="1:9" x14ac:dyDescent="0.2">
      <c r="A56" s="63" t="s">
        <v>487</v>
      </c>
      <c r="B56" s="437" t="s">
        <v>380</v>
      </c>
      <c r="C56" s="437">
        <v>200</v>
      </c>
      <c r="D56" s="437">
        <v>1851</v>
      </c>
      <c r="E56" s="451">
        <v>2051</v>
      </c>
      <c r="F56" s="452" t="s">
        <v>380</v>
      </c>
      <c r="G56" s="437" t="s">
        <v>380</v>
      </c>
      <c r="H56" s="437" t="s">
        <v>380</v>
      </c>
      <c r="I56" s="438">
        <v>2667</v>
      </c>
    </row>
    <row r="57" spans="1:9" x14ac:dyDescent="0.2">
      <c r="A57" s="63" t="s">
        <v>488</v>
      </c>
      <c r="B57" s="437" t="s">
        <v>380</v>
      </c>
      <c r="C57" s="437" t="s">
        <v>380</v>
      </c>
      <c r="D57" s="437">
        <v>23500</v>
      </c>
      <c r="E57" s="451">
        <v>23500</v>
      </c>
      <c r="F57" s="452" t="s">
        <v>380</v>
      </c>
      <c r="G57" s="437" t="s">
        <v>380</v>
      </c>
      <c r="H57" s="437" t="s">
        <v>380</v>
      </c>
      <c r="I57" s="438">
        <v>30808</v>
      </c>
    </row>
    <row r="58" spans="1:9" x14ac:dyDescent="0.2">
      <c r="A58" s="63" t="s">
        <v>489</v>
      </c>
      <c r="B58" s="437" t="s">
        <v>380</v>
      </c>
      <c r="C58" s="437">
        <v>2100</v>
      </c>
      <c r="D58" s="437">
        <v>700</v>
      </c>
      <c r="E58" s="451">
        <v>2800</v>
      </c>
      <c r="F58" s="452" t="s">
        <v>380</v>
      </c>
      <c r="G58" s="437" t="s">
        <v>380</v>
      </c>
      <c r="H58" s="437" t="s">
        <v>380</v>
      </c>
      <c r="I58" s="438">
        <v>1625</v>
      </c>
    </row>
    <row r="59" spans="1:9" x14ac:dyDescent="0.2">
      <c r="A59" s="63" t="s">
        <v>490</v>
      </c>
      <c r="B59" s="437" t="s">
        <v>380</v>
      </c>
      <c r="C59" s="437">
        <v>1500</v>
      </c>
      <c r="D59" s="437">
        <v>400</v>
      </c>
      <c r="E59" s="451">
        <v>1900</v>
      </c>
      <c r="F59" s="452" t="s">
        <v>380</v>
      </c>
      <c r="G59" s="437" t="s">
        <v>380</v>
      </c>
      <c r="H59" s="437" t="s">
        <v>380</v>
      </c>
      <c r="I59" s="438">
        <v>1873</v>
      </c>
    </row>
    <row r="60" spans="1:9" x14ac:dyDescent="0.2">
      <c r="A60" s="63" t="s">
        <v>491</v>
      </c>
      <c r="B60" s="437" t="s">
        <v>380</v>
      </c>
      <c r="C60" s="437">
        <v>3800</v>
      </c>
      <c r="D60" s="437" t="s">
        <v>380</v>
      </c>
      <c r="E60" s="451">
        <v>3800</v>
      </c>
      <c r="F60" s="452" t="s">
        <v>380</v>
      </c>
      <c r="G60" s="437" t="s">
        <v>380</v>
      </c>
      <c r="H60" s="437" t="s">
        <v>380</v>
      </c>
      <c r="I60" s="438">
        <v>950</v>
      </c>
    </row>
    <row r="61" spans="1:9" x14ac:dyDescent="0.2">
      <c r="A61" s="63" t="s">
        <v>493</v>
      </c>
      <c r="B61" s="451" t="s">
        <v>380</v>
      </c>
      <c r="C61" s="437">
        <v>1300</v>
      </c>
      <c r="D61" s="437">
        <v>800</v>
      </c>
      <c r="E61" s="451">
        <v>2100</v>
      </c>
      <c r="F61" s="452" t="s">
        <v>380</v>
      </c>
      <c r="G61" s="437" t="s">
        <v>380</v>
      </c>
      <c r="H61" s="437" t="s">
        <v>380</v>
      </c>
      <c r="I61" s="438">
        <v>1610</v>
      </c>
    </row>
    <row r="62" spans="1:9" x14ac:dyDescent="0.2">
      <c r="A62" s="63" t="s">
        <v>494</v>
      </c>
      <c r="B62" s="451">
        <v>106</v>
      </c>
      <c r="C62" s="437">
        <v>543</v>
      </c>
      <c r="D62" s="437">
        <v>5679</v>
      </c>
      <c r="E62" s="451">
        <v>6328</v>
      </c>
      <c r="F62" s="452" t="s">
        <v>380</v>
      </c>
      <c r="G62" s="437" t="s">
        <v>380</v>
      </c>
      <c r="H62" s="437" t="s">
        <v>380</v>
      </c>
      <c r="I62" s="438">
        <v>8153</v>
      </c>
    </row>
    <row r="63" spans="1:9" x14ac:dyDescent="0.2">
      <c r="A63" s="73" t="s">
        <v>495</v>
      </c>
      <c r="B63" s="1485">
        <v>106</v>
      </c>
      <c r="C63" s="1486">
        <v>9443</v>
      </c>
      <c r="D63" s="1485">
        <v>32930</v>
      </c>
      <c r="E63" s="1487">
        <v>42479</v>
      </c>
      <c r="F63" s="1486" t="s">
        <v>380</v>
      </c>
      <c r="G63" s="1486" t="s">
        <v>380</v>
      </c>
      <c r="H63" s="1485" t="s">
        <v>380</v>
      </c>
      <c r="I63" s="1488">
        <v>47686</v>
      </c>
    </row>
    <row r="64" spans="1:9" x14ac:dyDescent="0.2">
      <c r="A64" s="63"/>
      <c r="B64" s="437"/>
      <c r="C64" s="437"/>
      <c r="D64" s="437"/>
      <c r="E64" s="451"/>
      <c r="F64" s="452"/>
      <c r="G64" s="437"/>
      <c r="H64" s="437"/>
      <c r="I64" s="438"/>
    </row>
    <row r="65" spans="1:9" x14ac:dyDescent="0.2">
      <c r="A65" s="63" t="s">
        <v>496</v>
      </c>
      <c r="B65" s="451" t="s">
        <v>380</v>
      </c>
      <c r="C65" s="437">
        <v>3470</v>
      </c>
      <c r="D65" s="437">
        <v>4140</v>
      </c>
      <c r="E65" s="451">
        <v>7610</v>
      </c>
      <c r="F65" s="452" t="s">
        <v>380</v>
      </c>
      <c r="G65" s="437" t="s">
        <v>380</v>
      </c>
      <c r="H65" s="437" t="s">
        <v>380</v>
      </c>
      <c r="I65" s="438">
        <v>3373</v>
      </c>
    </row>
    <row r="66" spans="1:9" x14ac:dyDescent="0.2">
      <c r="A66" s="63" t="s">
        <v>497</v>
      </c>
      <c r="B66" s="437" t="s">
        <v>380</v>
      </c>
      <c r="C66" s="437">
        <v>8900</v>
      </c>
      <c r="D66" s="437">
        <v>6660</v>
      </c>
      <c r="E66" s="451">
        <v>15560</v>
      </c>
      <c r="F66" s="452" t="s">
        <v>380</v>
      </c>
      <c r="G66" s="437" t="s">
        <v>380</v>
      </c>
      <c r="H66" s="437" t="s">
        <v>380</v>
      </c>
      <c r="I66" s="438">
        <v>5545</v>
      </c>
    </row>
    <row r="67" spans="1:9" x14ac:dyDescent="0.2">
      <c r="A67" s="73" t="s">
        <v>498</v>
      </c>
      <c r="B67" s="1485" t="s">
        <v>380</v>
      </c>
      <c r="C67" s="1486">
        <v>12370</v>
      </c>
      <c r="D67" s="1485">
        <v>10800</v>
      </c>
      <c r="E67" s="1487">
        <v>23170</v>
      </c>
      <c r="F67" s="1486" t="s">
        <v>380</v>
      </c>
      <c r="G67" s="1486" t="s">
        <v>380</v>
      </c>
      <c r="H67" s="1485" t="s">
        <v>380</v>
      </c>
      <c r="I67" s="1488">
        <v>8918</v>
      </c>
    </row>
    <row r="68" spans="1:9" x14ac:dyDescent="0.2">
      <c r="A68" s="63"/>
      <c r="B68" s="451"/>
      <c r="C68" s="437"/>
      <c r="D68" s="437"/>
      <c r="E68" s="451"/>
      <c r="F68" s="452"/>
      <c r="G68" s="437"/>
      <c r="H68" s="437"/>
      <c r="I68" s="438"/>
    </row>
    <row r="69" spans="1:9" ht="13.5" thickBot="1" x14ac:dyDescent="0.25">
      <c r="A69" s="66" t="s">
        <v>499</v>
      </c>
      <c r="B69" s="446">
        <v>208</v>
      </c>
      <c r="C69" s="457">
        <v>40795</v>
      </c>
      <c r="D69" s="446">
        <v>86412</v>
      </c>
      <c r="E69" s="447">
        <v>127415</v>
      </c>
      <c r="F69" s="457" t="s">
        <v>380</v>
      </c>
      <c r="G69" s="457" t="s">
        <v>380</v>
      </c>
      <c r="H69" s="446" t="s">
        <v>380</v>
      </c>
      <c r="I69" s="458">
        <v>104535</v>
      </c>
    </row>
  </sheetData>
  <mergeCells count="8">
    <mergeCell ref="A1:I1"/>
    <mergeCell ref="E7:E8"/>
    <mergeCell ref="B7:B8"/>
    <mergeCell ref="F7:F8"/>
    <mergeCell ref="A6:A8"/>
    <mergeCell ref="I6:I8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3">
    <tabColor theme="0"/>
    <pageSetUpPr fitToPage="1"/>
  </sheetPr>
  <dimension ref="A1:E20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16.7109375" customWidth="1"/>
    <col min="2" max="2" width="20.140625" customWidth="1"/>
    <col min="3" max="3" width="29" customWidth="1"/>
    <col min="4" max="4" width="20.5703125" customWidth="1"/>
    <col min="5" max="5" width="8.140625" customWidth="1"/>
    <col min="6" max="6" width="13.5703125" customWidth="1"/>
    <col min="7" max="7" width="11.140625" customWidth="1"/>
    <col min="8" max="15" width="12" customWidth="1"/>
  </cols>
  <sheetData>
    <row r="1" spans="1:5" s="2" customFormat="1" ht="18" x14ac:dyDescent="0.25">
      <c r="A1" s="1696" t="s">
        <v>356</v>
      </c>
      <c r="B1" s="1696"/>
      <c r="C1" s="1696"/>
      <c r="D1" s="1696"/>
    </row>
    <row r="2" spans="1:5" s="3" customFormat="1" ht="12.75" customHeight="1" x14ac:dyDescent="0.2"/>
    <row r="3" spans="1:5" s="3" customFormat="1" ht="15" x14ac:dyDescent="0.25">
      <c r="A3" s="1697" t="s">
        <v>1022</v>
      </c>
      <c r="B3" s="1697"/>
      <c r="C3" s="1697"/>
      <c r="D3" s="1697"/>
      <c r="E3" s="204"/>
    </row>
    <row r="4" spans="1:5" s="3" customFormat="1" ht="15" x14ac:dyDescent="0.25">
      <c r="A4" s="1697" t="s">
        <v>1023</v>
      </c>
      <c r="B4" s="1697"/>
      <c r="C4" s="1697"/>
      <c r="D4" s="1697"/>
      <c r="E4" s="204"/>
    </row>
    <row r="5" spans="1:5" s="3" customFormat="1" ht="13.5" customHeight="1" thickBot="1" x14ac:dyDescent="0.3">
      <c r="A5" s="5"/>
      <c r="B5" s="6"/>
      <c r="C5" s="6"/>
      <c r="D5" s="6"/>
    </row>
    <row r="6" spans="1:5" x14ac:dyDescent="0.2">
      <c r="A6" s="1726" t="s">
        <v>359</v>
      </c>
      <c r="B6" s="758"/>
      <c r="C6" s="758"/>
      <c r="D6" s="760"/>
    </row>
    <row r="7" spans="1:5" x14ac:dyDescent="0.2">
      <c r="A7" s="1727"/>
      <c r="B7" s="761" t="s">
        <v>360</v>
      </c>
      <c r="C7" s="761" t="s">
        <v>367</v>
      </c>
      <c r="D7" s="763" t="s">
        <v>361</v>
      </c>
    </row>
    <row r="8" spans="1:5" x14ac:dyDescent="0.2">
      <c r="A8" s="1727"/>
      <c r="B8" s="761" t="s">
        <v>1000</v>
      </c>
      <c r="C8" s="761" t="s">
        <v>1024</v>
      </c>
      <c r="D8" s="763" t="s">
        <v>1006</v>
      </c>
    </row>
    <row r="9" spans="1:5" ht="39.75" customHeight="1" thickBot="1" x14ac:dyDescent="0.25">
      <c r="A9" s="1728"/>
      <c r="B9" s="764"/>
      <c r="C9" s="764"/>
      <c r="D9" s="734" t="s">
        <v>1007</v>
      </c>
    </row>
    <row r="10" spans="1:5" x14ac:dyDescent="0.2">
      <c r="A10" s="1599">
        <v>2006</v>
      </c>
      <c r="B10" s="1301">
        <v>101473</v>
      </c>
      <c r="C10" s="1301">
        <v>2564.8694726676063</v>
      </c>
      <c r="D10" s="1302">
        <v>260265</v>
      </c>
    </row>
    <row r="11" spans="1:5" x14ac:dyDescent="0.2">
      <c r="A11" s="1599">
        <v>2007</v>
      </c>
      <c r="B11" s="1301">
        <v>77836</v>
      </c>
      <c r="C11" s="1301">
        <v>1641.9394624595302</v>
      </c>
      <c r="D11" s="1302">
        <v>127802</v>
      </c>
    </row>
    <row r="12" spans="1:5" x14ac:dyDescent="0.2">
      <c r="A12" s="1676">
        <v>2008</v>
      </c>
      <c r="B12" s="1301">
        <v>92310</v>
      </c>
      <c r="C12" s="1301">
        <v>2448.9437764055897</v>
      </c>
      <c r="D12" s="1302">
        <v>226062</v>
      </c>
    </row>
    <row r="13" spans="1:5" x14ac:dyDescent="0.2">
      <c r="A13" s="1676">
        <v>2009</v>
      </c>
      <c r="B13" s="1301">
        <v>74481</v>
      </c>
      <c r="C13" s="1301">
        <v>1481.4113666572684</v>
      </c>
      <c r="D13" s="1302">
        <v>110337</v>
      </c>
    </row>
    <row r="14" spans="1:5" x14ac:dyDescent="0.2">
      <c r="A14" s="1676">
        <v>2010</v>
      </c>
      <c r="B14" s="1301">
        <v>59199</v>
      </c>
      <c r="C14" s="1301">
        <v>1522.4243652764405</v>
      </c>
      <c r="D14" s="1302">
        <v>90126</v>
      </c>
    </row>
    <row r="15" spans="1:5" x14ac:dyDescent="0.2">
      <c r="A15" s="1676">
        <v>2011</v>
      </c>
      <c r="B15" s="1301">
        <v>46860</v>
      </c>
      <c r="C15" s="1301">
        <v>1528.0836534357661</v>
      </c>
      <c r="D15" s="1302">
        <v>71606</v>
      </c>
    </row>
    <row r="16" spans="1:5" x14ac:dyDescent="0.2">
      <c r="A16" s="1676">
        <v>2012</v>
      </c>
      <c r="B16" s="1301">
        <v>42920</v>
      </c>
      <c r="C16" s="1301">
        <v>1529.1472506989749</v>
      </c>
      <c r="D16" s="1302">
        <v>65631</v>
      </c>
    </row>
    <row r="17" spans="1:4" x14ac:dyDescent="0.2">
      <c r="A17" s="1676">
        <v>2013</v>
      </c>
      <c r="B17" s="1301">
        <v>42572</v>
      </c>
      <c r="C17" s="1301">
        <v>1287.2310438786058</v>
      </c>
      <c r="D17" s="1302">
        <v>54800</v>
      </c>
    </row>
    <row r="18" spans="1:4" x14ac:dyDescent="0.2">
      <c r="A18" s="1676">
        <v>2014</v>
      </c>
      <c r="B18" s="1301">
        <v>41501</v>
      </c>
      <c r="C18" s="1301">
        <v>1452.4228331847426</v>
      </c>
      <c r="D18" s="1302">
        <v>60277</v>
      </c>
    </row>
    <row r="19" spans="1:4" x14ac:dyDescent="0.2">
      <c r="A19" s="1676">
        <v>2015</v>
      </c>
      <c r="B19" s="1489">
        <v>39713</v>
      </c>
      <c r="C19" s="1489">
        <v>1235.4896381537533</v>
      </c>
      <c r="D19" s="1490">
        <v>49065</v>
      </c>
    </row>
    <row r="20" spans="1:4" ht="13.5" thickBot="1" x14ac:dyDescent="0.25">
      <c r="A20" s="1677">
        <v>2016</v>
      </c>
      <c r="B20" s="1303">
        <v>33880</v>
      </c>
      <c r="C20" s="1303">
        <f>D20/B20*1000</f>
        <v>1382.9988193624558</v>
      </c>
      <c r="D20" s="1304">
        <v>46856</v>
      </c>
    </row>
  </sheetData>
  <mergeCells count="4">
    <mergeCell ref="A1:D1"/>
    <mergeCell ref="A6:A9"/>
    <mergeCell ref="A3:D3"/>
    <mergeCell ref="A4:D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5" orientation="portrait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4">
    <tabColor theme="0"/>
    <pageSetUpPr fitToPage="1"/>
  </sheetPr>
  <dimension ref="A1:G19"/>
  <sheetViews>
    <sheetView showGridLines="0"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22.42578125" customWidth="1"/>
    <col min="2" max="7" width="23.28515625" customWidth="1"/>
    <col min="8" max="8" width="6" customWidth="1"/>
    <col min="11" max="11" width="11.140625" customWidth="1"/>
    <col min="12" max="19" width="12" customWidth="1"/>
  </cols>
  <sheetData>
    <row r="1" spans="1:7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</row>
    <row r="2" spans="1:7" s="3" customFormat="1" ht="12.75" customHeight="1" x14ac:dyDescent="0.2"/>
    <row r="3" spans="1:7" ht="15" x14ac:dyDescent="0.25">
      <c r="A3" s="1697" t="s">
        <v>1025</v>
      </c>
      <c r="B3" s="1697"/>
      <c r="C3" s="1697"/>
      <c r="D3" s="1697"/>
      <c r="E3" s="1697"/>
      <c r="F3" s="1697"/>
      <c r="G3" s="1697"/>
    </row>
    <row r="4" spans="1:7" ht="15" x14ac:dyDescent="0.25">
      <c r="A4" s="1697" t="s">
        <v>1026</v>
      </c>
      <c r="B4" s="1697"/>
      <c r="C4" s="1697"/>
      <c r="D4" s="1697"/>
      <c r="E4" s="1697"/>
      <c r="F4" s="1697"/>
      <c r="G4" s="1697"/>
    </row>
    <row r="5" spans="1:7" ht="13.5" thickBot="1" x14ac:dyDescent="0.25">
      <c r="A5" s="107"/>
      <c r="B5" s="108"/>
      <c r="C5" s="108"/>
      <c r="D5" s="108"/>
      <c r="E5" s="108"/>
      <c r="F5" s="108"/>
      <c r="G5" s="108"/>
    </row>
    <row r="6" spans="1:7" ht="30.75" customHeight="1" x14ac:dyDescent="0.2">
      <c r="A6" s="729"/>
      <c r="B6" s="1755" t="s">
        <v>1027</v>
      </c>
      <c r="C6" s="1765"/>
      <c r="D6" s="1755" t="s">
        <v>1028</v>
      </c>
      <c r="E6" s="1765"/>
      <c r="F6" s="1755" t="s">
        <v>1029</v>
      </c>
      <c r="G6" s="1756"/>
    </row>
    <row r="7" spans="1:7" ht="27.75" customHeight="1" x14ac:dyDescent="0.2">
      <c r="A7" s="780" t="s">
        <v>359</v>
      </c>
      <c r="B7" s="235" t="s">
        <v>360</v>
      </c>
      <c r="C7" s="235" t="s">
        <v>361</v>
      </c>
      <c r="D7" s="235" t="s">
        <v>360</v>
      </c>
      <c r="E7" s="235" t="s">
        <v>361</v>
      </c>
      <c r="F7" s="235" t="s">
        <v>360</v>
      </c>
      <c r="G7" s="236" t="s">
        <v>361</v>
      </c>
    </row>
    <row r="8" spans="1:7" ht="35.25" customHeight="1" thickBot="1" x14ac:dyDescent="0.25">
      <c r="A8" s="716"/>
      <c r="B8" s="733" t="s">
        <v>1000</v>
      </c>
      <c r="C8" s="733" t="s">
        <v>1030</v>
      </c>
      <c r="D8" s="733" t="s">
        <v>1000</v>
      </c>
      <c r="E8" s="733" t="s">
        <v>1030</v>
      </c>
      <c r="F8" s="733" t="s">
        <v>1000</v>
      </c>
      <c r="G8" s="734" t="s">
        <v>1030</v>
      </c>
    </row>
    <row r="9" spans="1:7" x14ac:dyDescent="0.2">
      <c r="A9" s="1599">
        <v>2006</v>
      </c>
      <c r="B9" s="1301">
        <v>18707</v>
      </c>
      <c r="C9" s="1301">
        <v>110407</v>
      </c>
      <c r="D9" s="1301">
        <v>3575</v>
      </c>
      <c r="E9" s="1301">
        <v>4860</v>
      </c>
      <c r="F9" s="1305">
        <v>79191</v>
      </c>
      <c r="G9" s="1306">
        <v>144998</v>
      </c>
    </row>
    <row r="10" spans="1:7" x14ac:dyDescent="0.2">
      <c r="A10" s="1599">
        <v>2007</v>
      </c>
      <c r="B10" s="1301">
        <v>11725</v>
      </c>
      <c r="C10" s="1301">
        <v>15463</v>
      </c>
      <c r="D10" s="1301">
        <v>600</v>
      </c>
      <c r="E10" s="1301">
        <v>580</v>
      </c>
      <c r="F10" s="1305">
        <v>65511</v>
      </c>
      <c r="G10" s="1306">
        <v>111759</v>
      </c>
    </row>
    <row r="11" spans="1:7" x14ac:dyDescent="0.2">
      <c r="A11" s="1676">
        <v>2008</v>
      </c>
      <c r="B11" s="1301">
        <v>19035</v>
      </c>
      <c r="C11" s="1301">
        <v>95155</v>
      </c>
      <c r="D11" s="1301">
        <v>2700</v>
      </c>
      <c r="E11" s="1301">
        <v>3544</v>
      </c>
      <c r="F11" s="1305">
        <v>70575</v>
      </c>
      <c r="G11" s="1306">
        <v>127363</v>
      </c>
    </row>
    <row r="12" spans="1:7" x14ac:dyDescent="0.2">
      <c r="A12" s="1676">
        <v>2009</v>
      </c>
      <c r="B12" s="1301">
        <v>16320</v>
      </c>
      <c r="C12" s="1301">
        <v>24555</v>
      </c>
      <c r="D12" s="1301">
        <v>2300</v>
      </c>
      <c r="E12" s="1301">
        <v>3160</v>
      </c>
      <c r="F12" s="1305">
        <v>55861</v>
      </c>
      <c r="G12" s="1306">
        <v>82622</v>
      </c>
    </row>
    <row r="13" spans="1:7" x14ac:dyDescent="0.2">
      <c r="A13" s="1676">
        <v>2010</v>
      </c>
      <c r="B13" s="1301">
        <v>13273</v>
      </c>
      <c r="C13" s="1301">
        <v>20931</v>
      </c>
      <c r="D13" s="1301">
        <v>1800</v>
      </c>
      <c r="E13" s="1301">
        <v>2642</v>
      </c>
      <c r="F13" s="1301">
        <v>44126</v>
      </c>
      <c r="G13" s="1302">
        <v>66553</v>
      </c>
    </row>
    <row r="14" spans="1:7" x14ac:dyDescent="0.2">
      <c r="A14" s="1676">
        <v>2011</v>
      </c>
      <c r="B14" s="1301">
        <v>11730</v>
      </c>
      <c r="C14" s="1301">
        <v>15002</v>
      </c>
      <c r="D14" s="1301">
        <v>30</v>
      </c>
      <c r="E14" s="1301">
        <v>54</v>
      </c>
      <c r="F14" s="1301">
        <v>35100</v>
      </c>
      <c r="G14" s="1302">
        <v>56550</v>
      </c>
    </row>
    <row r="15" spans="1:7" x14ac:dyDescent="0.2">
      <c r="A15" s="1676">
        <v>2012</v>
      </c>
      <c r="B15" s="1301">
        <v>10894</v>
      </c>
      <c r="C15" s="1301">
        <v>13658</v>
      </c>
      <c r="D15" s="1301" t="s">
        <v>941</v>
      </c>
      <c r="E15" s="1301" t="s">
        <v>941</v>
      </c>
      <c r="F15" s="1301">
        <v>35100</v>
      </c>
      <c r="G15" s="1302">
        <v>56550</v>
      </c>
    </row>
    <row r="16" spans="1:7" x14ac:dyDescent="0.2">
      <c r="A16" s="1676">
        <v>2013</v>
      </c>
      <c r="B16" s="1301">
        <v>12913</v>
      </c>
      <c r="C16" s="1301">
        <v>148800</v>
      </c>
      <c r="D16" s="891" t="s">
        <v>941</v>
      </c>
      <c r="E16" s="891" t="s">
        <v>941</v>
      </c>
      <c r="F16" s="1301">
        <v>29659</v>
      </c>
      <c r="G16" s="1302">
        <v>39920</v>
      </c>
    </row>
    <row r="17" spans="1:7" x14ac:dyDescent="0.2">
      <c r="A17" s="1676">
        <v>2014</v>
      </c>
      <c r="B17" s="1301">
        <v>13022</v>
      </c>
      <c r="C17" s="1301">
        <v>14528</v>
      </c>
      <c r="D17" s="891" t="s">
        <v>941</v>
      </c>
      <c r="E17" s="891" t="s">
        <v>941</v>
      </c>
      <c r="F17" s="1301">
        <v>28479</v>
      </c>
      <c r="G17" s="1302">
        <v>45749</v>
      </c>
    </row>
    <row r="18" spans="1:7" x14ac:dyDescent="0.2">
      <c r="A18" s="1676">
        <v>2015</v>
      </c>
      <c r="B18" s="1489">
        <v>12405</v>
      </c>
      <c r="C18" s="1489">
        <v>13065</v>
      </c>
      <c r="D18" s="1491" t="s">
        <v>941</v>
      </c>
      <c r="E18" s="1491" t="s">
        <v>941</v>
      </c>
      <c r="F18" s="1489">
        <v>27308</v>
      </c>
      <c r="G18" s="1490">
        <v>35460</v>
      </c>
    </row>
    <row r="19" spans="1:7" ht="13.5" thickBot="1" x14ac:dyDescent="0.25">
      <c r="A19" s="1677">
        <v>2016</v>
      </c>
      <c r="B19" s="1303">
        <v>9252</v>
      </c>
      <c r="C19" s="1303">
        <v>14654</v>
      </c>
      <c r="D19" s="1492" t="s">
        <v>941</v>
      </c>
      <c r="E19" s="460" t="s">
        <v>941</v>
      </c>
      <c r="F19" s="1303">
        <v>24628</v>
      </c>
      <c r="G19" s="1304">
        <v>32202</v>
      </c>
    </row>
  </sheetData>
  <mergeCells count="6">
    <mergeCell ref="A3:G3"/>
    <mergeCell ref="A1:G1"/>
    <mergeCell ref="A4:G4"/>
    <mergeCell ref="B6:C6"/>
    <mergeCell ref="D6:E6"/>
    <mergeCell ref="F6:G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5">
    <tabColor theme="0"/>
    <pageSetUpPr fitToPage="1"/>
  </sheetPr>
  <dimension ref="A1:K44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7" style="205" customWidth="1"/>
    <col min="2" max="9" width="15.7109375" style="205" customWidth="1"/>
    <col min="10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3" spans="1:11" s="88" customFormat="1" ht="27.75" customHeight="1" x14ac:dyDescent="0.25">
      <c r="A3" s="1701" t="s">
        <v>1468</v>
      </c>
      <c r="B3" s="1701"/>
      <c r="C3" s="1701"/>
      <c r="D3" s="1701"/>
      <c r="E3" s="1701"/>
      <c r="F3" s="1701"/>
      <c r="G3" s="1701"/>
      <c r="H3" s="1701"/>
      <c r="I3" s="1701"/>
      <c r="J3" s="125"/>
      <c r="K3" s="125"/>
    </row>
    <row r="4" spans="1:11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11" ht="28.5" customHeight="1" x14ac:dyDescent="0.2">
      <c r="A5" s="1721" t="s">
        <v>435</v>
      </c>
      <c r="B5" s="652" t="s">
        <v>1004</v>
      </c>
      <c r="C5" s="653"/>
      <c r="D5" s="653"/>
      <c r="E5" s="654"/>
      <c r="F5" s="652" t="s">
        <v>1005</v>
      </c>
      <c r="G5" s="653"/>
      <c r="H5" s="654"/>
      <c r="I5" s="662" t="s">
        <v>361</v>
      </c>
    </row>
    <row r="6" spans="1:11" ht="28.5" customHeight="1" x14ac:dyDescent="0.2">
      <c r="A6" s="1722"/>
      <c r="B6" s="1868" t="s">
        <v>374</v>
      </c>
      <c r="C6" s="226" t="s">
        <v>375</v>
      </c>
      <c r="D6" s="227"/>
      <c r="E6" s="1713" t="s">
        <v>376</v>
      </c>
      <c r="F6" s="1713" t="s">
        <v>374</v>
      </c>
      <c r="G6" s="226" t="s">
        <v>375</v>
      </c>
      <c r="H6" s="228"/>
      <c r="I6" s="231" t="s">
        <v>1006</v>
      </c>
    </row>
    <row r="7" spans="1:11" ht="38.25" customHeight="1" thickBot="1" x14ac:dyDescent="0.25">
      <c r="A7" s="1722"/>
      <c r="B7" s="1873"/>
      <c r="C7" s="223" t="s">
        <v>857</v>
      </c>
      <c r="D7" s="223" t="s">
        <v>858</v>
      </c>
      <c r="E7" s="1906"/>
      <c r="F7" s="1827"/>
      <c r="G7" s="223" t="s">
        <v>857</v>
      </c>
      <c r="H7" s="223" t="s">
        <v>858</v>
      </c>
      <c r="I7" s="231" t="s">
        <v>1007</v>
      </c>
    </row>
    <row r="8" spans="1:11" x14ac:dyDescent="0.2">
      <c r="A8" s="72" t="s">
        <v>439</v>
      </c>
      <c r="B8" s="435" t="s">
        <v>380</v>
      </c>
      <c r="C8" s="435">
        <v>1595</v>
      </c>
      <c r="D8" s="435">
        <v>1305</v>
      </c>
      <c r="E8" s="449">
        <v>2900</v>
      </c>
      <c r="F8" s="450" t="s">
        <v>380</v>
      </c>
      <c r="G8" s="435">
        <v>585</v>
      </c>
      <c r="H8" s="435">
        <v>878</v>
      </c>
      <c r="I8" s="436">
        <v>2079</v>
      </c>
    </row>
    <row r="9" spans="1:11" x14ac:dyDescent="0.2">
      <c r="A9" s="63" t="s">
        <v>441</v>
      </c>
      <c r="B9" s="437" t="s">
        <v>380</v>
      </c>
      <c r="C9" s="437">
        <v>55</v>
      </c>
      <c r="D9" s="437">
        <v>45</v>
      </c>
      <c r="E9" s="451">
        <v>100</v>
      </c>
      <c r="F9" s="452" t="s">
        <v>380</v>
      </c>
      <c r="G9" s="437">
        <v>780</v>
      </c>
      <c r="H9" s="437">
        <v>1291</v>
      </c>
      <c r="I9" s="438">
        <v>101</v>
      </c>
    </row>
    <row r="10" spans="1:11" x14ac:dyDescent="0.2">
      <c r="A10" s="63" t="s">
        <v>442</v>
      </c>
      <c r="B10" s="437" t="s">
        <v>380</v>
      </c>
      <c r="C10" s="437">
        <v>1320</v>
      </c>
      <c r="D10" s="437">
        <v>1080</v>
      </c>
      <c r="E10" s="452">
        <v>2400</v>
      </c>
      <c r="F10" s="452" t="s">
        <v>380</v>
      </c>
      <c r="G10" s="437">
        <v>490</v>
      </c>
      <c r="H10" s="437">
        <v>905</v>
      </c>
      <c r="I10" s="438">
        <v>1624</v>
      </c>
    </row>
    <row r="11" spans="1:11" x14ac:dyDescent="0.2">
      <c r="A11" s="73" t="s">
        <v>443</v>
      </c>
      <c r="B11" s="442" t="s">
        <v>380</v>
      </c>
      <c r="C11" s="454">
        <v>2970</v>
      </c>
      <c r="D11" s="442">
        <v>2430</v>
      </c>
      <c r="E11" s="455">
        <v>5400</v>
      </c>
      <c r="F11" s="454" t="s">
        <v>380</v>
      </c>
      <c r="G11" s="454">
        <v>546</v>
      </c>
      <c r="H11" s="442" t="s">
        <v>380</v>
      </c>
      <c r="I11" s="456">
        <v>3804</v>
      </c>
    </row>
    <row r="12" spans="1:11" x14ac:dyDescent="0.2">
      <c r="A12" s="65"/>
      <c r="B12" s="437"/>
      <c r="C12" s="437"/>
      <c r="D12" s="437"/>
      <c r="E12" s="437"/>
      <c r="F12" s="452"/>
      <c r="G12" s="437"/>
      <c r="H12" s="437"/>
      <c r="I12" s="438"/>
    </row>
    <row r="13" spans="1:11" x14ac:dyDescent="0.2">
      <c r="A13" s="73" t="s">
        <v>444</v>
      </c>
      <c r="B13" s="442" t="s">
        <v>380</v>
      </c>
      <c r="C13" s="454" t="s">
        <v>380</v>
      </c>
      <c r="D13" s="442">
        <v>200</v>
      </c>
      <c r="E13" s="455">
        <v>200</v>
      </c>
      <c r="F13" s="454" t="s">
        <v>380</v>
      </c>
      <c r="G13" s="454" t="s">
        <v>380</v>
      </c>
      <c r="H13" s="442">
        <v>1300</v>
      </c>
      <c r="I13" s="456">
        <v>260</v>
      </c>
    </row>
    <row r="14" spans="1:11" x14ac:dyDescent="0.2">
      <c r="A14" s="65"/>
      <c r="B14" s="437"/>
      <c r="C14" s="437"/>
      <c r="D14" s="437"/>
      <c r="E14" s="437"/>
      <c r="F14" s="452"/>
      <c r="G14" s="437"/>
      <c r="H14" s="437"/>
      <c r="I14" s="438"/>
    </row>
    <row r="15" spans="1:11" x14ac:dyDescent="0.2">
      <c r="A15" s="73" t="s">
        <v>445</v>
      </c>
      <c r="B15" s="442">
        <v>100</v>
      </c>
      <c r="C15" s="454" t="s">
        <v>380</v>
      </c>
      <c r="D15" s="442" t="s">
        <v>380</v>
      </c>
      <c r="E15" s="455">
        <v>100</v>
      </c>
      <c r="F15" s="454">
        <v>800</v>
      </c>
      <c r="G15" s="454" t="s">
        <v>380</v>
      </c>
      <c r="H15" s="442" t="s">
        <v>380</v>
      </c>
      <c r="I15" s="456">
        <v>80</v>
      </c>
    </row>
    <row r="16" spans="1:11" x14ac:dyDescent="0.2">
      <c r="A16" s="63"/>
      <c r="B16" s="437"/>
      <c r="C16" s="437"/>
      <c r="D16" s="437"/>
      <c r="E16" s="437"/>
      <c r="F16" s="452"/>
      <c r="G16" s="437"/>
      <c r="H16" s="437"/>
      <c r="I16" s="438"/>
    </row>
    <row r="17" spans="1:9" x14ac:dyDescent="0.2">
      <c r="A17" s="63" t="s">
        <v>447</v>
      </c>
      <c r="B17" s="1638" t="s">
        <v>380</v>
      </c>
      <c r="C17" s="1638" t="s">
        <v>380</v>
      </c>
      <c r="D17" s="1638">
        <v>5</v>
      </c>
      <c r="E17" s="1638">
        <v>5</v>
      </c>
      <c r="F17" s="1640" t="s">
        <v>380</v>
      </c>
      <c r="G17" s="1638" t="s">
        <v>380</v>
      </c>
      <c r="H17" s="1638">
        <v>505</v>
      </c>
      <c r="I17" s="1641">
        <v>3</v>
      </c>
    </row>
    <row r="18" spans="1:9" x14ac:dyDescent="0.2">
      <c r="A18" s="73" t="s">
        <v>449</v>
      </c>
      <c r="B18" s="442" t="s">
        <v>380</v>
      </c>
      <c r="C18" s="454" t="s">
        <v>380</v>
      </c>
      <c r="D18" s="442">
        <v>5</v>
      </c>
      <c r="E18" s="455">
        <v>5</v>
      </c>
      <c r="F18" s="454" t="s">
        <v>380</v>
      </c>
      <c r="G18" s="454" t="s">
        <v>380</v>
      </c>
      <c r="H18" s="442" t="s">
        <v>380</v>
      </c>
      <c r="I18" s="456">
        <v>3</v>
      </c>
    </row>
    <row r="19" spans="1:9" x14ac:dyDescent="0.2">
      <c r="A19" s="63"/>
      <c r="B19" s="1638"/>
      <c r="C19" s="1638"/>
      <c r="D19" s="1638"/>
      <c r="E19" s="1638"/>
      <c r="F19" s="1640"/>
      <c r="G19" s="1638"/>
      <c r="H19" s="1638"/>
      <c r="I19" s="1641"/>
    </row>
    <row r="20" spans="1:9" x14ac:dyDescent="0.2">
      <c r="A20" s="63" t="s">
        <v>456</v>
      </c>
      <c r="B20" s="451" t="s">
        <v>380</v>
      </c>
      <c r="C20" s="437" t="s">
        <v>380</v>
      </c>
      <c r="D20" s="437">
        <v>500</v>
      </c>
      <c r="E20" s="451">
        <v>500</v>
      </c>
      <c r="F20" s="452" t="s">
        <v>380</v>
      </c>
      <c r="G20" s="437" t="s">
        <v>380</v>
      </c>
      <c r="H20" s="437">
        <v>1020</v>
      </c>
      <c r="I20" s="438">
        <v>510</v>
      </c>
    </row>
    <row r="21" spans="1:9" x14ac:dyDescent="0.2">
      <c r="A21" s="73" t="s">
        <v>460</v>
      </c>
      <c r="B21" s="442" t="s">
        <v>380</v>
      </c>
      <c r="C21" s="454" t="s">
        <v>380</v>
      </c>
      <c r="D21" s="442">
        <v>500</v>
      </c>
      <c r="E21" s="455">
        <v>500</v>
      </c>
      <c r="F21" s="454" t="s">
        <v>380</v>
      </c>
      <c r="G21" s="454" t="s">
        <v>380</v>
      </c>
      <c r="H21" s="442" t="s">
        <v>380</v>
      </c>
      <c r="I21" s="456">
        <v>510</v>
      </c>
    </row>
    <row r="22" spans="1:9" x14ac:dyDescent="0.2">
      <c r="A22" s="63"/>
      <c r="B22" s="451"/>
      <c r="C22" s="437"/>
      <c r="D22" s="437"/>
      <c r="E22" s="451"/>
      <c r="F22" s="452"/>
      <c r="G22" s="437"/>
      <c r="H22" s="437"/>
      <c r="I22" s="438"/>
    </row>
    <row r="23" spans="1:9" x14ac:dyDescent="0.2">
      <c r="A23" s="73" t="s">
        <v>461</v>
      </c>
      <c r="B23" s="442" t="s">
        <v>380</v>
      </c>
      <c r="C23" s="454" t="s">
        <v>380</v>
      </c>
      <c r="D23" s="442">
        <v>8</v>
      </c>
      <c r="E23" s="455">
        <v>8</v>
      </c>
      <c r="F23" s="454" t="s">
        <v>380</v>
      </c>
      <c r="G23" s="454" t="s">
        <v>380</v>
      </c>
      <c r="H23" s="442">
        <v>900</v>
      </c>
      <c r="I23" s="456">
        <v>7</v>
      </c>
    </row>
    <row r="24" spans="1:9" x14ac:dyDescent="0.2">
      <c r="A24" s="63"/>
      <c r="B24" s="437"/>
      <c r="C24" s="437"/>
      <c r="D24" s="437"/>
      <c r="E24" s="451"/>
      <c r="F24" s="452"/>
      <c r="G24" s="437"/>
      <c r="H24" s="437"/>
      <c r="I24" s="438"/>
    </row>
    <row r="25" spans="1:9" x14ac:dyDescent="0.2">
      <c r="A25" s="63" t="s">
        <v>473</v>
      </c>
      <c r="B25" s="451" t="s">
        <v>380</v>
      </c>
      <c r="C25" s="437">
        <v>200</v>
      </c>
      <c r="D25" s="437" t="s">
        <v>380</v>
      </c>
      <c r="E25" s="451">
        <v>200</v>
      </c>
      <c r="F25" s="452" t="s">
        <v>380</v>
      </c>
      <c r="G25" s="437">
        <v>350</v>
      </c>
      <c r="H25" s="437" t="s">
        <v>380</v>
      </c>
      <c r="I25" s="438">
        <v>70</v>
      </c>
    </row>
    <row r="26" spans="1:9" x14ac:dyDescent="0.2">
      <c r="A26" s="73" t="s">
        <v>551</v>
      </c>
      <c r="B26" s="442" t="s">
        <v>380</v>
      </c>
      <c r="C26" s="454">
        <v>200</v>
      </c>
      <c r="D26" s="442" t="s">
        <v>380</v>
      </c>
      <c r="E26" s="455">
        <v>200</v>
      </c>
      <c r="F26" s="454" t="s">
        <v>380</v>
      </c>
      <c r="G26" s="454">
        <v>350</v>
      </c>
      <c r="H26" s="442" t="s">
        <v>380</v>
      </c>
      <c r="I26" s="456">
        <v>70</v>
      </c>
    </row>
    <row r="27" spans="1:9" x14ac:dyDescent="0.2">
      <c r="A27" s="63"/>
      <c r="B27" s="437"/>
      <c r="C27" s="437"/>
      <c r="D27" s="437"/>
      <c r="E27" s="451"/>
      <c r="F27" s="452"/>
      <c r="G27" s="437"/>
      <c r="H27" s="437"/>
      <c r="I27" s="438"/>
    </row>
    <row r="28" spans="1:9" x14ac:dyDescent="0.2">
      <c r="A28" s="63" t="s">
        <v>479</v>
      </c>
      <c r="B28" s="451" t="s">
        <v>380</v>
      </c>
      <c r="C28" s="437" t="s">
        <v>380</v>
      </c>
      <c r="D28" s="437">
        <v>600</v>
      </c>
      <c r="E28" s="451">
        <v>600</v>
      </c>
      <c r="F28" s="452" t="s">
        <v>380</v>
      </c>
      <c r="G28" s="437" t="s">
        <v>380</v>
      </c>
      <c r="H28" s="437">
        <v>1500</v>
      </c>
      <c r="I28" s="438">
        <v>900</v>
      </c>
    </row>
    <row r="29" spans="1:9" x14ac:dyDescent="0.2">
      <c r="A29" s="73" t="s">
        <v>482</v>
      </c>
      <c r="B29" s="442" t="s">
        <v>380</v>
      </c>
      <c r="C29" s="454" t="s">
        <v>380</v>
      </c>
      <c r="D29" s="442">
        <v>600</v>
      </c>
      <c r="E29" s="455">
        <v>600</v>
      </c>
      <c r="F29" s="454" t="s">
        <v>380</v>
      </c>
      <c r="G29" s="454" t="s">
        <v>380</v>
      </c>
      <c r="H29" s="442" t="s">
        <v>380</v>
      </c>
      <c r="I29" s="456">
        <v>900</v>
      </c>
    </row>
    <row r="30" spans="1:9" x14ac:dyDescent="0.2">
      <c r="A30" s="63"/>
      <c r="B30" s="451"/>
      <c r="C30" s="437"/>
      <c r="D30" s="437"/>
      <c r="E30" s="451"/>
      <c r="F30" s="452"/>
      <c r="G30" s="437"/>
      <c r="H30" s="437"/>
      <c r="I30" s="438"/>
    </row>
    <row r="31" spans="1:9" x14ac:dyDescent="0.2">
      <c r="A31" s="73" t="s">
        <v>483</v>
      </c>
      <c r="B31" s="442" t="s">
        <v>380</v>
      </c>
      <c r="C31" s="454">
        <v>300</v>
      </c>
      <c r="D31" s="442">
        <v>5600</v>
      </c>
      <c r="E31" s="455">
        <v>5900</v>
      </c>
      <c r="F31" s="454" t="s">
        <v>380</v>
      </c>
      <c r="G31" s="454">
        <v>1475</v>
      </c>
      <c r="H31" s="442">
        <v>2125</v>
      </c>
      <c r="I31" s="456">
        <v>12342</v>
      </c>
    </row>
    <row r="32" spans="1:9" x14ac:dyDescent="0.2">
      <c r="A32" s="63"/>
      <c r="B32" s="437"/>
      <c r="C32" s="437"/>
      <c r="D32" s="437"/>
      <c r="E32" s="451"/>
      <c r="F32" s="452"/>
      <c r="G32" s="437"/>
      <c r="H32" s="437"/>
      <c r="I32" s="438"/>
    </row>
    <row r="33" spans="1:9" x14ac:dyDescent="0.2">
      <c r="A33" s="63" t="s">
        <v>487</v>
      </c>
      <c r="B33" s="437" t="s">
        <v>380</v>
      </c>
      <c r="C33" s="437" t="s">
        <v>380</v>
      </c>
      <c r="D33" s="437">
        <v>800</v>
      </c>
      <c r="E33" s="451">
        <v>800</v>
      </c>
      <c r="F33" s="452" t="s">
        <v>380</v>
      </c>
      <c r="G33" s="437" t="s">
        <v>380</v>
      </c>
      <c r="H33" s="437">
        <v>886</v>
      </c>
      <c r="I33" s="438">
        <v>709</v>
      </c>
    </row>
    <row r="34" spans="1:9" x14ac:dyDescent="0.2">
      <c r="A34" s="63" t="s">
        <v>488</v>
      </c>
      <c r="B34" s="451" t="s">
        <v>380</v>
      </c>
      <c r="C34" s="437" t="s">
        <v>380</v>
      </c>
      <c r="D34" s="437">
        <v>12300</v>
      </c>
      <c r="E34" s="451">
        <v>12300</v>
      </c>
      <c r="F34" s="452" t="s">
        <v>380</v>
      </c>
      <c r="G34" s="437" t="s">
        <v>380</v>
      </c>
      <c r="H34" s="437">
        <v>1498</v>
      </c>
      <c r="I34" s="438">
        <v>18425</v>
      </c>
    </row>
    <row r="35" spans="1:9" x14ac:dyDescent="0.2">
      <c r="A35" s="63" t="s">
        <v>489</v>
      </c>
      <c r="B35" s="437" t="s">
        <v>380</v>
      </c>
      <c r="C35" s="437" t="s">
        <v>380</v>
      </c>
      <c r="D35" s="437">
        <v>500</v>
      </c>
      <c r="E35" s="451">
        <v>500</v>
      </c>
      <c r="F35" s="452" t="s">
        <v>380</v>
      </c>
      <c r="G35" s="437" t="s">
        <v>380</v>
      </c>
      <c r="H35" s="437">
        <v>1300</v>
      </c>
      <c r="I35" s="438">
        <v>650</v>
      </c>
    </row>
    <row r="36" spans="1:9" x14ac:dyDescent="0.2">
      <c r="A36" s="63" t="s">
        <v>493</v>
      </c>
      <c r="B36" s="1638" t="s">
        <v>380</v>
      </c>
      <c r="C36" s="1638" t="s">
        <v>380</v>
      </c>
      <c r="D36" s="1638">
        <v>400</v>
      </c>
      <c r="E36" s="1639">
        <v>400</v>
      </c>
      <c r="F36" s="1640" t="s">
        <v>380</v>
      </c>
      <c r="G36" s="1638" t="s">
        <v>380</v>
      </c>
      <c r="H36" s="1638">
        <v>1800</v>
      </c>
      <c r="I36" s="1641">
        <v>720</v>
      </c>
    </row>
    <row r="37" spans="1:9" x14ac:dyDescent="0.2">
      <c r="A37" s="63" t="s">
        <v>494</v>
      </c>
      <c r="B37" s="437">
        <v>106</v>
      </c>
      <c r="C37" s="437" t="s">
        <v>380</v>
      </c>
      <c r="D37" s="437">
        <v>4411</v>
      </c>
      <c r="E37" s="451">
        <v>4517</v>
      </c>
      <c r="F37" s="452">
        <v>15</v>
      </c>
      <c r="G37" s="437" t="s">
        <v>380</v>
      </c>
      <c r="H37" s="437">
        <v>1697</v>
      </c>
      <c r="I37" s="438">
        <v>7487</v>
      </c>
    </row>
    <row r="38" spans="1:9" x14ac:dyDescent="0.2">
      <c r="A38" s="73" t="s">
        <v>495</v>
      </c>
      <c r="B38" s="442">
        <v>106</v>
      </c>
      <c r="C38" s="454" t="s">
        <v>380</v>
      </c>
      <c r="D38" s="442">
        <v>18411</v>
      </c>
      <c r="E38" s="455">
        <v>18517</v>
      </c>
      <c r="F38" s="454">
        <v>15</v>
      </c>
      <c r="G38" s="454" t="s">
        <v>380</v>
      </c>
      <c r="H38" s="442" t="s">
        <v>380</v>
      </c>
      <c r="I38" s="456">
        <v>27991</v>
      </c>
    </row>
    <row r="39" spans="1:9" x14ac:dyDescent="0.2">
      <c r="A39" s="63"/>
      <c r="B39" s="437"/>
      <c r="C39" s="437"/>
      <c r="D39" s="437"/>
      <c r="E39" s="451"/>
      <c r="F39" s="452"/>
      <c r="G39" s="437"/>
      <c r="H39" s="437"/>
      <c r="I39" s="438"/>
    </row>
    <row r="40" spans="1:9" x14ac:dyDescent="0.2">
      <c r="A40" s="63" t="s">
        <v>496</v>
      </c>
      <c r="B40" s="437" t="s">
        <v>380</v>
      </c>
      <c r="C40" s="437">
        <v>1060</v>
      </c>
      <c r="D40" s="437">
        <v>720</v>
      </c>
      <c r="E40" s="451">
        <v>1780</v>
      </c>
      <c r="F40" s="452" t="s">
        <v>380</v>
      </c>
      <c r="G40" s="437">
        <v>330</v>
      </c>
      <c r="H40" s="437">
        <v>440</v>
      </c>
      <c r="I40" s="438">
        <v>667</v>
      </c>
    </row>
    <row r="41" spans="1:9" x14ac:dyDescent="0.2">
      <c r="A41" s="63" t="s">
        <v>497</v>
      </c>
      <c r="B41" s="451" t="s">
        <v>380</v>
      </c>
      <c r="C41" s="437">
        <v>660</v>
      </c>
      <c r="D41" s="437">
        <v>10</v>
      </c>
      <c r="E41" s="451">
        <v>670</v>
      </c>
      <c r="F41" s="452" t="s">
        <v>380</v>
      </c>
      <c r="G41" s="437">
        <v>330</v>
      </c>
      <c r="H41" s="437">
        <v>400</v>
      </c>
      <c r="I41" s="438">
        <v>222</v>
      </c>
    </row>
    <row r="42" spans="1:9" x14ac:dyDescent="0.2">
      <c r="A42" s="73" t="s">
        <v>498</v>
      </c>
      <c r="B42" s="442" t="s">
        <v>380</v>
      </c>
      <c r="C42" s="454">
        <v>1720</v>
      </c>
      <c r="D42" s="442">
        <v>730</v>
      </c>
      <c r="E42" s="455">
        <v>2450</v>
      </c>
      <c r="F42" s="454" t="s">
        <v>380</v>
      </c>
      <c r="G42" s="454">
        <v>330</v>
      </c>
      <c r="H42" s="442" t="s">
        <v>380</v>
      </c>
      <c r="I42" s="456">
        <v>889</v>
      </c>
    </row>
    <row r="43" spans="1:9" x14ac:dyDescent="0.2">
      <c r="A43" s="63"/>
      <c r="B43" s="437"/>
      <c r="C43" s="437"/>
      <c r="D43" s="437"/>
      <c r="E43" s="451"/>
      <c r="F43" s="452"/>
      <c r="G43" s="437"/>
      <c r="H43" s="437"/>
      <c r="I43" s="438"/>
    </row>
    <row r="44" spans="1:9" ht="13.5" thickBot="1" x14ac:dyDescent="0.25">
      <c r="A44" s="66" t="s">
        <v>499</v>
      </c>
      <c r="B44" s="446">
        <v>206</v>
      </c>
      <c r="C44" s="457">
        <v>5190</v>
      </c>
      <c r="D44" s="446">
        <v>28484</v>
      </c>
      <c r="E44" s="447">
        <v>33880</v>
      </c>
      <c r="F44" s="457">
        <v>396</v>
      </c>
      <c r="G44" s="457">
        <v>521</v>
      </c>
      <c r="H44" s="446" t="s">
        <v>380</v>
      </c>
      <c r="I44" s="458">
        <v>46856</v>
      </c>
    </row>
  </sheetData>
  <mergeCells count="6">
    <mergeCell ref="B6:B7"/>
    <mergeCell ref="E6:E7"/>
    <mergeCell ref="F6:F7"/>
    <mergeCell ref="A1:I1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6">
    <tabColor theme="0"/>
    <pageSetUpPr fitToPage="1"/>
  </sheetPr>
  <dimension ref="A1:I4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8.7109375" style="205" customWidth="1"/>
    <col min="2" max="2" width="18.7109375" style="205" customWidth="1"/>
    <col min="3" max="7" width="15.7109375" style="205" customWidth="1"/>
    <col min="8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  <c r="I1" s="86"/>
    </row>
    <row r="3" spans="1:9" s="88" customFormat="1" ht="15" x14ac:dyDescent="0.25">
      <c r="A3" s="1718" t="s">
        <v>1031</v>
      </c>
      <c r="B3" s="1718"/>
      <c r="C3" s="1718"/>
      <c r="D3" s="1718"/>
      <c r="E3" s="1718"/>
      <c r="F3" s="1718"/>
      <c r="G3" s="1718"/>
    </row>
    <row r="4" spans="1:9" s="88" customFormat="1" ht="30" customHeight="1" x14ac:dyDescent="0.2">
      <c r="A4" s="1701" t="s">
        <v>1469</v>
      </c>
      <c r="B4" s="1701"/>
      <c r="C4" s="1701"/>
      <c r="D4" s="1701"/>
      <c r="E4" s="1701"/>
      <c r="F4" s="1701"/>
      <c r="G4" s="1701"/>
    </row>
    <row r="5" spans="1:9" s="88" customFormat="1" ht="30" customHeight="1" thickBot="1" x14ac:dyDescent="0.3">
      <c r="A5" s="5"/>
      <c r="B5" s="6"/>
      <c r="C5" s="6"/>
      <c r="D5" s="6"/>
      <c r="E5" s="6"/>
      <c r="F5" s="6"/>
      <c r="G5" s="6"/>
    </row>
    <row r="6" spans="1:9" ht="30" customHeight="1" x14ac:dyDescent="0.2">
      <c r="A6" s="1721" t="s">
        <v>435</v>
      </c>
      <c r="B6" s="1704" t="s">
        <v>1027</v>
      </c>
      <c r="C6" s="1706"/>
      <c r="D6" s="1704" t="s">
        <v>1028</v>
      </c>
      <c r="E6" s="1706"/>
      <c r="F6" s="1704" t="s">
        <v>1032</v>
      </c>
      <c r="G6" s="1705"/>
    </row>
    <row r="7" spans="1:9" ht="30.75" customHeight="1" x14ac:dyDescent="0.2">
      <c r="A7" s="1722"/>
      <c r="B7" s="223" t="s">
        <v>360</v>
      </c>
      <c r="C7" s="711" t="s">
        <v>361</v>
      </c>
      <c r="D7" s="223" t="s">
        <v>360</v>
      </c>
      <c r="E7" s="711" t="s">
        <v>361</v>
      </c>
      <c r="F7" s="223" t="s">
        <v>360</v>
      </c>
      <c r="G7" s="727" t="s">
        <v>361</v>
      </c>
    </row>
    <row r="8" spans="1:9" ht="31.5" customHeight="1" thickBot="1" x14ac:dyDescent="0.25">
      <c r="A8" s="1722"/>
      <c r="B8" s="712" t="s">
        <v>1000</v>
      </c>
      <c r="C8" s="224" t="s">
        <v>1033</v>
      </c>
      <c r="D8" s="712" t="s">
        <v>1000</v>
      </c>
      <c r="E8" s="224" t="s">
        <v>1033</v>
      </c>
      <c r="F8" s="712" t="s">
        <v>1000</v>
      </c>
      <c r="G8" s="231" t="s">
        <v>1033</v>
      </c>
    </row>
    <row r="9" spans="1:9" ht="27.75" customHeight="1" x14ac:dyDescent="0.2">
      <c r="A9" s="72" t="s">
        <v>439</v>
      </c>
      <c r="B9" s="435" t="s">
        <v>380</v>
      </c>
      <c r="C9" s="435" t="s">
        <v>380</v>
      </c>
      <c r="D9" s="435" t="s">
        <v>380</v>
      </c>
      <c r="E9" s="435" t="s">
        <v>380</v>
      </c>
      <c r="F9" s="450">
        <v>2900</v>
      </c>
      <c r="G9" s="436">
        <v>2079</v>
      </c>
    </row>
    <row r="10" spans="1:9" x14ac:dyDescent="0.2">
      <c r="A10" s="63" t="s">
        <v>441</v>
      </c>
      <c r="B10" s="437" t="s">
        <v>380</v>
      </c>
      <c r="C10" s="437" t="s">
        <v>380</v>
      </c>
      <c r="D10" s="437" t="s">
        <v>380</v>
      </c>
      <c r="E10" s="437" t="s">
        <v>380</v>
      </c>
      <c r="F10" s="452">
        <v>100</v>
      </c>
      <c r="G10" s="438">
        <v>101</v>
      </c>
    </row>
    <row r="11" spans="1:9" x14ac:dyDescent="0.2">
      <c r="A11" s="63" t="s">
        <v>442</v>
      </c>
      <c r="B11" s="437" t="s">
        <v>380</v>
      </c>
      <c r="C11" s="437" t="s">
        <v>380</v>
      </c>
      <c r="D11" s="437" t="s">
        <v>380</v>
      </c>
      <c r="E11" s="452" t="s">
        <v>380</v>
      </c>
      <c r="F11" s="452">
        <v>2400</v>
      </c>
      <c r="G11" s="438">
        <v>1624</v>
      </c>
    </row>
    <row r="12" spans="1:9" x14ac:dyDescent="0.2">
      <c r="A12" s="73" t="s">
        <v>443</v>
      </c>
      <c r="B12" s="442" t="s">
        <v>380</v>
      </c>
      <c r="C12" s="454" t="s">
        <v>380</v>
      </c>
      <c r="D12" s="442" t="s">
        <v>380</v>
      </c>
      <c r="E12" s="442" t="s">
        <v>380</v>
      </c>
      <c r="F12" s="454">
        <v>5400</v>
      </c>
      <c r="G12" s="456">
        <v>3804</v>
      </c>
    </row>
    <row r="13" spans="1:9" x14ac:dyDescent="0.2">
      <c r="A13" s="65"/>
      <c r="B13" s="437"/>
      <c r="C13" s="437"/>
      <c r="D13" s="437"/>
      <c r="E13" s="437"/>
      <c r="F13" s="452"/>
      <c r="G13" s="438"/>
    </row>
    <row r="14" spans="1:9" x14ac:dyDescent="0.2">
      <c r="A14" s="73" t="s">
        <v>444</v>
      </c>
      <c r="B14" s="442" t="s">
        <v>380</v>
      </c>
      <c r="C14" s="454" t="s">
        <v>380</v>
      </c>
      <c r="D14" s="442" t="s">
        <v>380</v>
      </c>
      <c r="E14" s="442" t="s">
        <v>380</v>
      </c>
      <c r="F14" s="454">
        <v>200</v>
      </c>
      <c r="G14" s="456">
        <v>260</v>
      </c>
    </row>
    <row r="15" spans="1:9" x14ac:dyDescent="0.2">
      <c r="A15" s="65"/>
      <c r="B15" s="437"/>
      <c r="C15" s="437"/>
      <c r="D15" s="437"/>
      <c r="E15" s="437"/>
      <c r="F15" s="452"/>
      <c r="G15" s="438"/>
    </row>
    <row r="16" spans="1:9" x14ac:dyDescent="0.2">
      <c r="A16" s="73" t="s">
        <v>445</v>
      </c>
      <c r="B16" s="442" t="s">
        <v>380</v>
      </c>
      <c r="C16" s="454" t="s">
        <v>380</v>
      </c>
      <c r="D16" s="442" t="s">
        <v>380</v>
      </c>
      <c r="E16" s="442" t="s">
        <v>380</v>
      </c>
      <c r="F16" s="454">
        <v>100</v>
      </c>
      <c r="G16" s="456">
        <v>80</v>
      </c>
    </row>
    <row r="17" spans="1:7" x14ac:dyDescent="0.2">
      <c r="A17" s="65"/>
      <c r="B17" s="437"/>
      <c r="C17" s="437"/>
      <c r="D17" s="437"/>
      <c r="E17" s="437"/>
      <c r="F17" s="452"/>
      <c r="G17" s="438"/>
    </row>
    <row r="18" spans="1:7" x14ac:dyDescent="0.2">
      <c r="A18" s="63" t="s">
        <v>447</v>
      </c>
      <c r="B18" s="451">
        <v>5</v>
      </c>
      <c r="C18" s="437">
        <v>3</v>
      </c>
      <c r="D18" s="437" t="s">
        <v>380</v>
      </c>
      <c r="E18" s="437" t="s">
        <v>380</v>
      </c>
      <c r="F18" s="452" t="s">
        <v>380</v>
      </c>
      <c r="G18" s="438" t="s">
        <v>380</v>
      </c>
    </row>
    <row r="19" spans="1:7" x14ac:dyDescent="0.2">
      <c r="A19" s="73" t="s">
        <v>449</v>
      </c>
      <c r="B19" s="442">
        <v>5</v>
      </c>
      <c r="C19" s="454">
        <v>3</v>
      </c>
      <c r="D19" s="442" t="s">
        <v>380</v>
      </c>
      <c r="E19" s="442" t="s">
        <v>380</v>
      </c>
      <c r="F19" s="454" t="s">
        <v>380</v>
      </c>
      <c r="G19" s="456" t="s">
        <v>380</v>
      </c>
    </row>
    <row r="20" spans="1:7" x14ac:dyDescent="0.2">
      <c r="A20" s="65"/>
      <c r="B20" s="437"/>
      <c r="C20" s="437"/>
      <c r="D20" s="437"/>
      <c r="E20" s="437"/>
      <c r="F20" s="452"/>
      <c r="G20" s="438"/>
    </row>
    <row r="21" spans="1:7" s="305" customFormat="1" x14ac:dyDescent="0.2">
      <c r="A21" s="63" t="s">
        <v>456</v>
      </c>
      <c r="B21" s="437" t="s">
        <v>380</v>
      </c>
      <c r="C21" s="437" t="s">
        <v>380</v>
      </c>
      <c r="D21" s="437" t="s">
        <v>380</v>
      </c>
      <c r="E21" s="437" t="s">
        <v>380</v>
      </c>
      <c r="F21" s="452">
        <v>500</v>
      </c>
      <c r="G21" s="438">
        <v>510</v>
      </c>
    </row>
    <row r="22" spans="1:7" x14ac:dyDescent="0.2">
      <c r="A22" s="73" t="s">
        <v>460</v>
      </c>
      <c r="B22" s="442" t="s">
        <v>380</v>
      </c>
      <c r="C22" s="454" t="s">
        <v>380</v>
      </c>
      <c r="D22" s="442" t="s">
        <v>380</v>
      </c>
      <c r="E22" s="442" t="s">
        <v>380</v>
      </c>
      <c r="F22" s="454">
        <v>500</v>
      </c>
      <c r="G22" s="456">
        <v>510</v>
      </c>
    </row>
    <row r="23" spans="1:7" x14ac:dyDescent="0.2">
      <c r="A23" s="65"/>
      <c r="B23" s="437"/>
      <c r="C23" s="437"/>
      <c r="D23" s="437"/>
      <c r="E23" s="437"/>
      <c r="F23" s="452"/>
      <c r="G23" s="438"/>
    </row>
    <row r="24" spans="1:7" x14ac:dyDescent="0.2">
      <c r="A24" s="73" t="s">
        <v>461</v>
      </c>
      <c r="B24" s="442" t="s">
        <v>380</v>
      </c>
      <c r="C24" s="454" t="s">
        <v>380</v>
      </c>
      <c r="D24" s="442" t="s">
        <v>380</v>
      </c>
      <c r="E24" s="442" t="s">
        <v>380</v>
      </c>
      <c r="F24" s="454">
        <v>8</v>
      </c>
      <c r="G24" s="456">
        <v>7</v>
      </c>
    </row>
    <row r="25" spans="1:7" x14ac:dyDescent="0.2">
      <c r="A25" s="63"/>
      <c r="B25" s="437"/>
      <c r="C25" s="437"/>
      <c r="D25" s="437"/>
      <c r="E25" s="437"/>
      <c r="F25" s="452"/>
      <c r="G25" s="438"/>
    </row>
    <row r="26" spans="1:7" x14ac:dyDescent="0.2">
      <c r="A26" s="63" t="s">
        <v>473</v>
      </c>
      <c r="B26" s="437" t="s">
        <v>380</v>
      </c>
      <c r="C26" s="437" t="s">
        <v>380</v>
      </c>
      <c r="D26" s="437" t="s">
        <v>380</v>
      </c>
      <c r="E26" s="437" t="s">
        <v>380</v>
      </c>
      <c r="F26" s="452">
        <v>200</v>
      </c>
      <c r="G26" s="438">
        <v>70</v>
      </c>
    </row>
    <row r="27" spans="1:7" x14ac:dyDescent="0.2">
      <c r="A27" s="73" t="s">
        <v>551</v>
      </c>
      <c r="B27" s="442" t="s">
        <v>380</v>
      </c>
      <c r="C27" s="454" t="s">
        <v>380</v>
      </c>
      <c r="D27" s="442" t="s">
        <v>380</v>
      </c>
      <c r="E27" s="442" t="s">
        <v>380</v>
      </c>
      <c r="F27" s="454">
        <v>200</v>
      </c>
      <c r="G27" s="456">
        <v>70</v>
      </c>
    </row>
    <row r="28" spans="1:7" x14ac:dyDescent="0.2">
      <c r="A28" s="63"/>
      <c r="B28" s="437"/>
      <c r="C28" s="437"/>
      <c r="D28" s="437"/>
      <c r="E28" s="437"/>
      <c r="F28" s="452"/>
      <c r="G28" s="438"/>
    </row>
    <row r="29" spans="1:7" x14ac:dyDescent="0.2">
      <c r="A29" s="63" t="s">
        <v>479</v>
      </c>
      <c r="B29" s="437" t="s">
        <v>380</v>
      </c>
      <c r="C29" s="437" t="s">
        <v>380</v>
      </c>
      <c r="D29" s="437" t="s">
        <v>380</v>
      </c>
      <c r="E29" s="437" t="s">
        <v>380</v>
      </c>
      <c r="F29" s="452">
        <v>600</v>
      </c>
      <c r="G29" s="438">
        <v>900</v>
      </c>
    </row>
    <row r="30" spans="1:7" x14ac:dyDescent="0.2">
      <c r="A30" s="73" t="s">
        <v>482</v>
      </c>
      <c r="B30" s="442" t="s">
        <v>380</v>
      </c>
      <c r="C30" s="454" t="s">
        <v>380</v>
      </c>
      <c r="D30" s="442" t="s">
        <v>380</v>
      </c>
      <c r="E30" s="442" t="s">
        <v>380</v>
      </c>
      <c r="F30" s="454">
        <v>600</v>
      </c>
      <c r="G30" s="456">
        <v>900</v>
      </c>
    </row>
    <row r="31" spans="1:7" x14ac:dyDescent="0.2">
      <c r="A31" s="65"/>
      <c r="B31" s="437"/>
      <c r="C31" s="437"/>
      <c r="D31" s="437"/>
      <c r="E31" s="437"/>
      <c r="F31" s="452"/>
      <c r="G31" s="438"/>
    </row>
    <row r="32" spans="1:7" x14ac:dyDescent="0.2">
      <c r="A32" s="73" t="s">
        <v>483</v>
      </c>
      <c r="B32" s="442">
        <v>200</v>
      </c>
      <c r="C32" s="454">
        <v>418</v>
      </c>
      <c r="D32" s="442" t="s">
        <v>380</v>
      </c>
      <c r="E32" s="442" t="s">
        <v>380</v>
      </c>
      <c r="F32" s="454">
        <v>5700</v>
      </c>
      <c r="G32" s="456">
        <v>11924</v>
      </c>
    </row>
    <row r="33" spans="1:7" x14ac:dyDescent="0.2">
      <c r="A33" s="63"/>
      <c r="B33" s="437"/>
      <c r="C33" s="437"/>
      <c r="D33" s="437"/>
      <c r="E33" s="437"/>
      <c r="F33" s="452"/>
      <c r="G33" s="438"/>
    </row>
    <row r="34" spans="1:7" x14ac:dyDescent="0.2">
      <c r="A34" s="63" t="s">
        <v>487</v>
      </c>
      <c r="B34" s="437">
        <v>30</v>
      </c>
      <c r="C34" s="437">
        <v>5</v>
      </c>
      <c r="D34" s="437" t="s">
        <v>380</v>
      </c>
      <c r="E34" s="437" t="s">
        <v>380</v>
      </c>
      <c r="F34" s="452">
        <v>770</v>
      </c>
      <c r="G34" s="438">
        <v>704</v>
      </c>
    </row>
    <row r="35" spans="1:7" x14ac:dyDescent="0.2">
      <c r="A35" s="63" t="s">
        <v>488</v>
      </c>
      <c r="B35" s="437">
        <v>4500</v>
      </c>
      <c r="C35" s="437">
        <v>6741</v>
      </c>
      <c r="D35" s="437" t="s">
        <v>380</v>
      </c>
      <c r="E35" s="437" t="s">
        <v>380</v>
      </c>
      <c r="F35" s="452">
        <v>7800</v>
      </c>
      <c r="G35" s="438">
        <v>11684</v>
      </c>
    </row>
    <row r="36" spans="1:7" x14ac:dyDescent="0.2">
      <c r="A36" s="63" t="s">
        <v>489</v>
      </c>
      <c r="B36" s="437" t="s">
        <v>380</v>
      </c>
      <c r="C36" s="437" t="s">
        <v>380</v>
      </c>
      <c r="D36" s="437" t="s">
        <v>380</v>
      </c>
      <c r="E36" s="437" t="s">
        <v>380</v>
      </c>
      <c r="F36" s="452">
        <v>500</v>
      </c>
      <c r="G36" s="438">
        <v>650</v>
      </c>
    </row>
    <row r="37" spans="1:7" x14ac:dyDescent="0.2">
      <c r="A37" s="63" t="s">
        <v>493</v>
      </c>
      <c r="B37" s="437" t="s">
        <v>380</v>
      </c>
      <c r="C37" s="437" t="s">
        <v>380</v>
      </c>
      <c r="D37" s="437" t="s">
        <v>380</v>
      </c>
      <c r="E37" s="437" t="s">
        <v>380</v>
      </c>
      <c r="F37" s="452">
        <v>400</v>
      </c>
      <c r="G37" s="438">
        <v>720</v>
      </c>
    </row>
    <row r="38" spans="1:7" x14ac:dyDescent="0.2">
      <c r="A38" s="63" t="s">
        <v>494</v>
      </c>
      <c r="B38" s="451">
        <v>4517</v>
      </c>
      <c r="C38" s="437">
        <v>7487</v>
      </c>
      <c r="D38" s="437" t="s">
        <v>380</v>
      </c>
      <c r="E38" s="437" t="s">
        <v>380</v>
      </c>
      <c r="F38" s="452" t="s">
        <v>380</v>
      </c>
      <c r="G38" s="438" t="s">
        <v>380</v>
      </c>
    </row>
    <row r="39" spans="1:7" x14ac:dyDescent="0.2">
      <c r="A39" s="73" t="s">
        <v>495</v>
      </c>
      <c r="B39" s="442">
        <v>9047</v>
      </c>
      <c r="C39" s="454">
        <v>14233</v>
      </c>
      <c r="D39" s="442" t="s">
        <v>380</v>
      </c>
      <c r="E39" s="442" t="s">
        <v>380</v>
      </c>
      <c r="F39" s="454">
        <v>9470</v>
      </c>
      <c r="G39" s="456">
        <v>13758</v>
      </c>
    </row>
    <row r="40" spans="1:7" x14ac:dyDescent="0.2">
      <c r="A40" s="63"/>
      <c r="B40" s="437"/>
      <c r="C40" s="437"/>
      <c r="D40" s="437"/>
      <c r="E40" s="437"/>
      <c r="F40" s="452"/>
      <c r="G40" s="438"/>
    </row>
    <row r="41" spans="1:7" x14ac:dyDescent="0.2">
      <c r="A41" s="63" t="s">
        <v>496</v>
      </c>
      <c r="B41" s="437" t="s">
        <v>380</v>
      </c>
      <c r="C41" s="437" t="s">
        <v>380</v>
      </c>
      <c r="D41" s="437" t="s">
        <v>380</v>
      </c>
      <c r="E41" s="437" t="s">
        <v>380</v>
      </c>
      <c r="F41" s="452">
        <v>1780</v>
      </c>
      <c r="G41" s="438">
        <v>667</v>
      </c>
    </row>
    <row r="42" spans="1:7" x14ac:dyDescent="0.2">
      <c r="A42" s="63" t="s">
        <v>497</v>
      </c>
      <c r="B42" s="451" t="s">
        <v>380</v>
      </c>
      <c r="C42" s="437" t="s">
        <v>380</v>
      </c>
      <c r="D42" s="437" t="s">
        <v>380</v>
      </c>
      <c r="E42" s="437" t="s">
        <v>380</v>
      </c>
      <c r="F42" s="452">
        <v>670</v>
      </c>
      <c r="G42" s="438">
        <v>222</v>
      </c>
    </row>
    <row r="43" spans="1:7" x14ac:dyDescent="0.2">
      <c r="A43" s="73" t="s">
        <v>498</v>
      </c>
      <c r="B43" s="442" t="s">
        <v>380</v>
      </c>
      <c r="C43" s="454" t="s">
        <v>380</v>
      </c>
      <c r="D43" s="442" t="s">
        <v>380</v>
      </c>
      <c r="E43" s="442" t="s">
        <v>380</v>
      </c>
      <c r="F43" s="454">
        <v>2450</v>
      </c>
      <c r="G43" s="456">
        <v>889</v>
      </c>
    </row>
    <row r="44" spans="1:7" x14ac:dyDescent="0.2">
      <c r="A44" s="63"/>
      <c r="B44" s="437"/>
      <c r="C44" s="437"/>
      <c r="D44" s="437"/>
      <c r="E44" s="437"/>
      <c r="F44" s="452"/>
      <c r="G44" s="438"/>
    </row>
    <row r="45" spans="1:7" ht="13.5" thickBot="1" x14ac:dyDescent="0.25">
      <c r="A45" s="66" t="s">
        <v>499</v>
      </c>
      <c r="B45" s="446">
        <v>9252</v>
      </c>
      <c r="C45" s="457">
        <v>14654</v>
      </c>
      <c r="D45" s="446" t="s">
        <v>380</v>
      </c>
      <c r="E45" s="446" t="s">
        <v>380</v>
      </c>
      <c r="F45" s="457">
        <v>24628</v>
      </c>
      <c r="G45" s="458">
        <v>32202</v>
      </c>
    </row>
  </sheetData>
  <mergeCells count="7">
    <mergeCell ref="A1:G1"/>
    <mergeCell ref="B6:C6"/>
    <mergeCell ref="D6:E6"/>
    <mergeCell ref="F6:G6"/>
    <mergeCell ref="A3:G3"/>
    <mergeCell ref="A4:G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8">
    <tabColor theme="0"/>
    <pageSetUpPr fitToPage="1"/>
  </sheetPr>
  <dimension ref="A1:F20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4" width="29" customWidth="1"/>
    <col min="5" max="5" width="9.140625" customWidth="1"/>
    <col min="7" max="7" width="11.140625" customWidth="1"/>
    <col min="8" max="11" width="12.7109375" customWidth="1"/>
    <col min="12" max="15" width="12" customWidth="1"/>
  </cols>
  <sheetData>
    <row r="1" spans="1:6" s="2" customFormat="1" ht="18" x14ac:dyDescent="0.25">
      <c r="A1" s="1696" t="s">
        <v>356</v>
      </c>
      <c r="B1" s="1696"/>
      <c r="C1" s="1696"/>
      <c r="D1" s="1696"/>
    </row>
    <row r="2" spans="1:6" s="3" customFormat="1" ht="12.75" customHeight="1" x14ac:dyDescent="0.2"/>
    <row r="3" spans="1:6" s="3" customFormat="1" ht="15" x14ac:dyDescent="0.25">
      <c r="A3" s="1697" t="s">
        <v>1034</v>
      </c>
      <c r="B3" s="1697"/>
      <c r="C3" s="1697"/>
      <c r="D3" s="1697"/>
      <c r="E3" s="204"/>
      <c r="F3" s="204"/>
    </row>
    <row r="4" spans="1:6" s="3" customFormat="1" ht="20.25" customHeight="1" x14ac:dyDescent="0.25">
      <c r="A4" s="1759" t="s">
        <v>1035</v>
      </c>
      <c r="B4" s="1759"/>
      <c r="C4" s="1759"/>
      <c r="D4" s="1759"/>
      <c r="E4" s="204"/>
    </row>
    <row r="5" spans="1:6" s="3" customFormat="1" ht="13.5" customHeight="1" thickBot="1" x14ac:dyDescent="0.3">
      <c r="A5" s="5"/>
      <c r="B5" s="6"/>
      <c r="C5" s="6"/>
      <c r="D5" s="6"/>
    </row>
    <row r="6" spans="1:6" x14ac:dyDescent="0.2">
      <c r="A6" s="1726" t="s">
        <v>359</v>
      </c>
      <c r="B6" s="758"/>
      <c r="C6" s="758"/>
      <c r="D6" s="760"/>
    </row>
    <row r="7" spans="1:6" x14ac:dyDescent="0.2">
      <c r="A7" s="1727"/>
      <c r="B7" s="761" t="s">
        <v>360</v>
      </c>
      <c r="C7" s="761" t="s">
        <v>367</v>
      </c>
      <c r="D7" s="763" t="s">
        <v>361</v>
      </c>
    </row>
    <row r="8" spans="1:6" x14ac:dyDescent="0.2">
      <c r="A8" s="1727"/>
      <c r="B8" s="761" t="s">
        <v>1000</v>
      </c>
      <c r="C8" s="761" t="s">
        <v>1024</v>
      </c>
      <c r="D8" s="763" t="s">
        <v>1006</v>
      </c>
    </row>
    <row r="9" spans="1:6" ht="37.5" customHeight="1" thickBot="1" x14ac:dyDescent="0.25">
      <c r="A9" s="1728"/>
      <c r="B9" s="764"/>
      <c r="C9" s="764"/>
      <c r="D9" s="734" t="s">
        <v>1007</v>
      </c>
    </row>
    <row r="10" spans="1:6" x14ac:dyDescent="0.2">
      <c r="A10" s="1599">
        <v>2006</v>
      </c>
      <c r="B10" s="1301">
        <v>35447</v>
      </c>
      <c r="C10" s="1301">
        <v>978.39027280164748</v>
      </c>
      <c r="D10" s="1302">
        <v>34681</v>
      </c>
    </row>
    <row r="11" spans="1:6" x14ac:dyDescent="0.2">
      <c r="A11" s="1599">
        <v>2007</v>
      </c>
      <c r="B11" s="1301">
        <v>35800</v>
      </c>
      <c r="C11" s="1301">
        <v>938.99441340782118</v>
      </c>
      <c r="D11" s="1302">
        <v>33616</v>
      </c>
    </row>
    <row r="12" spans="1:6" x14ac:dyDescent="0.2">
      <c r="A12" s="1676">
        <v>2008</v>
      </c>
      <c r="B12" s="1301">
        <v>30773</v>
      </c>
      <c r="C12" s="1301">
        <v>1126.2145387190069</v>
      </c>
      <c r="D12" s="1302">
        <v>34657</v>
      </c>
    </row>
    <row r="13" spans="1:6" x14ac:dyDescent="0.2">
      <c r="A13" s="1676">
        <v>2009</v>
      </c>
      <c r="B13" s="1301">
        <v>23105</v>
      </c>
      <c r="C13" s="1301">
        <v>778.31638173555507</v>
      </c>
      <c r="D13" s="1302">
        <v>17983</v>
      </c>
    </row>
    <row r="14" spans="1:6" x14ac:dyDescent="0.2">
      <c r="A14" s="1676">
        <v>2010</v>
      </c>
      <c r="B14" s="1301">
        <v>19496</v>
      </c>
      <c r="C14" s="1301">
        <v>784.82765695527291</v>
      </c>
      <c r="D14" s="1302">
        <v>15301</v>
      </c>
    </row>
    <row r="15" spans="1:6" x14ac:dyDescent="0.2">
      <c r="A15" s="1676">
        <v>2011</v>
      </c>
      <c r="B15" s="1301">
        <v>17410</v>
      </c>
      <c r="C15" s="1301">
        <v>794.9454336588168</v>
      </c>
      <c r="D15" s="1302">
        <v>13840</v>
      </c>
    </row>
    <row r="16" spans="1:6" x14ac:dyDescent="0.2">
      <c r="A16" s="1676">
        <v>2012</v>
      </c>
      <c r="B16" s="1301">
        <v>16373</v>
      </c>
      <c r="C16" s="1301">
        <v>796.31099981677153</v>
      </c>
      <c r="D16" s="1302">
        <v>13038</v>
      </c>
    </row>
    <row r="17" spans="1:4" x14ac:dyDescent="0.2">
      <c r="A17" s="1676">
        <v>2013</v>
      </c>
      <c r="B17" s="1301">
        <v>15043</v>
      </c>
      <c r="C17" s="1301">
        <v>797.24788938376651</v>
      </c>
      <c r="D17" s="1302">
        <v>11993</v>
      </c>
    </row>
    <row r="18" spans="1:4" x14ac:dyDescent="0.2">
      <c r="A18" s="1676">
        <v>2014</v>
      </c>
      <c r="B18" s="1301">
        <v>14063</v>
      </c>
      <c r="C18" s="1301">
        <v>774.87022683637917</v>
      </c>
      <c r="D18" s="1302">
        <v>10897</v>
      </c>
    </row>
    <row r="19" spans="1:4" x14ac:dyDescent="0.2">
      <c r="A19" s="1676">
        <v>2015</v>
      </c>
      <c r="B19" s="1489">
        <v>14086</v>
      </c>
      <c r="C19" s="1489">
        <v>761.39429220502632</v>
      </c>
      <c r="D19" s="1490">
        <v>10725</v>
      </c>
    </row>
    <row r="20" spans="1:4" ht="13.5" thickBot="1" x14ac:dyDescent="0.25">
      <c r="A20" s="1677">
        <v>2016</v>
      </c>
      <c r="B20" s="1303">
        <v>12651</v>
      </c>
      <c r="C20" s="1303">
        <f>D20/B20*1000</f>
        <v>686.26986009011148</v>
      </c>
      <c r="D20" s="1304">
        <v>8682</v>
      </c>
    </row>
  </sheetData>
  <mergeCells count="4">
    <mergeCell ref="A1:D1"/>
    <mergeCell ref="A6:A9"/>
    <mergeCell ref="A4:D4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1">
    <tabColor theme="0"/>
    <pageSetUpPr fitToPage="1"/>
  </sheetPr>
  <dimension ref="A1:I23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7" width="21.85546875" customWidth="1"/>
    <col min="8" max="8" width="11.7109375" bestFit="1" customWidth="1"/>
  </cols>
  <sheetData>
    <row r="1" spans="1:9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</row>
    <row r="2" spans="1:9" s="3" customFormat="1" ht="12.75" customHeight="1" x14ac:dyDescent="0.2"/>
    <row r="3" spans="1:9" s="3" customFormat="1" ht="36.75" customHeight="1" x14ac:dyDescent="0.2">
      <c r="A3" s="1733" t="s">
        <v>570</v>
      </c>
      <c r="B3" s="1733"/>
      <c r="C3" s="1733"/>
      <c r="D3" s="1733"/>
      <c r="E3" s="1733"/>
      <c r="F3" s="1733"/>
      <c r="G3" s="1733"/>
    </row>
    <row r="4" spans="1:9" s="3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x14ac:dyDescent="0.2">
      <c r="A5" s="1726" t="s">
        <v>359</v>
      </c>
      <c r="B5" s="89"/>
      <c r="C5" s="89"/>
      <c r="D5" s="89"/>
      <c r="E5" s="90"/>
      <c r="F5" s="90" t="s">
        <v>501</v>
      </c>
      <c r="G5" s="91"/>
    </row>
    <row r="6" spans="1:9" ht="13.15" customHeight="1" x14ac:dyDescent="0.2">
      <c r="A6" s="1727"/>
      <c r="B6" s="92" t="s">
        <v>360</v>
      </c>
      <c r="C6" s="92" t="s">
        <v>367</v>
      </c>
      <c r="D6" s="92" t="s">
        <v>361</v>
      </c>
      <c r="E6" s="93" t="s">
        <v>431</v>
      </c>
      <c r="F6" s="92" t="s">
        <v>502</v>
      </c>
      <c r="G6" s="94" t="s">
        <v>503</v>
      </c>
    </row>
    <row r="7" spans="1:9" x14ac:dyDescent="0.2">
      <c r="A7" s="1727"/>
      <c r="B7" s="92" t="s">
        <v>363</v>
      </c>
      <c r="C7" s="92" t="s">
        <v>504</v>
      </c>
      <c r="D7" s="93" t="s">
        <v>364</v>
      </c>
      <c r="E7" s="93" t="s">
        <v>364</v>
      </c>
      <c r="F7" s="92" t="s">
        <v>505</v>
      </c>
      <c r="G7" s="94" t="s">
        <v>365</v>
      </c>
    </row>
    <row r="8" spans="1:9" ht="13.5" thickBot="1" x14ac:dyDescent="0.25">
      <c r="A8" s="1728"/>
      <c r="B8" s="95"/>
      <c r="C8" s="95"/>
      <c r="D8" s="95"/>
      <c r="E8" s="96"/>
      <c r="F8" s="96" t="s">
        <v>506</v>
      </c>
      <c r="G8" s="97"/>
    </row>
    <row r="9" spans="1:9" x14ac:dyDescent="0.2">
      <c r="A9" s="1599">
        <v>2006</v>
      </c>
      <c r="B9" s="1210">
        <v>344.4</v>
      </c>
      <c r="C9" s="1209">
        <v>97.436759581881546</v>
      </c>
      <c r="D9" s="1210">
        <v>3355.7220000000002</v>
      </c>
      <c r="E9" s="753"/>
      <c r="F9" s="753">
        <v>15.19</v>
      </c>
      <c r="G9" s="786">
        <v>509734.17180000001</v>
      </c>
      <c r="H9" s="103"/>
    </row>
    <row r="10" spans="1:9" x14ac:dyDescent="0.2">
      <c r="A10" s="1599">
        <v>2007</v>
      </c>
      <c r="B10" s="1210">
        <v>360.99799999999999</v>
      </c>
      <c r="C10" s="1209">
        <v>100.02650984215978</v>
      </c>
      <c r="D10" s="1210">
        <v>3610.9369999999999</v>
      </c>
      <c r="E10" s="753"/>
      <c r="F10" s="753">
        <v>20.45</v>
      </c>
      <c r="G10" s="786">
        <v>738436.6165</v>
      </c>
      <c r="H10" s="103"/>
    </row>
    <row r="11" spans="1:9" x14ac:dyDescent="0.2">
      <c r="A11" s="1599">
        <v>2008</v>
      </c>
      <c r="B11" s="1210">
        <v>371.73200000000003</v>
      </c>
      <c r="C11" s="1209">
        <v>100.00944228637834</v>
      </c>
      <c r="D11" s="1210">
        <v>3717.6709999999998</v>
      </c>
      <c r="E11" s="753"/>
      <c r="F11" s="753">
        <v>18.2</v>
      </c>
      <c r="G11" s="786">
        <v>676616.12199999986</v>
      </c>
      <c r="H11" s="103"/>
    </row>
    <row r="12" spans="1:9" x14ac:dyDescent="0.2">
      <c r="A12" s="1599">
        <v>2009</v>
      </c>
      <c r="B12" s="1210">
        <v>348.94900000000001</v>
      </c>
      <c r="C12" s="1209">
        <v>100.74873405569295</v>
      </c>
      <c r="D12" s="1210">
        <v>3515.6170000000002</v>
      </c>
      <c r="E12" s="1211" t="s">
        <v>380</v>
      </c>
      <c r="F12" s="753">
        <v>14.42</v>
      </c>
      <c r="G12" s="786">
        <v>506951.97140000004</v>
      </c>
      <c r="H12" s="103"/>
    </row>
    <row r="13" spans="1:9" x14ac:dyDescent="0.2">
      <c r="A13" s="1599">
        <v>2010</v>
      </c>
      <c r="B13" s="1210">
        <v>314.99</v>
      </c>
      <c r="C13" s="1209">
        <v>105.55322391187021</v>
      </c>
      <c r="D13" s="1210">
        <v>3324.8209999999999</v>
      </c>
      <c r="E13" s="753">
        <v>159.90600000000001</v>
      </c>
      <c r="F13" s="753">
        <v>18.28</v>
      </c>
      <c r="G13" s="786">
        <v>607777.27879999997</v>
      </c>
      <c r="H13" s="103"/>
    </row>
    <row r="14" spans="1:9" x14ac:dyDescent="0.2">
      <c r="A14" s="1599">
        <v>2011</v>
      </c>
      <c r="B14" s="1210">
        <v>369.26400000000001</v>
      </c>
      <c r="C14" s="1209">
        <v>113.73778651588023</v>
      </c>
      <c r="D14" s="1210">
        <v>4199.9269999999997</v>
      </c>
      <c r="E14" s="753">
        <v>49.5</v>
      </c>
      <c r="F14" s="753">
        <v>21.69</v>
      </c>
      <c r="G14" s="786">
        <v>910964.16629999992</v>
      </c>
      <c r="H14" s="103"/>
    </row>
    <row r="15" spans="1:9" x14ac:dyDescent="0.2">
      <c r="A15" s="1599">
        <v>2012</v>
      </c>
      <c r="B15" s="1210">
        <v>390.43299999999999</v>
      </c>
      <c r="C15" s="1209">
        <v>109.16382580365902</v>
      </c>
      <c r="D15" s="1210">
        <v>4262.116</v>
      </c>
      <c r="E15" s="753">
        <v>292.62</v>
      </c>
      <c r="F15" s="753">
        <v>23.3</v>
      </c>
      <c r="G15" s="786">
        <v>993073.02800000005</v>
      </c>
      <c r="H15" s="103"/>
    </row>
    <row r="16" spans="1:9" x14ac:dyDescent="0.2">
      <c r="A16" s="1599">
        <v>2013</v>
      </c>
      <c r="B16" s="1210">
        <v>442.298</v>
      </c>
      <c r="C16" s="1209">
        <v>110.52417148619257</v>
      </c>
      <c r="D16" s="1210">
        <v>4888.4620000000004</v>
      </c>
      <c r="E16" s="753">
        <v>229.952</v>
      </c>
      <c r="F16" s="753">
        <v>19.89</v>
      </c>
      <c r="G16" s="786">
        <v>972315.09180000005</v>
      </c>
      <c r="H16" s="103"/>
      <c r="I16" s="177"/>
    </row>
    <row r="17" spans="1:8" x14ac:dyDescent="0.2">
      <c r="A17" s="1599">
        <v>2014</v>
      </c>
      <c r="B17" s="1210">
        <v>421.60500000000002</v>
      </c>
      <c r="C17" s="1209">
        <v>114.103129706716</v>
      </c>
      <c r="D17" s="1210">
        <v>4810.6450000000004</v>
      </c>
      <c r="E17" s="753">
        <v>265.101</v>
      </c>
      <c r="F17" s="1212">
        <v>16.97</v>
      </c>
      <c r="G17" s="787">
        <v>816366</v>
      </c>
      <c r="H17" s="103"/>
    </row>
    <row r="18" spans="1:8" x14ac:dyDescent="0.2">
      <c r="A18" s="1599">
        <v>2015</v>
      </c>
      <c r="B18" s="1365">
        <v>398.25700000000001</v>
      </c>
      <c r="C18" s="1373">
        <v>114.60981225690949</v>
      </c>
      <c r="D18" s="1365">
        <v>4564.4160000000002</v>
      </c>
      <c r="E18" s="1366">
        <v>149.524</v>
      </c>
      <c r="F18" s="1367">
        <v>17.29</v>
      </c>
      <c r="G18" s="1376">
        <v>789188</v>
      </c>
      <c r="H18" s="103"/>
    </row>
    <row r="19" spans="1:8" ht="13.5" thickBot="1" x14ac:dyDescent="0.25">
      <c r="A19" s="1599">
        <v>2016</v>
      </c>
      <c r="B19" s="1210">
        <v>359.27499999999998</v>
      </c>
      <c r="C19" s="1209">
        <f>D19/B19*10</f>
        <v>113.27000208753739</v>
      </c>
      <c r="D19" s="1210">
        <v>4069.5079999999998</v>
      </c>
      <c r="E19" s="753">
        <v>10.36</v>
      </c>
      <c r="F19" s="1543">
        <v>16.88</v>
      </c>
      <c r="G19" s="1546">
        <v>686933</v>
      </c>
      <c r="H19" s="103"/>
    </row>
    <row r="20" spans="1:8" ht="13.15" customHeight="1" x14ac:dyDescent="0.2">
      <c r="A20" s="1743" t="s">
        <v>571</v>
      </c>
      <c r="B20" s="1743"/>
      <c r="C20" s="1743"/>
      <c r="D20" s="106"/>
      <c r="E20" s="106"/>
      <c r="F20" s="106"/>
      <c r="G20" s="106"/>
    </row>
    <row r="21" spans="1:8" x14ac:dyDescent="0.2">
      <c r="A21" s="134"/>
      <c r="B21" s="21"/>
      <c r="C21" s="21"/>
      <c r="D21" s="21"/>
      <c r="E21" s="21"/>
      <c r="F21" s="21"/>
      <c r="G21" s="21"/>
    </row>
    <row r="22" spans="1:8" x14ac:dyDescent="0.2">
      <c r="A22" s="21"/>
      <c r="B22" s="21"/>
      <c r="C22" s="21"/>
      <c r="D22" s="21"/>
      <c r="E22" s="21"/>
      <c r="F22" s="21"/>
      <c r="G22" s="21"/>
    </row>
    <row r="23" spans="1:8" x14ac:dyDescent="0.2">
      <c r="A23" s="21"/>
      <c r="B23" s="21"/>
      <c r="C23" s="21"/>
      <c r="D23" s="21"/>
      <c r="E23" s="21"/>
      <c r="F23" s="21"/>
      <c r="G23" s="21"/>
    </row>
  </sheetData>
  <mergeCells count="4">
    <mergeCell ref="A1:G1"/>
    <mergeCell ref="A3:G3"/>
    <mergeCell ref="A5:A8"/>
    <mergeCell ref="A20:C2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9">
    <tabColor theme="0"/>
    <pageSetUpPr fitToPage="1"/>
  </sheetPr>
  <dimension ref="A1:F20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21.140625" customWidth="1"/>
    <col min="2" max="5" width="21.5703125" customWidth="1"/>
    <col min="6" max="6" width="8.5703125" customWidth="1"/>
    <col min="7" max="8" width="13.5703125" customWidth="1"/>
    <col min="11" max="11" width="11.140625" customWidth="1"/>
    <col min="12" max="15" width="12.7109375" customWidth="1"/>
    <col min="16" max="19" width="12" customWidth="1"/>
  </cols>
  <sheetData>
    <row r="1" spans="1:6" s="2" customFormat="1" ht="18" x14ac:dyDescent="0.25">
      <c r="A1" s="1696" t="s">
        <v>356</v>
      </c>
      <c r="B1" s="1696"/>
      <c r="C1" s="1696"/>
      <c r="D1" s="1696"/>
      <c r="E1" s="1696"/>
      <c r="F1" s="1"/>
    </row>
    <row r="2" spans="1:6" s="3" customFormat="1" ht="12.75" customHeight="1" x14ac:dyDescent="0.2"/>
    <row r="3" spans="1:6" ht="15" x14ac:dyDescent="0.25">
      <c r="A3" s="1697" t="s">
        <v>1036</v>
      </c>
      <c r="B3" s="1697"/>
      <c r="C3" s="1697"/>
      <c r="D3" s="1697"/>
      <c r="E3" s="1697"/>
    </row>
    <row r="4" spans="1:6" ht="31.5" customHeight="1" x14ac:dyDescent="0.2">
      <c r="A4" s="1759" t="s">
        <v>1037</v>
      </c>
      <c r="B4" s="1759"/>
      <c r="C4" s="1759"/>
      <c r="D4" s="1759"/>
      <c r="E4" s="1759"/>
    </row>
    <row r="5" spans="1:6" ht="13.5" thickBot="1" x14ac:dyDescent="0.25">
      <c r="A5" s="107"/>
      <c r="B5" s="108"/>
      <c r="C5" s="108"/>
      <c r="D5" s="108"/>
      <c r="E5" s="108"/>
    </row>
    <row r="6" spans="1:6" x14ac:dyDescent="0.2">
      <c r="A6" s="1726" t="s">
        <v>359</v>
      </c>
      <c r="B6" s="782" t="s">
        <v>1038</v>
      </c>
      <c r="C6" s="894"/>
      <c r="D6" s="1907" t="s">
        <v>1039</v>
      </c>
      <c r="E6" s="1908"/>
    </row>
    <row r="7" spans="1:6" ht="27" customHeight="1" x14ac:dyDescent="0.2">
      <c r="A7" s="1727"/>
      <c r="B7" s="895" t="s">
        <v>1040</v>
      </c>
      <c r="C7" s="896"/>
      <c r="D7" s="1909"/>
      <c r="E7" s="1910"/>
    </row>
    <row r="8" spans="1:6" x14ac:dyDescent="0.2">
      <c r="A8" s="1727"/>
      <c r="B8" s="112" t="s">
        <v>360</v>
      </c>
      <c r="C8" s="112" t="s">
        <v>361</v>
      </c>
      <c r="D8" s="112" t="s">
        <v>360</v>
      </c>
      <c r="E8" s="113" t="s">
        <v>361</v>
      </c>
    </row>
    <row r="9" spans="1:6" ht="33.75" customHeight="1" thickBot="1" x14ac:dyDescent="0.25">
      <c r="A9" s="1728"/>
      <c r="B9" s="733" t="s">
        <v>1000</v>
      </c>
      <c r="C9" s="733" t="s">
        <v>1030</v>
      </c>
      <c r="D9" s="733" t="s">
        <v>1000</v>
      </c>
      <c r="E9" s="734" t="s">
        <v>1030</v>
      </c>
    </row>
    <row r="10" spans="1:6" x14ac:dyDescent="0.2">
      <c r="A10" s="1599">
        <v>2006</v>
      </c>
      <c r="B10" s="1301">
        <v>2992</v>
      </c>
      <c r="C10" s="1301">
        <v>2137</v>
      </c>
      <c r="D10" s="1301">
        <v>32455</v>
      </c>
      <c r="E10" s="1302">
        <v>32544</v>
      </c>
    </row>
    <row r="11" spans="1:6" x14ac:dyDescent="0.2">
      <c r="A11" s="1599">
        <v>2007</v>
      </c>
      <c r="B11" s="1301">
        <v>2159</v>
      </c>
      <c r="C11" s="1301">
        <v>1675</v>
      </c>
      <c r="D11" s="1301">
        <v>33641</v>
      </c>
      <c r="E11" s="1302">
        <v>31941</v>
      </c>
    </row>
    <row r="12" spans="1:6" x14ac:dyDescent="0.2">
      <c r="A12" s="1676">
        <v>2008</v>
      </c>
      <c r="B12" s="1301">
        <v>1760</v>
      </c>
      <c r="C12" s="1301">
        <v>1250</v>
      </c>
      <c r="D12" s="1301">
        <v>29013</v>
      </c>
      <c r="E12" s="1302">
        <v>33407</v>
      </c>
    </row>
    <row r="13" spans="1:6" x14ac:dyDescent="0.2">
      <c r="A13" s="1676">
        <v>2009</v>
      </c>
      <c r="B13" s="1301">
        <v>1160</v>
      </c>
      <c r="C13" s="1301">
        <v>836</v>
      </c>
      <c r="D13" s="1301">
        <v>21945</v>
      </c>
      <c r="E13" s="1302">
        <v>17147</v>
      </c>
    </row>
    <row r="14" spans="1:6" x14ac:dyDescent="0.2">
      <c r="A14" s="1676">
        <v>2010</v>
      </c>
      <c r="B14" s="1301">
        <v>1050</v>
      </c>
      <c r="C14" s="1301">
        <v>741</v>
      </c>
      <c r="D14" s="1301">
        <v>18446</v>
      </c>
      <c r="E14" s="1302">
        <v>14560</v>
      </c>
    </row>
    <row r="15" spans="1:6" x14ac:dyDescent="0.2">
      <c r="A15" s="1676">
        <v>2011</v>
      </c>
      <c r="B15" s="1301">
        <v>1050</v>
      </c>
      <c r="C15" s="1301">
        <v>741</v>
      </c>
      <c r="D15" s="1301">
        <v>16360</v>
      </c>
      <c r="E15" s="1302">
        <v>13099</v>
      </c>
    </row>
    <row r="16" spans="1:6" x14ac:dyDescent="0.2">
      <c r="A16" s="1676">
        <v>2012</v>
      </c>
      <c r="B16" s="1301">
        <v>1050</v>
      </c>
      <c r="C16" s="1301">
        <v>741</v>
      </c>
      <c r="D16" s="1301">
        <v>12133</v>
      </c>
      <c r="E16" s="1302">
        <v>9551</v>
      </c>
    </row>
    <row r="17" spans="1:5" x14ac:dyDescent="0.2">
      <c r="A17" s="1676">
        <v>2013</v>
      </c>
      <c r="B17" s="1301">
        <v>950</v>
      </c>
      <c r="C17" s="1301">
        <v>662</v>
      </c>
      <c r="D17" s="1301">
        <v>14093</v>
      </c>
      <c r="E17" s="1302">
        <v>11331</v>
      </c>
    </row>
    <row r="18" spans="1:5" x14ac:dyDescent="0.2">
      <c r="A18" s="1676">
        <v>2014</v>
      </c>
      <c r="B18" s="1301">
        <v>1050</v>
      </c>
      <c r="C18" s="1301">
        <v>739</v>
      </c>
      <c r="D18" s="1301">
        <v>13013</v>
      </c>
      <c r="E18" s="1302">
        <v>10158</v>
      </c>
    </row>
    <row r="19" spans="1:5" x14ac:dyDescent="0.2">
      <c r="A19" s="1676">
        <v>2015</v>
      </c>
      <c r="B19" s="1489">
        <v>1070</v>
      </c>
      <c r="C19" s="1489">
        <v>756</v>
      </c>
      <c r="D19" s="1489">
        <v>13016</v>
      </c>
      <c r="E19" s="1490">
        <v>9969</v>
      </c>
    </row>
    <row r="20" spans="1:5" ht="13.5" thickBot="1" x14ac:dyDescent="0.25">
      <c r="A20" s="1677">
        <v>2016</v>
      </c>
      <c r="B20" s="1303">
        <v>79</v>
      </c>
      <c r="C20" s="1303">
        <v>38</v>
      </c>
      <c r="D20" s="1303">
        <v>12572</v>
      </c>
      <c r="E20" s="1304">
        <v>8644</v>
      </c>
    </row>
  </sheetData>
  <mergeCells count="5">
    <mergeCell ref="A3:E3"/>
    <mergeCell ref="A1:E1"/>
    <mergeCell ref="A4:E4"/>
    <mergeCell ref="A6:A9"/>
    <mergeCell ref="D6:E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4" orientation="portrait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0">
    <tabColor theme="0"/>
    <pageSetUpPr fitToPage="1"/>
  </sheetPr>
  <dimension ref="A1:I48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0.7109375" style="205" customWidth="1"/>
    <col min="2" max="9" width="17.28515625" style="205" customWidth="1"/>
    <col min="10" max="10" width="6.140625" style="205" customWidth="1"/>
    <col min="11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3" spans="1:9" s="88" customFormat="1" ht="23.25" customHeight="1" x14ac:dyDescent="0.2">
      <c r="A3" s="1701" t="s">
        <v>1470</v>
      </c>
      <c r="B3" s="1701"/>
      <c r="C3" s="1701"/>
      <c r="D3" s="1701"/>
      <c r="E3" s="1701"/>
      <c r="F3" s="1701"/>
      <c r="G3" s="1701"/>
      <c r="H3" s="1701"/>
      <c r="I3" s="1701"/>
    </row>
    <row r="4" spans="1:9" s="88" customFormat="1" ht="23.25" customHeight="1" thickBot="1" x14ac:dyDescent="0.3">
      <c r="A4" s="5"/>
      <c r="B4" s="6"/>
      <c r="C4" s="6"/>
      <c r="D4" s="6"/>
      <c r="E4" s="6"/>
      <c r="F4" s="6"/>
      <c r="G4" s="6"/>
      <c r="H4" s="6"/>
      <c r="I4" s="6"/>
    </row>
    <row r="5" spans="1:9" ht="24" customHeight="1" x14ac:dyDescent="0.2">
      <c r="A5" s="1721" t="s">
        <v>435</v>
      </c>
      <c r="B5" s="652" t="s">
        <v>1004</v>
      </c>
      <c r="C5" s="653"/>
      <c r="D5" s="653"/>
      <c r="E5" s="654"/>
      <c r="F5" s="652" t="s">
        <v>1005</v>
      </c>
      <c r="G5" s="653"/>
      <c r="H5" s="654"/>
      <c r="I5" s="662" t="s">
        <v>361</v>
      </c>
    </row>
    <row r="6" spans="1:9" ht="27" customHeight="1" x14ac:dyDescent="0.2">
      <c r="A6" s="1722"/>
      <c r="B6" s="1868" t="s">
        <v>374</v>
      </c>
      <c r="C6" s="226" t="s">
        <v>375</v>
      </c>
      <c r="D6" s="227"/>
      <c r="E6" s="1713" t="s">
        <v>376</v>
      </c>
      <c r="F6" s="1713" t="s">
        <v>374</v>
      </c>
      <c r="G6" s="226" t="s">
        <v>375</v>
      </c>
      <c r="H6" s="228"/>
      <c r="I6" s="231" t="s">
        <v>1006</v>
      </c>
    </row>
    <row r="7" spans="1:9" ht="31.5" customHeight="1" thickBot="1" x14ac:dyDescent="0.25">
      <c r="A7" s="1722"/>
      <c r="B7" s="1873"/>
      <c r="C7" s="223" t="s">
        <v>857</v>
      </c>
      <c r="D7" s="223" t="s">
        <v>858</v>
      </c>
      <c r="E7" s="1906"/>
      <c r="F7" s="1827"/>
      <c r="G7" s="223" t="s">
        <v>857</v>
      </c>
      <c r="H7" s="223" t="s">
        <v>858</v>
      </c>
      <c r="I7" s="681" t="s">
        <v>1007</v>
      </c>
    </row>
    <row r="8" spans="1:9" ht="27.75" customHeight="1" x14ac:dyDescent="0.2">
      <c r="A8" s="72" t="s">
        <v>439</v>
      </c>
      <c r="B8" s="435" t="s">
        <v>380</v>
      </c>
      <c r="C8" s="435">
        <v>495</v>
      </c>
      <c r="D8" s="435">
        <v>405</v>
      </c>
      <c r="E8" s="449">
        <v>900</v>
      </c>
      <c r="F8" s="450" t="s">
        <v>380</v>
      </c>
      <c r="G8" s="435">
        <v>224</v>
      </c>
      <c r="H8" s="435">
        <v>280</v>
      </c>
      <c r="I8" s="436">
        <v>224</v>
      </c>
    </row>
    <row r="9" spans="1:9" x14ac:dyDescent="0.2">
      <c r="A9" s="63" t="s">
        <v>442</v>
      </c>
      <c r="B9" s="437" t="s">
        <v>380</v>
      </c>
      <c r="C9" s="437">
        <v>385</v>
      </c>
      <c r="D9" s="437">
        <v>315</v>
      </c>
      <c r="E9" s="452">
        <v>700</v>
      </c>
      <c r="F9" s="452" t="s">
        <v>380</v>
      </c>
      <c r="G9" s="437">
        <v>667</v>
      </c>
      <c r="H9" s="437">
        <v>942</v>
      </c>
      <c r="I9" s="438">
        <v>554</v>
      </c>
    </row>
    <row r="10" spans="1:9" x14ac:dyDescent="0.2">
      <c r="A10" s="73" t="s">
        <v>443</v>
      </c>
      <c r="B10" s="442" t="s">
        <v>380</v>
      </c>
      <c r="C10" s="454">
        <v>880</v>
      </c>
      <c r="D10" s="442">
        <v>720</v>
      </c>
      <c r="E10" s="455">
        <v>1600</v>
      </c>
      <c r="F10" s="454" t="s">
        <v>380</v>
      </c>
      <c r="G10" s="454">
        <v>418</v>
      </c>
      <c r="H10" s="442" t="s">
        <v>380</v>
      </c>
      <c r="I10" s="456">
        <v>778</v>
      </c>
    </row>
    <row r="11" spans="1:9" x14ac:dyDescent="0.2">
      <c r="A11" s="63"/>
      <c r="B11" s="437"/>
      <c r="C11" s="437"/>
      <c r="D11" s="437"/>
      <c r="E11" s="437"/>
      <c r="F11" s="452"/>
      <c r="G11" s="437"/>
      <c r="H11" s="437"/>
      <c r="I11" s="438"/>
    </row>
    <row r="12" spans="1:9" x14ac:dyDescent="0.2">
      <c r="A12" s="63" t="s">
        <v>447</v>
      </c>
      <c r="B12" s="437" t="s">
        <v>380</v>
      </c>
      <c r="C12" s="437" t="s">
        <v>380</v>
      </c>
      <c r="D12" s="437">
        <v>79</v>
      </c>
      <c r="E12" s="451">
        <v>79</v>
      </c>
      <c r="F12" s="452" t="s">
        <v>380</v>
      </c>
      <c r="G12" s="437" t="s">
        <v>380</v>
      </c>
      <c r="H12" s="437">
        <v>477</v>
      </c>
      <c r="I12" s="438">
        <v>38</v>
      </c>
    </row>
    <row r="13" spans="1:9" x14ac:dyDescent="0.2">
      <c r="A13" s="73" t="s">
        <v>449</v>
      </c>
      <c r="B13" s="442" t="s">
        <v>380</v>
      </c>
      <c r="C13" s="454" t="s">
        <v>380</v>
      </c>
      <c r="D13" s="442">
        <v>79</v>
      </c>
      <c r="E13" s="455">
        <v>79</v>
      </c>
      <c r="F13" s="454" t="s">
        <v>380</v>
      </c>
      <c r="G13" s="454" t="s">
        <v>380</v>
      </c>
      <c r="H13" s="442" t="s">
        <v>380</v>
      </c>
      <c r="I13" s="456">
        <v>38</v>
      </c>
    </row>
    <row r="14" spans="1:9" x14ac:dyDescent="0.2">
      <c r="A14" s="63"/>
      <c r="B14" s="437"/>
      <c r="C14" s="437"/>
      <c r="D14" s="437"/>
      <c r="E14" s="452"/>
      <c r="F14" s="452"/>
      <c r="G14" s="437"/>
      <c r="H14" s="437"/>
      <c r="I14" s="438"/>
    </row>
    <row r="15" spans="1:9" x14ac:dyDescent="0.2">
      <c r="A15" s="63" t="s">
        <v>453</v>
      </c>
      <c r="B15" s="1638" t="s">
        <v>380</v>
      </c>
      <c r="C15" s="1638">
        <v>1</v>
      </c>
      <c r="D15" s="1638" t="s">
        <v>380</v>
      </c>
      <c r="E15" s="1640">
        <v>1</v>
      </c>
      <c r="F15" s="1640" t="s">
        <v>380</v>
      </c>
      <c r="G15" s="1638" t="s">
        <v>380</v>
      </c>
      <c r="H15" s="1638" t="s">
        <v>380</v>
      </c>
      <c r="I15" s="1641" t="s">
        <v>380</v>
      </c>
    </row>
    <row r="16" spans="1:9" x14ac:dyDescent="0.2">
      <c r="A16" s="63" t="s">
        <v>454</v>
      </c>
      <c r="B16" s="1638">
        <v>1</v>
      </c>
      <c r="C16" s="1638" t="s">
        <v>380</v>
      </c>
      <c r="D16" s="1638" t="s">
        <v>380</v>
      </c>
      <c r="E16" s="1640">
        <v>1</v>
      </c>
      <c r="F16" s="1640" t="s">
        <v>380</v>
      </c>
      <c r="G16" s="1638" t="s">
        <v>380</v>
      </c>
      <c r="H16" s="1638" t="s">
        <v>380</v>
      </c>
      <c r="I16" s="1641" t="s">
        <v>380</v>
      </c>
    </row>
    <row r="17" spans="1:9" x14ac:dyDescent="0.2">
      <c r="A17" s="73" t="s">
        <v>455</v>
      </c>
      <c r="B17" s="442">
        <v>1</v>
      </c>
      <c r="C17" s="454">
        <v>1</v>
      </c>
      <c r="D17" s="442" t="s">
        <v>380</v>
      </c>
      <c r="E17" s="455">
        <v>2</v>
      </c>
      <c r="F17" s="454" t="s">
        <v>380</v>
      </c>
      <c r="G17" s="454" t="s">
        <v>380</v>
      </c>
      <c r="H17" s="442" t="s">
        <v>380</v>
      </c>
      <c r="I17" s="456" t="s">
        <v>380</v>
      </c>
    </row>
    <row r="18" spans="1:9" x14ac:dyDescent="0.2">
      <c r="A18" s="63"/>
      <c r="B18" s="1638"/>
      <c r="C18" s="1638"/>
      <c r="D18" s="1638"/>
      <c r="E18" s="1640"/>
      <c r="F18" s="1640"/>
      <c r="G18" s="1638"/>
      <c r="H18" s="1638"/>
      <c r="I18" s="1641"/>
    </row>
    <row r="19" spans="1:9" x14ac:dyDescent="0.2">
      <c r="A19" s="63" t="s">
        <v>456</v>
      </c>
      <c r="B19" s="437" t="s">
        <v>380</v>
      </c>
      <c r="C19" s="437" t="s">
        <v>380</v>
      </c>
      <c r="D19" s="437">
        <v>200</v>
      </c>
      <c r="E19" s="452">
        <v>200</v>
      </c>
      <c r="F19" s="452" t="s">
        <v>380</v>
      </c>
      <c r="G19" s="437" t="s">
        <v>380</v>
      </c>
      <c r="H19" s="437">
        <v>683</v>
      </c>
      <c r="I19" s="438">
        <v>137</v>
      </c>
    </row>
    <row r="20" spans="1:9" x14ac:dyDescent="0.2">
      <c r="A20" s="73" t="s">
        <v>460</v>
      </c>
      <c r="B20" s="442" t="s">
        <v>380</v>
      </c>
      <c r="C20" s="454" t="s">
        <v>380</v>
      </c>
      <c r="D20" s="442">
        <v>200</v>
      </c>
      <c r="E20" s="455">
        <v>200</v>
      </c>
      <c r="F20" s="454" t="s">
        <v>380</v>
      </c>
      <c r="G20" s="454" t="s">
        <v>380</v>
      </c>
      <c r="H20" s="442" t="s">
        <v>380</v>
      </c>
      <c r="I20" s="456">
        <v>137</v>
      </c>
    </row>
    <row r="21" spans="1:9" x14ac:dyDescent="0.2">
      <c r="A21" s="63"/>
      <c r="B21" s="437"/>
      <c r="C21" s="437"/>
      <c r="D21" s="437"/>
      <c r="E21" s="452"/>
      <c r="F21" s="452"/>
      <c r="G21" s="437"/>
      <c r="H21" s="437"/>
      <c r="I21" s="438"/>
    </row>
    <row r="22" spans="1:9" x14ac:dyDescent="0.2">
      <c r="A22" s="73" t="s">
        <v>461</v>
      </c>
      <c r="B22" s="442" t="s">
        <v>380</v>
      </c>
      <c r="C22" s="454" t="s">
        <v>380</v>
      </c>
      <c r="D22" s="442">
        <v>624</v>
      </c>
      <c r="E22" s="455">
        <v>624</v>
      </c>
      <c r="F22" s="454" t="s">
        <v>380</v>
      </c>
      <c r="G22" s="454" t="s">
        <v>380</v>
      </c>
      <c r="H22" s="442">
        <v>1625</v>
      </c>
      <c r="I22" s="456">
        <v>1014</v>
      </c>
    </row>
    <row r="23" spans="1:9" x14ac:dyDescent="0.2">
      <c r="A23" s="63"/>
      <c r="B23" s="437"/>
      <c r="C23" s="437"/>
      <c r="D23" s="437"/>
      <c r="E23" s="452"/>
      <c r="F23" s="452"/>
      <c r="G23" s="437"/>
      <c r="H23" s="437"/>
      <c r="I23" s="438"/>
    </row>
    <row r="24" spans="1:9" x14ac:dyDescent="0.2">
      <c r="A24" s="63" t="s">
        <v>468</v>
      </c>
      <c r="B24" s="1638" t="s">
        <v>380</v>
      </c>
      <c r="C24" s="1638" t="s">
        <v>380</v>
      </c>
      <c r="D24" s="1638">
        <v>1433</v>
      </c>
      <c r="E24" s="1640">
        <v>1433</v>
      </c>
      <c r="F24" s="1640" t="s">
        <v>380</v>
      </c>
      <c r="G24" s="1638" t="s">
        <v>380</v>
      </c>
      <c r="H24" s="1638" t="s">
        <v>380</v>
      </c>
      <c r="I24" s="1641" t="s">
        <v>380</v>
      </c>
    </row>
    <row r="25" spans="1:9" x14ac:dyDescent="0.2">
      <c r="A25" s="73" t="s">
        <v>471</v>
      </c>
      <c r="B25" s="442" t="s">
        <v>380</v>
      </c>
      <c r="C25" s="454" t="s">
        <v>380</v>
      </c>
      <c r="D25" s="442">
        <v>1433</v>
      </c>
      <c r="E25" s="455">
        <v>1433</v>
      </c>
      <c r="F25" s="454" t="s">
        <v>380</v>
      </c>
      <c r="G25" s="454" t="s">
        <v>380</v>
      </c>
      <c r="H25" s="442" t="s">
        <v>380</v>
      </c>
      <c r="I25" s="456" t="s">
        <v>380</v>
      </c>
    </row>
    <row r="26" spans="1:9" x14ac:dyDescent="0.2">
      <c r="A26" s="63"/>
      <c r="B26" s="1638"/>
      <c r="C26" s="1638"/>
      <c r="D26" s="1638"/>
      <c r="E26" s="1640"/>
      <c r="F26" s="1640"/>
      <c r="G26" s="1638"/>
      <c r="H26" s="1638"/>
      <c r="I26" s="1641"/>
    </row>
    <row r="27" spans="1:9" s="343" customFormat="1" x14ac:dyDescent="0.2">
      <c r="A27" s="63" t="s">
        <v>473</v>
      </c>
      <c r="B27" s="437" t="s">
        <v>380</v>
      </c>
      <c r="C27" s="437">
        <v>100</v>
      </c>
      <c r="D27" s="437" t="s">
        <v>380</v>
      </c>
      <c r="E27" s="437">
        <v>100</v>
      </c>
      <c r="F27" s="452" t="s">
        <v>380</v>
      </c>
      <c r="G27" s="437">
        <v>135</v>
      </c>
      <c r="H27" s="437" t="s">
        <v>380</v>
      </c>
      <c r="I27" s="438">
        <v>14</v>
      </c>
    </row>
    <row r="28" spans="1:9" x14ac:dyDescent="0.2">
      <c r="A28" s="73" t="s">
        <v>551</v>
      </c>
      <c r="B28" s="442" t="s">
        <v>380</v>
      </c>
      <c r="C28" s="454">
        <v>100</v>
      </c>
      <c r="D28" s="442" t="s">
        <v>380</v>
      </c>
      <c r="E28" s="455">
        <v>100</v>
      </c>
      <c r="F28" s="454" t="s">
        <v>380</v>
      </c>
      <c r="G28" s="454">
        <v>135</v>
      </c>
      <c r="H28" s="442" t="s">
        <v>380</v>
      </c>
      <c r="I28" s="456">
        <v>14</v>
      </c>
    </row>
    <row r="29" spans="1:9" x14ac:dyDescent="0.2">
      <c r="A29" s="63"/>
      <c r="B29" s="437"/>
      <c r="C29" s="437"/>
      <c r="D29" s="437"/>
      <c r="E29" s="452"/>
      <c r="F29" s="452"/>
      <c r="G29" s="437"/>
      <c r="H29" s="437"/>
      <c r="I29" s="438"/>
    </row>
    <row r="30" spans="1:9" x14ac:dyDescent="0.2">
      <c r="A30" s="63" t="s">
        <v>479</v>
      </c>
      <c r="B30" s="437" t="s">
        <v>380</v>
      </c>
      <c r="C30" s="437" t="s">
        <v>380</v>
      </c>
      <c r="D30" s="437">
        <v>1900</v>
      </c>
      <c r="E30" s="437">
        <v>1900</v>
      </c>
      <c r="F30" s="452" t="s">
        <v>380</v>
      </c>
      <c r="G30" s="437" t="s">
        <v>380</v>
      </c>
      <c r="H30" s="437">
        <v>600</v>
      </c>
      <c r="I30" s="438">
        <v>1140</v>
      </c>
    </row>
    <row r="31" spans="1:9" x14ac:dyDescent="0.2">
      <c r="A31" s="63" t="s">
        <v>481</v>
      </c>
      <c r="B31" s="437" t="s">
        <v>380</v>
      </c>
      <c r="C31" s="437" t="s">
        <v>380</v>
      </c>
      <c r="D31" s="437">
        <v>400</v>
      </c>
      <c r="E31" s="451">
        <v>400</v>
      </c>
      <c r="F31" s="452" t="s">
        <v>380</v>
      </c>
      <c r="G31" s="437" t="s">
        <v>380</v>
      </c>
      <c r="H31" s="437">
        <v>750</v>
      </c>
      <c r="I31" s="438">
        <v>300</v>
      </c>
    </row>
    <row r="32" spans="1:9" x14ac:dyDescent="0.2">
      <c r="A32" s="73" t="s">
        <v>482</v>
      </c>
      <c r="B32" s="442" t="s">
        <v>380</v>
      </c>
      <c r="C32" s="454" t="s">
        <v>380</v>
      </c>
      <c r="D32" s="442">
        <v>2300</v>
      </c>
      <c r="E32" s="455">
        <v>2300</v>
      </c>
      <c r="F32" s="454" t="s">
        <v>380</v>
      </c>
      <c r="G32" s="454" t="s">
        <v>380</v>
      </c>
      <c r="H32" s="442" t="s">
        <v>380</v>
      </c>
      <c r="I32" s="456">
        <v>1440</v>
      </c>
    </row>
    <row r="33" spans="1:9" x14ac:dyDescent="0.2">
      <c r="A33" s="63"/>
      <c r="B33" s="437"/>
      <c r="C33" s="437"/>
      <c r="D33" s="437"/>
      <c r="E33" s="452"/>
      <c r="F33" s="452"/>
      <c r="G33" s="437"/>
      <c r="H33" s="437"/>
      <c r="I33" s="438"/>
    </row>
    <row r="34" spans="1:9" x14ac:dyDescent="0.2">
      <c r="A34" s="73" t="s">
        <v>483</v>
      </c>
      <c r="B34" s="442" t="s">
        <v>380</v>
      </c>
      <c r="C34" s="454" t="s">
        <v>380</v>
      </c>
      <c r="D34" s="442">
        <v>1100</v>
      </c>
      <c r="E34" s="455">
        <v>1100</v>
      </c>
      <c r="F34" s="454" t="s">
        <v>380</v>
      </c>
      <c r="G34" s="454" t="s">
        <v>380</v>
      </c>
      <c r="H34" s="442">
        <v>1025</v>
      </c>
      <c r="I34" s="456">
        <v>1128</v>
      </c>
    </row>
    <row r="35" spans="1:9" x14ac:dyDescent="0.2">
      <c r="A35" s="63"/>
      <c r="B35" s="437"/>
      <c r="C35" s="437"/>
      <c r="D35" s="437"/>
      <c r="E35" s="452"/>
      <c r="F35" s="452"/>
      <c r="G35" s="437"/>
      <c r="H35" s="437"/>
      <c r="I35" s="438"/>
    </row>
    <row r="36" spans="1:9" x14ac:dyDescent="0.2">
      <c r="A36" s="63" t="s">
        <v>484</v>
      </c>
      <c r="B36" s="437" t="s">
        <v>380</v>
      </c>
      <c r="C36" s="437" t="s">
        <v>380</v>
      </c>
      <c r="D36" s="437">
        <v>20</v>
      </c>
      <c r="E36" s="437">
        <v>20</v>
      </c>
      <c r="F36" s="452" t="s">
        <v>380</v>
      </c>
      <c r="G36" s="437" t="s">
        <v>380</v>
      </c>
      <c r="H36" s="437">
        <v>833</v>
      </c>
      <c r="I36" s="438">
        <v>17</v>
      </c>
    </row>
    <row r="37" spans="1:9" x14ac:dyDescent="0.2">
      <c r="A37" s="73" t="s">
        <v>486</v>
      </c>
      <c r="B37" s="442" t="s">
        <v>380</v>
      </c>
      <c r="C37" s="454" t="s">
        <v>380</v>
      </c>
      <c r="D37" s="442">
        <v>20</v>
      </c>
      <c r="E37" s="455">
        <v>20</v>
      </c>
      <c r="F37" s="454" t="s">
        <v>380</v>
      </c>
      <c r="G37" s="454" t="s">
        <v>380</v>
      </c>
      <c r="H37" s="442" t="s">
        <v>380</v>
      </c>
      <c r="I37" s="456">
        <v>17</v>
      </c>
    </row>
    <row r="38" spans="1:9" x14ac:dyDescent="0.2">
      <c r="A38" s="63"/>
      <c r="B38" s="437"/>
      <c r="C38" s="437"/>
      <c r="D38" s="437"/>
      <c r="E38" s="452"/>
      <c r="F38" s="452"/>
      <c r="G38" s="437"/>
      <c r="H38" s="437"/>
      <c r="I38" s="438"/>
    </row>
    <row r="39" spans="1:9" x14ac:dyDescent="0.2">
      <c r="A39" s="63" t="s">
        <v>488</v>
      </c>
      <c r="B39" s="437" t="s">
        <v>380</v>
      </c>
      <c r="C39" s="437" t="s">
        <v>380</v>
      </c>
      <c r="D39" s="437">
        <v>313</v>
      </c>
      <c r="E39" s="437">
        <v>313</v>
      </c>
      <c r="F39" s="452" t="s">
        <v>380</v>
      </c>
      <c r="G39" s="437" t="s">
        <v>380</v>
      </c>
      <c r="H39" s="437">
        <v>1300</v>
      </c>
      <c r="I39" s="438">
        <v>407</v>
      </c>
    </row>
    <row r="40" spans="1:9" x14ac:dyDescent="0.2">
      <c r="A40" s="63" t="s">
        <v>489</v>
      </c>
      <c r="B40" s="437" t="s">
        <v>380</v>
      </c>
      <c r="C40" s="437" t="s">
        <v>380</v>
      </c>
      <c r="D40" s="437">
        <v>100</v>
      </c>
      <c r="E40" s="451">
        <v>100</v>
      </c>
      <c r="F40" s="452" t="s">
        <v>380</v>
      </c>
      <c r="G40" s="437" t="s">
        <v>380</v>
      </c>
      <c r="H40" s="437">
        <v>750</v>
      </c>
      <c r="I40" s="438">
        <v>75</v>
      </c>
    </row>
    <row r="41" spans="1:9" x14ac:dyDescent="0.2">
      <c r="A41" s="63" t="s">
        <v>493</v>
      </c>
      <c r="B41" s="437" t="s">
        <v>380</v>
      </c>
      <c r="C41" s="437" t="s">
        <v>380</v>
      </c>
      <c r="D41" s="437">
        <v>400</v>
      </c>
      <c r="E41" s="451">
        <v>400</v>
      </c>
      <c r="F41" s="452" t="s">
        <v>380</v>
      </c>
      <c r="G41" s="437" t="s">
        <v>380</v>
      </c>
      <c r="H41" s="437">
        <v>600</v>
      </c>
      <c r="I41" s="438">
        <v>240</v>
      </c>
    </row>
    <row r="42" spans="1:9" x14ac:dyDescent="0.2">
      <c r="A42" s="73" t="s">
        <v>495</v>
      </c>
      <c r="B42" s="442" t="s">
        <v>380</v>
      </c>
      <c r="C42" s="454" t="s">
        <v>380</v>
      </c>
      <c r="D42" s="442">
        <v>813</v>
      </c>
      <c r="E42" s="455">
        <v>813</v>
      </c>
      <c r="F42" s="454" t="s">
        <v>380</v>
      </c>
      <c r="G42" s="454" t="s">
        <v>380</v>
      </c>
      <c r="H42" s="442" t="s">
        <v>380</v>
      </c>
      <c r="I42" s="456">
        <v>722</v>
      </c>
    </row>
    <row r="43" spans="1:9" x14ac:dyDescent="0.2">
      <c r="A43" s="63"/>
      <c r="B43" s="437"/>
      <c r="C43" s="437"/>
      <c r="D43" s="437"/>
      <c r="E43" s="452"/>
      <c r="F43" s="452"/>
      <c r="G43" s="437"/>
      <c r="H43" s="437"/>
      <c r="I43" s="438"/>
    </row>
    <row r="44" spans="1:9" x14ac:dyDescent="0.2">
      <c r="A44" s="63" t="s">
        <v>496</v>
      </c>
      <c r="B44" s="437" t="s">
        <v>380</v>
      </c>
      <c r="C44" s="437">
        <v>200</v>
      </c>
      <c r="D44" s="437">
        <v>1950</v>
      </c>
      <c r="E44" s="437">
        <v>2150</v>
      </c>
      <c r="F44" s="452" t="s">
        <v>380</v>
      </c>
      <c r="G44" s="437">
        <v>330</v>
      </c>
      <c r="H44" s="437">
        <v>750</v>
      </c>
      <c r="I44" s="438">
        <v>1529</v>
      </c>
    </row>
    <row r="45" spans="1:9" x14ac:dyDescent="0.2">
      <c r="A45" s="63" t="s">
        <v>497</v>
      </c>
      <c r="B45" s="437" t="s">
        <v>380</v>
      </c>
      <c r="C45" s="437" t="s">
        <v>380</v>
      </c>
      <c r="D45" s="437">
        <v>2230</v>
      </c>
      <c r="E45" s="451">
        <v>2230</v>
      </c>
      <c r="F45" s="452" t="s">
        <v>380</v>
      </c>
      <c r="G45" s="437" t="s">
        <v>380</v>
      </c>
      <c r="H45" s="437">
        <v>836</v>
      </c>
      <c r="I45" s="438">
        <v>1865</v>
      </c>
    </row>
    <row r="46" spans="1:9" x14ac:dyDescent="0.2">
      <c r="A46" s="73" t="s">
        <v>498</v>
      </c>
      <c r="B46" s="442" t="s">
        <v>380</v>
      </c>
      <c r="C46" s="454">
        <v>200</v>
      </c>
      <c r="D46" s="442">
        <v>4180</v>
      </c>
      <c r="E46" s="455">
        <v>4380</v>
      </c>
      <c r="F46" s="454" t="s">
        <v>380</v>
      </c>
      <c r="G46" s="454">
        <v>330</v>
      </c>
      <c r="H46" s="442" t="s">
        <v>380</v>
      </c>
      <c r="I46" s="456">
        <v>3394</v>
      </c>
    </row>
    <row r="47" spans="1:9" x14ac:dyDescent="0.2">
      <c r="A47" s="63"/>
      <c r="B47" s="437"/>
      <c r="C47" s="437"/>
      <c r="D47" s="437"/>
      <c r="E47" s="452"/>
      <c r="F47" s="452"/>
      <c r="G47" s="437"/>
      <c r="H47" s="437"/>
      <c r="I47" s="438"/>
    </row>
    <row r="48" spans="1:9" ht="13.5" thickBot="1" x14ac:dyDescent="0.25">
      <c r="A48" s="66" t="s">
        <v>499</v>
      </c>
      <c r="B48" s="446">
        <v>1</v>
      </c>
      <c r="C48" s="457">
        <v>1181</v>
      </c>
      <c r="D48" s="446">
        <v>11469</v>
      </c>
      <c r="E48" s="447">
        <v>12651</v>
      </c>
      <c r="F48" s="457" t="s">
        <v>380</v>
      </c>
      <c r="G48" s="457">
        <v>379</v>
      </c>
      <c r="H48" s="446" t="s">
        <v>380</v>
      </c>
      <c r="I48" s="458">
        <v>8682</v>
      </c>
    </row>
  </sheetData>
  <mergeCells count="6">
    <mergeCell ref="A1:I1"/>
    <mergeCell ref="E6:E7"/>
    <mergeCell ref="B6:B7"/>
    <mergeCell ref="F6:F7"/>
    <mergeCell ref="A5:A7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1">
    <tabColor theme="0"/>
    <pageSetUpPr fitToPage="1"/>
  </sheetPr>
  <dimension ref="A1:G50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6.85546875" style="205" customWidth="1"/>
    <col min="2" max="5" width="19.28515625" style="205" customWidth="1"/>
    <col min="6" max="6" width="7.5703125" style="205" customWidth="1"/>
    <col min="7" max="16384" width="11.42578125" style="205"/>
  </cols>
  <sheetData>
    <row r="1" spans="1:7" s="87" customFormat="1" ht="18" x14ac:dyDescent="0.25">
      <c r="A1" s="1725" t="s">
        <v>356</v>
      </c>
      <c r="B1" s="1725"/>
      <c r="C1" s="1725"/>
      <c r="D1" s="1725"/>
      <c r="E1" s="1725"/>
      <c r="F1" s="86"/>
      <c r="G1" s="86"/>
    </row>
    <row r="3" spans="1:7" s="88" customFormat="1" ht="15" x14ac:dyDescent="0.25">
      <c r="A3" s="1718" t="s">
        <v>1041</v>
      </c>
      <c r="B3" s="1718"/>
      <c r="C3" s="1718"/>
      <c r="D3" s="1718"/>
      <c r="E3" s="1718"/>
    </row>
    <row r="4" spans="1:7" s="88" customFormat="1" ht="26.25" customHeight="1" x14ac:dyDescent="0.2">
      <c r="A4" s="1701" t="s">
        <v>1469</v>
      </c>
      <c r="B4" s="1701"/>
      <c r="C4" s="1701"/>
      <c r="D4" s="1701"/>
      <c r="E4" s="1701"/>
    </row>
    <row r="5" spans="1:7" s="88" customFormat="1" ht="13.5" customHeight="1" thickBot="1" x14ac:dyDescent="0.3">
      <c r="A5" s="5"/>
      <c r="B5" s="6"/>
      <c r="C5" s="6"/>
      <c r="D5" s="6"/>
      <c r="E5" s="6"/>
    </row>
    <row r="6" spans="1:7" ht="27" customHeight="1" x14ac:dyDescent="0.2">
      <c r="A6" s="28"/>
      <c r="B6" s="29" t="s">
        <v>1042</v>
      </c>
      <c r="C6" s="722"/>
      <c r="D6" s="1757" t="s">
        <v>1039</v>
      </c>
      <c r="E6" s="1707"/>
    </row>
    <row r="7" spans="1:7" ht="28.5" customHeight="1" x14ac:dyDescent="0.2">
      <c r="A7" s="128" t="s">
        <v>538</v>
      </c>
      <c r="B7" s="1839" t="s">
        <v>1043</v>
      </c>
      <c r="C7" s="1841"/>
      <c r="D7" s="1839"/>
      <c r="E7" s="1840"/>
    </row>
    <row r="8" spans="1:7" x14ac:dyDescent="0.2">
      <c r="A8" s="128" t="s">
        <v>518</v>
      </c>
      <c r="B8" s="57" t="s">
        <v>360</v>
      </c>
      <c r="C8" s="39" t="s">
        <v>361</v>
      </c>
      <c r="D8" s="57" t="s">
        <v>360</v>
      </c>
      <c r="E8" s="38" t="s">
        <v>361</v>
      </c>
    </row>
    <row r="9" spans="1:7" ht="28.5" customHeight="1" thickBot="1" x14ac:dyDescent="0.25">
      <c r="A9" s="128"/>
      <c r="B9" s="743" t="s">
        <v>1000</v>
      </c>
      <c r="C9" s="679" t="s">
        <v>1033</v>
      </c>
      <c r="D9" s="743" t="s">
        <v>1000</v>
      </c>
      <c r="E9" s="681" t="s">
        <v>1033</v>
      </c>
    </row>
    <row r="10" spans="1:7" ht="22.5" customHeight="1" x14ac:dyDescent="0.2">
      <c r="A10" s="72" t="s">
        <v>439</v>
      </c>
      <c r="B10" s="435" t="s">
        <v>380</v>
      </c>
      <c r="C10" s="435" t="s">
        <v>380</v>
      </c>
      <c r="D10" s="435">
        <v>900</v>
      </c>
      <c r="E10" s="436">
        <v>224</v>
      </c>
    </row>
    <row r="11" spans="1:7" x14ac:dyDescent="0.2">
      <c r="A11" s="63" t="s">
        <v>442</v>
      </c>
      <c r="B11" s="437" t="s">
        <v>380</v>
      </c>
      <c r="C11" s="437" t="s">
        <v>380</v>
      </c>
      <c r="D11" s="437">
        <v>700</v>
      </c>
      <c r="E11" s="438">
        <v>554</v>
      </c>
    </row>
    <row r="12" spans="1:7" x14ac:dyDescent="0.2">
      <c r="A12" s="73" t="s">
        <v>443</v>
      </c>
      <c r="B12" s="442" t="s">
        <v>380</v>
      </c>
      <c r="C12" s="442" t="s">
        <v>380</v>
      </c>
      <c r="D12" s="442">
        <v>1600</v>
      </c>
      <c r="E12" s="443">
        <v>778</v>
      </c>
    </row>
    <row r="13" spans="1:7" x14ac:dyDescent="0.2">
      <c r="A13" s="65"/>
      <c r="B13" s="437"/>
      <c r="C13" s="437"/>
      <c r="D13" s="437"/>
      <c r="E13" s="438"/>
    </row>
    <row r="14" spans="1:7" x14ac:dyDescent="0.2">
      <c r="A14" s="63" t="s">
        <v>447</v>
      </c>
      <c r="B14" s="437">
        <v>79</v>
      </c>
      <c r="C14" s="437">
        <v>38</v>
      </c>
      <c r="D14" s="437" t="s">
        <v>380</v>
      </c>
      <c r="E14" s="438" t="s">
        <v>380</v>
      </c>
    </row>
    <row r="15" spans="1:7" x14ac:dyDescent="0.2">
      <c r="A15" s="73" t="s">
        <v>449</v>
      </c>
      <c r="B15" s="442">
        <v>79</v>
      </c>
      <c r="C15" s="442">
        <v>38</v>
      </c>
      <c r="D15" s="442" t="s">
        <v>380</v>
      </c>
      <c r="E15" s="443" t="s">
        <v>380</v>
      </c>
    </row>
    <row r="16" spans="1:7" x14ac:dyDescent="0.2">
      <c r="A16" s="65"/>
      <c r="B16" s="437"/>
      <c r="C16" s="437"/>
      <c r="D16" s="437"/>
      <c r="E16" s="438"/>
    </row>
    <row r="17" spans="1:5" x14ac:dyDescent="0.2">
      <c r="A17" s="893" t="s">
        <v>453</v>
      </c>
      <c r="B17" s="1638" t="s">
        <v>380</v>
      </c>
      <c r="C17" s="1638" t="s">
        <v>380</v>
      </c>
      <c r="D17" s="1638">
        <v>1</v>
      </c>
      <c r="E17" s="1641" t="s">
        <v>380</v>
      </c>
    </row>
    <row r="18" spans="1:5" x14ac:dyDescent="0.2">
      <c r="A18" s="893" t="s">
        <v>454</v>
      </c>
      <c r="B18" s="1638" t="s">
        <v>380</v>
      </c>
      <c r="C18" s="1638" t="s">
        <v>380</v>
      </c>
      <c r="D18" s="1638">
        <v>1</v>
      </c>
      <c r="E18" s="1641" t="s">
        <v>380</v>
      </c>
    </row>
    <row r="19" spans="1:5" x14ac:dyDescent="0.2">
      <c r="A19" s="73" t="s">
        <v>455</v>
      </c>
      <c r="B19" s="442" t="s">
        <v>380</v>
      </c>
      <c r="C19" s="442" t="s">
        <v>380</v>
      </c>
      <c r="D19" s="442">
        <v>2</v>
      </c>
      <c r="E19" s="443" t="s">
        <v>380</v>
      </c>
    </row>
    <row r="20" spans="1:5" x14ac:dyDescent="0.2">
      <c r="A20" s="65"/>
      <c r="B20" s="1638"/>
      <c r="C20" s="1638"/>
      <c r="D20" s="1638"/>
      <c r="E20" s="1641"/>
    </row>
    <row r="21" spans="1:5" s="305" customFormat="1" x14ac:dyDescent="0.2">
      <c r="A21" s="63" t="s">
        <v>456</v>
      </c>
      <c r="B21" s="437" t="s">
        <v>380</v>
      </c>
      <c r="C21" s="437" t="s">
        <v>380</v>
      </c>
      <c r="D21" s="437">
        <v>200</v>
      </c>
      <c r="E21" s="438">
        <v>137</v>
      </c>
    </row>
    <row r="22" spans="1:5" x14ac:dyDescent="0.2">
      <c r="A22" s="73" t="s">
        <v>460</v>
      </c>
      <c r="B22" s="442" t="s">
        <v>380</v>
      </c>
      <c r="C22" s="442" t="s">
        <v>380</v>
      </c>
      <c r="D22" s="442">
        <v>200</v>
      </c>
      <c r="E22" s="443">
        <v>137</v>
      </c>
    </row>
    <row r="23" spans="1:5" x14ac:dyDescent="0.2">
      <c r="A23" s="63"/>
      <c r="B23" s="437"/>
      <c r="C23" s="437"/>
      <c r="D23" s="437"/>
      <c r="E23" s="438"/>
    </row>
    <row r="24" spans="1:5" x14ac:dyDescent="0.2">
      <c r="A24" s="73" t="s">
        <v>461</v>
      </c>
      <c r="B24" s="442" t="s">
        <v>380</v>
      </c>
      <c r="C24" s="442" t="s">
        <v>380</v>
      </c>
      <c r="D24" s="442">
        <v>624</v>
      </c>
      <c r="E24" s="443">
        <v>1014</v>
      </c>
    </row>
    <row r="25" spans="1:5" s="305" customFormat="1" x14ac:dyDescent="0.2">
      <c r="A25" s="65"/>
      <c r="B25" s="437"/>
      <c r="C25" s="437"/>
      <c r="D25" s="437"/>
      <c r="E25" s="438"/>
    </row>
    <row r="26" spans="1:5" s="305" customFormat="1" x14ac:dyDescent="0.2">
      <c r="A26" s="65" t="s">
        <v>468</v>
      </c>
      <c r="B26" s="1638" t="s">
        <v>380</v>
      </c>
      <c r="C26" s="1638" t="s">
        <v>380</v>
      </c>
      <c r="D26" s="1638">
        <v>1433</v>
      </c>
      <c r="E26" s="1641" t="s">
        <v>380</v>
      </c>
    </row>
    <row r="27" spans="1:5" s="305" customFormat="1" x14ac:dyDescent="0.2">
      <c r="A27" s="73" t="s">
        <v>471</v>
      </c>
      <c r="B27" s="442" t="s">
        <v>380</v>
      </c>
      <c r="C27" s="442" t="s">
        <v>380</v>
      </c>
      <c r="D27" s="442">
        <v>1433</v>
      </c>
      <c r="E27" s="443" t="s">
        <v>380</v>
      </c>
    </row>
    <row r="28" spans="1:5" s="305" customFormat="1" x14ac:dyDescent="0.2">
      <c r="A28" s="65"/>
      <c r="B28" s="1638"/>
      <c r="C28" s="1638"/>
      <c r="D28" s="1638"/>
      <c r="E28" s="1641"/>
    </row>
    <row r="29" spans="1:5" x14ac:dyDescent="0.2">
      <c r="A29" s="63" t="s">
        <v>473</v>
      </c>
      <c r="B29" s="437" t="s">
        <v>380</v>
      </c>
      <c r="C29" s="437" t="s">
        <v>380</v>
      </c>
      <c r="D29" s="437">
        <v>100</v>
      </c>
      <c r="E29" s="438">
        <v>14</v>
      </c>
    </row>
    <row r="30" spans="1:5" x14ac:dyDescent="0.2">
      <c r="A30" s="73" t="s">
        <v>551</v>
      </c>
      <c r="B30" s="442" t="s">
        <v>380</v>
      </c>
      <c r="C30" s="442" t="s">
        <v>380</v>
      </c>
      <c r="D30" s="442">
        <v>100</v>
      </c>
      <c r="E30" s="443">
        <v>14</v>
      </c>
    </row>
    <row r="31" spans="1:5" x14ac:dyDescent="0.2">
      <c r="A31" s="63"/>
      <c r="B31" s="437"/>
      <c r="C31" s="437"/>
      <c r="D31" s="437"/>
      <c r="E31" s="438"/>
    </row>
    <row r="32" spans="1:5" x14ac:dyDescent="0.2">
      <c r="A32" s="63" t="s">
        <v>479</v>
      </c>
      <c r="B32" s="437" t="s">
        <v>380</v>
      </c>
      <c r="C32" s="437" t="s">
        <v>380</v>
      </c>
      <c r="D32" s="437">
        <v>1900</v>
      </c>
      <c r="E32" s="438">
        <v>1140</v>
      </c>
    </row>
    <row r="33" spans="1:5" x14ac:dyDescent="0.2">
      <c r="A33" s="63" t="s">
        <v>481</v>
      </c>
      <c r="B33" s="437" t="s">
        <v>380</v>
      </c>
      <c r="C33" s="437" t="s">
        <v>380</v>
      </c>
      <c r="D33" s="437">
        <v>400</v>
      </c>
      <c r="E33" s="438">
        <v>300</v>
      </c>
    </row>
    <row r="34" spans="1:5" x14ac:dyDescent="0.2">
      <c r="A34" s="73" t="s">
        <v>482</v>
      </c>
      <c r="B34" s="442" t="s">
        <v>380</v>
      </c>
      <c r="C34" s="442" t="s">
        <v>380</v>
      </c>
      <c r="D34" s="442">
        <v>2300</v>
      </c>
      <c r="E34" s="443">
        <v>1440</v>
      </c>
    </row>
    <row r="35" spans="1:5" x14ac:dyDescent="0.2">
      <c r="A35" s="63"/>
      <c r="B35" s="437"/>
      <c r="C35" s="437"/>
      <c r="D35" s="437"/>
      <c r="E35" s="438"/>
    </row>
    <row r="36" spans="1:5" x14ac:dyDescent="0.2">
      <c r="A36" s="73" t="s">
        <v>483</v>
      </c>
      <c r="B36" s="442" t="s">
        <v>380</v>
      </c>
      <c r="C36" s="442" t="s">
        <v>380</v>
      </c>
      <c r="D36" s="442">
        <v>1100</v>
      </c>
      <c r="E36" s="443">
        <v>1128</v>
      </c>
    </row>
    <row r="37" spans="1:5" x14ac:dyDescent="0.2">
      <c r="A37" s="65"/>
      <c r="B37" s="437"/>
      <c r="C37" s="437"/>
      <c r="D37" s="437"/>
      <c r="E37" s="438"/>
    </row>
    <row r="38" spans="1:5" x14ac:dyDescent="0.2">
      <c r="A38" s="63" t="s">
        <v>484</v>
      </c>
      <c r="B38" s="437" t="s">
        <v>380</v>
      </c>
      <c r="C38" s="437" t="s">
        <v>380</v>
      </c>
      <c r="D38" s="437">
        <v>20</v>
      </c>
      <c r="E38" s="438">
        <v>17</v>
      </c>
    </row>
    <row r="39" spans="1:5" x14ac:dyDescent="0.2">
      <c r="A39" s="73" t="s">
        <v>486</v>
      </c>
      <c r="B39" s="442" t="s">
        <v>380</v>
      </c>
      <c r="C39" s="442" t="s">
        <v>380</v>
      </c>
      <c r="D39" s="442">
        <v>20</v>
      </c>
      <c r="E39" s="443">
        <v>17</v>
      </c>
    </row>
    <row r="40" spans="1:5" x14ac:dyDescent="0.2">
      <c r="A40" s="63"/>
      <c r="B40" s="437"/>
      <c r="C40" s="437"/>
      <c r="D40" s="437"/>
      <c r="E40" s="438"/>
    </row>
    <row r="41" spans="1:5" x14ac:dyDescent="0.2">
      <c r="A41" s="63" t="s">
        <v>488</v>
      </c>
      <c r="B41" s="437" t="s">
        <v>380</v>
      </c>
      <c r="C41" s="437" t="s">
        <v>380</v>
      </c>
      <c r="D41" s="437">
        <v>313</v>
      </c>
      <c r="E41" s="438">
        <v>407</v>
      </c>
    </row>
    <row r="42" spans="1:5" x14ac:dyDescent="0.2">
      <c r="A42" s="63" t="s">
        <v>489</v>
      </c>
      <c r="B42" s="437" t="s">
        <v>380</v>
      </c>
      <c r="C42" s="437" t="s">
        <v>380</v>
      </c>
      <c r="D42" s="437">
        <v>100</v>
      </c>
      <c r="E42" s="438">
        <v>75</v>
      </c>
    </row>
    <row r="43" spans="1:5" x14ac:dyDescent="0.2">
      <c r="A43" s="63" t="s">
        <v>493</v>
      </c>
      <c r="B43" s="437" t="s">
        <v>380</v>
      </c>
      <c r="C43" s="437" t="s">
        <v>380</v>
      </c>
      <c r="D43" s="437">
        <v>400</v>
      </c>
      <c r="E43" s="438">
        <v>240</v>
      </c>
    </row>
    <row r="44" spans="1:5" x14ac:dyDescent="0.2">
      <c r="A44" s="73" t="s">
        <v>495</v>
      </c>
      <c r="B44" s="442" t="s">
        <v>380</v>
      </c>
      <c r="C44" s="442" t="s">
        <v>380</v>
      </c>
      <c r="D44" s="442">
        <v>813</v>
      </c>
      <c r="E44" s="443">
        <v>722</v>
      </c>
    </row>
    <row r="45" spans="1:5" x14ac:dyDescent="0.2">
      <c r="A45" s="63"/>
      <c r="B45" s="437"/>
      <c r="C45" s="437"/>
      <c r="D45" s="437"/>
      <c r="E45" s="438"/>
    </row>
    <row r="46" spans="1:5" x14ac:dyDescent="0.2">
      <c r="A46" s="63" t="s">
        <v>496</v>
      </c>
      <c r="B46" s="437" t="s">
        <v>380</v>
      </c>
      <c r="C46" s="437" t="s">
        <v>380</v>
      </c>
      <c r="D46" s="437">
        <v>2150</v>
      </c>
      <c r="E46" s="438">
        <v>1529</v>
      </c>
    </row>
    <row r="47" spans="1:5" x14ac:dyDescent="0.2">
      <c r="A47" s="63" t="s">
        <v>497</v>
      </c>
      <c r="B47" s="437" t="s">
        <v>380</v>
      </c>
      <c r="C47" s="437" t="s">
        <v>380</v>
      </c>
      <c r="D47" s="437">
        <v>2230</v>
      </c>
      <c r="E47" s="438">
        <v>1865</v>
      </c>
    </row>
    <row r="48" spans="1:5" x14ac:dyDescent="0.2">
      <c r="A48" s="73" t="s">
        <v>498</v>
      </c>
      <c r="B48" s="442" t="s">
        <v>380</v>
      </c>
      <c r="C48" s="442" t="s">
        <v>380</v>
      </c>
      <c r="D48" s="442">
        <v>4380</v>
      </c>
      <c r="E48" s="443">
        <v>3394</v>
      </c>
    </row>
    <row r="49" spans="1:5" x14ac:dyDescent="0.2">
      <c r="A49" s="893"/>
      <c r="B49" s="437"/>
      <c r="C49" s="437"/>
      <c r="D49" s="437"/>
      <c r="E49" s="438"/>
    </row>
    <row r="50" spans="1:5" ht="13.5" thickBot="1" x14ac:dyDescent="0.25">
      <c r="A50" s="66" t="s">
        <v>499</v>
      </c>
      <c r="B50" s="446">
        <v>79</v>
      </c>
      <c r="C50" s="446">
        <v>38</v>
      </c>
      <c r="D50" s="446">
        <v>12572</v>
      </c>
      <c r="E50" s="448">
        <v>8644</v>
      </c>
    </row>
  </sheetData>
  <mergeCells count="5">
    <mergeCell ref="A1:E1"/>
    <mergeCell ref="D6:E7"/>
    <mergeCell ref="B7:C7"/>
    <mergeCell ref="A3:E3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1" orientation="portrait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3">
    <tabColor theme="0"/>
    <pageSetUpPr fitToPage="1"/>
  </sheetPr>
  <dimension ref="A1:I64"/>
  <sheetViews>
    <sheetView tabSelected="1" topLeftCell="A28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3.42578125" style="205" customWidth="1"/>
    <col min="2" max="9" width="16.85546875" style="205" customWidth="1"/>
    <col min="10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3" spans="1:9" s="88" customFormat="1" ht="15" x14ac:dyDescent="0.25">
      <c r="A3" s="1718" t="s">
        <v>1044</v>
      </c>
      <c r="B3" s="1718"/>
      <c r="C3" s="1718"/>
      <c r="D3" s="1718"/>
      <c r="E3" s="1718"/>
      <c r="F3" s="1718"/>
      <c r="G3" s="1718"/>
      <c r="H3" s="1718"/>
      <c r="I3" s="1718"/>
    </row>
    <row r="4" spans="1:9" s="88" customFormat="1" ht="26.25" customHeight="1" x14ac:dyDescent="0.2">
      <c r="A4" s="1701" t="s">
        <v>1382</v>
      </c>
      <c r="B4" s="1701"/>
      <c r="C4" s="1701"/>
      <c r="D4" s="1701"/>
      <c r="E4" s="1701"/>
      <c r="F4" s="1701"/>
      <c r="G4" s="1701"/>
      <c r="H4" s="1701"/>
      <c r="I4" s="1701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</row>
    <row r="6" spans="1:9" ht="27" customHeight="1" x14ac:dyDescent="0.2">
      <c r="A6" s="1721" t="s">
        <v>435</v>
      </c>
      <c r="B6" s="652" t="s">
        <v>1004</v>
      </c>
      <c r="C6" s="653"/>
      <c r="D6" s="653"/>
      <c r="E6" s="654"/>
      <c r="F6" s="652" t="s">
        <v>1005</v>
      </c>
      <c r="G6" s="653"/>
      <c r="H6" s="654"/>
      <c r="I6" s="662" t="s">
        <v>361</v>
      </c>
    </row>
    <row r="7" spans="1:9" ht="34.5" customHeight="1" x14ac:dyDescent="0.2">
      <c r="A7" s="1722"/>
      <c r="B7" s="1868" t="s">
        <v>374</v>
      </c>
      <c r="C7" s="226" t="s">
        <v>375</v>
      </c>
      <c r="D7" s="227"/>
      <c r="E7" s="1713" t="s">
        <v>376</v>
      </c>
      <c r="F7" s="1713" t="s">
        <v>374</v>
      </c>
      <c r="G7" s="226" t="s">
        <v>375</v>
      </c>
      <c r="H7" s="228"/>
      <c r="I7" s="231" t="s">
        <v>1006</v>
      </c>
    </row>
    <row r="8" spans="1:9" ht="41.25" customHeight="1" thickBot="1" x14ac:dyDescent="0.25">
      <c r="A8" s="1723"/>
      <c r="B8" s="1873"/>
      <c r="C8" s="223" t="s">
        <v>857</v>
      </c>
      <c r="D8" s="223" t="s">
        <v>858</v>
      </c>
      <c r="E8" s="1906"/>
      <c r="F8" s="1827"/>
      <c r="G8" s="223" t="s">
        <v>857</v>
      </c>
      <c r="H8" s="223" t="s">
        <v>858</v>
      </c>
      <c r="I8" s="231" t="s">
        <v>1007</v>
      </c>
    </row>
    <row r="9" spans="1:9" ht="24" customHeight="1" x14ac:dyDescent="0.2">
      <c r="A9" s="63" t="s">
        <v>439</v>
      </c>
      <c r="B9" s="435" t="s">
        <v>380</v>
      </c>
      <c r="C9" s="435">
        <v>3300</v>
      </c>
      <c r="D9" s="435">
        <v>2700</v>
      </c>
      <c r="E9" s="449">
        <v>6000</v>
      </c>
      <c r="F9" s="450" t="s">
        <v>380</v>
      </c>
      <c r="G9" s="435">
        <v>415</v>
      </c>
      <c r="H9" s="435">
        <v>580</v>
      </c>
      <c r="I9" s="436">
        <v>2936</v>
      </c>
    </row>
    <row r="10" spans="1:9" x14ac:dyDescent="0.2">
      <c r="A10" s="63" t="s">
        <v>440</v>
      </c>
      <c r="B10" s="437" t="s">
        <v>380</v>
      </c>
      <c r="C10" s="437">
        <v>55</v>
      </c>
      <c r="D10" s="437">
        <v>45</v>
      </c>
      <c r="E10" s="451">
        <v>100</v>
      </c>
      <c r="F10" s="452" t="s">
        <v>380</v>
      </c>
      <c r="G10" s="437">
        <v>250</v>
      </c>
      <c r="H10" s="437">
        <v>485</v>
      </c>
      <c r="I10" s="453">
        <v>36</v>
      </c>
    </row>
    <row r="11" spans="1:9" x14ac:dyDescent="0.2">
      <c r="A11" s="63" t="s">
        <v>441</v>
      </c>
      <c r="B11" s="437" t="s">
        <v>380</v>
      </c>
      <c r="C11" s="437">
        <v>165</v>
      </c>
      <c r="D11" s="437">
        <v>135</v>
      </c>
      <c r="E11" s="451">
        <v>300</v>
      </c>
      <c r="F11" s="452" t="s">
        <v>380</v>
      </c>
      <c r="G11" s="437">
        <v>250</v>
      </c>
      <c r="H11" s="437">
        <v>250</v>
      </c>
      <c r="I11" s="438">
        <v>75</v>
      </c>
    </row>
    <row r="12" spans="1:9" x14ac:dyDescent="0.2">
      <c r="A12" s="63" t="s">
        <v>442</v>
      </c>
      <c r="B12" s="437" t="s">
        <v>380</v>
      </c>
      <c r="C12" s="437">
        <v>2640</v>
      </c>
      <c r="D12" s="437">
        <v>2160</v>
      </c>
      <c r="E12" s="452">
        <v>4800</v>
      </c>
      <c r="F12" s="452" t="s">
        <v>380</v>
      </c>
      <c r="G12" s="437">
        <v>375</v>
      </c>
      <c r="H12" s="437">
        <v>517</v>
      </c>
      <c r="I12" s="438">
        <v>2107</v>
      </c>
    </row>
    <row r="13" spans="1:9" x14ac:dyDescent="0.2">
      <c r="A13" s="73" t="s">
        <v>443</v>
      </c>
      <c r="B13" s="442" t="s">
        <v>380</v>
      </c>
      <c r="C13" s="454">
        <v>6160</v>
      </c>
      <c r="D13" s="442">
        <v>5040</v>
      </c>
      <c r="E13" s="455">
        <v>11200</v>
      </c>
      <c r="F13" s="454" t="s">
        <v>380</v>
      </c>
      <c r="G13" s="454">
        <v>392</v>
      </c>
      <c r="H13" s="442" t="s">
        <v>380</v>
      </c>
      <c r="I13" s="456">
        <v>5154</v>
      </c>
    </row>
    <row r="14" spans="1:9" x14ac:dyDescent="0.2">
      <c r="A14" s="65"/>
      <c r="B14" s="437"/>
      <c r="C14" s="437"/>
      <c r="D14" s="437"/>
      <c r="E14" s="437"/>
      <c r="F14" s="452"/>
      <c r="G14" s="437"/>
      <c r="H14" s="437"/>
      <c r="I14" s="438"/>
    </row>
    <row r="15" spans="1:9" x14ac:dyDescent="0.2">
      <c r="A15" s="63" t="s">
        <v>447</v>
      </c>
      <c r="B15" s="437" t="s">
        <v>380</v>
      </c>
      <c r="C15" s="437">
        <v>33</v>
      </c>
      <c r="D15" s="437">
        <v>118</v>
      </c>
      <c r="E15" s="451">
        <v>151</v>
      </c>
      <c r="F15" s="452" t="s">
        <v>380</v>
      </c>
      <c r="G15" s="437">
        <v>413</v>
      </c>
      <c r="H15" s="437">
        <v>698</v>
      </c>
      <c r="I15" s="438">
        <v>96</v>
      </c>
    </row>
    <row r="16" spans="1:9" x14ac:dyDescent="0.2">
      <c r="A16" s="63" t="s">
        <v>448</v>
      </c>
      <c r="B16" s="437" t="s">
        <v>380</v>
      </c>
      <c r="C16" s="437" t="s">
        <v>380</v>
      </c>
      <c r="D16" s="437">
        <v>20</v>
      </c>
      <c r="E16" s="451">
        <v>20</v>
      </c>
      <c r="F16" s="452" t="s">
        <v>380</v>
      </c>
      <c r="G16" s="437" t="s">
        <v>380</v>
      </c>
      <c r="H16" s="437">
        <v>466</v>
      </c>
      <c r="I16" s="438">
        <v>9</v>
      </c>
    </row>
    <row r="17" spans="1:9" x14ac:dyDescent="0.2">
      <c r="A17" s="73" t="s">
        <v>449</v>
      </c>
      <c r="B17" s="442" t="s">
        <v>380</v>
      </c>
      <c r="C17" s="454">
        <v>33</v>
      </c>
      <c r="D17" s="442">
        <v>138</v>
      </c>
      <c r="E17" s="455">
        <v>171</v>
      </c>
      <c r="F17" s="454" t="s">
        <v>380</v>
      </c>
      <c r="G17" s="454">
        <v>413</v>
      </c>
      <c r="H17" s="442" t="s">
        <v>380</v>
      </c>
      <c r="I17" s="456">
        <v>105</v>
      </c>
    </row>
    <row r="18" spans="1:9" x14ac:dyDescent="0.2">
      <c r="A18" s="63"/>
      <c r="B18" s="451"/>
      <c r="C18" s="437"/>
      <c r="D18" s="437"/>
      <c r="E18" s="451"/>
      <c r="F18" s="452"/>
      <c r="G18" s="437"/>
      <c r="H18" s="437"/>
      <c r="I18" s="438"/>
    </row>
    <row r="19" spans="1:9" x14ac:dyDescent="0.2">
      <c r="A19" s="73" t="s">
        <v>450</v>
      </c>
      <c r="B19" s="442" t="s">
        <v>380</v>
      </c>
      <c r="C19" s="454">
        <v>400</v>
      </c>
      <c r="D19" s="442">
        <v>1300</v>
      </c>
      <c r="E19" s="455">
        <v>1700</v>
      </c>
      <c r="F19" s="454" t="s">
        <v>380</v>
      </c>
      <c r="G19" s="454">
        <v>250</v>
      </c>
      <c r="H19" s="442">
        <v>415</v>
      </c>
      <c r="I19" s="456">
        <v>640</v>
      </c>
    </row>
    <row r="20" spans="1:9" x14ac:dyDescent="0.2">
      <c r="A20" s="63"/>
      <c r="B20" s="451"/>
      <c r="C20" s="437"/>
      <c r="D20" s="437"/>
      <c r="E20" s="451"/>
      <c r="F20" s="452"/>
      <c r="G20" s="437"/>
      <c r="H20" s="437"/>
      <c r="I20" s="438"/>
    </row>
    <row r="21" spans="1:9" x14ac:dyDescent="0.2">
      <c r="A21" s="73" t="s">
        <v>451</v>
      </c>
      <c r="B21" s="442" t="s">
        <v>380</v>
      </c>
      <c r="C21" s="454" t="s">
        <v>380</v>
      </c>
      <c r="D21" s="442">
        <v>300</v>
      </c>
      <c r="E21" s="455">
        <v>300</v>
      </c>
      <c r="F21" s="454" t="s">
        <v>380</v>
      </c>
      <c r="G21" s="454" t="s">
        <v>380</v>
      </c>
      <c r="H21" s="442">
        <v>130</v>
      </c>
      <c r="I21" s="456">
        <v>39</v>
      </c>
    </row>
    <row r="22" spans="1:9" x14ac:dyDescent="0.2">
      <c r="A22" s="63"/>
      <c r="B22" s="437"/>
      <c r="C22" s="437"/>
      <c r="D22" s="437"/>
      <c r="E22" s="451"/>
      <c r="F22" s="452"/>
      <c r="G22" s="437"/>
      <c r="H22" s="437"/>
      <c r="I22" s="438"/>
    </row>
    <row r="23" spans="1:9" x14ac:dyDescent="0.2">
      <c r="A23" s="63" t="s">
        <v>453</v>
      </c>
      <c r="B23" s="1638" t="s">
        <v>380</v>
      </c>
      <c r="C23" s="1638">
        <v>1</v>
      </c>
      <c r="D23" s="1638" t="s">
        <v>380</v>
      </c>
      <c r="E23" s="1639">
        <v>1</v>
      </c>
      <c r="F23" s="1640" t="s">
        <v>380</v>
      </c>
      <c r="G23" s="1638" t="s">
        <v>380</v>
      </c>
      <c r="H23" s="1638" t="s">
        <v>380</v>
      </c>
      <c r="I23" s="1641" t="s">
        <v>380</v>
      </c>
    </row>
    <row r="24" spans="1:9" x14ac:dyDescent="0.2">
      <c r="A24" s="63" t="s">
        <v>454</v>
      </c>
      <c r="B24" s="437">
        <v>1</v>
      </c>
      <c r="C24" s="437" t="s">
        <v>380</v>
      </c>
      <c r="D24" s="437" t="s">
        <v>380</v>
      </c>
      <c r="E24" s="451">
        <v>1</v>
      </c>
      <c r="F24" s="452" t="s">
        <v>380</v>
      </c>
      <c r="G24" s="437" t="s">
        <v>380</v>
      </c>
      <c r="H24" s="437" t="s">
        <v>380</v>
      </c>
      <c r="I24" s="438" t="s">
        <v>380</v>
      </c>
    </row>
    <row r="25" spans="1:9" x14ac:dyDescent="0.2">
      <c r="A25" s="73" t="s">
        <v>455</v>
      </c>
      <c r="B25" s="442">
        <v>1</v>
      </c>
      <c r="C25" s="454">
        <v>1</v>
      </c>
      <c r="D25" s="442" t="s">
        <v>380</v>
      </c>
      <c r="E25" s="455">
        <v>2</v>
      </c>
      <c r="F25" s="454" t="s">
        <v>380</v>
      </c>
      <c r="G25" s="454" t="s">
        <v>380</v>
      </c>
      <c r="H25" s="442" t="s">
        <v>380</v>
      </c>
      <c r="I25" s="456" t="s">
        <v>380</v>
      </c>
    </row>
    <row r="26" spans="1:9" x14ac:dyDescent="0.2">
      <c r="A26" s="63"/>
      <c r="B26" s="451"/>
      <c r="C26" s="437"/>
      <c r="D26" s="437"/>
      <c r="E26" s="451"/>
      <c r="F26" s="452"/>
      <c r="G26" s="437"/>
      <c r="H26" s="437"/>
      <c r="I26" s="438"/>
    </row>
    <row r="27" spans="1:9" x14ac:dyDescent="0.2">
      <c r="A27" s="63" t="s">
        <v>456</v>
      </c>
      <c r="B27" s="451" t="s">
        <v>380</v>
      </c>
      <c r="C27" s="437">
        <v>1300</v>
      </c>
      <c r="D27" s="437">
        <v>5000</v>
      </c>
      <c r="E27" s="451">
        <v>6300</v>
      </c>
      <c r="F27" s="452" t="s">
        <v>380</v>
      </c>
      <c r="G27" s="437">
        <v>634</v>
      </c>
      <c r="H27" s="437">
        <v>854</v>
      </c>
      <c r="I27" s="438">
        <v>5094</v>
      </c>
    </row>
    <row r="28" spans="1:9" x14ac:dyDescent="0.2">
      <c r="A28" s="73" t="s">
        <v>460</v>
      </c>
      <c r="B28" s="442" t="s">
        <v>380</v>
      </c>
      <c r="C28" s="454">
        <v>1300</v>
      </c>
      <c r="D28" s="442">
        <v>5000</v>
      </c>
      <c r="E28" s="455">
        <v>6300</v>
      </c>
      <c r="F28" s="454" t="s">
        <v>380</v>
      </c>
      <c r="G28" s="454">
        <v>634</v>
      </c>
      <c r="H28" s="442" t="s">
        <v>380</v>
      </c>
      <c r="I28" s="456">
        <v>5094</v>
      </c>
    </row>
    <row r="29" spans="1:9" x14ac:dyDescent="0.2">
      <c r="A29" s="63"/>
      <c r="B29" s="437"/>
      <c r="C29" s="437"/>
      <c r="D29" s="437"/>
      <c r="E29" s="451"/>
      <c r="F29" s="452"/>
      <c r="G29" s="437"/>
      <c r="H29" s="437"/>
      <c r="I29" s="438"/>
    </row>
    <row r="30" spans="1:9" x14ac:dyDescent="0.2">
      <c r="A30" s="73" t="s">
        <v>461</v>
      </c>
      <c r="B30" s="442" t="s">
        <v>380</v>
      </c>
      <c r="C30" s="454">
        <v>342</v>
      </c>
      <c r="D30" s="442">
        <v>798</v>
      </c>
      <c r="E30" s="455">
        <v>1140</v>
      </c>
      <c r="F30" s="454" t="s">
        <v>380</v>
      </c>
      <c r="G30" s="454">
        <v>420</v>
      </c>
      <c r="H30" s="442">
        <v>1625</v>
      </c>
      <c r="I30" s="456">
        <v>1440</v>
      </c>
    </row>
    <row r="31" spans="1:9" x14ac:dyDescent="0.2">
      <c r="A31" s="63"/>
      <c r="B31" s="451"/>
      <c r="C31" s="437"/>
      <c r="D31" s="437"/>
      <c r="E31" s="451"/>
      <c r="F31" s="452"/>
      <c r="G31" s="437"/>
      <c r="H31" s="437"/>
      <c r="I31" s="438"/>
    </row>
    <row r="32" spans="1:9" x14ac:dyDescent="0.2">
      <c r="A32" s="63" t="s">
        <v>464</v>
      </c>
      <c r="B32" s="451" t="s">
        <v>380</v>
      </c>
      <c r="C32" s="437" t="s">
        <v>380</v>
      </c>
      <c r="D32" s="437">
        <v>600</v>
      </c>
      <c r="E32" s="451">
        <v>600</v>
      </c>
      <c r="F32" s="452" t="s">
        <v>380</v>
      </c>
      <c r="G32" s="437" t="s">
        <v>380</v>
      </c>
      <c r="H32" s="437">
        <v>295</v>
      </c>
      <c r="I32" s="438">
        <v>177</v>
      </c>
    </row>
    <row r="33" spans="1:9" x14ac:dyDescent="0.2">
      <c r="A33" s="73" t="s">
        <v>471</v>
      </c>
      <c r="B33" s="442" t="s">
        <v>380</v>
      </c>
      <c r="C33" s="454" t="s">
        <v>380</v>
      </c>
      <c r="D33" s="442">
        <v>600</v>
      </c>
      <c r="E33" s="455">
        <v>600</v>
      </c>
      <c r="F33" s="454" t="s">
        <v>380</v>
      </c>
      <c r="G33" s="454" t="s">
        <v>380</v>
      </c>
      <c r="H33" s="442" t="s">
        <v>380</v>
      </c>
      <c r="I33" s="456">
        <v>177</v>
      </c>
    </row>
    <row r="34" spans="1:9" x14ac:dyDescent="0.2">
      <c r="A34" s="63"/>
      <c r="B34" s="437"/>
      <c r="C34" s="437"/>
      <c r="D34" s="437"/>
      <c r="E34" s="451"/>
      <c r="F34" s="452"/>
      <c r="G34" s="437"/>
      <c r="H34" s="437"/>
      <c r="I34" s="438"/>
    </row>
    <row r="35" spans="1:9" x14ac:dyDescent="0.2">
      <c r="A35" s="73" t="s">
        <v>472</v>
      </c>
      <c r="B35" s="442" t="s">
        <v>380</v>
      </c>
      <c r="C35" s="454">
        <v>100</v>
      </c>
      <c r="D35" s="442" t="s">
        <v>380</v>
      </c>
      <c r="E35" s="455">
        <v>100</v>
      </c>
      <c r="F35" s="454" t="s">
        <v>380</v>
      </c>
      <c r="G35" s="454">
        <v>9</v>
      </c>
      <c r="H35" s="442" t="s">
        <v>380</v>
      </c>
      <c r="I35" s="456">
        <v>1</v>
      </c>
    </row>
    <row r="36" spans="1:9" x14ac:dyDescent="0.2">
      <c r="A36" s="63"/>
      <c r="B36" s="437"/>
      <c r="C36" s="437"/>
      <c r="D36" s="437"/>
      <c r="E36" s="451"/>
      <c r="F36" s="452"/>
      <c r="G36" s="437"/>
      <c r="H36" s="437"/>
      <c r="I36" s="438"/>
    </row>
    <row r="37" spans="1:9" x14ac:dyDescent="0.2">
      <c r="A37" s="63" t="s">
        <v>473</v>
      </c>
      <c r="B37" s="437" t="s">
        <v>380</v>
      </c>
      <c r="C37" s="437">
        <v>300</v>
      </c>
      <c r="D37" s="437" t="s">
        <v>380</v>
      </c>
      <c r="E37" s="451">
        <v>300</v>
      </c>
      <c r="F37" s="452" t="s">
        <v>380</v>
      </c>
      <c r="G37" s="437">
        <v>200</v>
      </c>
      <c r="H37" s="437" t="s">
        <v>380</v>
      </c>
      <c r="I37" s="438">
        <v>60</v>
      </c>
    </row>
    <row r="38" spans="1:9" x14ac:dyDescent="0.2">
      <c r="A38" s="73" t="s">
        <v>551</v>
      </c>
      <c r="B38" s="442" t="s">
        <v>380</v>
      </c>
      <c r="C38" s="454">
        <v>300</v>
      </c>
      <c r="D38" s="442" t="s">
        <v>380</v>
      </c>
      <c r="E38" s="455">
        <v>300</v>
      </c>
      <c r="F38" s="454" t="s">
        <v>380</v>
      </c>
      <c r="G38" s="454">
        <v>200</v>
      </c>
      <c r="H38" s="442" t="s">
        <v>380</v>
      </c>
      <c r="I38" s="456">
        <v>60</v>
      </c>
    </row>
    <row r="39" spans="1:9" x14ac:dyDescent="0.2">
      <c r="A39" s="63"/>
      <c r="B39" s="437"/>
      <c r="C39" s="437"/>
      <c r="D39" s="437"/>
      <c r="E39" s="451"/>
      <c r="F39" s="452"/>
      <c r="G39" s="437"/>
      <c r="H39" s="437"/>
      <c r="I39" s="438"/>
    </row>
    <row r="40" spans="1:9" x14ac:dyDescent="0.2">
      <c r="A40" s="63" t="s">
        <v>479</v>
      </c>
      <c r="B40" s="437" t="s">
        <v>380</v>
      </c>
      <c r="C40" s="437">
        <v>800</v>
      </c>
      <c r="D40" s="437">
        <v>6000</v>
      </c>
      <c r="E40" s="451">
        <v>6800</v>
      </c>
      <c r="F40" s="452" t="s">
        <v>380</v>
      </c>
      <c r="G40" s="437">
        <v>350</v>
      </c>
      <c r="H40" s="437">
        <v>380</v>
      </c>
      <c r="I40" s="438">
        <v>2560</v>
      </c>
    </row>
    <row r="41" spans="1:9" x14ac:dyDescent="0.2">
      <c r="A41" s="63" t="s">
        <v>480</v>
      </c>
      <c r="B41" s="451" t="s">
        <v>380</v>
      </c>
      <c r="C41" s="437" t="s">
        <v>380</v>
      </c>
      <c r="D41" s="437">
        <v>500</v>
      </c>
      <c r="E41" s="451">
        <v>500</v>
      </c>
      <c r="F41" s="452" t="s">
        <v>380</v>
      </c>
      <c r="G41" s="437" t="s">
        <v>380</v>
      </c>
      <c r="H41" s="437">
        <v>450</v>
      </c>
      <c r="I41" s="438">
        <v>225</v>
      </c>
    </row>
    <row r="42" spans="1:9" x14ac:dyDescent="0.2">
      <c r="A42" s="63" t="s">
        <v>481</v>
      </c>
      <c r="B42" s="451" t="s">
        <v>380</v>
      </c>
      <c r="C42" s="437">
        <v>480</v>
      </c>
      <c r="D42" s="437">
        <v>1020</v>
      </c>
      <c r="E42" s="451">
        <v>1500</v>
      </c>
      <c r="F42" s="452" t="s">
        <v>380</v>
      </c>
      <c r="G42" s="437">
        <v>93</v>
      </c>
      <c r="H42" s="437">
        <v>236</v>
      </c>
      <c r="I42" s="438">
        <v>285</v>
      </c>
    </row>
    <row r="43" spans="1:9" x14ac:dyDescent="0.2">
      <c r="A43" s="73" t="s">
        <v>482</v>
      </c>
      <c r="B43" s="442" t="s">
        <v>380</v>
      </c>
      <c r="C43" s="454">
        <v>1280</v>
      </c>
      <c r="D43" s="442">
        <v>7520</v>
      </c>
      <c r="E43" s="455">
        <v>8800</v>
      </c>
      <c r="F43" s="454" t="s">
        <v>380</v>
      </c>
      <c r="G43" s="454">
        <v>254</v>
      </c>
      <c r="H43" s="442" t="s">
        <v>380</v>
      </c>
      <c r="I43" s="456">
        <v>3070</v>
      </c>
    </row>
    <row r="44" spans="1:9" x14ac:dyDescent="0.2">
      <c r="A44" s="63"/>
      <c r="B44" s="437"/>
      <c r="C44" s="437"/>
      <c r="D44" s="437"/>
      <c r="E44" s="451"/>
      <c r="F44" s="452"/>
      <c r="G44" s="437"/>
      <c r="H44" s="437"/>
      <c r="I44" s="438"/>
    </row>
    <row r="45" spans="1:9" x14ac:dyDescent="0.2">
      <c r="A45" s="73" t="s">
        <v>483</v>
      </c>
      <c r="B45" s="442" t="s">
        <v>380</v>
      </c>
      <c r="C45" s="454">
        <v>3500</v>
      </c>
      <c r="D45" s="442">
        <v>6100</v>
      </c>
      <c r="E45" s="455">
        <v>9600</v>
      </c>
      <c r="F45" s="454" t="s">
        <v>380</v>
      </c>
      <c r="G45" s="454">
        <v>870</v>
      </c>
      <c r="H45" s="442">
        <v>1050</v>
      </c>
      <c r="I45" s="456">
        <v>9450</v>
      </c>
    </row>
    <row r="46" spans="1:9" x14ac:dyDescent="0.2">
      <c r="A46" s="63"/>
      <c r="B46" s="437"/>
      <c r="C46" s="437"/>
      <c r="D46" s="437"/>
      <c r="E46" s="451"/>
      <c r="F46" s="452"/>
      <c r="G46" s="437"/>
      <c r="H46" s="437"/>
      <c r="I46" s="438"/>
    </row>
    <row r="47" spans="1:9" x14ac:dyDescent="0.2">
      <c r="A47" s="63" t="s">
        <v>484</v>
      </c>
      <c r="B47" s="451" t="s">
        <v>380</v>
      </c>
      <c r="C47" s="437" t="s">
        <v>380</v>
      </c>
      <c r="D47" s="437">
        <v>45</v>
      </c>
      <c r="E47" s="451">
        <v>45</v>
      </c>
      <c r="F47" s="452" t="s">
        <v>380</v>
      </c>
      <c r="G47" s="437" t="s">
        <v>380</v>
      </c>
      <c r="H47" s="437">
        <v>1500</v>
      </c>
      <c r="I47" s="438">
        <v>68</v>
      </c>
    </row>
    <row r="48" spans="1:9" x14ac:dyDescent="0.2">
      <c r="A48" s="63" t="s">
        <v>485</v>
      </c>
      <c r="B48" s="437" t="s">
        <v>380</v>
      </c>
      <c r="C48" s="437">
        <v>1115</v>
      </c>
      <c r="D48" s="437">
        <v>22</v>
      </c>
      <c r="E48" s="451">
        <v>1137</v>
      </c>
      <c r="F48" s="452" t="s">
        <v>380</v>
      </c>
      <c r="G48" s="437">
        <v>78</v>
      </c>
      <c r="H48" s="437">
        <v>190</v>
      </c>
      <c r="I48" s="438">
        <v>91</v>
      </c>
    </row>
    <row r="49" spans="1:9" x14ac:dyDescent="0.2">
      <c r="A49" s="73" t="s">
        <v>486</v>
      </c>
      <c r="B49" s="442" t="s">
        <v>380</v>
      </c>
      <c r="C49" s="454">
        <v>1115</v>
      </c>
      <c r="D49" s="442">
        <v>67</v>
      </c>
      <c r="E49" s="455">
        <v>1182</v>
      </c>
      <c r="F49" s="454" t="s">
        <v>380</v>
      </c>
      <c r="G49" s="454">
        <v>78</v>
      </c>
      <c r="H49" s="442" t="s">
        <v>380</v>
      </c>
      <c r="I49" s="456">
        <v>159</v>
      </c>
    </row>
    <row r="50" spans="1:9" x14ac:dyDescent="0.2">
      <c r="A50" s="63"/>
      <c r="B50" s="437"/>
      <c r="C50" s="437"/>
      <c r="D50" s="437"/>
      <c r="E50" s="451"/>
      <c r="F50" s="452"/>
      <c r="G50" s="437"/>
      <c r="H50" s="437"/>
      <c r="I50" s="438"/>
    </row>
    <row r="51" spans="1:9" x14ac:dyDescent="0.2">
      <c r="A51" s="63" t="s">
        <v>487</v>
      </c>
      <c r="B51" s="437" t="s">
        <v>380</v>
      </c>
      <c r="C51" s="437">
        <v>200</v>
      </c>
      <c r="D51" s="437">
        <v>1051</v>
      </c>
      <c r="E51" s="451">
        <v>1251</v>
      </c>
      <c r="F51" s="452" t="s">
        <v>380</v>
      </c>
      <c r="G51" s="437">
        <v>500</v>
      </c>
      <c r="H51" s="437">
        <v>1768</v>
      </c>
      <c r="I51" s="438">
        <v>1958</v>
      </c>
    </row>
    <row r="52" spans="1:9" x14ac:dyDescent="0.2">
      <c r="A52" s="63" t="s">
        <v>488</v>
      </c>
      <c r="B52" s="437" t="s">
        <v>380</v>
      </c>
      <c r="C52" s="437" t="s">
        <v>380</v>
      </c>
      <c r="D52" s="437">
        <v>10887</v>
      </c>
      <c r="E52" s="451">
        <v>10887</v>
      </c>
      <c r="F52" s="452" t="s">
        <v>380</v>
      </c>
      <c r="G52" s="437" t="s">
        <v>380</v>
      </c>
      <c r="H52" s="437">
        <v>1100</v>
      </c>
      <c r="I52" s="438">
        <v>11976</v>
      </c>
    </row>
    <row r="53" spans="1:9" x14ac:dyDescent="0.2">
      <c r="A53" s="63" t="s">
        <v>489</v>
      </c>
      <c r="B53" s="437" t="s">
        <v>380</v>
      </c>
      <c r="C53" s="437">
        <v>2100</v>
      </c>
      <c r="D53" s="437">
        <v>100</v>
      </c>
      <c r="E53" s="451">
        <v>2200</v>
      </c>
      <c r="F53" s="452" t="s">
        <v>380</v>
      </c>
      <c r="G53" s="437">
        <v>400</v>
      </c>
      <c r="H53" s="437">
        <v>600</v>
      </c>
      <c r="I53" s="438">
        <v>900</v>
      </c>
    </row>
    <row r="54" spans="1:9" x14ac:dyDescent="0.2">
      <c r="A54" s="63" t="s">
        <v>490</v>
      </c>
      <c r="B54" s="437" t="s">
        <v>380</v>
      </c>
      <c r="C54" s="437">
        <v>1500</v>
      </c>
      <c r="D54" s="437">
        <v>400</v>
      </c>
      <c r="E54" s="451">
        <v>1900</v>
      </c>
      <c r="F54" s="452" t="s">
        <v>380</v>
      </c>
      <c r="G54" s="437">
        <v>897</v>
      </c>
      <c r="H54" s="437">
        <v>1320</v>
      </c>
      <c r="I54" s="438">
        <v>1873</v>
      </c>
    </row>
    <row r="55" spans="1:9" x14ac:dyDescent="0.2">
      <c r="A55" s="63" t="s">
        <v>491</v>
      </c>
      <c r="B55" s="437" t="s">
        <v>380</v>
      </c>
      <c r="C55" s="437">
        <v>3800</v>
      </c>
      <c r="D55" s="437" t="s">
        <v>380</v>
      </c>
      <c r="E55" s="451">
        <v>3800</v>
      </c>
      <c r="F55" s="452" t="s">
        <v>380</v>
      </c>
      <c r="G55" s="437">
        <v>250</v>
      </c>
      <c r="H55" s="437" t="s">
        <v>380</v>
      </c>
      <c r="I55" s="438">
        <v>950</v>
      </c>
    </row>
    <row r="56" spans="1:9" x14ac:dyDescent="0.2">
      <c r="A56" s="63" t="s">
        <v>493</v>
      </c>
      <c r="B56" s="451" t="s">
        <v>380</v>
      </c>
      <c r="C56" s="437">
        <v>1300</v>
      </c>
      <c r="D56" s="437" t="s">
        <v>380</v>
      </c>
      <c r="E56" s="451">
        <v>1300</v>
      </c>
      <c r="F56" s="452" t="s">
        <v>380</v>
      </c>
      <c r="G56" s="437">
        <v>500</v>
      </c>
      <c r="H56" s="437" t="s">
        <v>380</v>
      </c>
      <c r="I56" s="438">
        <v>650</v>
      </c>
    </row>
    <row r="57" spans="1:9" x14ac:dyDescent="0.2">
      <c r="A57" s="63" t="s">
        <v>494</v>
      </c>
      <c r="B57" s="451" t="s">
        <v>380</v>
      </c>
      <c r="C57" s="437">
        <v>543</v>
      </c>
      <c r="D57" s="437">
        <v>1268</v>
      </c>
      <c r="E57" s="451">
        <v>1811</v>
      </c>
      <c r="F57" s="452" t="s">
        <v>380</v>
      </c>
      <c r="G57" s="437">
        <v>334</v>
      </c>
      <c r="H57" s="437">
        <v>382</v>
      </c>
      <c r="I57" s="438">
        <v>666</v>
      </c>
    </row>
    <row r="58" spans="1:9" x14ac:dyDescent="0.2">
      <c r="A58" s="73" t="s">
        <v>495</v>
      </c>
      <c r="B58" s="442" t="s">
        <v>380</v>
      </c>
      <c r="C58" s="454">
        <v>9443</v>
      </c>
      <c r="D58" s="442">
        <v>13706</v>
      </c>
      <c r="E58" s="455">
        <v>23149</v>
      </c>
      <c r="F58" s="454" t="s">
        <v>380</v>
      </c>
      <c r="G58" s="454">
        <v>431</v>
      </c>
      <c r="H58" s="442" t="s">
        <v>380</v>
      </c>
      <c r="I58" s="456">
        <v>18973</v>
      </c>
    </row>
    <row r="59" spans="1:9" x14ac:dyDescent="0.2">
      <c r="A59" s="63"/>
      <c r="B59" s="437"/>
      <c r="C59" s="437"/>
      <c r="D59" s="437"/>
      <c r="E59" s="451"/>
      <c r="F59" s="452"/>
      <c r="G59" s="437"/>
      <c r="H59" s="437"/>
      <c r="I59" s="438"/>
    </row>
    <row r="60" spans="1:9" x14ac:dyDescent="0.2">
      <c r="A60" s="63" t="s">
        <v>496</v>
      </c>
      <c r="B60" s="451" t="s">
        <v>380</v>
      </c>
      <c r="C60" s="437">
        <v>2210</v>
      </c>
      <c r="D60" s="437">
        <v>1470</v>
      </c>
      <c r="E60" s="451">
        <v>3680</v>
      </c>
      <c r="F60" s="452" t="s">
        <v>380</v>
      </c>
      <c r="G60" s="437">
        <v>200</v>
      </c>
      <c r="H60" s="437">
        <v>500</v>
      </c>
      <c r="I60" s="438">
        <v>1177</v>
      </c>
    </row>
    <row r="61" spans="1:9" x14ac:dyDescent="0.2">
      <c r="A61" s="63" t="s">
        <v>497</v>
      </c>
      <c r="B61" s="437" t="s">
        <v>380</v>
      </c>
      <c r="C61" s="437">
        <v>8240</v>
      </c>
      <c r="D61" s="437">
        <v>4420</v>
      </c>
      <c r="E61" s="451">
        <v>12660</v>
      </c>
      <c r="F61" s="452" t="s">
        <v>380</v>
      </c>
      <c r="G61" s="437">
        <v>139</v>
      </c>
      <c r="H61" s="437">
        <v>523</v>
      </c>
      <c r="I61" s="438">
        <v>3458</v>
      </c>
    </row>
    <row r="62" spans="1:9" x14ac:dyDescent="0.2">
      <c r="A62" s="73" t="s">
        <v>498</v>
      </c>
      <c r="B62" s="442" t="s">
        <v>380</v>
      </c>
      <c r="C62" s="454">
        <v>10450</v>
      </c>
      <c r="D62" s="442">
        <v>5890</v>
      </c>
      <c r="E62" s="455">
        <v>16340</v>
      </c>
      <c r="F62" s="454" t="s">
        <v>380</v>
      </c>
      <c r="G62" s="454">
        <v>152</v>
      </c>
      <c r="H62" s="442" t="s">
        <v>380</v>
      </c>
      <c r="I62" s="456">
        <v>4635</v>
      </c>
    </row>
    <row r="63" spans="1:9" x14ac:dyDescent="0.2">
      <c r="A63" s="63"/>
      <c r="B63" s="451"/>
      <c r="C63" s="437"/>
      <c r="D63" s="437"/>
      <c r="E63" s="451"/>
      <c r="F63" s="452"/>
      <c r="G63" s="437"/>
      <c r="H63" s="437"/>
      <c r="I63" s="438"/>
    </row>
    <row r="64" spans="1:9" ht="13.5" thickBot="1" x14ac:dyDescent="0.25">
      <c r="A64" s="66" t="s">
        <v>499</v>
      </c>
      <c r="B64" s="446">
        <v>1</v>
      </c>
      <c r="C64" s="457">
        <v>34424</v>
      </c>
      <c r="D64" s="446">
        <v>46459</v>
      </c>
      <c r="E64" s="447">
        <v>80884</v>
      </c>
      <c r="F64" s="457" t="s">
        <v>380</v>
      </c>
      <c r="G64" s="457">
        <v>368</v>
      </c>
      <c r="H64" s="446" t="s">
        <v>380</v>
      </c>
      <c r="I64" s="458">
        <v>48997</v>
      </c>
    </row>
  </sheetData>
  <mergeCells count="7">
    <mergeCell ref="B7:B8"/>
    <mergeCell ref="E7:E8"/>
    <mergeCell ref="F7:F8"/>
    <mergeCell ref="A1:I1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4">
    <tabColor theme="0"/>
    <pageSetUpPr fitToPage="1"/>
  </sheetPr>
  <dimension ref="A1:I60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3" style="205" customWidth="1"/>
    <col min="2" max="9" width="14.85546875" style="205" customWidth="1"/>
    <col min="10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3" spans="1:9" s="88" customFormat="1" ht="15" x14ac:dyDescent="0.25">
      <c r="A3" s="1718" t="s">
        <v>1045</v>
      </c>
      <c r="B3" s="1718"/>
      <c r="C3" s="1718"/>
      <c r="D3" s="1718"/>
      <c r="E3" s="1718"/>
      <c r="F3" s="1718"/>
      <c r="G3" s="1718"/>
      <c r="H3" s="1718"/>
      <c r="I3" s="1718"/>
    </row>
    <row r="4" spans="1:9" s="88" customFormat="1" ht="30.75" customHeight="1" x14ac:dyDescent="0.2">
      <c r="A4" s="1701" t="s">
        <v>1382</v>
      </c>
      <c r="B4" s="1701"/>
      <c r="C4" s="1701"/>
      <c r="D4" s="1701"/>
      <c r="E4" s="1701"/>
      <c r="F4" s="1701"/>
      <c r="G4" s="1701"/>
      <c r="H4" s="1701"/>
      <c r="I4" s="1701"/>
    </row>
    <row r="5" spans="1:9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</row>
    <row r="6" spans="1:9" ht="24" customHeight="1" x14ac:dyDescent="0.2">
      <c r="A6" s="1721" t="s">
        <v>435</v>
      </c>
      <c r="B6" s="652" t="s">
        <v>1004</v>
      </c>
      <c r="C6" s="653"/>
      <c r="D6" s="653"/>
      <c r="E6" s="654"/>
      <c r="F6" s="1161" t="s">
        <v>1296</v>
      </c>
      <c r="G6" s="653"/>
      <c r="H6" s="654"/>
      <c r="I6" s="662" t="s">
        <v>361</v>
      </c>
    </row>
    <row r="7" spans="1:9" ht="28.5" customHeight="1" x14ac:dyDescent="0.2">
      <c r="A7" s="1722"/>
      <c r="B7" s="1713" t="s">
        <v>374</v>
      </c>
      <c r="C7" s="226" t="s">
        <v>375</v>
      </c>
      <c r="D7" s="227"/>
      <c r="E7" s="1713" t="s">
        <v>376</v>
      </c>
      <c r="F7" s="1868" t="s">
        <v>374</v>
      </c>
      <c r="G7" s="226" t="s">
        <v>375</v>
      </c>
      <c r="H7" s="228"/>
      <c r="I7" s="231" t="s">
        <v>1006</v>
      </c>
    </row>
    <row r="8" spans="1:9" ht="30.75" customHeight="1" thickBot="1" x14ac:dyDescent="0.25">
      <c r="A8" s="1722"/>
      <c r="B8" s="1827"/>
      <c r="C8" s="223" t="s">
        <v>857</v>
      </c>
      <c r="D8" s="223" t="s">
        <v>858</v>
      </c>
      <c r="E8" s="1906"/>
      <c r="F8" s="1873"/>
      <c r="G8" s="223" t="s">
        <v>857</v>
      </c>
      <c r="H8" s="223" t="s">
        <v>858</v>
      </c>
      <c r="I8" s="231" t="s">
        <v>1046</v>
      </c>
    </row>
    <row r="9" spans="1:9" ht="27" customHeight="1" x14ac:dyDescent="0.2">
      <c r="A9" s="72" t="s">
        <v>439</v>
      </c>
      <c r="B9" s="435" t="s">
        <v>380</v>
      </c>
      <c r="C9" s="435">
        <v>22190</v>
      </c>
      <c r="D9" s="435">
        <v>9510</v>
      </c>
      <c r="E9" s="449">
        <v>31700</v>
      </c>
      <c r="F9" s="450" t="s">
        <v>380</v>
      </c>
      <c r="G9" s="435">
        <v>330</v>
      </c>
      <c r="H9" s="435">
        <v>550</v>
      </c>
      <c r="I9" s="436">
        <v>12553</v>
      </c>
    </row>
    <row r="10" spans="1:9" x14ac:dyDescent="0.2">
      <c r="A10" s="63" t="s">
        <v>440</v>
      </c>
      <c r="B10" s="437" t="s">
        <v>380</v>
      </c>
      <c r="C10" s="437">
        <v>7845</v>
      </c>
      <c r="D10" s="437">
        <v>3355</v>
      </c>
      <c r="E10" s="451">
        <v>11200</v>
      </c>
      <c r="F10" s="452" t="s">
        <v>380</v>
      </c>
      <c r="G10" s="437">
        <v>125</v>
      </c>
      <c r="H10" s="437">
        <v>250</v>
      </c>
      <c r="I10" s="438">
        <v>1819</v>
      </c>
    </row>
    <row r="11" spans="1:9" x14ac:dyDescent="0.2">
      <c r="A11" s="63" t="s">
        <v>441</v>
      </c>
      <c r="B11" s="437" t="s">
        <v>380</v>
      </c>
      <c r="C11" s="437">
        <v>4340</v>
      </c>
      <c r="D11" s="437">
        <v>1860</v>
      </c>
      <c r="E11" s="451">
        <v>6200</v>
      </c>
      <c r="F11" s="452" t="s">
        <v>380</v>
      </c>
      <c r="G11" s="437">
        <v>250</v>
      </c>
      <c r="H11" s="437">
        <v>500</v>
      </c>
      <c r="I11" s="438">
        <v>2015</v>
      </c>
    </row>
    <row r="12" spans="1:9" x14ac:dyDescent="0.2">
      <c r="A12" s="63" t="s">
        <v>442</v>
      </c>
      <c r="B12" s="437" t="s">
        <v>380</v>
      </c>
      <c r="C12" s="437">
        <v>10970</v>
      </c>
      <c r="D12" s="437">
        <v>4730</v>
      </c>
      <c r="E12" s="452">
        <v>15700</v>
      </c>
      <c r="F12" s="452" t="s">
        <v>380</v>
      </c>
      <c r="G12" s="437">
        <v>345</v>
      </c>
      <c r="H12" s="437">
        <v>625</v>
      </c>
      <c r="I12" s="438">
        <v>6741</v>
      </c>
    </row>
    <row r="13" spans="1:9" x14ac:dyDescent="0.2">
      <c r="A13" s="73" t="s">
        <v>443</v>
      </c>
      <c r="B13" s="442" t="s">
        <v>380</v>
      </c>
      <c r="C13" s="454">
        <v>45345</v>
      </c>
      <c r="D13" s="442">
        <v>19455</v>
      </c>
      <c r="E13" s="455">
        <v>64800</v>
      </c>
      <c r="F13" s="454" t="s">
        <v>380</v>
      </c>
      <c r="G13" s="454">
        <v>291</v>
      </c>
      <c r="H13" s="442" t="s">
        <v>380</v>
      </c>
      <c r="I13" s="456">
        <v>23128</v>
      </c>
    </row>
    <row r="14" spans="1:9" x14ac:dyDescent="0.2">
      <c r="A14" s="65"/>
      <c r="B14" s="437"/>
      <c r="C14" s="437"/>
      <c r="D14" s="437"/>
      <c r="E14" s="437"/>
      <c r="F14" s="452"/>
      <c r="G14" s="437"/>
      <c r="H14" s="437"/>
      <c r="I14" s="438"/>
    </row>
    <row r="15" spans="1:9" x14ac:dyDescent="0.2">
      <c r="A15" s="73" t="s">
        <v>444</v>
      </c>
      <c r="B15" s="442" t="s">
        <v>380</v>
      </c>
      <c r="C15" s="454" t="s">
        <v>380</v>
      </c>
      <c r="D15" s="442">
        <v>1400</v>
      </c>
      <c r="E15" s="455">
        <v>1400</v>
      </c>
      <c r="F15" s="454" t="s">
        <v>380</v>
      </c>
      <c r="G15" s="454" t="s">
        <v>380</v>
      </c>
      <c r="H15" s="442">
        <v>400</v>
      </c>
      <c r="I15" s="456">
        <v>560</v>
      </c>
    </row>
    <row r="16" spans="1:9" x14ac:dyDescent="0.2">
      <c r="A16" s="65"/>
      <c r="B16" s="437"/>
      <c r="C16" s="437"/>
      <c r="D16" s="437"/>
      <c r="E16" s="437"/>
      <c r="F16" s="452"/>
      <c r="G16" s="437"/>
      <c r="H16" s="437"/>
      <c r="I16" s="438"/>
    </row>
    <row r="17" spans="1:9" x14ac:dyDescent="0.2">
      <c r="A17" s="63" t="s">
        <v>447</v>
      </c>
      <c r="B17" s="451" t="s">
        <v>380</v>
      </c>
      <c r="C17" s="437">
        <v>17</v>
      </c>
      <c r="D17" s="437" t="s">
        <v>380</v>
      </c>
      <c r="E17" s="451">
        <v>17</v>
      </c>
      <c r="F17" s="452" t="s">
        <v>380</v>
      </c>
      <c r="G17" s="437">
        <v>47</v>
      </c>
      <c r="H17" s="437" t="s">
        <v>380</v>
      </c>
      <c r="I17" s="438">
        <v>1</v>
      </c>
    </row>
    <row r="18" spans="1:9" x14ac:dyDescent="0.2">
      <c r="A18" s="73" t="s">
        <v>449</v>
      </c>
      <c r="B18" s="442" t="s">
        <v>380</v>
      </c>
      <c r="C18" s="454">
        <v>17</v>
      </c>
      <c r="D18" s="442" t="s">
        <v>380</v>
      </c>
      <c r="E18" s="455">
        <v>17</v>
      </c>
      <c r="F18" s="454" t="s">
        <v>380</v>
      </c>
      <c r="G18" s="454">
        <v>47</v>
      </c>
      <c r="H18" s="442" t="s">
        <v>380</v>
      </c>
      <c r="I18" s="456">
        <v>1</v>
      </c>
    </row>
    <row r="19" spans="1:9" x14ac:dyDescent="0.2">
      <c r="A19" s="63"/>
      <c r="B19" s="437"/>
      <c r="C19" s="437"/>
      <c r="D19" s="437"/>
      <c r="E19" s="451"/>
      <c r="F19" s="452"/>
      <c r="G19" s="437"/>
      <c r="H19" s="437"/>
      <c r="I19" s="438"/>
    </row>
    <row r="20" spans="1:9" x14ac:dyDescent="0.2">
      <c r="A20" s="73" t="s">
        <v>450</v>
      </c>
      <c r="B20" s="442">
        <v>100</v>
      </c>
      <c r="C20" s="454">
        <v>1000</v>
      </c>
      <c r="D20" s="442">
        <v>300</v>
      </c>
      <c r="E20" s="455">
        <v>1400</v>
      </c>
      <c r="F20" s="454">
        <v>200</v>
      </c>
      <c r="G20" s="454">
        <v>380</v>
      </c>
      <c r="H20" s="442">
        <v>760</v>
      </c>
      <c r="I20" s="456">
        <v>628</v>
      </c>
    </row>
    <row r="21" spans="1:9" x14ac:dyDescent="0.2">
      <c r="A21" s="63"/>
      <c r="B21" s="437"/>
      <c r="C21" s="437"/>
      <c r="D21" s="437"/>
      <c r="E21" s="451"/>
      <c r="F21" s="452"/>
      <c r="G21" s="437"/>
      <c r="H21" s="437"/>
      <c r="I21" s="438"/>
    </row>
    <row r="22" spans="1:9" x14ac:dyDescent="0.2">
      <c r="A22" s="73" t="s">
        <v>451</v>
      </c>
      <c r="B22" s="442" t="s">
        <v>380</v>
      </c>
      <c r="C22" s="454">
        <v>700</v>
      </c>
      <c r="D22" s="442">
        <v>500</v>
      </c>
      <c r="E22" s="455">
        <v>1200</v>
      </c>
      <c r="F22" s="454" t="s">
        <v>380</v>
      </c>
      <c r="G22" s="454">
        <v>100</v>
      </c>
      <c r="H22" s="442">
        <v>900</v>
      </c>
      <c r="I22" s="456">
        <v>520</v>
      </c>
    </row>
    <row r="23" spans="1:9" x14ac:dyDescent="0.2">
      <c r="A23" s="63"/>
      <c r="B23" s="451"/>
      <c r="C23" s="437"/>
      <c r="D23" s="437"/>
      <c r="E23" s="451"/>
      <c r="F23" s="452"/>
      <c r="G23" s="437"/>
      <c r="H23" s="437"/>
      <c r="I23" s="438"/>
    </row>
    <row r="24" spans="1:9" x14ac:dyDescent="0.2">
      <c r="A24" s="63" t="s">
        <v>456</v>
      </c>
      <c r="B24" s="451">
        <v>300</v>
      </c>
      <c r="C24" s="437">
        <v>26100</v>
      </c>
      <c r="D24" s="437">
        <v>21000</v>
      </c>
      <c r="E24" s="451">
        <v>47400</v>
      </c>
      <c r="F24" s="452">
        <v>290</v>
      </c>
      <c r="G24" s="437">
        <v>997</v>
      </c>
      <c r="H24" s="437">
        <v>1401</v>
      </c>
      <c r="I24" s="438">
        <v>55530</v>
      </c>
    </row>
    <row r="25" spans="1:9" x14ac:dyDescent="0.2">
      <c r="A25" s="63" t="s">
        <v>457</v>
      </c>
      <c r="B25" s="437">
        <v>32200</v>
      </c>
      <c r="C25" s="437">
        <v>70600</v>
      </c>
      <c r="D25" s="437">
        <v>700</v>
      </c>
      <c r="E25" s="451">
        <v>103500</v>
      </c>
      <c r="F25" s="452">
        <v>73</v>
      </c>
      <c r="G25" s="437">
        <v>400</v>
      </c>
      <c r="H25" s="437">
        <v>979</v>
      </c>
      <c r="I25" s="438">
        <v>31276</v>
      </c>
    </row>
    <row r="26" spans="1:9" x14ac:dyDescent="0.2">
      <c r="A26" s="63" t="s">
        <v>458</v>
      </c>
      <c r="B26" s="437" t="s">
        <v>380</v>
      </c>
      <c r="C26" s="437">
        <v>3900</v>
      </c>
      <c r="D26" s="437">
        <v>200</v>
      </c>
      <c r="E26" s="451">
        <v>4100</v>
      </c>
      <c r="F26" s="452" t="s">
        <v>380</v>
      </c>
      <c r="G26" s="437">
        <v>590</v>
      </c>
      <c r="H26" s="437">
        <v>1300</v>
      </c>
      <c r="I26" s="438">
        <v>2562</v>
      </c>
    </row>
    <row r="27" spans="1:9" x14ac:dyDescent="0.2">
      <c r="A27" s="63" t="s">
        <v>459</v>
      </c>
      <c r="B27" s="437">
        <v>400</v>
      </c>
      <c r="C27" s="437">
        <v>25100</v>
      </c>
      <c r="D27" s="437">
        <v>100</v>
      </c>
      <c r="E27" s="451">
        <v>25600</v>
      </c>
      <c r="F27" s="452">
        <v>325</v>
      </c>
      <c r="G27" s="437">
        <v>650</v>
      </c>
      <c r="H27" s="437">
        <v>1000</v>
      </c>
      <c r="I27" s="438">
        <v>16545</v>
      </c>
    </row>
    <row r="28" spans="1:9" x14ac:dyDescent="0.2">
      <c r="A28" s="73" t="s">
        <v>460</v>
      </c>
      <c r="B28" s="442">
        <v>32900</v>
      </c>
      <c r="C28" s="454">
        <v>125700</v>
      </c>
      <c r="D28" s="442">
        <v>22000</v>
      </c>
      <c r="E28" s="455">
        <v>180600</v>
      </c>
      <c r="F28" s="454">
        <v>78</v>
      </c>
      <c r="G28" s="454">
        <v>580</v>
      </c>
      <c r="H28" s="442" t="s">
        <v>380</v>
      </c>
      <c r="I28" s="456">
        <v>105913</v>
      </c>
    </row>
    <row r="29" spans="1:9" x14ac:dyDescent="0.2">
      <c r="A29" s="63"/>
      <c r="B29" s="437"/>
      <c r="C29" s="437"/>
      <c r="D29" s="437"/>
      <c r="E29" s="451"/>
      <c r="F29" s="452"/>
      <c r="G29" s="437"/>
      <c r="H29" s="437"/>
      <c r="I29" s="438"/>
    </row>
    <row r="30" spans="1:9" x14ac:dyDescent="0.2">
      <c r="A30" s="73" t="s">
        <v>461</v>
      </c>
      <c r="B30" s="442" t="s">
        <v>380</v>
      </c>
      <c r="C30" s="454">
        <v>632</v>
      </c>
      <c r="D30" s="442" t="s">
        <v>380</v>
      </c>
      <c r="E30" s="455">
        <v>632</v>
      </c>
      <c r="F30" s="454" t="s">
        <v>380</v>
      </c>
      <c r="G30" s="454">
        <v>385</v>
      </c>
      <c r="H30" s="442" t="s">
        <v>380</v>
      </c>
      <c r="I30" s="456">
        <v>243</v>
      </c>
    </row>
    <row r="31" spans="1:9" x14ac:dyDescent="0.2">
      <c r="A31" s="63"/>
      <c r="B31" s="437"/>
      <c r="C31" s="437"/>
      <c r="D31" s="437"/>
      <c r="E31" s="451"/>
      <c r="F31" s="452"/>
      <c r="G31" s="437"/>
      <c r="H31" s="437"/>
      <c r="I31" s="438"/>
    </row>
    <row r="32" spans="1:9" x14ac:dyDescent="0.2">
      <c r="A32" s="63" t="s">
        <v>473</v>
      </c>
      <c r="B32" s="437" t="s">
        <v>380</v>
      </c>
      <c r="C32" s="437">
        <v>700</v>
      </c>
      <c r="D32" s="437" t="s">
        <v>380</v>
      </c>
      <c r="E32" s="451">
        <v>700</v>
      </c>
      <c r="F32" s="452" t="s">
        <v>380</v>
      </c>
      <c r="G32" s="437">
        <v>950</v>
      </c>
      <c r="H32" s="437" t="s">
        <v>380</v>
      </c>
      <c r="I32" s="438">
        <v>665</v>
      </c>
    </row>
    <row r="33" spans="1:9" x14ac:dyDescent="0.2">
      <c r="A33" s="73" t="s">
        <v>551</v>
      </c>
      <c r="B33" s="442" t="s">
        <v>380</v>
      </c>
      <c r="C33" s="454">
        <v>700</v>
      </c>
      <c r="D33" s="442" t="s">
        <v>380</v>
      </c>
      <c r="E33" s="455">
        <v>700</v>
      </c>
      <c r="F33" s="454" t="s">
        <v>380</v>
      </c>
      <c r="G33" s="454">
        <v>950</v>
      </c>
      <c r="H33" s="442" t="s">
        <v>380</v>
      </c>
      <c r="I33" s="456">
        <v>665</v>
      </c>
    </row>
    <row r="34" spans="1:9" x14ac:dyDescent="0.2">
      <c r="A34" s="63"/>
      <c r="B34" s="437"/>
      <c r="C34" s="437"/>
      <c r="D34" s="437"/>
      <c r="E34" s="451"/>
      <c r="F34" s="452"/>
      <c r="G34" s="437"/>
      <c r="H34" s="437"/>
      <c r="I34" s="438"/>
    </row>
    <row r="35" spans="1:9" x14ac:dyDescent="0.2">
      <c r="A35" s="63" t="s">
        <v>479</v>
      </c>
      <c r="B35" s="437" t="s">
        <v>380</v>
      </c>
      <c r="C35" s="437">
        <v>32800</v>
      </c>
      <c r="D35" s="437">
        <v>3500</v>
      </c>
      <c r="E35" s="451">
        <v>36300</v>
      </c>
      <c r="F35" s="452" t="s">
        <v>380</v>
      </c>
      <c r="G35" s="437">
        <v>135</v>
      </c>
      <c r="H35" s="437">
        <v>950</v>
      </c>
      <c r="I35" s="438">
        <v>7753</v>
      </c>
    </row>
    <row r="36" spans="1:9" x14ac:dyDescent="0.2">
      <c r="A36" s="63" t="s">
        <v>480</v>
      </c>
      <c r="B36" s="437" t="s">
        <v>380</v>
      </c>
      <c r="C36" s="437">
        <v>11200</v>
      </c>
      <c r="D36" s="437">
        <v>6000</v>
      </c>
      <c r="E36" s="451">
        <v>17200</v>
      </c>
      <c r="F36" s="452" t="s">
        <v>380</v>
      </c>
      <c r="G36" s="437">
        <v>210</v>
      </c>
      <c r="H36" s="437">
        <v>614</v>
      </c>
      <c r="I36" s="438">
        <v>6036</v>
      </c>
    </row>
    <row r="37" spans="1:9" x14ac:dyDescent="0.2">
      <c r="A37" s="63" t="s">
        <v>481</v>
      </c>
      <c r="B37" s="437" t="s">
        <v>380</v>
      </c>
      <c r="C37" s="437">
        <v>101740</v>
      </c>
      <c r="D37" s="437">
        <v>20660</v>
      </c>
      <c r="E37" s="451">
        <v>122400</v>
      </c>
      <c r="F37" s="452" t="s">
        <v>380</v>
      </c>
      <c r="G37" s="437">
        <v>225</v>
      </c>
      <c r="H37" s="437">
        <v>665</v>
      </c>
      <c r="I37" s="438">
        <v>36630</v>
      </c>
    </row>
    <row r="38" spans="1:9" x14ac:dyDescent="0.2">
      <c r="A38" s="73" t="s">
        <v>482</v>
      </c>
      <c r="B38" s="442" t="s">
        <v>380</v>
      </c>
      <c r="C38" s="454">
        <v>145740</v>
      </c>
      <c r="D38" s="442">
        <v>30160</v>
      </c>
      <c r="E38" s="455">
        <v>175900</v>
      </c>
      <c r="F38" s="454" t="s">
        <v>380</v>
      </c>
      <c r="G38" s="454">
        <v>204</v>
      </c>
      <c r="H38" s="442" t="s">
        <v>380</v>
      </c>
      <c r="I38" s="456">
        <v>50419</v>
      </c>
    </row>
    <row r="39" spans="1:9" x14ac:dyDescent="0.2">
      <c r="A39" s="63"/>
      <c r="B39" s="437"/>
      <c r="C39" s="437"/>
      <c r="D39" s="437"/>
      <c r="E39" s="451"/>
      <c r="F39" s="452"/>
      <c r="G39" s="437"/>
      <c r="H39" s="437"/>
      <c r="I39" s="438"/>
    </row>
    <row r="40" spans="1:9" x14ac:dyDescent="0.2">
      <c r="A40" s="73" t="s">
        <v>483</v>
      </c>
      <c r="B40" s="442" t="s">
        <v>380</v>
      </c>
      <c r="C40" s="454">
        <v>3660</v>
      </c>
      <c r="D40" s="442">
        <v>8540</v>
      </c>
      <c r="E40" s="455">
        <v>12200</v>
      </c>
      <c r="F40" s="454" t="s">
        <v>380</v>
      </c>
      <c r="G40" s="454">
        <v>185</v>
      </c>
      <c r="H40" s="442">
        <v>650</v>
      </c>
      <c r="I40" s="456">
        <v>6228</v>
      </c>
    </row>
    <row r="41" spans="1:9" x14ac:dyDescent="0.2">
      <c r="A41" s="63"/>
      <c r="B41" s="437"/>
      <c r="C41" s="437"/>
      <c r="D41" s="437"/>
      <c r="E41" s="451"/>
      <c r="F41" s="452"/>
      <c r="G41" s="437"/>
      <c r="H41" s="437"/>
      <c r="I41" s="438"/>
    </row>
    <row r="42" spans="1:9" x14ac:dyDescent="0.2">
      <c r="A42" s="63" t="s">
        <v>484</v>
      </c>
      <c r="B42" s="437" t="s">
        <v>380</v>
      </c>
      <c r="C42" s="437">
        <v>2500</v>
      </c>
      <c r="D42" s="437" t="s">
        <v>380</v>
      </c>
      <c r="E42" s="451">
        <v>2500</v>
      </c>
      <c r="F42" s="452" t="s">
        <v>380</v>
      </c>
      <c r="G42" s="437">
        <v>1150</v>
      </c>
      <c r="H42" s="437" t="s">
        <v>380</v>
      </c>
      <c r="I42" s="438">
        <v>2875</v>
      </c>
    </row>
    <row r="43" spans="1:9" x14ac:dyDescent="0.2">
      <c r="A43" s="63" t="s">
        <v>485</v>
      </c>
      <c r="B43" s="437" t="s">
        <v>380</v>
      </c>
      <c r="C43" s="437">
        <v>2650</v>
      </c>
      <c r="D43" s="437" t="s">
        <v>380</v>
      </c>
      <c r="E43" s="451">
        <v>2650</v>
      </c>
      <c r="F43" s="452" t="s">
        <v>380</v>
      </c>
      <c r="G43" s="437">
        <v>1150</v>
      </c>
      <c r="H43" s="437" t="s">
        <v>380</v>
      </c>
      <c r="I43" s="438">
        <v>3048</v>
      </c>
    </row>
    <row r="44" spans="1:9" x14ac:dyDescent="0.2">
      <c r="A44" s="73" t="s">
        <v>486</v>
      </c>
      <c r="B44" s="442" t="s">
        <v>380</v>
      </c>
      <c r="C44" s="454">
        <v>5150</v>
      </c>
      <c r="D44" s="442" t="s">
        <v>380</v>
      </c>
      <c r="E44" s="455">
        <v>5150</v>
      </c>
      <c r="F44" s="454" t="s">
        <v>380</v>
      </c>
      <c r="G44" s="454">
        <v>1150</v>
      </c>
      <c r="H44" s="442" t="s">
        <v>380</v>
      </c>
      <c r="I44" s="456">
        <v>5923</v>
      </c>
    </row>
    <row r="45" spans="1:9" x14ac:dyDescent="0.2">
      <c r="A45" s="63"/>
      <c r="B45" s="437"/>
      <c r="C45" s="437"/>
      <c r="D45" s="437"/>
      <c r="E45" s="451"/>
      <c r="F45" s="452"/>
      <c r="G45" s="437"/>
      <c r="H45" s="437"/>
      <c r="I45" s="438"/>
    </row>
    <row r="46" spans="1:9" x14ac:dyDescent="0.2">
      <c r="A46" s="63" t="s">
        <v>487</v>
      </c>
      <c r="B46" s="437" t="s">
        <v>380</v>
      </c>
      <c r="C46" s="437">
        <v>6363</v>
      </c>
      <c r="D46" s="437">
        <v>12872</v>
      </c>
      <c r="E46" s="451">
        <v>19235</v>
      </c>
      <c r="F46" s="452" t="s">
        <v>380</v>
      </c>
      <c r="G46" s="437">
        <v>1186</v>
      </c>
      <c r="H46" s="437">
        <v>793</v>
      </c>
      <c r="I46" s="438">
        <v>17755</v>
      </c>
    </row>
    <row r="47" spans="1:9" x14ac:dyDescent="0.2">
      <c r="A47" s="63" t="s">
        <v>488</v>
      </c>
      <c r="B47" s="437" t="s">
        <v>380</v>
      </c>
      <c r="C47" s="437" t="s">
        <v>380</v>
      </c>
      <c r="D47" s="437">
        <v>2500</v>
      </c>
      <c r="E47" s="451">
        <v>2500</v>
      </c>
      <c r="F47" s="452" t="s">
        <v>380</v>
      </c>
      <c r="G47" s="437" t="s">
        <v>380</v>
      </c>
      <c r="H47" s="437">
        <v>630</v>
      </c>
      <c r="I47" s="438">
        <v>1575</v>
      </c>
    </row>
    <row r="48" spans="1:9" x14ac:dyDescent="0.2">
      <c r="A48" s="63" t="s">
        <v>489</v>
      </c>
      <c r="B48" s="1638" t="s">
        <v>380</v>
      </c>
      <c r="C48" s="1638" t="s">
        <v>380</v>
      </c>
      <c r="D48" s="1638">
        <v>3500</v>
      </c>
      <c r="E48" s="1639">
        <v>3500</v>
      </c>
      <c r="F48" s="1640" t="s">
        <v>380</v>
      </c>
      <c r="G48" s="1638" t="s">
        <v>380</v>
      </c>
      <c r="H48" s="1638">
        <v>950</v>
      </c>
      <c r="I48" s="1641">
        <v>3325</v>
      </c>
    </row>
    <row r="49" spans="1:9" x14ac:dyDescent="0.2">
      <c r="A49" s="63" t="s">
        <v>490</v>
      </c>
      <c r="B49" s="437" t="s">
        <v>380</v>
      </c>
      <c r="C49" s="437">
        <v>400</v>
      </c>
      <c r="D49" s="437">
        <v>3100</v>
      </c>
      <c r="E49" s="451">
        <v>3500</v>
      </c>
      <c r="F49" s="452" t="s">
        <v>380</v>
      </c>
      <c r="G49" s="437">
        <v>420</v>
      </c>
      <c r="H49" s="437">
        <v>2855</v>
      </c>
      <c r="I49" s="438">
        <v>9018</v>
      </c>
    </row>
    <row r="50" spans="1:9" x14ac:dyDescent="0.2">
      <c r="A50" s="63" t="s">
        <v>491</v>
      </c>
      <c r="B50" s="437" t="s">
        <v>380</v>
      </c>
      <c r="C50" s="437">
        <v>1100</v>
      </c>
      <c r="D50" s="437">
        <v>600</v>
      </c>
      <c r="E50" s="451">
        <v>1700</v>
      </c>
      <c r="F50" s="452" t="s">
        <v>380</v>
      </c>
      <c r="G50" s="437">
        <v>440</v>
      </c>
      <c r="H50" s="437">
        <v>1600</v>
      </c>
      <c r="I50" s="438">
        <v>1444</v>
      </c>
    </row>
    <row r="51" spans="1:9" x14ac:dyDescent="0.2">
      <c r="A51" s="63" t="s">
        <v>492</v>
      </c>
      <c r="B51" s="437" t="s">
        <v>380</v>
      </c>
      <c r="C51" s="437" t="s">
        <v>380</v>
      </c>
      <c r="D51" s="437">
        <v>500</v>
      </c>
      <c r="E51" s="451">
        <v>500</v>
      </c>
      <c r="F51" s="452" t="s">
        <v>380</v>
      </c>
      <c r="G51" s="437" t="s">
        <v>380</v>
      </c>
      <c r="H51" s="437">
        <v>250</v>
      </c>
      <c r="I51" s="438">
        <v>125</v>
      </c>
    </row>
    <row r="52" spans="1:9" x14ac:dyDescent="0.2">
      <c r="A52" s="63" t="s">
        <v>493</v>
      </c>
      <c r="B52" s="437" t="s">
        <v>380</v>
      </c>
      <c r="C52" s="437">
        <v>1500</v>
      </c>
      <c r="D52" s="437">
        <v>10000</v>
      </c>
      <c r="E52" s="451">
        <v>11500</v>
      </c>
      <c r="F52" s="452" t="s">
        <v>380</v>
      </c>
      <c r="G52" s="437">
        <v>1000</v>
      </c>
      <c r="H52" s="437">
        <v>2300</v>
      </c>
      <c r="I52" s="438">
        <v>24500</v>
      </c>
    </row>
    <row r="53" spans="1:9" x14ac:dyDescent="0.2">
      <c r="A53" s="63" t="s">
        <v>494</v>
      </c>
      <c r="B53" s="437">
        <v>368</v>
      </c>
      <c r="C53" s="437">
        <v>726</v>
      </c>
      <c r="D53" s="437">
        <v>1694</v>
      </c>
      <c r="E53" s="451">
        <v>2788</v>
      </c>
      <c r="F53" s="452">
        <v>13</v>
      </c>
      <c r="G53" s="437">
        <v>20</v>
      </c>
      <c r="H53" s="437">
        <v>90</v>
      </c>
      <c r="I53" s="438">
        <v>172</v>
      </c>
    </row>
    <row r="54" spans="1:9" x14ac:dyDescent="0.2">
      <c r="A54" s="73" t="s">
        <v>495</v>
      </c>
      <c r="B54" s="442">
        <v>368</v>
      </c>
      <c r="C54" s="454">
        <v>10089</v>
      </c>
      <c r="D54" s="442">
        <v>34766</v>
      </c>
      <c r="E54" s="455">
        <v>45223</v>
      </c>
      <c r="F54" s="454">
        <v>13</v>
      </c>
      <c r="G54" s="454">
        <v>963</v>
      </c>
      <c r="H54" s="442" t="s">
        <v>380</v>
      </c>
      <c r="I54" s="456">
        <v>57914</v>
      </c>
    </row>
    <row r="55" spans="1:9" x14ac:dyDescent="0.2">
      <c r="A55" s="63"/>
      <c r="B55" s="437"/>
      <c r="C55" s="437"/>
      <c r="D55" s="437"/>
      <c r="E55" s="451"/>
      <c r="F55" s="452"/>
      <c r="G55" s="437"/>
      <c r="H55" s="437"/>
      <c r="I55" s="438"/>
    </row>
    <row r="56" spans="1:9" x14ac:dyDescent="0.2">
      <c r="A56" s="63" t="s">
        <v>496</v>
      </c>
      <c r="B56" s="437" t="s">
        <v>380</v>
      </c>
      <c r="C56" s="437">
        <v>4700</v>
      </c>
      <c r="D56" s="437">
        <v>2500</v>
      </c>
      <c r="E56" s="451">
        <v>7200</v>
      </c>
      <c r="F56" s="452" t="s">
        <v>380</v>
      </c>
      <c r="G56" s="437">
        <v>80</v>
      </c>
      <c r="H56" s="437">
        <v>250</v>
      </c>
      <c r="I56" s="438">
        <v>1001</v>
      </c>
    </row>
    <row r="57" spans="1:9" x14ac:dyDescent="0.2">
      <c r="A57" s="63" t="s">
        <v>497</v>
      </c>
      <c r="B57" s="437" t="s">
        <v>380</v>
      </c>
      <c r="C57" s="437">
        <v>9370</v>
      </c>
      <c r="D57" s="437">
        <v>10600</v>
      </c>
      <c r="E57" s="451">
        <v>19970</v>
      </c>
      <c r="F57" s="452" t="s">
        <v>380</v>
      </c>
      <c r="G57" s="437">
        <v>97</v>
      </c>
      <c r="H57" s="437">
        <v>349</v>
      </c>
      <c r="I57" s="438">
        <v>4608</v>
      </c>
    </row>
    <row r="58" spans="1:9" x14ac:dyDescent="0.2">
      <c r="A58" s="73" t="s">
        <v>498</v>
      </c>
      <c r="B58" s="442" t="s">
        <v>380</v>
      </c>
      <c r="C58" s="454">
        <v>14070</v>
      </c>
      <c r="D58" s="442">
        <v>13100</v>
      </c>
      <c r="E58" s="455">
        <v>27170</v>
      </c>
      <c r="F58" s="454" t="s">
        <v>380</v>
      </c>
      <c r="G58" s="454">
        <v>91</v>
      </c>
      <c r="H58" s="442" t="s">
        <v>380</v>
      </c>
      <c r="I58" s="456">
        <v>5609</v>
      </c>
    </row>
    <row r="59" spans="1:9" x14ac:dyDescent="0.2">
      <c r="A59" s="63"/>
      <c r="B59" s="437"/>
      <c r="C59" s="437"/>
      <c r="D59" s="437"/>
      <c r="E59" s="451"/>
      <c r="F59" s="452"/>
      <c r="G59" s="437"/>
      <c r="H59" s="437"/>
      <c r="I59" s="438"/>
    </row>
    <row r="60" spans="1:9" ht="13.5" thickBot="1" x14ac:dyDescent="0.25">
      <c r="A60" s="66" t="s">
        <v>499</v>
      </c>
      <c r="B60" s="446">
        <v>33368</v>
      </c>
      <c r="C60" s="457">
        <v>352803</v>
      </c>
      <c r="D60" s="446">
        <v>130221</v>
      </c>
      <c r="E60" s="447">
        <v>516392</v>
      </c>
      <c r="F60" s="457">
        <v>78</v>
      </c>
      <c r="G60" s="457">
        <v>382</v>
      </c>
      <c r="H60" s="446" t="s">
        <v>380</v>
      </c>
      <c r="I60" s="458">
        <v>257751</v>
      </c>
    </row>
  </sheetData>
  <mergeCells count="7">
    <mergeCell ref="A1:I1"/>
    <mergeCell ref="E7:E8"/>
    <mergeCell ref="B7:B8"/>
    <mergeCell ref="F7:F8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0">
    <tabColor theme="0"/>
    <pageSetUpPr fitToPage="1"/>
  </sheetPr>
  <dimension ref="A1:I17"/>
  <sheetViews>
    <sheetView tabSelected="1" zoomScaleSheetLayoutView="75" workbookViewId="0">
      <selection activeCell="J22" sqref="J22"/>
    </sheetView>
  </sheetViews>
  <sheetFormatPr baseColWidth="10" defaultRowHeight="12.75" x14ac:dyDescent="0.2"/>
  <cols>
    <col min="1" max="1" width="30.7109375" style="205" customWidth="1"/>
    <col min="2" max="9" width="12.5703125" style="205" customWidth="1"/>
    <col min="10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3" spans="1:9" s="88" customFormat="1" ht="15" x14ac:dyDescent="0.25">
      <c r="A3" s="1718" t="s">
        <v>1047</v>
      </c>
      <c r="B3" s="1718"/>
      <c r="C3" s="1718"/>
      <c r="D3" s="1718"/>
      <c r="E3" s="1718"/>
      <c r="F3" s="1718"/>
      <c r="G3" s="1718"/>
      <c r="H3" s="1718"/>
      <c r="I3" s="1718"/>
    </row>
    <row r="4" spans="1:9" s="812" customFormat="1" ht="27" customHeight="1" x14ac:dyDescent="0.2">
      <c r="A4" s="1701" t="s">
        <v>1382</v>
      </c>
      <c r="B4" s="1701"/>
      <c r="C4" s="1701"/>
      <c r="D4" s="1701"/>
      <c r="E4" s="1701"/>
      <c r="F4" s="1701"/>
      <c r="G4" s="1701"/>
      <c r="H4" s="1701"/>
      <c r="I4" s="1701"/>
    </row>
    <row r="5" spans="1:9" s="88" customFormat="1" ht="15.75" thickBot="1" x14ac:dyDescent="0.3">
      <c r="A5" s="185"/>
      <c r="B5" s="186"/>
      <c r="C5" s="186"/>
      <c r="D5" s="186"/>
      <c r="E5" s="186"/>
      <c r="F5" s="186"/>
      <c r="G5" s="186"/>
      <c r="H5" s="186"/>
      <c r="I5" s="186"/>
    </row>
    <row r="6" spans="1:9" ht="33" customHeight="1" x14ac:dyDescent="0.2">
      <c r="A6" s="1721" t="s">
        <v>435</v>
      </c>
      <c r="B6" s="653" t="s">
        <v>1004</v>
      </c>
      <c r="C6" s="653"/>
      <c r="D6" s="653"/>
      <c r="E6" s="654"/>
      <c r="F6" s="1161" t="s">
        <v>1296</v>
      </c>
      <c r="G6" s="653"/>
      <c r="H6" s="654"/>
      <c r="I6" s="662" t="s">
        <v>361</v>
      </c>
    </row>
    <row r="7" spans="1:9" ht="28.5" customHeight="1" x14ac:dyDescent="0.2">
      <c r="A7" s="1722"/>
      <c r="B7" s="1713" t="s">
        <v>374</v>
      </c>
      <c r="C7" s="226" t="s">
        <v>375</v>
      </c>
      <c r="D7" s="227"/>
      <c r="E7" s="1713" t="s">
        <v>376</v>
      </c>
      <c r="F7" s="1868" t="s">
        <v>374</v>
      </c>
      <c r="G7" s="226" t="s">
        <v>375</v>
      </c>
      <c r="H7" s="228"/>
      <c r="I7" s="1493" t="s">
        <v>1006</v>
      </c>
    </row>
    <row r="8" spans="1:9" ht="36.75" customHeight="1" thickBot="1" x14ac:dyDescent="0.25">
      <c r="A8" s="1723"/>
      <c r="B8" s="1714"/>
      <c r="C8" s="663" t="s">
        <v>857</v>
      </c>
      <c r="D8" s="663" t="s">
        <v>858</v>
      </c>
      <c r="E8" s="1823"/>
      <c r="F8" s="1897"/>
      <c r="G8" s="663" t="s">
        <v>857</v>
      </c>
      <c r="H8" s="663" t="s">
        <v>858</v>
      </c>
      <c r="I8" s="683" t="s">
        <v>1046</v>
      </c>
    </row>
    <row r="9" spans="1:9" x14ac:dyDescent="0.2">
      <c r="A9" s="893" t="s">
        <v>480</v>
      </c>
      <c r="B9" s="892" t="s">
        <v>380</v>
      </c>
      <c r="C9" s="892" t="s">
        <v>380</v>
      </c>
      <c r="D9" s="892">
        <v>200</v>
      </c>
      <c r="E9" s="903">
        <v>200</v>
      </c>
      <c r="F9" s="901" t="s">
        <v>380</v>
      </c>
      <c r="G9" s="892" t="s">
        <v>380</v>
      </c>
      <c r="H9" s="892">
        <v>87085</v>
      </c>
      <c r="I9" s="902">
        <v>17417</v>
      </c>
    </row>
    <row r="10" spans="1:9" x14ac:dyDescent="0.2">
      <c r="A10" s="893" t="s">
        <v>481</v>
      </c>
      <c r="B10" s="892" t="s">
        <v>380</v>
      </c>
      <c r="C10" s="892">
        <v>4865</v>
      </c>
      <c r="D10" s="892">
        <v>841</v>
      </c>
      <c r="E10" s="903">
        <v>5706</v>
      </c>
      <c r="F10" s="901" t="s">
        <v>380</v>
      </c>
      <c r="G10" s="892">
        <v>1340</v>
      </c>
      <c r="H10" s="892">
        <v>2240</v>
      </c>
      <c r="I10" s="902">
        <v>8403</v>
      </c>
    </row>
    <row r="11" spans="1:9" x14ac:dyDescent="0.2">
      <c r="A11" s="773" t="s">
        <v>482</v>
      </c>
      <c r="B11" s="897" t="s">
        <v>380</v>
      </c>
      <c r="C11" s="897">
        <v>4865</v>
      </c>
      <c r="D11" s="897">
        <v>1041</v>
      </c>
      <c r="E11" s="898">
        <v>5906</v>
      </c>
      <c r="F11" s="899" t="s">
        <v>380</v>
      </c>
      <c r="G11" s="897">
        <v>1340</v>
      </c>
      <c r="H11" s="897" t="s">
        <v>380</v>
      </c>
      <c r="I11" s="900">
        <v>25820</v>
      </c>
    </row>
    <row r="12" spans="1:9" x14ac:dyDescent="0.2">
      <c r="A12" s="65"/>
      <c r="B12" s="65"/>
      <c r="C12" s="65"/>
      <c r="D12" s="65"/>
      <c r="E12" s="65"/>
      <c r="F12" s="65"/>
      <c r="G12" s="65"/>
      <c r="H12" s="65"/>
      <c r="I12" s="1642"/>
    </row>
    <row r="13" spans="1:9" x14ac:dyDescent="0.2">
      <c r="A13" s="893" t="s">
        <v>496</v>
      </c>
      <c r="B13" s="892" t="s">
        <v>380</v>
      </c>
      <c r="C13" s="892">
        <v>100</v>
      </c>
      <c r="D13" s="892" t="s">
        <v>380</v>
      </c>
      <c r="E13" s="903">
        <v>100</v>
      </c>
      <c r="F13" s="901" t="s">
        <v>380</v>
      </c>
      <c r="G13" s="892">
        <v>55</v>
      </c>
      <c r="H13" s="892" t="s">
        <v>380</v>
      </c>
      <c r="I13" s="902">
        <v>6</v>
      </c>
    </row>
    <row r="14" spans="1:9" x14ac:dyDescent="0.2">
      <c r="A14" s="893" t="s">
        <v>497</v>
      </c>
      <c r="B14" s="892" t="s">
        <v>380</v>
      </c>
      <c r="C14" s="892">
        <v>210</v>
      </c>
      <c r="D14" s="892">
        <v>2640</v>
      </c>
      <c r="E14" s="903">
        <v>2850</v>
      </c>
      <c r="F14" s="901" t="s">
        <v>380</v>
      </c>
      <c r="G14" s="892">
        <v>55</v>
      </c>
      <c r="H14" s="892">
        <v>125</v>
      </c>
      <c r="I14" s="902">
        <v>342</v>
      </c>
    </row>
    <row r="15" spans="1:9" x14ac:dyDescent="0.2">
      <c r="A15" s="773" t="s">
        <v>498</v>
      </c>
      <c r="B15" s="897" t="s">
        <v>380</v>
      </c>
      <c r="C15" s="897">
        <v>310</v>
      </c>
      <c r="D15" s="897">
        <v>2640</v>
      </c>
      <c r="E15" s="898">
        <v>2950</v>
      </c>
      <c r="F15" s="899" t="s">
        <v>380</v>
      </c>
      <c r="G15" s="897">
        <v>55</v>
      </c>
      <c r="H15" s="897" t="s">
        <v>380</v>
      </c>
      <c r="I15" s="900">
        <v>348</v>
      </c>
    </row>
    <row r="16" spans="1:9" x14ac:dyDescent="0.2">
      <c r="A16" s="65"/>
      <c r="B16" s="892"/>
      <c r="C16" s="892"/>
      <c r="D16" s="892"/>
      <c r="E16" s="892"/>
      <c r="F16" s="892"/>
      <c r="G16" s="892"/>
      <c r="H16" s="892"/>
      <c r="I16" s="902"/>
    </row>
    <row r="17" spans="1:9" ht="13.5" thickBot="1" x14ac:dyDescent="0.25">
      <c r="A17" s="769" t="s">
        <v>499</v>
      </c>
      <c r="B17" s="904" t="s">
        <v>380</v>
      </c>
      <c r="C17" s="904">
        <v>5175</v>
      </c>
      <c r="D17" s="904">
        <v>3681</v>
      </c>
      <c r="E17" s="905">
        <v>8856</v>
      </c>
      <c r="F17" s="906" t="s">
        <v>380</v>
      </c>
      <c r="G17" s="904">
        <v>1263</v>
      </c>
      <c r="H17" s="904" t="s">
        <v>380</v>
      </c>
      <c r="I17" s="907">
        <v>26168</v>
      </c>
    </row>
  </sheetData>
  <mergeCells count="7">
    <mergeCell ref="A1:I1"/>
    <mergeCell ref="E7:E8"/>
    <mergeCell ref="B7:B8"/>
    <mergeCell ref="F7:F8"/>
    <mergeCell ref="A6:A8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1">
    <tabColor theme="0"/>
    <pageSetUpPr fitToPage="1"/>
  </sheetPr>
  <dimension ref="A1:N47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8" style="34" customWidth="1"/>
    <col min="2" max="6" width="17.85546875" style="34" customWidth="1"/>
    <col min="7" max="16384" width="11.42578125" style="205"/>
  </cols>
  <sheetData>
    <row r="1" spans="1:14" s="461" customFormat="1" ht="18" x14ac:dyDescent="0.25">
      <c r="A1" s="1700" t="s">
        <v>356</v>
      </c>
      <c r="B1" s="1700"/>
      <c r="C1" s="1700"/>
      <c r="D1" s="1700"/>
      <c r="E1" s="1700"/>
      <c r="F1" s="1700"/>
    </row>
    <row r="2" spans="1:14" x14ac:dyDescent="0.2">
      <c r="A2" s="1915"/>
      <c r="B2" s="1915"/>
      <c r="C2" s="1915"/>
      <c r="D2" s="1915"/>
      <c r="E2" s="1915"/>
      <c r="F2" s="1915"/>
    </row>
    <row r="3" spans="1:14" s="88" customFormat="1" ht="15" customHeight="1" x14ac:dyDescent="0.25">
      <c r="A3" s="1718" t="s">
        <v>1471</v>
      </c>
      <c r="B3" s="1718"/>
      <c r="C3" s="1718"/>
      <c r="D3" s="1718"/>
      <c r="E3" s="1718"/>
      <c r="F3" s="1718"/>
    </row>
    <row r="4" spans="1:14" s="88" customFormat="1" ht="14.25" customHeight="1" thickBot="1" x14ac:dyDescent="0.25">
      <c r="A4" s="1916"/>
      <c r="B4" s="1916"/>
      <c r="C4" s="1916"/>
      <c r="D4" s="1916"/>
      <c r="E4" s="1916"/>
      <c r="F4" s="1916"/>
    </row>
    <row r="5" spans="1:14" s="669" customFormat="1" ht="22.5" customHeight="1" x14ac:dyDescent="0.2">
      <c r="A5" s="912"/>
      <c r="B5" s="1911" t="s">
        <v>1060</v>
      </c>
      <c r="C5" s="1912"/>
      <c r="D5" s="1145" t="s">
        <v>1061</v>
      </c>
      <c r="E5" s="1145" t="s">
        <v>1062</v>
      </c>
      <c r="F5" s="1122" t="s">
        <v>1063</v>
      </c>
    </row>
    <row r="6" spans="1:14" s="669" customFormat="1" ht="12.75" customHeight="1" x14ac:dyDescent="0.2">
      <c r="A6" s="914" t="s">
        <v>369</v>
      </c>
      <c r="B6" s="1913" t="s">
        <v>370</v>
      </c>
      <c r="C6" s="1914"/>
      <c r="D6" s="1121" t="s">
        <v>1064</v>
      </c>
      <c r="E6" s="1121" t="s">
        <v>1065</v>
      </c>
      <c r="F6" s="1146" t="s">
        <v>1066</v>
      </c>
    </row>
    <row r="7" spans="1:14" s="669" customFormat="1" ht="22.5" customHeight="1" thickBot="1" x14ac:dyDescent="0.25">
      <c r="A7" s="916"/>
      <c r="B7" s="917" t="s">
        <v>376</v>
      </c>
      <c r="C7" s="917" t="s">
        <v>1067</v>
      </c>
      <c r="D7" s="918" t="s">
        <v>1068</v>
      </c>
      <c r="E7" s="918" t="s">
        <v>370</v>
      </c>
      <c r="F7" s="919" t="s">
        <v>370</v>
      </c>
    </row>
    <row r="8" spans="1:14" x14ac:dyDescent="0.2">
      <c r="A8" s="466"/>
      <c r="B8" s="467"/>
      <c r="C8" s="467"/>
      <c r="D8" s="467"/>
      <c r="E8" s="467"/>
      <c r="F8" s="468"/>
      <c r="G8" s="34"/>
      <c r="H8" s="34"/>
      <c r="I8" s="34"/>
      <c r="J8" s="34"/>
      <c r="K8" s="34"/>
      <c r="L8" s="34"/>
      <c r="M8" s="34"/>
      <c r="N8" s="34"/>
    </row>
    <row r="9" spans="1:14" x14ac:dyDescent="0.2">
      <c r="A9" s="65" t="s">
        <v>1069</v>
      </c>
      <c r="B9" s="70"/>
      <c r="C9" s="70"/>
      <c r="D9" s="70"/>
      <c r="E9" s="70"/>
      <c r="F9" s="71"/>
    </row>
    <row r="10" spans="1:14" x14ac:dyDescent="0.2">
      <c r="A10" s="63" t="s">
        <v>1070</v>
      </c>
      <c r="B10" s="45">
        <v>43219</v>
      </c>
      <c r="C10" s="45">
        <v>39759</v>
      </c>
      <c r="D10" s="45">
        <v>28791</v>
      </c>
      <c r="E10" s="45">
        <v>1365</v>
      </c>
      <c r="F10" s="46">
        <v>587</v>
      </c>
    </row>
    <row r="11" spans="1:14" x14ac:dyDescent="0.2">
      <c r="A11" s="63" t="s">
        <v>1071</v>
      </c>
      <c r="B11" s="45">
        <v>22995</v>
      </c>
      <c r="C11" s="45">
        <v>22254</v>
      </c>
      <c r="D11" s="45">
        <v>50280</v>
      </c>
      <c r="E11" s="45">
        <v>521</v>
      </c>
      <c r="F11" s="46">
        <v>326</v>
      </c>
    </row>
    <row r="12" spans="1:14" x14ac:dyDescent="0.2">
      <c r="A12" s="63" t="s">
        <v>1072</v>
      </c>
      <c r="B12" s="45">
        <v>37010</v>
      </c>
      <c r="C12" s="45">
        <v>34967</v>
      </c>
      <c r="D12" s="45">
        <v>8451</v>
      </c>
      <c r="E12" s="45">
        <v>1409</v>
      </c>
      <c r="F12" s="46">
        <v>539</v>
      </c>
    </row>
    <row r="13" spans="1:14" x14ac:dyDescent="0.2">
      <c r="A13" s="65"/>
      <c r="B13" s="70"/>
      <c r="C13" s="70"/>
      <c r="D13" s="70"/>
      <c r="E13" s="70"/>
      <c r="F13" s="71"/>
    </row>
    <row r="14" spans="1:14" x14ac:dyDescent="0.2">
      <c r="A14" s="65" t="s">
        <v>1073</v>
      </c>
      <c r="B14" s="45"/>
      <c r="C14" s="45"/>
      <c r="D14" s="45"/>
      <c r="E14" s="45"/>
      <c r="F14" s="46"/>
    </row>
    <row r="15" spans="1:14" x14ac:dyDescent="0.2">
      <c r="A15" s="63" t="s">
        <v>1074</v>
      </c>
      <c r="B15" s="45">
        <v>12300</v>
      </c>
      <c r="C15" s="45">
        <v>11915</v>
      </c>
      <c r="D15" s="45">
        <v>19765</v>
      </c>
      <c r="E15" s="45">
        <v>129</v>
      </c>
      <c r="F15" s="46">
        <v>133</v>
      </c>
    </row>
    <row r="16" spans="1:14" x14ac:dyDescent="0.2">
      <c r="A16" s="63" t="s">
        <v>1075</v>
      </c>
      <c r="B16" s="45">
        <v>1418</v>
      </c>
      <c r="C16" s="45">
        <v>1347</v>
      </c>
      <c r="D16" s="45">
        <v>600</v>
      </c>
      <c r="E16" s="45">
        <v>238</v>
      </c>
      <c r="F16" s="46">
        <v>15</v>
      </c>
    </row>
    <row r="17" spans="1:8" x14ac:dyDescent="0.2">
      <c r="A17" s="65"/>
      <c r="B17" s="70"/>
      <c r="C17" s="70"/>
      <c r="D17" s="70"/>
      <c r="E17" s="70"/>
      <c r="F17" s="71"/>
    </row>
    <row r="18" spans="1:8" x14ac:dyDescent="0.2">
      <c r="A18" s="65" t="s">
        <v>1076</v>
      </c>
      <c r="B18" s="45">
        <v>1354</v>
      </c>
      <c r="C18" s="45">
        <v>1344</v>
      </c>
      <c r="D18" s="45">
        <v>25609</v>
      </c>
      <c r="E18" s="45" t="s">
        <v>380</v>
      </c>
      <c r="F18" s="46">
        <v>4</v>
      </c>
    </row>
    <row r="19" spans="1:8" x14ac:dyDescent="0.2">
      <c r="A19" s="63"/>
      <c r="B19" s="45"/>
      <c r="C19" s="45"/>
      <c r="D19" s="45"/>
      <c r="E19" s="45"/>
      <c r="F19" s="46"/>
    </row>
    <row r="20" spans="1:8" x14ac:dyDescent="0.2">
      <c r="A20" s="65" t="s">
        <v>1077</v>
      </c>
      <c r="B20" s="45">
        <v>899</v>
      </c>
      <c r="C20" s="45">
        <v>696</v>
      </c>
      <c r="D20" s="45" t="s">
        <v>380</v>
      </c>
      <c r="E20" s="45" t="s">
        <v>380</v>
      </c>
      <c r="F20" s="46">
        <v>65</v>
      </c>
    </row>
    <row r="21" spans="1:8" x14ac:dyDescent="0.2">
      <c r="A21" s="65"/>
      <c r="B21" s="45"/>
      <c r="C21" s="45"/>
      <c r="D21" s="45"/>
      <c r="E21" s="45"/>
      <c r="F21" s="46"/>
    </row>
    <row r="22" spans="1:8" x14ac:dyDescent="0.2">
      <c r="A22" s="65" t="s">
        <v>1078</v>
      </c>
      <c r="B22" s="70"/>
      <c r="C22" s="70"/>
      <c r="D22" s="70"/>
      <c r="E22" s="70"/>
      <c r="F22" s="71"/>
    </row>
    <row r="23" spans="1:8" x14ac:dyDescent="0.2">
      <c r="A23" s="63" t="s">
        <v>1079</v>
      </c>
      <c r="B23" s="45">
        <v>562</v>
      </c>
      <c r="C23" s="45">
        <v>556</v>
      </c>
      <c r="D23" s="45">
        <v>210</v>
      </c>
      <c r="E23" s="45">
        <v>2</v>
      </c>
      <c r="F23" s="46" t="s">
        <v>380</v>
      </c>
    </row>
    <row r="24" spans="1:8" x14ac:dyDescent="0.2">
      <c r="A24" s="63" t="s">
        <v>1080</v>
      </c>
      <c r="B24" s="45">
        <v>21882</v>
      </c>
      <c r="C24" s="45">
        <v>20016</v>
      </c>
      <c r="D24" s="45">
        <v>25323</v>
      </c>
      <c r="E24" s="45">
        <v>814</v>
      </c>
      <c r="F24" s="46">
        <v>126</v>
      </c>
    </row>
    <row r="25" spans="1:8" x14ac:dyDescent="0.2">
      <c r="A25" s="63"/>
      <c r="B25" s="45"/>
      <c r="C25" s="45"/>
      <c r="D25" s="45"/>
      <c r="E25" s="45"/>
      <c r="F25" s="46"/>
    </row>
    <row r="26" spans="1:8" x14ac:dyDescent="0.2">
      <c r="A26" s="1652" t="s">
        <v>1081</v>
      </c>
      <c r="B26" s="469">
        <v>141639</v>
      </c>
      <c r="C26" s="469">
        <v>133839</v>
      </c>
      <c r="D26" s="469">
        <v>159029</v>
      </c>
      <c r="E26" s="469">
        <v>4478</v>
      </c>
      <c r="F26" s="470">
        <v>1795</v>
      </c>
      <c r="H26" s="207"/>
    </row>
    <row r="27" spans="1:8" x14ac:dyDescent="0.2">
      <c r="A27" s="1184"/>
      <c r="B27" s="504"/>
      <c r="C27" s="504"/>
      <c r="D27" s="504"/>
      <c r="E27" s="504"/>
      <c r="F27" s="266"/>
    </row>
    <row r="28" spans="1:8" x14ac:dyDescent="0.2">
      <c r="A28" s="1652" t="s">
        <v>1082</v>
      </c>
      <c r="B28" s="469">
        <v>532</v>
      </c>
      <c r="C28" s="469">
        <v>456</v>
      </c>
      <c r="D28" s="469">
        <v>12874</v>
      </c>
      <c r="E28" s="469">
        <v>43</v>
      </c>
      <c r="F28" s="470" t="s">
        <v>380</v>
      </c>
    </row>
    <row r="29" spans="1:8" x14ac:dyDescent="0.2">
      <c r="A29" s="1185"/>
      <c r="B29" s="1186"/>
      <c r="C29" s="504"/>
      <c r="D29" s="504"/>
      <c r="E29" s="504"/>
      <c r="F29" s="175"/>
    </row>
    <row r="30" spans="1:8" x14ac:dyDescent="0.2">
      <c r="A30" s="63" t="s">
        <v>1083</v>
      </c>
      <c r="B30" s="45">
        <v>8503</v>
      </c>
      <c r="C30" s="45">
        <v>6866</v>
      </c>
      <c r="D30" s="45">
        <v>5852</v>
      </c>
      <c r="E30" s="45">
        <v>115</v>
      </c>
      <c r="F30" s="46">
        <v>325</v>
      </c>
    </row>
    <row r="31" spans="1:8" x14ac:dyDescent="0.2">
      <c r="A31" s="63" t="s">
        <v>1084</v>
      </c>
      <c r="B31" s="45">
        <v>71739</v>
      </c>
      <c r="C31" s="45">
        <v>67161</v>
      </c>
      <c r="D31" s="45">
        <v>3724</v>
      </c>
      <c r="E31" s="45">
        <v>3815</v>
      </c>
      <c r="F31" s="46">
        <v>1455</v>
      </c>
    </row>
    <row r="32" spans="1:8" x14ac:dyDescent="0.2">
      <c r="A32" s="63" t="s">
        <v>1085</v>
      </c>
      <c r="B32" s="45">
        <v>28885</v>
      </c>
      <c r="C32" s="45">
        <v>22979</v>
      </c>
      <c r="D32" s="45">
        <v>18352</v>
      </c>
      <c r="E32" s="45">
        <v>1509</v>
      </c>
      <c r="F32" s="46">
        <v>2341</v>
      </c>
    </row>
    <row r="33" spans="1:6" x14ac:dyDescent="0.2">
      <c r="A33" s="65"/>
      <c r="B33" s="70"/>
      <c r="C33" s="70"/>
      <c r="D33" s="70"/>
      <c r="E33" s="70"/>
      <c r="F33" s="71"/>
    </row>
    <row r="34" spans="1:6" x14ac:dyDescent="0.2">
      <c r="A34" s="1652" t="s">
        <v>1086</v>
      </c>
      <c r="B34" s="469">
        <v>109127</v>
      </c>
      <c r="C34" s="469">
        <v>97006</v>
      </c>
      <c r="D34" s="469">
        <v>27928</v>
      </c>
      <c r="E34" s="469">
        <v>5439</v>
      </c>
      <c r="F34" s="470">
        <v>4121</v>
      </c>
    </row>
    <row r="35" spans="1:6" x14ac:dyDescent="0.2">
      <c r="A35" s="1184"/>
      <c r="B35" s="472"/>
      <c r="C35" s="70"/>
      <c r="D35" s="70"/>
      <c r="E35" s="70"/>
      <c r="F35" s="71"/>
    </row>
    <row r="36" spans="1:6" x14ac:dyDescent="0.2">
      <c r="A36" s="63" t="s">
        <v>1087</v>
      </c>
      <c r="B36" s="45">
        <v>15644</v>
      </c>
      <c r="C36" s="45">
        <v>13383</v>
      </c>
      <c r="D36" s="45">
        <v>12169</v>
      </c>
      <c r="E36" s="45">
        <v>28</v>
      </c>
      <c r="F36" s="46">
        <v>352</v>
      </c>
    </row>
    <row r="37" spans="1:6" x14ac:dyDescent="0.2">
      <c r="A37" s="63" t="s">
        <v>1088</v>
      </c>
      <c r="B37" s="45">
        <v>24701</v>
      </c>
      <c r="C37" s="45">
        <v>22822</v>
      </c>
      <c r="D37" s="45">
        <v>6467</v>
      </c>
      <c r="E37" s="45">
        <v>159</v>
      </c>
      <c r="F37" s="46">
        <v>466</v>
      </c>
    </row>
    <row r="38" spans="1:6" x14ac:dyDescent="0.2">
      <c r="A38" s="63" t="s">
        <v>1089</v>
      </c>
      <c r="B38" s="45">
        <v>754</v>
      </c>
      <c r="C38" s="45">
        <v>740</v>
      </c>
      <c r="D38" s="45">
        <v>129540</v>
      </c>
      <c r="E38" s="45">
        <v>13</v>
      </c>
      <c r="F38" s="46" t="s">
        <v>380</v>
      </c>
    </row>
    <row r="39" spans="1:6" x14ac:dyDescent="0.2">
      <c r="A39" s="65"/>
      <c r="B39" s="70"/>
      <c r="C39" s="70"/>
      <c r="D39" s="70"/>
      <c r="E39" s="70"/>
      <c r="F39" s="71"/>
    </row>
    <row r="40" spans="1:6" x14ac:dyDescent="0.2">
      <c r="A40" s="1652" t="s">
        <v>1090</v>
      </c>
      <c r="B40" s="469">
        <v>41099</v>
      </c>
      <c r="C40" s="469">
        <v>36945</v>
      </c>
      <c r="D40" s="469">
        <v>148176</v>
      </c>
      <c r="E40" s="469">
        <v>200</v>
      </c>
      <c r="F40" s="470">
        <v>818</v>
      </c>
    </row>
    <row r="41" spans="1:6" x14ac:dyDescent="0.2">
      <c r="A41" s="1184"/>
      <c r="B41" s="1187"/>
      <c r="C41" s="1187"/>
      <c r="D41" s="1187"/>
      <c r="E41" s="1187"/>
      <c r="F41" s="473"/>
    </row>
    <row r="42" spans="1:6" x14ac:dyDescent="0.2">
      <c r="A42" s="1652" t="s">
        <v>1091</v>
      </c>
      <c r="B42" s="469">
        <v>1794</v>
      </c>
      <c r="C42" s="469">
        <v>1640</v>
      </c>
      <c r="D42" s="469">
        <v>3100</v>
      </c>
      <c r="E42" s="469">
        <v>46</v>
      </c>
      <c r="F42" s="470">
        <v>30</v>
      </c>
    </row>
    <row r="43" spans="1:6" x14ac:dyDescent="0.2">
      <c r="A43" s="1184"/>
      <c r="B43" s="1187"/>
      <c r="C43" s="1187"/>
      <c r="D43" s="1187"/>
      <c r="E43" s="1187"/>
      <c r="F43" s="85"/>
    </row>
    <row r="44" spans="1:6" x14ac:dyDescent="0.2">
      <c r="A44" s="1652" t="s">
        <v>1102</v>
      </c>
      <c r="B44" s="469">
        <v>1140</v>
      </c>
      <c r="C44" s="469">
        <v>404</v>
      </c>
      <c r="D44" s="469">
        <v>1715</v>
      </c>
      <c r="E44" s="469">
        <v>293</v>
      </c>
      <c r="F44" s="470">
        <v>363</v>
      </c>
    </row>
    <row r="45" spans="1:6" x14ac:dyDescent="0.2">
      <c r="A45" s="1184"/>
      <c r="B45" s="1187"/>
      <c r="C45" s="1187"/>
      <c r="D45" s="1187"/>
      <c r="E45" s="1187"/>
      <c r="F45" s="473"/>
    </row>
    <row r="46" spans="1:6" ht="13.5" thickBot="1" x14ac:dyDescent="0.25">
      <c r="A46" s="66" t="s">
        <v>1103</v>
      </c>
      <c r="B46" s="52">
        <v>295331</v>
      </c>
      <c r="C46" s="52">
        <v>270290</v>
      </c>
      <c r="D46" s="52">
        <v>352822</v>
      </c>
      <c r="E46" s="52">
        <v>10499</v>
      </c>
      <c r="F46" s="53">
        <v>7127</v>
      </c>
    </row>
    <row r="47" spans="1:6" x14ac:dyDescent="0.2">
      <c r="F47" s="123"/>
    </row>
  </sheetData>
  <mergeCells count="6">
    <mergeCell ref="B5:C5"/>
    <mergeCell ref="B6:C6"/>
    <mergeCell ref="A1:F1"/>
    <mergeCell ref="A2:F2"/>
    <mergeCell ref="A3:F3"/>
    <mergeCell ref="A4:F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4">
    <tabColor theme="0"/>
    <pageSetUpPr fitToPage="1"/>
  </sheetPr>
  <dimension ref="A1:I49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5.7109375" style="34" customWidth="1"/>
    <col min="2" max="5" width="16.28515625" style="34" customWidth="1"/>
    <col min="6" max="6" width="19.85546875" style="34" customWidth="1"/>
    <col min="7" max="7" width="16.28515625" style="34" customWidth="1"/>
    <col min="8" max="9" width="16.28515625" style="205" customWidth="1"/>
    <col min="10" max="16384" width="11.42578125" style="205"/>
  </cols>
  <sheetData>
    <row r="1" spans="1:9" s="87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  <c r="I1" s="1700"/>
    </row>
    <row r="2" spans="1:9" x14ac:dyDescent="0.2">
      <c r="A2" s="1915"/>
      <c r="B2" s="1915"/>
      <c r="C2" s="1915"/>
      <c r="D2" s="1915"/>
      <c r="E2" s="1915"/>
      <c r="F2" s="1915"/>
      <c r="G2" s="1915"/>
    </row>
    <row r="3" spans="1:9" s="88" customFormat="1" ht="15" customHeight="1" x14ac:dyDescent="0.25">
      <c r="A3" s="1718" t="s">
        <v>1472</v>
      </c>
      <c r="B3" s="1718"/>
      <c r="C3" s="1718"/>
      <c r="D3" s="1718"/>
      <c r="E3" s="1718"/>
      <c r="F3" s="1718"/>
      <c r="G3" s="1718"/>
      <c r="H3" s="1718"/>
      <c r="I3" s="1718"/>
    </row>
    <row r="4" spans="1:9" s="88" customFormat="1" ht="13.5" customHeight="1" thickBot="1" x14ac:dyDescent="0.3">
      <c r="A4" s="1718"/>
      <c r="B4" s="1718"/>
      <c r="C4" s="1718"/>
      <c r="D4" s="1718"/>
      <c r="E4" s="1718"/>
      <c r="F4" s="1718"/>
      <c r="G4" s="1718"/>
    </row>
    <row r="5" spans="1:9" s="669" customFormat="1" ht="22.5" customHeight="1" x14ac:dyDescent="0.2">
      <c r="A5" s="668"/>
      <c r="B5" s="1704" t="s">
        <v>367</v>
      </c>
      <c r="C5" s="1917"/>
      <c r="D5" s="1918" t="s">
        <v>368</v>
      </c>
      <c r="E5" s="1705"/>
      <c r="F5" s="1706"/>
      <c r="G5" s="1704" t="s">
        <v>691</v>
      </c>
      <c r="H5" s="1705"/>
      <c r="I5" s="1705"/>
    </row>
    <row r="6" spans="1:9" s="669" customFormat="1" ht="22.5" customHeight="1" x14ac:dyDescent="0.2">
      <c r="A6" s="1114" t="s">
        <v>369</v>
      </c>
      <c r="B6" s="1117" t="s">
        <v>1092</v>
      </c>
      <c r="C6" s="1117" t="s">
        <v>1093</v>
      </c>
      <c r="D6" s="1919" t="s">
        <v>1114</v>
      </c>
      <c r="E6" s="1713" t="s">
        <v>1095</v>
      </c>
      <c r="F6" s="1713" t="s">
        <v>1532</v>
      </c>
      <c r="G6" s="1118"/>
      <c r="H6" s="1118" t="s">
        <v>776</v>
      </c>
      <c r="I6" s="1116"/>
    </row>
    <row r="7" spans="1:9" s="669" customFormat="1" ht="22.5" customHeight="1" x14ac:dyDescent="0.2">
      <c r="A7" s="673"/>
      <c r="B7" s="1117" t="s">
        <v>1097</v>
      </c>
      <c r="C7" s="1117" t="s">
        <v>1064</v>
      </c>
      <c r="D7" s="1827"/>
      <c r="E7" s="1827"/>
      <c r="F7" s="1827"/>
      <c r="G7" s="1117" t="s">
        <v>1098</v>
      </c>
      <c r="H7" s="1117" t="s">
        <v>1099</v>
      </c>
      <c r="I7" s="1123" t="s">
        <v>1100</v>
      </c>
    </row>
    <row r="8" spans="1:9" s="669" customFormat="1" ht="13.5" customHeight="1" thickBot="1" x14ac:dyDescent="0.25">
      <c r="A8" s="672"/>
      <c r="B8" s="1119" t="s">
        <v>371</v>
      </c>
      <c r="C8" s="1119" t="s">
        <v>1101</v>
      </c>
      <c r="D8" s="1714"/>
      <c r="E8" s="1714"/>
      <c r="F8" s="1714"/>
      <c r="G8" s="1119"/>
      <c r="H8" s="1119" t="s">
        <v>928</v>
      </c>
      <c r="I8" s="232"/>
    </row>
    <row r="9" spans="1:9" x14ac:dyDescent="0.2">
      <c r="A9" s="474"/>
      <c r="B9" s="475"/>
      <c r="C9" s="475"/>
      <c r="D9" s="476"/>
      <c r="E9" s="476"/>
      <c r="F9" s="476"/>
      <c r="G9" s="475"/>
      <c r="H9" s="475"/>
      <c r="I9" s="477"/>
    </row>
    <row r="10" spans="1:9" x14ac:dyDescent="0.2">
      <c r="A10" s="63" t="s">
        <v>1069</v>
      </c>
      <c r="B10" s="478"/>
      <c r="C10" s="478"/>
      <c r="D10" s="478"/>
      <c r="E10" s="478"/>
      <c r="F10" s="478"/>
      <c r="G10" s="478"/>
      <c r="H10" s="478"/>
      <c r="I10" s="479"/>
    </row>
    <row r="11" spans="1:9" x14ac:dyDescent="0.2">
      <c r="A11" s="63" t="s">
        <v>1070</v>
      </c>
      <c r="B11" s="45">
        <v>27772</v>
      </c>
      <c r="C11" s="45">
        <v>8</v>
      </c>
      <c r="D11" s="45">
        <v>1122108</v>
      </c>
      <c r="E11" s="45">
        <v>239</v>
      </c>
      <c r="F11" s="45">
        <v>1122347</v>
      </c>
      <c r="G11" s="45">
        <v>437907</v>
      </c>
      <c r="H11" s="45">
        <v>378509</v>
      </c>
      <c r="I11" s="46">
        <v>180372</v>
      </c>
    </row>
    <row r="12" spans="1:9" x14ac:dyDescent="0.2">
      <c r="A12" s="63" t="s">
        <v>1071</v>
      </c>
      <c r="B12" s="45">
        <v>29984</v>
      </c>
      <c r="C12" s="45">
        <v>8</v>
      </c>
      <c r="D12" s="45">
        <v>667367</v>
      </c>
      <c r="E12" s="45">
        <v>394</v>
      </c>
      <c r="F12" s="45">
        <v>667761</v>
      </c>
      <c r="G12" s="45">
        <v>156305</v>
      </c>
      <c r="H12" s="45">
        <v>394502</v>
      </c>
      <c r="I12" s="46">
        <v>88082</v>
      </c>
    </row>
    <row r="13" spans="1:9" x14ac:dyDescent="0.2">
      <c r="A13" s="63" t="s">
        <v>1072</v>
      </c>
      <c r="B13" s="45">
        <v>26172</v>
      </c>
      <c r="C13" s="45">
        <v>9</v>
      </c>
      <c r="D13" s="45">
        <v>915152</v>
      </c>
      <c r="E13" s="45">
        <v>72</v>
      </c>
      <c r="F13" s="45">
        <v>915224</v>
      </c>
      <c r="G13" s="45">
        <v>408041</v>
      </c>
      <c r="H13" s="45">
        <v>247884</v>
      </c>
      <c r="I13" s="46">
        <v>202110</v>
      </c>
    </row>
    <row r="14" spans="1:9" x14ac:dyDescent="0.2">
      <c r="A14" s="63"/>
      <c r="B14" s="45"/>
      <c r="C14" s="45"/>
      <c r="D14" s="45"/>
      <c r="E14" s="45"/>
      <c r="F14" s="45"/>
      <c r="G14" s="45"/>
      <c r="H14" s="45"/>
      <c r="I14" s="46"/>
    </row>
    <row r="15" spans="1:9" x14ac:dyDescent="0.2">
      <c r="A15" s="63" t="s">
        <v>1073</v>
      </c>
      <c r="B15" s="45"/>
      <c r="C15" s="45"/>
      <c r="D15" s="45"/>
      <c r="E15" s="45"/>
      <c r="F15" s="45"/>
      <c r="G15" s="45"/>
      <c r="H15" s="45"/>
      <c r="I15" s="46"/>
    </row>
    <row r="16" spans="1:9" x14ac:dyDescent="0.2">
      <c r="A16" s="63" t="s">
        <v>1074</v>
      </c>
      <c r="B16" s="45">
        <v>29452</v>
      </c>
      <c r="C16" s="45">
        <v>10</v>
      </c>
      <c r="D16" s="45">
        <v>350915</v>
      </c>
      <c r="E16" s="45">
        <v>191</v>
      </c>
      <c r="F16" s="45">
        <v>351106</v>
      </c>
      <c r="G16" s="45">
        <v>82448</v>
      </c>
      <c r="H16" s="45">
        <v>165375</v>
      </c>
      <c r="I16" s="46">
        <v>88800</v>
      </c>
    </row>
    <row r="17" spans="1:9" x14ac:dyDescent="0.2">
      <c r="A17" s="63" t="s">
        <v>1075</v>
      </c>
      <c r="B17" s="45">
        <v>37528</v>
      </c>
      <c r="C17" s="45" t="s">
        <v>380</v>
      </c>
      <c r="D17" s="45">
        <v>50550</v>
      </c>
      <c r="E17" s="45" t="s">
        <v>380</v>
      </c>
      <c r="F17" s="45">
        <v>50550</v>
      </c>
      <c r="G17" s="45">
        <v>5203</v>
      </c>
      <c r="H17" s="45">
        <v>24622</v>
      </c>
      <c r="I17" s="46">
        <v>19195</v>
      </c>
    </row>
    <row r="18" spans="1:9" x14ac:dyDescent="0.2">
      <c r="A18" s="63"/>
      <c r="B18" s="45"/>
      <c r="C18" s="45"/>
      <c r="D18" s="45"/>
      <c r="E18" s="45"/>
      <c r="F18" s="45"/>
      <c r="G18" s="45"/>
      <c r="H18" s="45"/>
      <c r="I18" s="46"/>
    </row>
    <row r="19" spans="1:9" x14ac:dyDescent="0.2">
      <c r="A19" s="63" t="s">
        <v>1076</v>
      </c>
      <c r="B19" s="45">
        <v>18750</v>
      </c>
      <c r="C19" s="45">
        <v>36</v>
      </c>
      <c r="D19" s="45">
        <v>25213</v>
      </c>
      <c r="E19" s="45">
        <v>914</v>
      </c>
      <c r="F19" s="45">
        <v>26127</v>
      </c>
      <c r="G19" s="82">
        <v>239</v>
      </c>
      <c r="H19" s="45">
        <v>6770</v>
      </c>
      <c r="I19" s="46">
        <v>16425</v>
      </c>
    </row>
    <row r="20" spans="1:9" x14ac:dyDescent="0.2">
      <c r="A20" s="63"/>
      <c r="B20" s="45"/>
      <c r="C20" s="45"/>
      <c r="D20" s="45"/>
      <c r="E20" s="45"/>
      <c r="F20" s="45"/>
      <c r="G20" s="82"/>
      <c r="H20" s="45"/>
      <c r="I20" s="46"/>
    </row>
    <row r="21" spans="1:9" x14ac:dyDescent="0.2">
      <c r="A21" s="63" t="s">
        <v>1077</v>
      </c>
      <c r="B21" s="45">
        <v>30555</v>
      </c>
      <c r="C21" s="45" t="s">
        <v>380</v>
      </c>
      <c r="D21" s="45">
        <v>21267</v>
      </c>
      <c r="E21" s="45" t="s">
        <v>380</v>
      </c>
      <c r="F21" s="45">
        <v>21267</v>
      </c>
      <c r="G21" s="45">
        <v>5622</v>
      </c>
      <c r="H21" s="45">
        <v>7364</v>
      </c>
      <c r="I21" s="46">
        <v>6732</v>
      </c>
    </row>
    <row r="22" spans="1:9" x14ac:dyDescent="0.2">
      <c r="A22" s="63"/>
      <c r="B22" s="45"/>
      <c r="C22" s="45"/>
      <c r="D22" s="45"/>
      <c r="E22" s="45"/>
      <c r="F22" s="45"/>
      <c r="G22" s="45"/>
      <c r="H22" s="45"/>
      <c r="I22" s="46"/>
    </row>
    <row r="23" spans="1:9" x14ac:dyDescent="0.2">
      <c r="A23" s="63" t="s">
        <v>1078</v>
      </c>
      <c r="B23" s="45"/>
      <c r="C23" s="45"/>
      <c r="D23" s="45"/>
      <c r="E23" s="45"/>
      <c r="F23" s="45"/>
      <c r="G23" s="45"/>
      <c r="H23" s="45"/>
      <c r="I23" s="46"/>
    </row>
    <row r="24" spans="1:9" x14ac:dyDescent="0.2">
      <c r="A24" s="63" t="s">
        <v>1079</v>
      </c>
      <c r="B24" s="45">
        <v>16192</v>
      </c>
      <c r="C24" s="45">
        <v>10</v>
      </c>
      <c r="D24" s="45">
        <v>9002</v>
      </c>
      <c r="E24" s="45">
        <v>2</v>
      </c>
      <c r="F24" s="45">
        <v>9004</v>
      </c>
      <c r="G24" s="45">
        <v>1366</v>
      </c>
      <c r="H24" s="45">
        <v>5803</v>
      </c>
      <c r="I24" s="46">
        <v>1725</v>
      </c>
    </row>
    <row r="25" spans="1:9" x14ac:dyDescent="0.2">
      <c r="A25" s="63" t="s">
        <v>1080</v>
      </c>
      <c r="B25" s="45">
        <v>24605</v>
      </c>
      <c r="C25" s="45">
        <v>7</v>
      </c>
      <c r="D25" s="45">
        <v>499150</v>
      </c>
      <c r="E25" s="45">
        <v>180</v>
      </c>
      <c r="F25" s="45">
        <v>499330</v>
      </c>
      <c r="G25" s="45">
        <v>170530</v>
      </c>
      <c r="H25" s="45">
        <v>193104</v>
      </c>
      <c r="I25" s="46">
        <v>111579</v>
      </c>
    </row>
    <row r="26" spans="1:9" x14ac:dyDescent="0.2">
      <c r="A26" s="63"/>
      <c r="B26" s="45"/>
      <c r="C26" s="45"/>
      <c r="D26" s="45"/>
      <c r="E26" s="45"/>
      <c r="F26" s="45"/>
      <c r="G26" s="45"/>
      <c r="H26" s="45"/>
      <c r="I26" s="46"/>
    </row>
    <row r="27" spans="1:9" x14ac:dyDescent="0.2">
      <c r="A27" s="1653" t="s">
        <v>1081</v>
      </c>
      <c r="B27" s="469">
        <v>27352</v>
      </c>
      <c r="C27" s="469">
        <v>13</v>
      </c>
      <c r="D27" s="469">
        <v>3660726</v>
      </c>
      <c r="E27" s="469">
        <v>1992</v>
      </c>
      <c r="F27" s="469">
        <v>3662718</v>
      </c>
      <c r="G27" s="469">
        <v>1267661</v>
      </c>
      <c r="H27" s="469">
        <v>1423933</v>
      </c>
      <c r="I27" s="470">
        <v>715020</v>
      </c>
    </row>
    <row r="28" spans="1:9" x14ac:dyDescent="0.2">
      <c r="A28" s="471"/>
      <c r="B28" s="175"/>
      <c r="C28" s="175"/>
      <c r="D28" s="175"/>
      <c r="E28" s="175"/>
      <c r="F28" s="175"/>
      <c r="G28" s="175"/>
      <c r="H28" s="175"/>
      <c r="I28" s="175"/>
    </row>
    <row r="29" spans="1:9" x14ac:dyDescent="0.2">
      <c r="A29" s="65" t="s">
        <v>1082</v>
      </c>
      <c r="B29" s="469">
        <v>23611</v>
      </c>
      <c r="C29" s="469">
        <v>33</v>
      </c>
      <c r="D29" s="469">
        <v>10767</v>
      </c>
      <c r="E29" s="469">
        <v>430</v>
      </c>
      <c r="F29" s="469">
        <v>11197</v>
      </c>
      <c r="G29" s="469" t="s">
        <v>380</v>
      </c>
      <c r="H29" s="469">
        <v>430</v>
      </c>
      <c r="I29" s="470">
        <v>10296</v>
      </c>
    </row>
    <row r="30" spans="1:9" x14ac:dyDescent="0.2">
      <c r="A30" s="65"/>
      <c r="B30" s="45"/>
      <c r="C30" s="45"/>
      <c r="D30" s="45"/>
      <c r="E30" s="45"/>
      <c r="F30" s="45"/>
      <c r="G30" s="45"/>
      <c r="H30" s="45"/>
      <c r="I30" s="46"/>
    </row>
    <row r="31" spans="1:9" x14ac:dyDescent="0.2">
      <c r="A31" s="63" t="s">
        <v>1083</v>
      </c>
      <c r="B31" s="11">
        <v>31077</v>
      </c>
      <c r="C31" s="11">
        <v>6</v>
      </c>
      <c r="D31" s="11">
        <v>213376</v>
      </c>
      <c r="E31" s="11">
        <v>35</v>
      </c>
      <c r="F31" s="45">
        <v>213411</v>
      </c>
      <c r="G31" s="45">
        <v>83783</v>
      </c>
      <c r="H31" s="45">
        <v>51172</v>
      </c>
      <c r="I31" s="46">
        <v>48379</v>
      </c>
    </row>
    <row r="32" spans="1:9" x14ac:dyDescent="0.2">
      <c r="A32" s="63" t="s">
        <v>1084</v>
      </c>
      <c r="B32" s="11">
        <v>23484</v>
      </c>
      <c r="C32" s="11">
        <v>6</v>
      </c>
      <c r="D32" s="11">
        <v>1577230</v>
      </c>
      <c r="E32" s="11">
        <v>21</v>
      </c>
      <c r="F32" s="45">
        <v>1577251</v>
      </c>
      <c r="G32" s="45">
        <v>844766</v>
      </c>
      <c r="H32" s="45">
        <v>263024</v>
      </c>
      <c r="I32" s="46">
        <v>190539</v>
      </c>
    </row>
    <row r="33" spans="1:9" x14ac:dyDescent="0.2">
      <c r="A33" s="63" t="s">
        <v>1085</v>
      </c>
      <c r="B33" s="11">
        <v>25726</v>
      </c>
      <c r="C33" s="11">
        <v>15</v>
      </c>
      <c r="D33" s="11">
        <v>591136</v>
      </c>
      <c r="E33" s="11">
        <v>277</v>
      </c>
      <c r="F33" s="45">
        <v>591413</v>
      </c>
      <c r="G33" s="45">
        <v>282087</v>
      </c>
      <c r="H33" s="45">
        <v>219813</v>
      </c>
      <c r="I33" s="46">
        <v>45976</v>
      </c>
    </row>
    <row r="34" spans="1:9" x14ac:dyDescent="0.2">
      <c r="A34" s="63"/>
      <c r="B34" s="11"/>
      <c r="C34" s="11"/>
      <c r="D34" s="11"/>
      <c r="E34" s="11"/>
      <c r="F34" s="45"/>
      <c r="G34" s="45"/>
      <c r="H34" s="45"/>
      <c r="I34" s="46"/>
    </row>
    <row r="35" spans="1:9" x14ac:dyDescent="0.2">
      <c r="A35" s="1653" t="s">
        <v>1086</v>
      </c>
      <c r="B35" s="469">
        <v>24552</v>
      </c>
      <c r="C35" s="469">
        <v>12</v>
      </c>
      <c r="D35" s="469">
        <v>2381740</v>
      </c>
      <c r="E35" s="469">
        <v>333</v>
      </c>
      <c r="F35" s="469">
        <v>2382073</v>
      </c>
      <c r="G35" s="469">
        <v>1210636</v>
      </c>
      <c r="H35" s="469">
        <v>534009</v>
      </c>
      <c r="I35" s="470">
        <v>284921</v>
      </c>
    </row>
    <row r="36" spans="1:9" x14ac:dyDescent="0.2">
      <c r="A36" s="1184"/>
      <c r="B36" s="504"/>
      <c r="C36" s="504"/>
      <c r="D36" s="504"/>
      <c r="E36" s="504"/>
      <c r="F36" s="504"/>
      <c r="G36" s="504"/>
      <c r="H36" s="504"/>
      <c r="I36" s="175"/>
    </row>
    <row r="37" spans="1:9" x14ac:dyDescent="0.2">
      <c r="A37" s="63" t="s">
        <v>1087</v>
      </c>
      <c r="B37" s="11">
        <v>19019</v>
      </c>
      <c r="C37" s="11">
        <v>5</v>
      </c>
      <c r="D37" s="11">
        <v>254535</v>
      </c>
      <c r="E37" s="11">
        <v>62</v>
      </c>
      <c r="F37" s="45">
        <v>254597</v>
      </c>
      <c r="G37" s="45">
        <v>121322</v>
      </c>
      <c r="H37" s="45">
        <v>71337</v>
      </c>
      <c r="I37" s="46">
        <v>42095</v>
      </c>
    </row>
    <row r="38" spans="1:9" x14ac:dyDescent="0.2">
      <c r="A38" s="63" t="s">
        <v>1088</v>
      </c>
      <c r="B38" s="11">
        <v>29977</v>
      </c>
      <c r="C38" s="11">
        <v>6</v>
      </c>
      <c r="D38" s="11">
        <v>683487</v>
      </c>
      <c r="E38" s="11">
        <v>39</v>
      </c>
      <c r="F38" s="45">
        <v>683526</v>
      </c>
      <c r="G38" s="45">
        <v>371753</v>
      </c>
      <c r="H38" s="45">
        <v>154584</v>
      </c>
      <c r="I38" s="46">
        <v>139588</v>
      </c>
    </row>
    <row r="39" spans="1:9" x14ac:dyDescent="0.2">
      <c r="A39" s="63" t="s">
        <v>1089</v>
      </c>
      <c r="B39" s="11">
        <v>13615</v>
      </c>
      <c r="C39" s="11">
        <v>48</v>
      </c>
      <c r="D39" s="11">
        <v>10083</v>
      </c>
      <c r="E39" s="11">
        <v>6272</v>
      </c>
      <c r="F39" s="45">
        <v>16355</v>
      </c>
      <c r="G39" s="45">
        <v>2407</v>
      </c>
      <c r="H39" s="45">
        <v>12143</v>
      </c>
      <c r="I39" s="46">
        <v>1565</v>
      </c>
    </row>
    <row r="40" spans="1:9" x14ac:dyDescent="0.2">
      <c r="A40" s="63"/>
      <c r="B40" s="11"/>
      <c r="C40" s="11"/>
      <c r="D40" s="11"/>
      <c r="E40" s="11"/>
      <c r="F40" s="45"/>
      <c r="G40" s="45"/>
      <c r="H40" s="45"/>
      <c r="I40" s="46"/>
    </row>
    <row r="41" spans="1:9" x14ac:dyDescent="0.2">
      <c r="A41" s="1653" t="s">
        <v>1090</v>
      </c>
      <c r="B41" s="469">
        <v>25663</v>
      </c>
      <c r="C41" s="469">
        <v>43</v>
      </c>
      <c r="D41" s="469">
        <v>948106</v>
      </c>
      <c r="E41" s="469">
        <v>6373</v>
      </c>
      <c r="F41" s="469">
        <v>954479</v>
      </c>
      <c r="G41" s="469">
        <v>495482</v>
      </c>
      <c r="H41" s="469">
        <v>238064</v>
      </c>
      <c r="I41" s="470">
        <v>183248</v>
      </c>
    </row>
    <row r="42" spans="1:9" x14ac:dyDescent="0.2">
      <c r="A42" s="1184"/>
      <c r="B42" s="504"/>
      <c r="C42" s="504"/>
      <c r="D42" s="504"/>
      <c r="E42" s="504"/>
      <c r="F42" s="504"/>
      <c r="G42" s="504"/>
      <c r="H42" s="504"/>
      <c r="I42" s="175"/>
    </row>
    <row r="43" spans="1:9" x14ac:dyDescent="0.2">
      <c r="A43" s="1653" t="s">
        <v>1091</v>
      </c>
      <c r="B43" s="469">
        <v>44033</v>
      </c>
      <c r="C43" s="469">
        <v>9</v>
      </c>
      <c r="D43" s="469">
        <v>72208</v>
      </c>
      <c r="E43" s="469">
        <v>28</v>
      </c>
      <c r="F43" s="469">
        <v>72236</v>
      </c>
      <c r="G43" s="469">
        <v>43536</v>
      </c>
      <c r="H43" s="469">
        <v>20750</v>
      </c>
      <c r="I43" s="470">
        <v>6467</v>
      </c>
    </row>
    <row r="44" spans="1:9" x14ac:dyDescent="0.2">
      <c r="A44" s="1184"/>
      <c r="B44" s="504"/>
      <c r="C44" s="504"/>
      <c r="D44" s="504"/>
      <c r="E44" s="504"/>
      <c r="F44" s="504"/>
      <c r="G44" s="504"/>
      <c r="H44" s="504"/>
      <c r="I44" s="175"/>
    </row>
    <row r="45" spans="1:9" x14ac:dyDescent="0.2">
      <c r="A45" s="1653" t="s">
        <v>1102</v>
      </c>
      <c r="B45" s="469">
        <v>7711</v>
      </c>
      <c r="C45" s="469">
        <v>4</v>
      </c>
      <c r="D45" s="469">
        <v>3110</v>
      </c>
      <c r="E45" s="469">
        <v>6</v>
      </c>
      <c r="F45" s="469">
        <v>3116</v>
      </c>
      <c r="G45" s="469">
        <v>171</v>
      </c>
      <c r="H45" s="469">
        <v>2602</v>
      </c>
      <c r="I45" s="470">
        <v>158</v>
      </c>
    </row>
    <row r="46" spans="1:9" x14ac:dyDescent="0.2">
      <c r="A46" s="1184"/>
      <c r="B46" s="1188"/>
      <c r="C46" s="504"/>
      <c r="D46" s="504"/>
      <c r="E46" s="504"/>
      <c r="F46" s="504"/>
      <c r="G46" s="504"/>
      <c r="H46" s="504"/>
      <c r="I46" s="505"/>
    </row>
    <row r="47" spans="1:9" ht="13.5" thickBot="1" x14ac:dyDescent="0.25">
      <c r="A47" s="66" t="s">
        <v>1103</v>
      </c>
      <c r="B47" s="286" t="s">
        <v>380</v>
      </c>
      <c r="C47" s="52" t="s">
        <v>380</v>
      </c>
      <c r="D47" s="286">
        <v>7076657</v>
      </c>
      <c r="E47" s="286">
        <v>9162</v>
      </c>
      <c r="F47" s="52">
        <v>7085819</v>
      </c>
      <c r="G47" s="52">
        <v>3017486</v>
      </c>
      <c r="H47" s="52">
        <v>2219788</v>
      </c>
      <c r="I47" s="53">
        <v>1200110</v>
      </c>
    </row>
    <row r="48" spans="1:9" x14ac:dyDescent="0.2">
      <c r="A48" s="34" t="s">
        <v>1104</v>
      </c>
    </row>
    <row r="49" spans="1:1" x14ac:dyDescent="0.2">
      <c r="A49" s="998" t="s">
        <v>1314</v>
      </c>
    </row>
  </sheetData>
  <mergeCells count="10">
    <mergeCell ref="A1:I1"/>
    <mergeCell ref="A3:I3"/>
    <mergeCell ref="E6:E8"/>
    <mergeCell ref="F6:F8"/>
    <mergeCell ref="B5:C5"/>
    <mergeCell ref="A2:G2"/>
    <mergeCell ref="A4:G4"/>
    <mergeCell ref="D5:F5"/>
    <mergeCell ref="G5:I5"/>
    <mergeCell ref="D6:D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5">
    <tabColor theme="0"/>
    <pageSetUpPr fitToPage="1"/>
  </sheetPr>
  <dimension ref="A1:J23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18" style="143" customWidth="1"/>
    <col min="2" max="8" width="19.85546875" style="143" customWidth="1"/>
    <col min="9" max="9" width="11.140625" style="143" customWidth="1"/>
    <col min="10" max="10" width="12" style="143" customWidth="1"/>
    <col min="11" max="11" width="23" style="143" customWidth="1"/>
    <col min="12" max="17" width="14.85546875" style="143" customWidth="1"/>
    <col min="18" max="16384" width="11.42578125" style="143"/>
  </cols>
  <sheetData>
    <row r="1" spans="1:10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  <c r="I1" s="287"/>
      <c r="J1" s="287"/>
    </row>
    <row r="3" spans="1:10" s="3" customFormat="1" ht="15" customHeight="1" x14ac:dyDescent="0.25">
      <c r="A3" s="1697" t="s">
        <v>1105</v>
      </c>
      <c r="B3" s="1697"/>
      <c r="C3" s="1697"/>
      <c r="D3" s="1697"/>
      <c r="E3" s="1697"/>
      <c r="F3" s="1697"/>
      <c r="G3" s="1697"/>
      <c r="H3" s="1697"/>
      <c r="I3" s="204"/>
      <c r="J3" s="204"/>
    </row>
    <row r="4" spans="1:10" s="3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s="1035" customFormat="1" ht="22.5" customHeight="1" x14ac:dyDescent="0.2">
      <c r="A5" s="1844" t="s">
        <v>359</v>
      </c>
      <c r="B5" s="1034" t="s">
        <v>1092</v>
      </c>
      <c r="C5" s="722"/>
      <c r="D5" s="1826" t="s">
        <v>1106</v>
      </c>
      <c r="E5" s="1115" t="s">
        <v>367</v>
      </c>
      <c r="F5" s="1040"/>
      <c r="G5" s="749" t="s">
        <v>501</v>
      </c>
      <c r="H5" s="676"/>
    </row>
    <row r="6" spans="1:10" s="1035" customFormat="1" ht="22.5" customHeight="1" x14ac:dyDescent="0.2">
      <c r="A6" s="1845"/>
      <c r="B6" s="1036" t="s">
        <v>1107</v>
      </c>
      <c r="C6" s="726"/>
      <c r="D6" s="1827"/>
      <c r="E6" s="1117" t="s">
        <v>1108</v>
      </c>
      <c r="F6" s="712" t="s">
        <v>361</v>
      </c>
      <c r="G6" s="712" t="s">
        <v>502</v>
      </c>
      <c r="H6" s="728" t="s">
        <v>362</v>
      </c>
    </row>
    <row r="7" spans="1:10" s="1035" customFormat="1" ht="22.5" customHeight="1" x14ac:dyDescent="0.2">
      <c r="A7" s="1845"/>
      <c r="B7" s="1118" t="s">
        <v>376</v>
      </c>
      <c r="C7" s="1118" t="s">
        <v>1067</v>
      </c>
      <c r="D7" s="1827"/>
      <c r="E7" s="1117" t="s">
        <v>1109</v>
      </c>
      <c r="F7" s="1117" t="s">
        <v>364</v>
      </c>
      <c r="G7" s="712" t="s">
        <v>505</v>
      </c>
      <c r="H7" s="728" t="s">
        <v>365</v>
      </c>
    </row>
    <row r="8" spans="1:10" s="1035" customFormat="1" ht="14.25" customHeight="1" thickBot="1" x14ac:dyDescent="0.25">
      <c r="A8" s="1846"/>
      <c r="B8" s="1120" t="s">
        <v>363</v>
      </c>
      <c r="C8" s="1120" t="s">
        <v>363</v>
      </c>
      <c r="D8" s="1714"/>
      <c r="E8" s="1119" t="s">
        <v>504</v>
      </c>
      <c r="F8" s="680"/>
      <c r="G8" s="1120" t="s">
        <v>506</v>
      </c>
      <c r="H8" s="933"/>
    </row>
    <row r="9" spans="1:10" x14ac:dyDescent="0.2">
      <c r="A9" s="1599">
        <v>2006</v>
      </c>
      <c r="B9" s="1210">
        <v>140.03899999999999</v>
      </c>
      <c r="C9" s="1210">
        <v>122.92400000000001</v>
      </c>
      <c r="D9" s="1305">
        <v>228.321</v>
      </c>
      <c r="E9" s="1307">
        <v>276.35050925775272</v>
      </c>
      <c r="F9" s="1210">
        <v>3397.011</v>
      </c>
      <c r="G9" s="1308">
        <v>16.77</v>
      </c>
      <c r="H9" s="1306">
        <v>569678.74469999992</v>
      </c>
    </row>
    <row r="10" spans="1:10" x14ac:dyDescent="0.2">
      <c r="A10" s="1599">
        <v>2007</v>
      </c>
      <c r="B10" s="1210">
        <v>145.85599999999999</v>
      </c>
      <c r="C10" s="1210">
        <v>123.75700000000001</v>
      </c>
      <c r="D10" s="1305">
        <v>222.245</v>
      </c>
      <c r="E10" s="1307">
        <v>221.42424266910155</v>
      </c>
      <c r="F10" s="1210">
        <v>2740.28</v>
      </c>
      <c r="G10" s="1308">
        <v>16.72</v>
      </c>
      <c r="H10" s="1306">
        <v>458174.81599999999</v>
      </c>
    </row>
    <row r="11" spans="1:10" x14ac:dyDescent="0.2">
      <c r="A11" s="1676">
        <v>2008</v>
      </c>
      <c r="B11" s="1210">
        <v>153.41999999999999</v>
      </c>
      <c r="C11" s="1210">
        <v>131.905</v>
      </c>
      <c r="D11" s="1305">
        <v>236.25299999999999</v>
      </c>
      <c r="E11" s="1307">
        <v>258.54122284977825</v>
      </c>
      <c r="F11" s="1210">
        <v>3410.288</v>
      </c>
      <c r="G11" s="1308">
        <v>22.31</v>
      </c>
      <c r="H11" s="1306">
        <v>760835.25280000002</v>
      </c>
    </row>
    <row r="12" spans="1:10" x14ac:dyDescent="0.2">
      <c r="A12" s="1676">
        <v>2009</v>
      </c>
      <c r="B12" s="1210">
        <v>152.77600000000001</v>
      </c>
      <c r="C12" s="1210">
        <v>133.364</v>
      </c>
      <c r="D12" s="1305">
        <v>210.84299999999999</v>
      </c>
      <c r="E12" s="1307">
        <v>200.15558921448064</v>
      </c>
      <c r="F12" s="1210">
        <v>2669.355</v>
      </c>
      <c r="G12" s="1308">
        <v>17.850000000000001</v>
      </c>
      <c r="H12" s="1306">
        <v>476479.86750000005</v>
      </c>
    </row>
    <row r="13" spans="1:10" x14ac:dyDescent="0.2">
      <c r="A13" s="1676">
        <v>2010</v>
      </c>
      <c r="B13" s="1210">
        <v>153.631</v>
      </c>
      <c r="C13" s="1210">
        <v>136.09200000000001</v>
      </c>
      <c r="D13" s="1305">
        <v>209.37100000000001</v>
      </c>
      <c r="E13" s="1307">
        <v>228.87517267730652</v>
      </c>
      <c r="F13" s="1210">
        <v>3114.808</v>
      </c>
      <c r="G13" s="1308">
        <v>23.22</v>
      </c>
      <c r="H13" s="1306">
        <v>723258.41759999993</v>
      </c>
    </row>
    <row r="14" spans="1:10" x14ac:dyDescent="0.2">
      <c r="A14" s="1676">
        <v>2011</v>
      </c>
      <c r="B14" s="1210">
        <v>153.22200000000001</v>
      </c>
      <c r="C14" s="1210">
        <v>138.75899999999999</v>
      </c>
      <c r="D14" s="1305">
        <v>187.47399999999999</v>
      </c>
      <c r="E14" s="1307">
        <v>203.14992180687381</v>
      </c>
      <c r="F14" s="1210">
        <v>2818.8879999999999</v>
      </c>
      <c r="G14" s="1308">
        <v>18.940000000000001</v>
      </c>
      <c r="H14" s="1306">
        <v>533897.3872</v>
      </c>
    </row>
    <row r="15" spans="1:10" x14ac:dyDescent="0.2">
      <c r="A15" s="1676">
        <v>2012</v>
      </c>
      <c r="B15" s="1210">
        <v>152.34</v>
      </c>
      <c r="C15" s="1210">
        <v>139.93100000000001</v>
      </c>
      <c r="D15" s="1305">
        <v>177.58099999999999</v>
      </c>
      <c r="E15" s="1307">
        <v>210.26648848360978</v>
      </c>
      <c r="F15" s="1210">
        <v>2942.28</v>
      </c>
      <c r="G15" s="1308">
        <v>16.27</v>
      </c>
      <c r="H15" s="1306">
        <v>478708.95600000001</v>
      </c>
    </row>
    <row r="16" spans="1:10" x14ac:dyDescent="0.2">
      <c r="A16" s="1676">
        <v>2013</v>
      </c>
      <c r="B16" s="1210">
        <v>150.19800000000001</v>
      </c>
      <c r="C16" s="1210">
        <v>138.928</v>
      </c>
      <c r="D16" s="1305">
        <v>176.44300000000001</v>
      </c>
      <c r="E16" s="1307">
        <v>254.5739519751238</v>
      </c>
      <c r="F16" s="1210">
        <v>3536.7449999999999</v>
      </c>
      <c r="G16" s="1308">
        <v>17.11</v>
      </c>
      <c r="H16" s="1306">
        <v>605137.06949999998</v>
      </c>
    </row>
    <row r="17" spans="1:8" x14ac:dyDescent="0.2">
      <c r="A17" s="1676">
        <v>2014</v>
      </c>
      <c r="B17" s="1210">
        <v>146.74199999999999</v>
      </c>
      <c r="C17" s="1210">
        <v>136.50200000000001</v>
      </c>
      <c r="D17" s="1305">
        <v>157.53</v>
      </c>
      <c r="E17" s="1305">
        <v>255.1979458176437</v>
      </c>
      <c r="F17" s="1210">
        <v>3483.5030000000002</v>
      </c>
      <c r="G17" s="1308">
        <v>15.61</v>
      </c>
      <c r="H17" s="1306">
        <v>543774.81829999993</v>
      </c>
    </row>
    <row r="18" spans="1:8" x14ac:dyDescent="0.2">
      <c r="A18" s="1676">
        <v>2015</v>
      </c>
      <c r="B18" s="1365">
        <v>145.30600000000001</v>
      </c>
      <c r="C18" s="1365">
        <v>135.846</v>
      </c>
      <c r="D18" s="1494">
        <v>157.53</v>
      </c>
      <c r="E18" s="1494">
        <v>227.23149743091443</v>
      </c>
      <c r="F18" s="1365">
        <v>3086.8490000000002</v>
      </c>
      <c r="G18" s="1495">
        <v>15.72</v>
      </c>
      <c r="H18" s="1496">
        <v>485218</v>
      </c>
    </row>
    <row r="19" spans="1:8" ht="13.5" thickBot="1" x14ac:dyDescent="0.25">
      <c r="A19" s="1677">
        <v>2016</v>
      </c>
      <c r="B19" s="1227">
        <v>141.63900000000001</v>
      </c>
      <c r="C19" s="1227">
        <v>133.839</v>
      </c>
      <c r="D19" s="1309">
        <v>159.029</v>
      </c>
      <c r="E19" s="1309">
        <f>+F19/C19*10</f>
        <v>273.66597180194111</v>
      </c>
      <c r="F19" s="1227">
        <v>3662.7179999999998</v>
      </c>
      <c r="G19" s="1581">
        <v>22.01</v>
      </c>
      <c r="H19" s="1578">
        <v>806164</v>
      </c>
    </row>
    <row r="20" spans="1:8" x14ac:dyDescent="0.2">
      <c r="A20" s="1076" t="s">
        <v>1339</v>
      </c>
      <c r="G20" s="485"/>
    </row>
    <row r="21" spans="1:8" x14ac:dyDescent="0.2">
      <c r="G21" s="485"/>
    </row>
    <row r="22" spans="1:8" x14ac:dyDescent="0.2">
      <c r="G22" s="485"/>
    </row>
    <row r="23" spans="1:8" x14ac:dyDescent="0.2">
      <c r="G23" s="486"/>
    </row>
  </sheetData>
  <mergeCells count="4">
    <mergeCell ref="A5:A8"/>
    <mergeCell ref="D5:D8"/>
    <mergeCell ref="A1:H1"/>
    <mergeCell ref="A3:H3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3" orientation="portrait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6">
    <tabColor theme="0"/>
    <pageSetUpPr fitToPage="1"/>
  </sheetPr>
  <dimension ref="A1:I54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4.42578125" style="34" customWidth="1"/>
    <col min="2" max="7" width="17.140625" style="34" customWidth="1"/>
    <col min="8" max="9" width="17.140625" style="205" customWidth="1"/>
    <col min="10" max="16384" width="11.42578125" style="205"/>
  </cols>
  <sheetData>
    <row r="1" spans="1:9" s="87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  <c r="I1" s="1700"/>
    </row>
    <row r="2" spans="1:9" x14ac:dyDescent="0.2">
      <c r="A2" s="1915"/>
      <c r="B2" s="1915"/>
      <c r="C2" s="1915"/>
      <c r="D2" s="1915"/>
      <c r="E2" s="1915"/>
      <c r="F2" s="1915"/>
      <c r="G2" s="1915"/>
    </row>
    <row r="3" spans="1:9" s="88" customFormat="1" ht="15" customHeight="1" x14ac:dyDescent="0.25">
      <c r="A3" s="1718" t="s">
        <v>1110</v>
      </c>
      <c r="B3" s="1718"/>
      <c r="C3" s="1718"/>
      <c r="D3" s="1718"/>
      <c r="E3" s="1718"/>
      <c r="F3" s="1718"/>
      <c r="G3" s="1718"/>
      <c r="H3" s="1718"/>
      <c r="I3" s="1718"/>
    </row>
    <row r="4" spans="1:9" s="88" customFormat="1" ht="15" customHeight="1" x14ac:dyDescent="0.25">
      <c r="A4" s="1718" t="s">
        <v>1473</v>
      </c>
      <c r="B4" s="1718"/>
      <c r="C4" s="1718"/>
      <c r="D4" s="1718"/>
      <c r="E4" s="1718"/>
      <c r="F4" s="1718"/>
      <c r="G4" s="1718"/>
      <c r="H4" s="1718"/>
      <c r="I4" s="1718"/>
    </row>
    <row r="5" spans="1:9" s="88" customFormat="1" ht="14.25" customHeight="1" thickBot="1" x14ac:dyDescent="0.25">
      <c r="A5" s="1920"/>
      <c r="B5" s="1920"/>
      <c r="C5" s="1920"/>
      <c r="D5" s="1920"/>
      <c r="E5" s="1920"/>
      <c r="F5" s="1920"/>
      <c r="G5" s="1920"/>
    </row>
    <row r="6" spans="1:9" ht="21" customHeight="1" x14ac:dyDescent="0.2">
      <c r="A6" s="462"/>
      <c r="B6" s="1926" t="s">
        <v>1060</v>
      </c>
      <c r="C6" s="1926"/>
      <c r="D6" s="463" t="s">
        <v>1093</v>
      </c>
      <c r="E6" s="1926" t="s">
        <v>367</v>
      </c>
      <c r="F6" s="1926"/>
      <c r="G6" s="1924" t="s">
        <v>368</v>
      </c>
      <c r="H6" s="1924"/>
      <c r="I6" s="1925"/>
    </row>
    <row r="7" spans="1:9" ht="21" customHeight="1" x14ac:dyDescent="0.2">
      <c r="A7" s="464" t="s">
        <v>538</v>
      </c>
      <c r="B7" s="1921" t="s">
        <v>1111</v>
      </c>
      <c r="C7" s="1921"/>
      <c r="D7" s="465" t="s">
        <v>1064</v>
      </c>
      <c r="E7" s="487" t="s">
        <v>1112</v>
      </c>
      <c r="F7" s="487" t="s">
        <v>1113</v>
      </c>
      <c r="G7" s="1713" t="s">
        <v>1114</v>
      </c>
      <c r="H7" s="1713" t="s">
        <v>1095</v>
      </c>
      <c r="I7" s="1867" t="s">
        <v>1096</v>
      </c>
    </row>
    <row r="8" spans="1:9" ht="21" customHeight="1" x14ac:dyDescent="0.2">
      <c r="A8" s="464" t="s">
        <v>518</v>
      </c>
      <c r="B8" s="1922" t="s">
        <v>376</v>
      </c>
      <c r="C8" s="1922" t="s">
        <v>1067</v>
      </c>
      <c r="D8" s="1923" t="s">
        <v>1068</v>
      </c>
      <c r="E8" s="465" t="s">
        <v>1109</v>
      </c>
      <c r="F8" s="465" t="s">
        <v>1064</v>
      </c>
      <c r="G8" s="1827"/>
      <c r="H8" s="1827"/>
      <c r="I8" s="1716"/>
    </row>
    <row r="9" spans="1:9" ht="21" customHeight="1" thickBot="1" x14ac:dyDescent="0.25">
      <c r="A9" s="488"/>
      <c r="B9" s="1923"/>
      <c r="C9" s="1923"/>
      <c r="D9" s="1923"/>
      <c r="E9" s="465" t="s">
        <v>371</v>
      </c>
      <c r="F9" s="465" t="s">
        <v>1101</v>
      </c>
      <c r="G9" s="1827"/>
      <c r="H9" s="1827"/>
      <c r="I9" s="1716"/>
    </row>
    <row r="10" spans="1:9" ht="21.75" customHeight="1" x14ac:dyDescent="0.2">
      <c r="A10" s="1015" t="s">
        <v>439</v>
      </c>
      <c r="B10" s="1016">
        <v>60</v>
      </c>
      <c r="C10" s="1016">
        <v>60</v>
      </c>
      <c r="D10" s="1016">
        <v>12682</v>
      </c>
      <c r="E10" s="1017">
        <v>7130</v>
      </c>
      <c r="F10" s="1017">
        <v>48</v>
      </c>
      <c r="G10" s="1017">
        <v>428</v>
      </c>
      <c r="H10" s="1017">
        <v>609</v>
      </c>
      <c r="I10" s="1018">
        <v>1037</v>
      </c>
    </row>
    <row r="11" spans="1:9" x14ac:dyDescent="0.2">
      <c r="A11" s="1019" t="s">
        <v>440</v>
      </c>
      <c r="B11" s="1020">
        <v>2</v>
      </c>
      <c r="C11" s="1020">
        <v>2</v>
      </c>
      <c r="D11" s="1021">
        <v>292</v>
      </c>
      <c r="E11" s="1020">
        <v>7130</v>
      </c>
      <c r="F11" s="1020">
        <v>48</v>
      </c>
      <c r="G11" s="1020">
        <v>14</v>
      </c>
      <c r="H11" s="1020">
        <v>14</v>
      </c>
      <c r="I11" s="1022">
        <v>28</v>
      </c>
    </row>
    <row r="12" spans="1:9" x14ac:dyDescent="0.2">
      <c r="A12" s="1019" t="s">
        <v>441</v>
      </c>
      <c r="B12" s="1021">
        <v>1</v>
      </c>
      <c r="C12" s="1021">
        <v>1</v>
      </c>
      <c r="D12" s="1021">
        <v>937</v>
      </c>
      <c r="E12" s="1020">
        <v>7130</v>
      </c>
      <c r="F12" s="1020">
        <v>48</v>
      </c>
      <c r="G12" s="1020">
        <v>7</v>
      </c>
      <c r="H12" s="1020">
        <v>45</v>
      </c>
      <c r="I12" s="1023">
        <v>52</v>
      </c>
    </row>
    <row r="13" spans="1:9" x14ac:dyDescent="0.2">
      <c r="A13" s="1019" t="s">
        <v>442</v>
      </c>
      <c r="B13" s="1020">
        <v>31</v>
      </c>
      <c r="C13" s="1020">
        <v>31</v>
      </c>
      <c r="D13" s="1021">
        <v>4014</v>
      </c>
      <c r="E13" s="1020">
        <v>7130</v>
      </c>
      <c r="F13" s="1020">
        <v>48</v>
      </c>
      <c r="G13" s="1020">
        <v>221</v>
      </c>
      <c r="H13" s="1020">
        <v>193</v>
      </c>
      <c r="I13" s="1022">
        <v>414</v>
      </c>
    </row>
    <row r="14" spans="1:9" x14ac:dyDescent="0.2">
      <c r="A14" s="1027" t="s">
        <v>443</v>
      </c>
      <c r="B14" s="1028">
        <v>94</v>
      </c>
      <c r="C14" s="1028">
        <v>94</v>
      </c>
      <c r="D14" s="1028">
        <v>17925</v>
      </c>
      <c r="E14" s="1029">
        <v>7130</v>
      </c>
      <c r="F14" s="1029">
        <v>48</v>
      </c>
      <c r="G14" s="1029">
        <v>670</v>
      </c>
      <c r="H14" s="1029">
        <v>861</v>
      </c>
      <c r="I14" s="1030">
        <v>1531</v>
      </c>
    </row>
    <row r="15" spans="1:9" x14ac:dyDescent="0.2">
      <c r="A15" s="1024"/>
      <c r="B15" s="837"/>
      <c r="C15" s="837"/>
      <c r="D15" s="837"/>
      <c r="E15" s="842"/>
      <c r="F15" s="842"/>
      <c r="G15" s="842"/>
      <c r="H15" s="842"/>
      <c r="I15" s="845"/>
    </row>
    <row r="16" spans="1:9" x14ac:dyDescent="0.2">
      <c r="A16" s="1019" t="s">
        <v>448</v>
      </c>
      <c r="B16" s="1020" t="s">
        <v>380</v>
      </c>
      <c r="C16" s="1021" t="s">
        <v>380</v>
      </c>
      <c r="D16" s="1021">
        <v>210</v>
      </c>
      <c r="E16" s="1020" t="s">
        <v>380</v>
      </c>
      <c r="F16" s="1021">
        <v>10</v>
      </c>
      <c r="G16" s="1021" t="s">
        <v>380</v>
      </c>
      <c r="H16" s="1026">
        <v>2</v>
      </c>
      <c r="I16" s="1022">
        <v>2</v>
      </c>
    </row>
    <row r="17" spans="1:9" x14ac:dyDescent="0.2">
      <c r="A17" s="1027" t="s">
        <v>449</v>
      </c>
      <c r="B17" s="1028" t="s">
        <v>380</v>
      </c>
      <c r="C17" s="1028" t="s">
        <v>380</v>
      </c>
      <c r="D17" s="1028">
        <v>210</v>
      </c>
      <c r="E17" s="1029" t="s">
        <v>380</v>
      </c>
      <c r="F17" s="1029">
        <v>10</v>
      </c>
      <c r="G17" s="1029" t="s">
        <v>380</v>
      </c>
      <c r="H17" s="1029">
        <v>2</v>
      </c>
      <c r="I17" s="1030">
        <v>2</v>
      </c>
    </row>
    <row r="18" spans="1:9" x14ac:dyDescent="0.2">
      <c r="A18" s="1024"/>
      <c r="B18" s="837"/>
      <c r="C18" s="837"/>
      <c r="D18" s="837"/>
      <c r="E18" s="842"/>
      <c r="F18" s="842"/>
      <c r="G18" s="842"/>
      <c r="H18" s="842"/>
      <c r="I18" s="845"/>
    </row>
    <row r="19" spans="1:9" x14ac:dyDescent="0.2">
      <c r="A19" s="1019" t="s">
        <v>456</v>
      </c>
      <c r="B19" s="1025">
        <v>3</v>
      </c>
      <c r="C19" s="1025">
        <v>3</v>
      </c>
      <c r="D19" s="1021" t="s">
        <v>380</v>
      </c>
      <c r="E19" s="1025">
        <v>35300</v>
      </c>
      <c r="F19" s="1025" t="s">
        <v>380</v>
      </c>
      <c r="G19" s="1025">
        <v>106</v>
      </c>
      <c r="H19" s="1025" t="s">
        <v>380</v>
      </c>
      <c r="I19" s="1047">
        <v>106</v>
      </c>
    </row>
    <row r="20" spans="1:9" x14ac:dyDescent="0.2">
      <c r="A20" s="1019" t="s">
        <v>459</v>
      </c>
      <c r="B20" s="1025">
        <v>2214</v>
      </c>
      <c r="C20" s="1025">
        <v>2051</v>
      </c>
      <c r="D20" s="1021" t="s">
        <v>380</v>
      </c>
      <c r="E20" s="1025">
        <v>24978</v>
      </c>
      <c r="F20" s="1025" t="s">
        <v>380</v>
      </c>
      <c r="G20" s="1025">
        <v>51230</v>
      </c>
      <c r="H20" s="1025" t="s">
        <v>380</v>
      </c>
      <c r="I20" s="1022">
        <v>51230</v>
      </c>
    </row>
    <row r="21" spans="1:9" x14ac:dyDescent="0.2">
      <c r="A21" s="1027" t="s">
        <v>460</v>
      </c>
      <c r="B21" s="1028">
        <v>2217</v>
      </c>
      <c r="C21" s="1028">
        <v>2054</v>
      </c>
      <c r="D21" s="1028" t="s">
        <v>380</v>
      </c>
      <c r="E21" s="1029">
        <v>24993</v>
      </c>
      <c r="F21" s="1029" t="s">
        <v>380</v>
      </c>
      <c r="G21" s="1029">
        <v>51336</v>
      </c>
      <c r="H21" s="1029" t="s">
        <v>380</v>
      </c>
      <c r="I21" s="1030">
        <v>51336</v>
      </c>
    </row>
    <row r="22" spans="1:9" x14ac:dyDescent="0.2">
      <c r="A22" s="1024"/>
      <c r="B22" s="837"/>
      <c r="C22" s="837"/>
      <c r="D22" s="837"/>
      <c r="E22" s="842"/>
      <c r="F22" s="842"/>
      <c r="G22" s="842"/>
      <c r="H22" s="842"/>
      <c r="I22" s="845"/>
    </row>
    <row r="23" spans="1:9" x14ac:dyDescent="0.2">
      <c r="A23" s="1027" t="s">
        <v>461</v>
      </c>
      <c r="B23" s="1028">
        <v>1677</v>
      </c>
      <c r="C23" s="1028">
        <v>1410</v>
      </c>
      <c r="D23" s="1028" t="s">
        <v>380</v>
      </c>
      <c r="E23" s="1029">
        <v>7039</v>
      </c>
      <c r="F23" s="1029" t="s">
        <v>380</v>
      </c>
      <c r="G23" s="1029">
        <v>9925</v>
      </c>
      <c r="H23" s="1029" t="s">
        <v>380</v>
      </c>
      <c r="I23" s="1030">
        <v>9925</v>
      </c>
    </row>
    <row r="24" spans="1:9" x14ac:dyDescent="0.2">
      <c r="A24" s="1019"/>
      <c r="B24" s="1021"/>
      <c r="C24" s="1021"/>
      <c r="D24" s="1021"/>
      <c r="E24" s="1020"/>
      <c r="F24" s="1020"/>
      <c r="G24" s="1020"/>
      <c r="H24" s="1020"/>
      <c r="I24" s="1023"/>
    </row>
    <row r="25" spans="1:9" x14ac:dyDescent="0.2">
      <c r="A25" s="1019" t="s">
        <v>525</v>
      </c>
      <c r="B25" s="1020" t="s">
        <v>380</v>
      </c>
      <c r="C25" s="1020" t="s">
        <v>380</v>
      </c>
      <c r="D25" s="1021">
        <v>509</v>
      </c>
      <c r="E25" s="1020" t="s">
        <v>380</v>
      </c>
      <c r="F25" s="1020">
        <v>12</v>
      </c>
      <c r="G25" s="1020" t="s">
        <v>380</v>
      </c>
      <c r="H25" s="1020">
        <v>6</v>
      </c>
      <c r="I25" s="1022">
        <v>6</v>
      </c>
    </row>
    <row r="26" spans="1:9" x14ac:dyDescent="0.2">
      <c r="A26" s="1019" t="s">
        <v>466</v>
      </c>
      <c r="B26" s="1020">
        <v>3</v>
      </c>
      <c r="C26" s="1020">
        <v>3</v>
      </c>
      <c r="D26" s="1021">
        <v>600</v>
      </c>
      <c r="E26" s="1020">
        <v>25000</v>
      </c>
      <c r="F26" s="1020" t="s">
        <v>380</v>
      </c>
      <c r="G26" s="1020">
        <v>75</v>
      </c>
      <c r="H26" s="1020" t="s">
        <v>380</v>
      </c>
      <c r="I26" s="1022">
        <v>75</v>
      </c>
    </row>
    <row r="27" spans="1:9" x14ac:dyDescent="0.2">
      <c r="A27" s="1027" t="s">
        <v>471</v>
      </c>
      <c r="B27" s="1028">
        <v>3</v>
      </c>
      <c r="C27" s="1028">
        <v>3</v>
      </c>
      <c r="D27" s="1028">
        <v>1109</v>
      </c>
      <c r="E27" s="1029">
        <v>25000</v>
      </c>
      <c r="F27" s="1029">
        <v>6</v>
      </c>
      <c r="G27" s="1029">
        <v>75</v>
      </c>
      <c r="H27" s="1029">
        <v>6</v>
      </c>
      <c r="I27" s="1030">
        <v>81</v>
      </c>
    </row>
    <row r="28" spans="1:9" x14ac:dyDescent="0.2">
      <c r="A28" s="1024"/>
      <c r="B28" s="837"/>
      <c r="C28" s="837"/>
      <c r="D28" s="837"/>
      <c r="E28" s="842"/>
      <c r="F28" s="842"/>
      <c r="G28" s="842"/>
      <c r="H28" s="842"/>
      <c r="I28" s="845"/>
    </row>
    <row r="29" spans="1:9" x14ac:dyDescent="0.2">
      <c r="A29" s="1019" t="s">
        <v>479</v>
      </c>
      <c r="B29" s="1025">
        <v>12215</v>
      </c>
      <c r="C29" s="1025">
        <v>11435</v>
      </c>
      <c r="D29" s="1021" t="s">
        <v>380</v>
      </c>
      <c r="E29" s="1025">
        <v>25116</v>
      </c>
      <c r="F29" s="1025" t="s">
        <v>380</v>
      </c>
      <c r="G29" s="1025">
        <v>287197</v>
      </c>
      <c r="H29" s="1025" t="s">
        <v>380</v>
      </c>
      <c r="I29" s="1022">
        <v>287197</v>
      </c>
    </row>
    <row r="30" spans="1:9" x14ac:dyDescent="0.2">
      <c r="A30" s="1019" t="s">
        <v>480</v>
      </c>
      <c r="B30" s="1025">
        <v>6124</v>
      </c>
      <c r="C30" s="1025">
        <v>5390</v>
      </c>
      <c r="D30" s="1021" t="s">
        <v>380</v>
      </c>
      <c r="E30" s="1025">
        <v>25756</v>
      </c>
      <c r="F30" s="1025" t="s">
        <v>380</v>
      </c>
      <c r="G30" s="1025">
        <v>138823</v>
      </c>
      <c r="H30" s="1025" t="s">
        <v>380</v>
      </c>
      <c r="I30" s="1022">
        <v>138823</v>
      </c>
    </row>
    <row r="31" spans="1:9" x14ac:dyDescent="0.2">
      <c r="A31" s="1019" t="s">
        <v>481</v>
      </c>
      <c r="B31" s="1026">
        <v>51497</v>
      </c>
      <c r="C31" s="1026">
        <v>47341</v>
      </c>
      <c r="D31" s="1021" t="s">
        <v>380</v>
      </c>
      <c r="E31" s="1026">
        <v>30157</v>
      </c>
      <c r="F31" s="1021" t="s">
        <v>380</v>
      </c>
      <c r="G31" s="1026">
        <v>1427641</v>
      </c>
      <c r="H31" s="1021" t="s">
        <v>380</v>
      </c>
      <c r="I31" s="1147">
        <v>1427641</v>
      </c>
    </row>
    <row r="32" spans="1:9" x14ac:dyDescent="0.2">
      <c r="A32" s="1027" t="s">
        <v>482</v>
      </c>
      <c r="B32" s="1028">
        <v>69836</v>
      </c>
      <c r="C32" s="1028">
        <v>64166</v>
      </c>
      <c r="D32" s="1028" t="s">
        <v>380</v>
      </c>
      <c r="E32" s="1029">
        <v>28889</v>
      </c>
      <c r="F32" s="1029" t="s">
        <v>380</v>
      </c>
      <c r="G32" s="1029">
        <v>1853661</v>
      </c>
      <c r="H32" s="1029" t="s">
        <v>380</v>
      </c>
      <c r="I32" s="1030">
        <v>1853661</v>
      </c>
    </row>
    <row r="33" spans="1:9" x14ac:dyDescent="0.2">
      <c r="A33" s="1024"/>
      <c r="B33" s="837"/>
      <c r="C33" s="837"/>
      <c r="D33" s="837"/>
      <c r="E33" s="842"/>
      <c r="F33" s="842"/>
      <c r="G33" s="842"/>
      <c r="H33" s="842"/>
      <c r="I33" s="845"/>
    </row>
    <row r="34" spans="1:9" x14ac:dyDescent="0.2">
      <c r="A34" s="1027" t="s">
        <v>483</v>
      </c>
      <c r="B34" s="1028">
        <v>7952</v>
      </c>
      <c r="C34" s="1028">
        <v>7729</v>
      </c>
      <c r="D34" s="1028" t="s">
        <v>380</v>
      </c>
      <c r="E34" s="1029">
        <v>19333</v>
      </c>
      <c r="F34" s="1029" t="s">
        <v>380</v>
      </c>
      <c r="G34" s="1029">
        <v>149421</v>
      </c>
      <c r="H34" s="1029" t="s">
        <v>380</v>
      </c>
      <c r="I34" s="1030">
        <v>149421</v>
      </c>
    </row>
    <row r="35" spans="1:9" x14ac:dyDescent="0.2">
      <c r="A35" s="1019"/>
      <c r="B35" s="1021"/>
      <c r="C35" s="1021"/>
      <c r="D35" s="1021"/>
      <c r="E35" s="1020"/>
      <c r="F35" s="1020"/>
      <c r="G35" s="1020"/>
      <c r="H35" s="1020"/>
      <c r="I35" s="1023"/>
    </row>
    <row r="36" spans="1:9" x14ac:dyDescent="0.2">
      <c r="A36" s="1019" t="s">
        <v>484</v>
      </c>
      <c r="B36" s="1026">
        <v>43</v>
      </c>
      <c r="C36" s="1020">
        <v>38</v>
      </c>
      <c r="D36" s="1021" t="s">
        <v>380</v>
      </c>
      <c r="E36" s="1026">
        <v>26500</v>
      </c>
      <c r="F36" s="1020" t="s">
        <v>380</v>
      </c>
      <c r="G36" s="1020">
        <v>1007</v>
      </c>
      <c r="H36" s="1020" t="s">
        <v>380</v>
      </c>
      <c r="I36" s="1022">
        <v>1007</v>
      </c>
    </row>
    <row r="37" spans="1:9" x14ac:dyDescent="0.2">
      <c r="A37" s="1019" t="s">
        <v>485</v>
      </c>
      <c r="B37" s="1026">
        <v>3</v>
      </c>
      <c r="C37" s="1020">
        <v>3</v>
      </c>
      <c r="D37" s="1021" t="s">
        <v>380</v>
      </c>
      <c r="E37" s="1026">
        <v>15000</v>
      </c>
      <c r="F37" s="1020" t="s">
        <v>380</v>
      </c>
      <c r="G37" s="1020">
        <v>45</v>
      </c>
      <c r="H37" s="1020" t="s">
        <v>380</v>
      </c>
      <c r="I37" s="1022">
        <v>45</v>
      </c>
    </row>
    <row r="38" spans="1:9" x14ac:dyDescent="0.2">
      <c r="A38" s="1027" t="s">
        <v>486</v>
      </c>
      <c r="B38" s="1028">
        <v>46</v>
      </c>
      <c r="C38" s="1028">
        <v>41</v>
      </c>
      <c r="D38" s="1028" t="s">
        <v>380</v>
      </c>
      <c r="E38" s="1029">
        <v>25659</v>
      </c>
      <c r="F38" s="1029" t="s">
        <v>380</v>
      </c>
      <c r="G38" s="1029">
        <v>1052</v>
      </c>
      <c r="H38" s="1029" t="s">
        <v>380</v>
      </c>
      <c r="I38" s="1030">
        <v>1052</v>
      </c>
    </row>
    <row r="39" spans="1:9" x14ac:dyDescent="0.2">
      <c r="A39" s="1019"/>
      <c r="B39" s="1021"/>
      <c r="C39" s="1021"/>
      <c r="D39" s="1021"/>
      <c r="E39" s="1020"/>
      <c r="F39" s="1020"/>
      <c r="G39" s="1020"/>
      <c r="H39" s="1020"/>
      <c r="I39" s="1023"/>
    </row>
    <row r="40" spans="1:9" x14ac:dyDescent="0.2">
      <c r="A40" s="1019" t="s">
        <v>487</v>
      </c>
      <c r="B40" s="1026">
        <v>4635</v>
      </c>
      <c r="C40" s="1021">
        <v>4581</v>
      </c>
      <c r="D40" s="1021" t="s">
        <v>380</v>
      </c>
      <c r="E40" s="1026">
        <v>24466</v>
      </c>
      <c r="F40" s="1020" t="s">
        <v>380</v>
      </c>
      <c r="G40" s="1020">
        <v>112081</v>
      </c>
      <c r="H40" s="1020" t="s">
        <v>380</v>
      </c>
      <c r="I40" s="1023">
        <v>112081</v>
      </c>
    </row>
    <row r="41" spans="1:9" x14ac:dyDescent="0.2">
      <c r="A41" s="1019" t="s">
        <v>488</v>
      </c>
      <c r="B41" s="1026">
        <v>2186</v>
      </c>
      <c r="C41" s="1021">
        <v>2016</v>
      </c>
      <c r="D41" s="1021" t="s">
        <v>380</v>
      </c>
      <c r="E41" s="1026">
        <v>23926</v>
      </c>
      <c r="F41" s="1020" t="s">
        <v>380</v>
      </c>
      <c r="G41" s="1020">
        <v>48217</v>
      </c>
      <c r="H41" s="1020" t="s">
        <v>380</v>
      </c>
      <c r="I41" s="1023">
        <v>48217</v>
      </c>
    </row>
    <row r="42" spans="1:9" x14ac:dyDescent="0.2">
      <c r="A42" s="1019" t="s">
        <v>489</v>
      </c>
      <c r="B42" s="1020">
        <v>11220</v>
      </c>
      <c r="C42" s="1020">
        <v>10881</v>
      </c>
      <c r="D42" s="1021" t="s">
        <v>380</v>
      </c>
      <c r="E42" s="1020">
        <v>22835</v>
      </c>
      <c r="F42" s="1020" t="s">
        <v>380</v>
      </c>
      <c r="G42" s="1020">
        <v>248472</v>
      </c>
      <c r="H42" s="1020" t="s">
        <v>380</v>
      </c>
      <c r="I42" s="1022">
        <v>248472</v>
      </c>
    </row>
    <row r="43" spans="1:9" x14ac:dyDescent="0.2">
      <c r="A43" s="1019" t="s">
        <v>490</v>
      </c>
      <c r="B43" s="1026">
        <v>809</v>
      </c>
      <c r="C43" s="1021">
        <v>809</v>
      </c>
      <c r="D43" s="1021">
        <v>280</v>
      </c>
      <c r="E43" s="1026">
        <v>19572</v>
      </c>
      <c r="F43" s="1020">
        <v>31</v>
      </c>
      <c r="G43" s="1020">
        <v>15833</v>
      </c>
      <c r="H43" s="1020">
        <v>9</v>
      </c>
      <c r="I43" s="1023">
        <v>15842</v>
      </c>
    </row>
    <row r="44" spans="1:9" ht="14.25" customHeight="1" x14ac:dyDescent="0.2">
      <c r="A44" s="1019" t="s">
        <v>491</v>
      </c>
      <c r="B44" s="1021">
        <v>10932</v>
      </c>
      <c r="C44" s="1021">
        <v>10305</v>
      </c>
      <c r="D44" s="1021" t="s">
        <v>380</v>
      </c>
      <c r="E44" s="1020">
        <v>34554</v>
      </c>
      <c r="F44" s="1020" t="s">
        <v>380</v>
      </c>
      <c r="G44" s="1020">
        <v>356076</v>
      </c>
      <c r="H44" s="1020" t="s">
        <v>380</v>
      </c>
      <c r="I44" s="1023">
        <v>356076</v>
      </c>
    </row>
    <row r="45" spans="1:9" x14ac:dyDescent="0.2">
      <c r="A45" s="1019" t="s">
        <v>492</v>
      </c>
      <c r="B45" s="1021">
        <v>2</v>
      </c>
      <c r="C45" s="1021">
        <v>2</v>
      </c>
      <c r="D45" s="1021" t="s">
        <v>380</v>
      </c>
      <c r="E45" s="1020">
        <v>9000</v>
      </c>
      <c r="F45" s="1020" t="s">
        <v>380</v>
      </c>
      <c r="G45" s="1020">
        <v>18</v>
      </c>
      <c r="H45" s="1020" t="s">
        <v>380</v>
      </c>
      <c r="I45" s="1023">
        <v>18</v>
      </c>
    </row>
    <row r="46" spans="1:9" x14ac:dyDescent="0.2">
      <c r="A46" s="1019" t="s">
        <v>493</v>
      </c>
      <c r="B46" s="1026">
        <v>4343</v>
      </c>
      <c r="C46" s="1021">
        <v>4306</v>
      </c>
      <c r="D46" s="1021" t="s">
        <v>380</v>
      </c>
      <c r="E46" s="1026">
        <v>12474</v>
      </c>
      <c r="F46" s="1020" t="s">
        <v>380</v>
      </c>
      <c r="G46" s="1020">
        <v>53711</v>
      </c>
      <c r="H46" s="1020" t="s">
        <v>380</v>
      </c>
      <c r="I46" s="1023">
        <v>53711</v>
      </c>
    </row>
    <row r="47" spans="1:9" x14ac:dyDescent="0.2">
      <c r="A47" s="1019" t="s">
        <v>494</v>
      </c>
      <c r="B47" s="1026">
        <v>24583</v>
      </c>
      <c r="C47" s="1020">
        <v>24344</v>
      </c>
      <c r="D47" s="1021" t="s">
        <v>380</v>
      </c>
      <c r="E47" s="1026">
        <v>30677</v>
      </c>
      <c r="F47" s="1020" t="s">
        <v>380</v>
      </c>
      <c r="G47" s="1020">
        <v>746803</v>
      </c>
      <c r="H47" s="1020" t="s">
        <v>380</v>
      </c>
      <c r="I47" s="1022">
        <v>746803</v>
      </c>
    </row>
    <row r="48" spans="1:9" x14ac:dyDescent="0.2">
      <c r="A48" s="1027" t="s">
        <v>495</v>
      </c>
      <c r="B48" s="1028">
        <v>58710</v>
      </c>
      <c r="C48" s="1028">
        <v>57244</v>
      </c>
      <c r="D48" s="1028">
        <v>280</v>
      </c>
      <c r="E48" s="1029">
        <v>27623</v>
      </c>
      <c r="F48" s="1029">
        <v>31</v>
      </c>
      <c r="G48" s="1029">
        <v>1581211</v>
      </c>
      <c r="H48" s="1029">
        <v>9</v>
      </c>
      <c r="I48" s="1030">
        <v>1581220</v>
      </c>
    </row>
    <row r="49" spans="1:9" x14ac:dyDescent="0.2">
      <c r="A49" s="1019"/>
      <c r="B49" s="1021"/>
      <c r="C49" s="1021"/>
      <c r="D49" s="1021"/>
      <c r="E49" s="1020"/>
      <c r="F49" s="1020"/>
      <c r="G49" s="1020"/>
      <c r="H49" s="1020"/>
      <c r="I49" s="1023"/>
    </row>
    <row r="50" spans="1:9" x14ac:dyDescent="0.2">
      <c r="A50" s="1019" t="s">
        <v>496</v>
      </c>
      <c r="B50" s="1021">
        <v>641</v>
      </c>
      <c r="C50" s="1021">
        <v>640</v>
      </c>
      <c r="D50" s="1021">
        <v>50000</v>
      </c>
      <c r="E50" s="1020">
        <v>14927</v>
      </c>
      <c r="F50" s="1020">
        <v>10</v>
      </c>
      <c r="G50" s="1020">
        <v>9546</v>
      </c>
      <c r="H50" s="1020">
        <v>498</v>
      </c>
      <c r="I50" s="1023">
        <v>10044</v>
      </c>
    </row>
    <row r="51" spans="1:9" x14ac:dyDescent="0.2">
      <c r="A51" s="1019" t="s">
        <v>497</v>
      </c>
      <c r="B51" s="1020">
        <v>463</v>
      </c>
      <c r="C51" s="1020">
        <v>458</v>
      </c>
      <c r="D51" s="1021">
        <v>89505</v>
      </c>
      <c r="E51" s="1020">
        <v>8366</v>
      </c>
      <c r="F51" s="1020">
        <v>7</v>
      </c>
      <c r="G51" s="1020">
        <v>3829</v>
      </c>
      <c r="H51" s="1020">
        <v>616</v>
      </c>
      <c r="I51" s="1022">
        <v>4445</v>
      </c>
    </row>
    <row r="52" spans="1:9" x14ac:dyDescent="0.2">
      <c r="A52" s="1027" t="s">
        <v>498</v>
      </c>
      <c r="B52" s="1028">
        <v>1104</v>
      </c>
      <c r="C52" s="1028">
        <v>1098</v>
      </c>
      <c r="D52" s="1028">
        <v>139505</v>
      </c>
      <c r="E52" s="1029">
        <v>12190</v>
      </c>
      <c r="F52" s="1029">
        <v>8</v>
      </c>
      <c r="G52" s="1029">
        <v>13375</v>
      </c>
      <c r="H52" s="1029">
        <v>1114</v>
      </c>
      <c r="I52" s="1030">
        <v>14489</v>
      </c>
    </row>
    <row r="53" spans="1:9" x14ac:dyDescent="0.2">
      <c r="A53" s="1024"/>
      <c r="B53" s="837"/>
      <c r="C53" s="837"/>
      <c r="D53" s="837"/>
      <c r="E53" s="842"/>
      <c r="F53" s="842"/>
      <c r="G53" s="842"/>
      <c r="H53" s="842"/>
      <c r="I53" s="845"/>
    </row>
    <row r="54" spans="1:9" ht="13.5" thickBot="1" x14ac:dyDescent="0.25">
      <c r="A54" s="1031" t="s">
        <v>499</v>
      </c>
      <c r="B54" s="835">
        <v>141639</v>
      </c>
      <c r="C54" s="835">
        <v>133839</v>
      </c>
      <c r="D54" s="835">
        <v>159029</v>
      </c>
      <c r="E54" s="1032">
        <v>27352</v>
      </c>
      <c r="F54" s="1032">
        <v>13</v>
      </c>
      <c r="G54" s="1032">
        <v>3660726</v>
      </c>
      <c r="H54" s="1032">
        <v>1992</v>
      </c>
      <c r="I54" s="836">
        <v>3662718</v>
      </c>
    </row>
  </sheetData>
  <mergeCells count="15">
    <mergeCell ref="B7:C7"/>
    <mergeCell ref="B8:B9"/>
    <mergeCell ref="C8:C9"/>
    <mergeCell ref="D8:D9"/>
    <mergeCell ref="G6:I6"/>
    <mergeCell ref="G7:G9"/>
    <mergeCell ref="H7:H9"/>
    <mergeCell ref="I7:I9"/>
    <mergeCell ref="B6:C6"/>
    <mergeCell ref="E6:F6"/>
    <mergeCell ref="A2:G2"/>
    <mergeCell ref="A5:G5"/>
    <mergeCell ref="A1:I1"/>
    <mergeCell ref="A3:I3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theme="0"/>
    <pageSetUpPr fitToPage="1"/>
  </sheetPr>
  <dimension ref="A1:H18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0.7109375" customWidth="1"/>
    <col min="2" max="2" width="7.42578125" customWidth="1"/>
    <col min="3" max="6" width="30.7109375" customWidth="1"/>
    <col min="7" max="7" width="6.140625" customWidth="1"/>
    <col min="8" max="8" width="14.7109375" customWidth="1"/>
    <col min="9" max="9" width="11.7109375" bestFit="1" customWidth="1"/>
  </cols>
  <sheetData>
    <row r="1" spans="1:8" s="2" customFormat="1" ht="18" x14ac:dyDescent="0.25">
      <c r="A1" s="1696" t="s">
        <v>356</v>
      </c>
      <c r="B1" s="1696"/>
      <c r="C1" s="1696"/>
      <c r="D1" s="1696"/>
      <c r="E1" s="1696"/>
      <c r="F1" s="1696"/>
      <c r="G1" s="1"/>
      <c r="H1" s="1"/>
    </row>
    <row r="2" spans="1:8" s="3" customFormat="1" ht="12.75" customHeight="1" x14ac:dyDescent="0.2"/>
    <row r="3" spans="1:8" s="755" customFormat="1" ht="27" customHeight="1" x14ac:dyDescent="0.2">
      <c r="A3" s="1733" t="s">
        <v>572</v>
      </c>
      <c r="B3" s="1733"/>
      <c r="C3" s="1733"/>
      <c r="D3" s="1733"/>
      <c r="E3" s="1733"/>
      <c r="F3" s="1733"/>
      <c r="G3" s="754"/>
      <c r="H3" s="754"/>
    </row>
    <row r="4" spans="1:8" ht="13.5" thickBot="1" x14ac:dyDescent="0.25">
      <c r="A4" s="107"/>
      <c r="B4" s="108"/>
      <c r="C4" s="108"/>
      <c r="D4" s="108"/>
      <c r="E4" s="108"/>
      <c r="F4" s="109"/>
      <c r="G4" s="21"/>
      <c r="H4" s="21"/>
    </row>
    <row r="5" spans="1:8" ht="33" customHeight="1" x14ac:dyDescent="0.2">
      <c r="A5" s="110"/>
      <c r="B5" s="111"/>
      <c r="C5" s="1753" t="s">
        <v>573</v>
      </c>
      <c r="D5" s="1754"/>
      <c r="E5" s="1755" t="s">
        <v>574</v>
      </c>
      <c r="F5" s="1756"/>
      <c r="G5" s="21"/>
      <c r="H5" s="21"/>
    </row>
    <row r="6" spans="1:8" ht="33" customHeight="1" x14ac:dyDescent="0.2">
      <c r="A6" s="1731" t="s">
        <v>359</v>
      </c>
      <c r="B6" s="1732"/>
      <c r="C6" s="235" t="s">
        <v>360</v>
      </c>
      <c r="D6" s="235" t="s">
        <v>361</v>
      </c>
      <c r="E6" s="235" t="s">
        <v>360</v>
      </c>
      <c r="F6" s="236" t="s">
        <v>361</v>
      </c>
      <c r="G6" s="21"/>
      <c r="H6" s="21"/>
    </row>
    <row r="7" spans="1:8" ht="33" customHeight="1" thickBot="1" x14ac:dyDescent="0.25">
      <c r="A7" s="114"/>
      <c r="B7" s="115"/>
      <c r="C7" s="733" t="s">
        <v>363</v>
      </c>
      <c r="D7" s="733" t="s">
        <v>364</v>
      </c>
      <c r="E7" s="756" t="s">
        <v>363</v>
      </c>
      <c r="F7" s="734" t="s">
        <v>364</v>
      </c>
      <c r="G7" s="21"/>
      <c r="H7" s="21"/>
    </row>
    <row r="8" spans="1:8" ht="12.75" customHeight="1" x14ac:dyDescent="0.2">
      <c r="A8" s="1665">
        <v>2006</v>
      </c>
      <c r="B8" s="99"/>
      <c r="C8" s="1209">
        <v>341.19299999999998</v>
      </c>
      <c r="D8" s="1209">
        <v>3332.4740000000002</v>
      </c>
      <c r="E8" s="1209">
        <v>3.2069999999999999</v>
      </c>
      <c r="F8" s="1220">
        <v>23.248000000000001</v>
      </c>
    </row>
    <row r="9" spans="1:8" ht="12.75" customHeight="1" x14ac:dyDescent="0.2">
      <c r="A9" s="1667">
        <v>2007</v>
      </c>
      <c r="B9" s="99"/>
      <c r="C9" s="1209">
        <v>354.13299999999998</v>
      </c>
      <c r="D9" s="1209">
        <v>3534.0259999999998</v>
      </c>
      <c r="E9" s="1209">
        <v>6.8650000000000002</v>
      </c>
      <c r="F9" s="1220">
        <v>76.911000000000001</v>
      </c>
    </row>
    <row r="10" spans="1:8" ht="12.75" customHeight="1" x14ac:dyDescent="0.2">
      <c r="A10" s="1667">
        <v>2008</v>
      </c>
      <c r="B10" s="13"/>
      <c r="C10" s="1210">
        <v>360.76400000000001</v>
      </c>
      <c r="D10" s="1210">
        <v>3615.1170000000002</v>
      </c>
      <c r="E10" s="1210">
        <v>5.72</v>
      </c>
      <c r="F10" s="1215">
        <v>45.316000000000003</v>
      </c>
    </row>
    <row r="11" spans="1:8" ht="12.75" customHeight="1" x14ac:dyDescent="0.2">
      <c r="A11" s="1667">
        <v>2009</v>
      </c>
      <c r="B11" s="13"/>
      <c r="C11" s="1210">
        <v>345.60500000000002</v>
      </c>
      <c r="D11" s="1210">
        <v>3482.098</v>
      </c>
      <c r="E11" s="1210">
        <v>3.3439999999999999</v>
      </c>
      <c r="F11" s="1215">
        <v>33.518999999999998</v>
      </c>
    </row>
    <row r="12" spans="1:8" ht="12.75" customHeight="1" x14ac:dyDescent="0.2">
      <c r="A12" s="1667">
        <v>2010</v>
      </c>
      <c r="B12" s="13"/>
      <c r="C12" s="1210">
        <v>307.92700000000002</v>
      </c>
      <c r="D12" s="1210">
        <v>3250.0839999999998</v>
      </c>
      <c r="E12" s="1210">
        <v>7.0629999999999997</v>
      </c>
      <c r="F12" s="1215">
        <v>74.736999999999995</v>
      </c>
    </row>
    <row r="13" spans="1:8" ht="12.75" customHeight="1" x14ac:dyDescent="0.2">
      <c r="A13" s="1667">
        <v>2011</v>
      </c>
      <c r="B13" s="13"/>
      <c r="C13" s="1210">
        <v>358.45</v>
      </c>
      <c r="D13" s="1210">
        <v>4084.1669999999999</v>
      </c>
      <c r="E13" s="1210">
        <v>10.814</v>
      </c>
      <c r="F13" s="1215">
        <v>115.76</v>
      </c>
    </row>
    <row r="14" spans="1:8" ht="12.75" customHeight="1" x14ac:dyDescent="0.2">
      <c r="A14" s="1667">
        <v>2012</v>
      </c>
      <c r="B14" s="1208"/>
      <c r="C14" s="1210">
        <v>360.83699999999999</v>
      </c>
      <c r="D14" s="1210">
        <v>4186.0730000000003</v>
      </c>
      <c r="E14" s="1210">
        <v>7.9169999999999998</v>
      </c>
      <c r="F14" s="1215">
        <v>75.995999999999995</v>
      </c>
    </row>
    <row r="15" spans="1:8" ht="12.75" customHeight="1" x14ac:dyDescent="0.2">
      <c r="A15" s="1667">
        <v>2013</v>
      </c>
      <c r="B15" s="13"/>
      <c r="C15" s="1210">
        <v>431.74200000000002</v>
      </c>
      <c r="D15" s="1210">
        <v>4779.482</v>
      </c>
      <c r="E15" s="1210">
        <v>10.555999999999999</v>
      </c>
      <c r="F15" s="1215">
        <v>108.979</v>
      </c>
    </row>
    <row r="16" spans="1:8" x14ac:dyDescent="0.2">
      <c r="A16" s="1667">
        <v>2014</v>
      </c>
      <c r="B16" s="1204"/>
      <c r="C16" s="1210">
        <v>410.83</v>
      </c>
      <c r="D16" s="1210">
        <v>4715.1679999999997</v>
      </c>
      <c r="E16" s="1210">
        <v>10.775</v>
      </c>
      <c r="F16" s="1215">
        <v>95.477000000000004</v>
      </c>
    </row>
    <row r="17" spans="1:6" x14ac:dyDescent="0.2">
      <c r="A17" s="1667">
        <v>2015</v>
      </c>
      <c r="B17" s="1204"/>
      <c r="C17" s="1365">
        <v>385.61700000000002</v>
      </c>
      <c r="D17" s="1365">
        <v>4439.3720000000003</v>
      </c>
      <c r="E17" s="1365">
        <v>12.64</v>
      </c>
      <c r="F17" s="1383">
        <v>125.044</v>
      </c>
    </row>
    <row r="18" spans="1:6" ht="13.5" thickBot="1" x14ac:dyDescent="0.25">
      <c r="A18" s="1668">
        <v>2016</v>
      </c>
      <c r="B18" s="1203"/>
      <c r="C18" s="1227">
        <v>345.26600000000002</v>
      </c>
      <c r="D18" s="1227">
        <v>3925.7550000000001</v>
      </c>
      <c r="E18" s="1227">
        <v>14.009</v>
      </c>
      <c r="F18" s="1231">
        <v>143.75299999999999</v>
      </c>
    </row>
  </sheetData>
  <mergeCells count="5">
    <mergeCell ref="A1:F1"/>
    <mergeCell ref="A3:F3"/>
    <mergeCell ref="A6:B6"/>
    <mergeCell ref="C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7">
    <tabColor theme="0"/>
    <pageSetUpPr fitToPage="1"/>
  </sheetPr>
  <dimension ref="A1:L4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5" style="34" customWidth="1"/>
    <col min="2" max="10" width="17.28515625" style="34" customWidth="1"/>
    <col min="11" max="16384" width="11.42578125" style="205"/>
  </cols>
  <sheetData>
    <row r="1" spans="1:12" s="87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  <c r="I1" s="1700"/>
      <c r="J1" s="1700"/>
      <c r="K1" s="67"/>
      <c r="L1" s="67"/>
    </row>
    <row r="2" spans="1:12" ht="12.75" customHeight="1" x14ac:dyDescent="0.2">
      <c r="A2" s="1915"/>
      <c r="B2" s="1915"/>
      <c r="C2" s="1915"/>
      <c r="D2" s="1915"/>
      <c r="E2" s="1915"/>
      <c r="F2" s="1915"/>
      <c r="G2" s="1915"/>
      <c r="H2" s="1915"/>
      <c r="I2" s="1915"/>
      <c r="J2" s="1915"/>
    </row>
    <row r="3" spans="1:12" s="88" customFormat="1" ht="15" customHeight="1" x14ac:dyDescent="0.25">
      <c r="A3" s="1718" t="s">
        <v>1474</v>
      </c>
      <c r="B3" s="1718"/>
      <c r="C3" s="1718"/>
      <c r="D3" s="1718"/>
      <c r="E3" s="1718"/>
      <c r="F3" s="1718"/>
      <c r="G3" s="1718"/>
      <c r="H3" s="1718"/>
      <c r="I3" s="1718"/>
      <c r="J3" s="1718"/>
      <c r="K3" s="125"/>
      <c r="L3" s="125"/>
    </row>
    <row r="4" spans="1:12" s="88" customFormat="1" ht="13.5" customHeight="1" thickBot="1" x14ac:dyDescent="0.25">
      <c r="A4" s="1916"/>
      <c r="B4" s="1916"/>
      <c r="C4" s="1916"/>
      <c r="D4" s="1916"/>
      <c r="E4" s="1916"/>
      <c r="F4" s="1916"/>
      <c r="G4" s="1916"/>
      <c r="H4" s="1916"/>
      <c r="I4" s="1916"/>
      <c r="J4" s="1916"/>
    </row>
    <row r="5" spans="1:12" s="669" customFormat="1" ht="21.75" customHeight="1" x14ac:dyDescent="0.2">
      <c r="A5" s="668"/>
      <c r="B5" s="1704" t="s">
        <v>1115</v>
      </c>
      <c r="C5" s="1705"/>
      <c r="D5" s="1705"/>
      <c r="E5" s="1705"/>
      <c r="F5" s="1705"/>
      <c r="G5" s="1705"/>
      <c r="H5" s="1705"/>
      <c r="I5" s="1705"/>
      <c r="J5" s="1705"/>
      <c r="K5" s="735"/>
      <c r="L5" s="735"/>
    </row>
    <row r="6" spans="1:12" s="669" customFormat="1" ht="21.75" customHeight="1" x14ac:dyDescent="0.2">
      <c r="A6" s="1128"/>
      <c r="B6" s="1719" t="s">
        <v>1116</v>
      </c>
      <c r="C6" s="1720"/>
      <c r="D6" s="1724"/>
      <c r="E6" s="1719" t="s">
        <v>1117</v>
      </c>
      <c r="F6" s="1720"/>
      <c r="G6" s="1724"/>
      <c r="H6" s="1719" t="s">
        <v>1118</v>
      </c>
      <c r="I6" s="1720"/>
      <c r="J6" s="1720"/>
      <c r="K6" s="735"/>
      <c r="L6" s="735"/>
    </row>
    <row r="7" spans="1:12" s="669" customFormat="1" ht="21.75" customHeight="1" x14ac:dyDescent="0.2">
      <c r="A7" s="1128" t="s">
        <v>538</v>
      </c>
      <c r="B7" s="1135" t="s">
        <v>360</v>
      </c>
      <c r="C7" s="1713" t="s">
        <v>1119</v>
      </c>
      <c r="D7" s="1713" t="s">
        <v>368</v>
      </c>
      <c r="E7" s="1135" t="s">
        <v>360</v>
      </c>
      <c r="F7" s="1713" t="s">
        <v>1119</v>
      </c>
      <c r="G7" s="1713" t="s">
        <v>368</v>
      </c>
      <c r="H7" s="1135" t="s">
        <v>360</v>
      </c>
      <c r="I7" s="1713" t="s">
        <v>1119</v>
      </c>
      <c r="J7" s="1867" t="s">
        <v>368</v>
      </c>
      <c r="K7" s="735"/>
      <c r="L7" s="735"/>
    </row>
    <row r="8" spans="1:12" s="669" customFormat="1" ht="21.75" customHeight="1" x14ac:dyDescent="0.2">
      <c r="A8" s="1128" t="s">
        <v>518</v>
      </c>
      <c r="B8" s="1136" t="s">
        <v>1120</v>
      </c>
      <c r="C8" s="1827"/>
      <c r="D8" s="1827"/>
      <c r="E8" s="1136" t="s">
        <v>1120</v>
      </c>
      <c r="F8" s="1827"/>
      <c r="G8" s="1827"/>
      <c r="H8" s="1136" t="s">
        <v>1120</v>
      </c>
      <c r="I8" s="1827"/>
      <c r="J8" s="1716"/>
      <c r="K8" s="735"/>
      <c r="L8" s="735"/>
    </row>
    <row r="9" spans="1:12" s="669" customFormat="1" ht="21.75" customHeight="1" x14ac:dyDescent="0.2">
      <c r="A9" s="673"/>
      <c r="B9" s="1136" t="s">
        <v>1121</v>
      </c>
      <c r="C9" s="1827"/>
      <c r="D9" s="1827"/>
      <c r="E9" s="1136" t="s">
        <v>1121</v>
      </c>
      <c r="F9" s="1827"/>
      <c r="G9" s="1827"/>
      <c r="H9" s="1136" t="s">
        <v>1121</v>
      </c>
      <c r="I9" s="1827"/>
      <c r="J9" s="1716"/>
      <c r="K9" s="735"/>
      <c r="L9" s="735"/>
    </row>
    <row r="10" spans="1:12" s="669" customFormat="1" ht="21.75" customHeight="1" thickBot="1" x14ac:dyDescent="0.25">
      <c r="A10" s="672"/>
      <c r="B10" s="1138" t="s">
        <v>370</v>
      </c>
      <c r="C10" s="1714"/>
      <c r="D10" s="1714"/>
      <c r="E10" s="1138" t="s">
        <v>370</v>
      </c>
      <c r="F10" s="1714"/>
      <c r="G10" s="1714"/>
      <c r="H10" s="1138" t="s">
        <v>370</v>
      </c>
      <c r="I10" s="1714"/>
      <c r="J10" s="1717"/>
      <c r="K10" s="735"/>
      <c r="L10" s="735"/>
    </row>
    <row r="11" spans="1:12" x14ac:dyDescent="0.2">
      <c r="A11" s="63" t="s">
        <v>456</v>
      </c>
      <c r="B11" s="80" t="s">
        <v>380</v>
      </c>
      <c r="C11" s="80" t="s">
        <v>380</v>
      </c>
      <c r="D11" s="46" t="s">
        <v>380</v>
      </c>
      <c r="E11" s="46">
        <v>3</v>
      </c>
      <c r="F11" s="46" t="s">
        <v>380</v>
      </c>
      <c r="G11" s="46">
        <v>106</v>
      </c>
      <c r="H11" s="46" t="s">
        <v>380</v>
      </c>
      <c r="I11" s="46" t="s">
        <v>380</v>
      </c>
      <c r="J11" s="46" t="s">
        <v>380</v>
      </c>
    </row>
    <row r="12" spans="1:12" x14ac:dyDescent="0.2">
      <c r="A12" s="63" t="s">
        <v>459</v>
      </c>
      <c r="B12" s="80">
        <v>1063</v>
      </c>
      <c r="C12" s="80" t="s">
        <v>380</v>
      </c>
      <c r="D12" s="46">
        <v>24590</v>
      </c>
      <c r="E12" s="46">
        <v>133</v>
      </c>
      <c r="F12" s="46" t="s">
        <v>380</v>
      </c>
      <c r="G12" s="46">
        <v>3074</v>
      </c>
      <c r="H12" s="46">
        <v>686</v>
      </c>
      <c r="I12" s="46" t="s">
        <v>380</v>
      </c>
      <c r="J12" s="46">
        <v>15881</v>
      </c>
    </row>
    <row r="13" spans="1:12" x14ac:dyDescent="0.2">
      <c r="A13" s="73" t="s">
        <v>460</v>
      </c>
      <c r="B13" s="74">
        <v>1063</v>
      </c>
      <c r="C13" s="74" t="s">
        <v>380</v>
      </c>
      <c r="D13" s="75">
        <v>24590</v>
      </c>
      <c r="E13" s="75">
        <v>136</v>
      </c>
      <c r="F13" s="75" t="s">
        <v>380</v>
      </c>
      <c r="G13" s="75">
        <v>3180</v>
      </c>
      <c r="H13" s="75">
        <v>686</v>
      </c>
      <c r="I13" s="75" t="s">
        <v>380</v>
      </c>
      <c r="J13" s="75">
        <v>15881</v>
      </c>
    </row>
    <row r="14" spans="1:12" x14ac:dyDescent="0.2">
      <c r="A14" s="63"/>
      <c r="B14" s="45"/>
      <c r="C14" s="45"/>
      <c r="D14" s="46"/>
      <c r="E14" s="46"/>
      <c r="F14" s="46"/>
      <c r="G14" s="46"/>
      <c r="H14" s="46"/>
      <c r="I14" s="46"/>
      <c r="J14" s="46"/>
    </row>
    <row r="15" spans="1:12" x14ac:dyDescent="0.2">
      <c r="A15" s="73" t="s">
        <v>461</v>
      </c>
      <c r="B15" s="78">
        <v>329</v>
      </c>
      <c r="C15" s="78" t="s">
        <v>380</v>
      </c>
      <c r="D15" s="75">
        <v>1957</v>
      </c>
      <c r="E15" s="75">
        <v>678</v>
      </c>
      <c r="F15" s="75" t="s">
        <v>380</v>
      </c>
      <c r="G15" s="75">
        <v>2688</v>
      </c>
      <c r="H15" s="75">
        <v>335</v>
      </c>
      <c r="I15" s="75" t="s">
        <v>380</v>
      </c>
      <c r="J15" s="75">
        <v>3011</v>
      </c>
    </row>
    <row r="16" spans="1:12" x14ac:dyDescent="0.2">
      <c r="A16" s="63"/>
      <c r="B16" s="45"/>
      <c r="C16" s="45"/>
      <c r="D16" s="46"/>
      <c r="E16" s="46"/>
      <c r="F16" s="46"/>
      <c r="G16" s="46"/>
      <c r="H16" s="46"/>
      <c r="I16" s="46"/>
      <c r="J16" s="46"/>
    </row>
    <row r="17" spans="1:10" x14ac:dyDescent="0.2">
      <c r="A17" s="63" t="s">
        <v>462</v>
      </c>
      <c r="B17" s="45" t="s">
        <v>380</v>
      </c>
      <c r="C17" s="45">
        <v>509</v>
      </c>
      <c r="D17" s="46">
        <v>6</v>
      </c>
      <c r="E17" s="46" t="s">
        <v>380</v>
      </c>
      <c r="F17" s="46" t="s">
        <v>380</v>
      </c>
      <c r="G17" s="46" t="s">
        <v>380</v>
      </c>
      <c r="H17" s="46" t="s">
        <v>380</v>
      </c>
      <c r="I17" s="46" t="s">
        <v>380</v>
      </c>
      <c r="J17" s="46" t="s">
        <v>380</v>
      </c>
    </row>
    <row r="18" spans="1:10" x14ac:dyDescent="0.2">
      <c r="A18" s="63" t="s">
        <v>466</v>
      </c>
      <c r="B18" s="11" t="s">
        <v>380</v>
      </c>
      <c r="C18" s="11" t="s">
        <v>380</v>
      </c>
      <c r="D18" s="46" t="s">
        <v>380</v>
      </c>
      <c r="E18" s="46">
        <v>1</v>
      </c>
      <c r="F18" s="46" t="s">
        <v>380</v>
      </c>
      <c r="G18" s="46">
        <v>25</v>
      </c>
      <c r="H18" s="46" t="s">
        <v>380</v>
      </c>
      <c r="I18" s="46" t="s">
        <v>380</v>
      </c>
      <c r="J18" s="46" t="s">
        <v>380</v>
      </c>
    </row>
    <row r="19" spans="1:10" x14ac:dyDescent="0.2">
      <c r="A19" s="73" t="s">
        <v>471</v>
      </c>
      <c r="B19" s="74" t="s">
        <v>380</v>
      </c>
      <c r="C19" s="74">
        <v>509</v>
      </c>
      <c r="D19" s="75">
        <v>6</v>
      </c>
      <c r="E19" s="75">
        <v>1</v>
      </c>
      <c r="F19" s="75" t="s">
        <v>380</v>
      </c>
      <c r="G19" s="75">
        <v>25</v>
      </c>
      <c r="H19" s="75" t="s">
        <v>380</v>
      </c>
      <c r="I19" s="75" t="s">
        <v>380</v>
      </c>
      <c r="J19" s="75" t="s">
        <v>380</v>
      </c>
    </row>
    <row r="20" spans="1:10" x14ac:dyDescent="0.2">
      <c r="A20" s="63"/>
      <c r="B20" s="45"/>
      <c r="C20" s="45"/>
      <c r="D20" s="46"/>
      <c r="E20" s="46"/>
      <c r="F20" s="46"/>
      <c r="G20" s="46"/>
      <c r="H20" s="46"/>
      <c r="I20" s="46"/>
      <c r="J20" s="46"/>
    </row>
    <row r="21" spans="1:10" x14ac:dyDescent="0.2">
      <c r="A21" s="63" t="s">
        <v>479</v>
      </c>
      <c r="B21" s="45">
        <v>3376</v>
      </c>
      <c r="C21" s="11" t="s">
        <v>380</v>
      </c>
      <c r="D21" s="12">
        <v>75858</v>
      </c>
      <c r="E21" s="12">
        <v>543</v>
      </c>
      <c r="F21" s="12" t="s">
        <v>380</v>
      </c>
      <c r="G21" s="12">
        <v>14450</v>
      </c>
      <c r="H21" s="12">
        <v>6126</v>
      </c>
      <c r="I21" s="12" t="s">
        <v>380</v>
      </c>
      <c r="J21" s="12">
        <v>147292</v>
      </c>
    </row>
    <row r="22" spans="1:10" x14ac:dyDescent="0.2">
      <c r="A22" s="63" t="s">
        <v>480</v>
      </c>
      <c r="B22" s="11">
        <v>775</v>
      </c>
      <c r="C22" s="11" t="s">
        <v>380</v>
      </c>
      <c r="D22" s="46">
        <v>18658</v>
      </c>
      <c r="E22" s="46">
        <v>458</v>
      </c>
      <c r="F22" s="46" t="s">
        <v>380</v>
      </c>
      <c r="G22" s="46">
        <v>13830</v>
      </c>
      <c r="H22" s="46">
        <v>3449</v>
      </c>
      <c r="I22" s="46" t="s">
        <v>380</v>
      </c>
      <c r="J22" s="46">
        <v>78448</v>
      </c>
    </row>
    <row r="23" spans="1:10" x14ac:dyDescent="0.2">
      <c r="A23" s="63" t="s">
        <v>481</v>
      </c>
      <c r="B23" s="45">
        <v>22220</v>
      </c>
      <c r="C23" s="11" t="s">
        <v>380</v>
      </c>
      <c r="D23" s="46">
        <v>623730</v>
      </c>
      <c r="E23" s="46">
        <v>3223</v>
      </c>
      <c r="F23" s="46" t="s">
        <v>380</v>
      </c>
      <c r="G23" s="46">
        <v>109164</v>
      </c>
      <c r="H23" s="46">
        <v>17137</v>
      </c>
      <c r="I23" s="46" t="s">
        <v>380</v>
      </c>
      <c r="J23" s="46">
        <v>463337</v>
      </c>
    </row>
    <row r="24" spans="1:10" x14ac:dyDescent="0.2">
      <c r="A24" s="73" t="s">
        <v>482</v>
      </c>
      <c r="B24" s="74">
        <v>26371</v>
      </c>
      <c r="C24" s="74" t="s">
        <v>380</v>
      </c>
      <c r="D24" s="75">
        <v>718246</v>
      </c>
      <c r="E24" s="75">
        <v>4224</v>
      </c>
      <c r="F24" s="75" t="s">
        <v>380</v>
      </c>
      <c r="G24" s="75">
        <v>137444</v>
      </c>
      <c r="H24" s="75">
        <v>26712</v>
      </c>
      <c r="I24" s="75" t="s">
        <v>380</v>
      </c>
      <c r="J24" s="75">
        <v>689077</v>
      </c>
    </row>
    <row r="25" spans="1:10" x14ac:dyDescent="0.2">
      <c r="A25" s="63"/>
      <c r="B25" s="45"/>
      <c r="C25" s="45"/>
      <c r="D25" s="46"/>
      <c r="E25" s="46"/>
      <c r="F25" s="46"/>
      <c r="G25" s="46"/>
      <c r="H25" s="46"/>
      <c r="I25" s="46"/>
      <c r="J25" s="46"/>
    </row>
    <row r="26" spans="1:10" x14ac:dyDescent="0.2">
      <c r="A26" s="73" t="s">
        <v>483</v>
      </c>
      <c r="B26" s="74">
        <v>1971</v>
      </c>
      <c r="C26" s="78" t="s">
        <v>380</v>
      </c>
      <c r="D26" s="75">
        <v>34500</v>
      </c>
      <c r="E26" s="75">
        <v>257</v>
      </c>
      <c r="F26" s="75" t="s">
        <v>380</v>
      </c>
      <c r="G26" s="75">
        <v>5408</v>
      </c>
      <c r="H26" s="75">
        <v>3929</v>
      </c>
      <c r="I26" s="75" t="s">
        <v>380</v>
      </c>
      <c r="J26" s="75">
        <v>75000</v>
      </c>
    </row>
    <row r="27" spans="1:10" x14ac:dyDescent="0.2">
      <c r="A27" s="63"/>
      <c r="B27" s="45"/>
      <c r="C27" s="45"/>
      <c r="D27" s="46"/>
      <c r="E27" s="46"/>
      <c r="F27" s="46"/>
      <c r="G27" s="46"/>
      <c r="H27" s="46"/>
      <c r="I27" s="46"/>
      <c r="J27" s="46"/>
    </row>
    <row r="28" spans="1:10" x14ac:dyDescent="0.2">
      <c r="A28" s="63" t="s">
        <v>484</v>
      </c>
      <c r="B28" s="1355">
        <v>30</v>
      </c>
      <c r="C28" s="11" t="s">
        <v>380</v>
      </c>
      <c r="D28" s="1357">
        <v>663</v>
      </c>
      <c r="E28" s="1357">
        <v>5</v>
      </c>
      <c r="F28" s="1357" t="s">
        <v>380</v>
      </c>
      <c r="G28" s="1357">
        <v>133</v>
      </c>
      <c r="H28" s="1357">
        <v>7</v>
      </c>
      <c r="I28" s="1357" t="s">
        <v>380</v>
      </c>
      <c r="J28" s="1357">
        <v>185</v>
      </c>
    </row>
    <row r="29" spans="1:10" x14ac:dyDescent="0.2">
      <c r="A29" s="63" t="s">
        <v>485</v>
      </c>
      <c r="B29" s="1355">
        <v>1</v>
      </c>
      <c r="C29" s="11" t="s">
        <v>380</v>
      </c>
      <c r="D29" s="1357">
        <v>15</v>
      </c>
      <c r="E29" s="1357" t="s">
        <v>380</v>
      </c>
      <c r="F29" s="1357" t="s">
        <v>380</v>
      </c>
      <c r="G29" s="1357" t="s">
        <v>380</v>
      </c>
      <c r="H29" s="1357" t="s">
        <v>380</v>
      </c>
      <c r="I29" s="1357" t="s">
        <v>380</v>
      </c>
      <c r="J29" s="1357" t="s">
        <v>380</v>
      </c>
    </row>
    <row r="30" spans="1:10" x14ac:dyDescent="0.2">
      <c r="A30" s="73" t="s">
        <v>486</v>
      </c>
      <c r="B30" s="74">
        <v>31</v>
      </c>
      <c r="C30" s="78" t="s">
        <v>380</v>
      </c>
      <c r="D30" s="75">
        <v>678</v>
      </c>
      <c r="E30" s="75">
        <v>5</v>
      </c>
      <c r="F30" s="75" t="s">
        <v>380</v>
      </c>
      <c r="G30" s="75">
        <v>133</v>
      </c>
      <c r="H30" s="75">
        <v>7</v>
      </c>
      <c r="I30" s="75" t="s">
        <v>380</v>
      </c>
      <c r="J30" s="75">
        <v>185</v>
      </c>
    </row>
    <row r="31" spans="1:10" x14ac:dyDescent="0.2">
      <c r="A31" s="63"/>
      <c r="B31" s="1355"/>
      <c r="C31" s="1355"/>
      <c r="D31" s="1357"/>
      <c r="E31" s="1357"/>
      <c r="F31" s="1357"/>
      <c r="G31" s="1357"/>
      <c r="H31" s="1357"/>
      <c r="I31" s="1357"/>
      <c r="J31" s="1357"/>
    </row>
    <row r="32" spans="1:10" x14ac:dyDescent="0.2">
      <c r="A32" s="63" t="s">
        <v>487</v>
      </c>
      <c r="B32" s="45">
        <v>720</v>
      </c>
      <c r="C32" s="11" t="s">
        <v>380</v>
      </c>
      <c r="D32" s="12">
        <v>17501</v>
      </c>
      <c r="E32" s="12">
        <v>2234</v>
      </c>
      <c r="F32" s="12" t="s">
        <v>380</v>
      </c>
      <c r="G32" s="12">
        <v>57421</v>
      </c>
      <c r="H32" s="12">
        <v>548</v>
      </c>
      <c r="I32" s="12" t="s">
        <v>380</v>
      </c>
      <c r="J32" s="12">
        <v>14862</v>
      </c>
    </row>
    <row r="33" spans="1:10" x14ac:dyDescent="0.2">
      <c r="A33" s="63" t="s">
        <v>488</v>
      </c>
      <c r="B33" s="45">
        <v>350</v>
      </c>
      <c r="C33" s="11" t="s">
        <v>380</v>
      </c>
      <c r="D33" s="46">
        <v>7640</v>
      </c>
      <c r="E33" s="46">
        <v>250</v>
      </c>
      <c r="F33" s="46" t="s">
        <v>380</v>
      </c>
      <c r="G33" s="46">
        <v>5870</v>
      </c>
      <c r="H33" s="46">
        <v>188</v>
      </c>
      <c r="I33" s="46" t="s">
        <v>380</v>
      </c>
      <c r="J33" s="46">
        <v>3999</v>
      </c>
    </row>
    <row r="34" spans="1:10" x14ac:dyDescent="0.2">
      <c r="A34" s="63" t="s">
        <v>489</v>
      </c>
      <c r="B34" s="11">
        <v>1984</v>
      </c>
      <c r="C34" s="11" t="s">
        <v>380</v>
      </c>
      <c r="D34" s="46">
        <v>38369</v>
      </c>
      <c r="E34" s="46">
        <v>1032</v>
      </c>
      <c r="F34" s="46" t="s">
        <v>380</v>
      </c>
      <c r="G34" s="46">
        <v>37220</v>
      </c>
      <c r="H34" s="46">
        <v>1894</v>
      </c>
      <c r="I34" s="46" t="s">
        <v>380</v>
      </c>
      <c r="J34" s="46">
        <v>38828</v>
      </c>
    </row>
    <row r="35" spans="1:10" x14ac:dyDescent="0.2">
      <c r="A35" s="63" t="s">
        <v>490</v>
      </c>
      <c r="B35" s="45">
        <v>2</v>
      </c>
      <c r="C35" s="11" t="s">
        <v>380</v>
      </c>
      <c r="D35" s="46">
        <v>39</v>
      </c>
      <c r="E35" s="46">
        <v>447</v>
      </c>
      <c r="F35" s="46" t="s">
        <v>380</v>
      </c>
      <c r="G35" s="46">
        <v>8749</v>
      </c>
      <c r="H35" s="46">
        <v>23</v>
      </c>
      <c r="I35" s="46" t="s">
        <v>380</v>
      </c>
      <c r="J35" s="46">
        <v>450</v>
      </c>
    </row>
    <row r="36" spans="1:10" x14ac:dyDescent="0.2">
      <c r="A36" s="63" t="s">
        <v>514</v>
      </c>
      <c r="B36" s="11">
        <v>689</v>
      </c>
      <c r="C36" s="11" t="s">
        <v>380</v>
      </c>
      <c r="D36" s="46">
        <v>17295</v>
      </c>
      <c r="E36" s="46">
        <v>4925</v>
      </c>
      <c r="F36" s="46" t="s">
        <v>380</v>
      </c>
      <c r="G36" s="46">
        <v>175295</v>
      </c>
      <c r="H36" s="46">
        <v>1456</v>
      </c>
      <c r="I36" s="46" t="s">
        <v>380</v>
      </c>
      <c r="J36" s="46">
        <v>52916</v>
      </c>
    </row>
    <row r="37" spans="1:10" x14ac:dyDescent="0.2">
      <c r="A37" s="63" t="s">
        <v>493</v>
      </c>
      <c r="B37" s="45">
        <v>715</v>
      </c>
      <c r="C37" s="11" t="s">
        <v>380</v>
      </c>
      <c r="D37" s="46">
        <v>8785</v>
      </c>
      <c r="E37" s="46">
        <v>402</v>
      </c>
      <c r="F37" s="46" t="s">
        <v>380</v>
      </c>
      <c r="G37" s="46">
        <v>4875</v>
      </c>
      <c r="H37" s="46">
        <v>626</v>
      </c>
      <c r="I37" s="46" t="s">
        <v>380</v>
      </c>
      <c r="J37" s="46">
        <v>7638</v>
      </c>
    </row>
    <row r="38" spans="1:10" x14ac:dyDescent="0.2">
      <c r="A38" s="63" t="s">
        <v>494</v>
      </c>
      <c r="B38" s="45">
        <v>8784</v>
      </c>
      <c r="C38" s="11" t="s">
        <v>380</v>
      </c>
      <c r="D38" s="46">
        <v>249863</v>
      </c>
      <c r="E38" s="46">
        <v>7994</v>
      </c>
      <c r="F38" s="46" t="s">
        <v>380</v>
      </c>
      <c r="G38" s="46">
        <v>224345</v>
      </c>
      <c r="H38" s="46">
        <v>550</v>
      </c>
      <c r="I38" s="46" t="s">
        <v>380</v>
      </c>
      <c r="J38" s="46">
        <v>12657</v>
      </c>
    </row>
    <row r="39" spans="1:10" x14ac:dyDescent="0.2">
      <c r="A39" s="73" t="s">
        <v>495</v>
      </c>
      <c r="B39" s="74">
        <v>13244</v>
      </c>
      <c r="C39" s="74" t="s">
        <v>380</v>
      </c>
      <c r="D39" s="75">
        <v>339492</v>
      </c>
      <c r="E39" s="75">
        <v>17284</v>
      </c>
      <c r="F39" s="75" t="s">
        <v>380</v>
      </c>
      <c r="G39" s="75">
        <v>513775</v>
      </c>
      <c r="H39" s="75">
        <v>5285</v>
      </c>
      <c r="I39" s="75" t="s">
        <v>380</v>
      </c>
      <c r="J39" s="75">
        <v>131350</v>
      </c>
    </row>
    <row r="40" spans="1:10" x14ac:dyDescent="0.2">
      <c r="A40" s="63"/>
      <c r="B40" s="45"/>
      <c r="C40" s="45"/>
      <c r="D40" s="46"/>
      <c r="E40" s="46"/>
      <c r="F40" s="46"/>
      <c r="G40" s="46"/>
      <c r="H40" s="46"/>
      <c r="I40" s="46"/>
      <c r="J40" s="46"/>
    </row>
    <row r="41" spans="1:10" x14ac:dyDescent="0.2">
      <c r="A41" s="63" t="s">
        <v>496</v>
      </c>
      <c r="B41" s="45">
        <v>134</v>
      </c>
      <c r="C41" s="11">
        <v>11835</v>
      </c>
      <c r="D41" s="46">
        <v>2120</v>
      </c>
      <c r="E41" s="46">
        <v>190</v>
      </c>
      <c r="F41" s="46">
        <v>13905</v>
      </c>
      <c r="G41" s="46">
        <v>2981</v>
      </c>
      <c r="H41" s="46">
        <v>32</v>
      </c>
      <c r="I41" s="46">
        <v>4287</v>
      </c>
      <c r="J41" s="46">
        <v>490</v>
      </c>
    </row>
    <row r="42" spans="1:10" x14ac:dyDescent="0.2">
      <c r="A42" s="63" t="s">
        <v>497</v>
      </c>
      <c r="B42" s="11">
        <v>76</v>
      </c>
      <c r="C42" s="11">
        <v>16447</v>
      </c>
      <c r="D42" s="46">
        <v>758</v>
      </c>
      <c r="E42" s="46">
        <v>220</v>
      </c>
      <c r="F42" s="46">
        <v>36375</v>
      </c>
      <c r="G42" s="46">
        <v>2127</v>
      </c>
      <c r="H42" s="46">
        <v>24</v>
      </c>
      <c r="I42" s="46">
        <v>4164</v>
      </c>
      <c r="J42" s="46">
        <v>230</v>
      </c>
    </row>
    <row r="43" spans="1:10" x14ac:dyDescent="0.2">
      <c r="A43" s="73" t="s">
        <v>498</v>
      </c>
      <c r="B43" s="78">
        <v>210</v>
      </c>
      <c r="C43" s="78">
        <v>28282</v>
      </c>
      <c r="D43" s="75">
        <v>2878</v>
      </c>
      <c r="E43" s="75">
        <v>410</v>
      </c>
      <c r="F43" s="75">
        <v>50280</v>
      </c>
      <c r="G43" s="75">
        <v>5108</v>
      </c>
      <c r="H43" s="75">
        <v>56</v>
      </c>
      <c r="I43" s="75">
        <v>8451</v>
      </c>
      <c r="J43" s="75">
        <v>720</v>
      </c>
    </row>
    <row r="44" spans="1:10" x14ac:dyDescent="0.2">
      <c r="A44" s="63"/>
      <c r="B44" s="45"/>
      <c r="C44" s="45"/>
      <c r="D44" s="46"/>
      <c r="E44" s="46"/>
      <c r="F44" s="46"/>
      <c r="G44" s="46"/>
      <c r="H44" s="46"/>
      <c r="I44" s="46"/>
      <c r="J44" s="46"/>
    </row>
    <row r="45" spans="1:10" ht="13.5" thickBot="1" x14ac:dyDescent="0.25">
      <c r="A45" s="66" t="s">
        <v>499</v>
      </c>
      <c r="B45" s="52">
        <v>43219</v>
      </c>
      <c r="C45" s="52">
        <v>28791</v>
      </c>
      <c r="D45" s="53">
        <v>1122347</v>
      </c>
      <c r="E45" s="53">
        <v>22995</v>
      </c>
      <c r="F45" s="53">
        <v>50280</v>
      </c>
      <c r="G45" s="53">
        <v>667761</v>
      </c>
      <c r="H45" s="53">
        <v>37010</v>
      </c>
      <c r="I45" s="53">
        <v>8451</v>
      </c>
      <c r="J45" s="53">
        <v>915224</v>
      </c>
    </row>
  </sheetData>
  <mergeCells count="14">
    <mergeCell ref="A2:J2"/>
    <mergeCell ref="A4:J4"/>
    <mergeCell ref="A3:J3"/>
    <mergeCell ref="A1:J1"/>
    <mergeCell ref="B5:J5"/>
    <mergeCell ref="B6:D6"/>
    <mergeCell ref="E6:G6"/>
    <mergeCell ref="H6:J6"/>
    <mergeCell ref="I7:I10"/>
    <mergeCell ref="J7:J10"/>
    <mergeCell ref="C7:C10"/>
    <mergeCell ref="D7:D10"/>
    <mergeCell ref="F7:F10"/>
    <mergeCell ref="G7:G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8">
    <tabColor theme="0"/>
    <pageSetUpPr fitToPage="1"/>
  </sheetPr>
  <dimension ref="A1:M50"/>
  <sheetViews>
    <sheetView tabSelected="1" zoomScale="70" zoomScaleNormal="70" zoomScaleSheetLayoutView="75" workbookViewId="0">
      <selection activeCell="J22" sqref="J22"/>
    </sheetView>
  </sheetViews>
  <sheetFormatPr baseColWidth="10" defaultRowHeight="12.75" x14ac:dyDescent="0.2"/>
  <cols>
    <col min="1" max="1" width="33.85546875" style="34" customWidth="1"/>
    <col min="2" max="10" width="16.85546875" style="34" customWidth="1"/>
    <col min="11" max="16384" width="11.42578125" style="205"/>
  </cols>
  <sheetData>
    <row r="1" spans="1:13" s="87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  <c r="I1" s="1700"/>
      <c r="J1" s="1700"/>
      <c r="K1" s="67"/>
      <c r="L1" s="67"/>
      <c r="M1" s="67"/>
    </row>
    <row r="2" spans="1:13" x14ac:dyDescent="0.2">
      <c r="A2" s="1915"/>
      <c r="B2" s="1915"/>
      <c r="C2" s="1915"/>
      <c r="D2" s="1915"/>
      <c r="E2" s="1915"/>
      <c r="F2" s="1915"/>
      <c r="G2" s="1915"/>
      <c r="H2" s="1915"/>
      <c r="I2" s="1915"/>
      <c r="J2" s="1915"/>
    </row>
    <row r="3" spans="1:13" s="88" customFormat="1" ht="15" customHeight="1" x14ac:dyDescent="0.25">
      <c r="A3" s="1718" t="s">
        <v>1475</v>
      </c>
      <c r="B3" s="1718"/>
      <c r="C3" s="1718"/>
      <c r="D3" s="1718"/>
      <c r="E3" s="1718"/>
      <c r="F3" s="1718"/>
      <c r="G3" s="1718"/>
      <c r="H3" s="1718"/>
      <c r="I3" s="1718"/>
      <c r="J3" s="1718"/>
      <c r="K3" s="125"/>
      <c r="L3" s="125"/>
      <c r="M3" s="125"/>
    </row>
    <row r="4" spans="1:13" s="88" customFormat="1" ht="13.5" customHeight="1" thickBot="1" x14ac:dyDescent="0.3">
      <c r="A4" s="27"/>
      <c r="B4" s="260"/>
      <c r="C4" s="260"/>
      <c r="D4" s="260"/>
      <c r="E4" s="260"/>
      <c r="F4" s="260"/>
      <c r="G4" s="260"/>
      <c r="H4" s="260"/>
      <c r="I4" s="260"/>
      <c r="J4" s="260"/>
    </row>
    <row r="5" spans="1:13" ht="22.5" customHeight="1" x14ac:dyDescent="0.2">
      <c r="A5" s="668"/>
      <c r="B5" s="1704" t="s">
        <v>1122</v>
      </c>
      <c r="C5" s="1705"/>
      <c r="D5" s="1705"/>
      <c r="E5" s="1705"/>
      <c r="F5" s="1705"/>
      <c r="G5" s="1705"/>
      <c r="H5" s="1757" t="s">
        <v>1123</v>
      </c>
      <c r="I5" s="1707"/>
      <c r="J5" s="1707"/>
    </row>
    <row r="6" spans="1:13" ht="18.75" customHeight="1" x14ac:dyDescent="0.2">
      <c r="A6" s="1128"/>
      <c r="B6" s="1719" t="s">
        <v>1124</v>
      </c>
      <c r="C6" s="1720"/>
      <c r="D6" s="1724"/>
      <c r="E6" s="1719" t="s">
        <v>1125</v>
      </c>
      <c r="F6" s="1720"/>
      <c r="G6" s="1724"/>
      <c r="H6" s="1839"/>
      <c r="I6" s="1840"/>
      <c r="J6" s="1840"/>
    </row>
    <row r="7" spans="1:13" x14ac:dyDescent="0.2">
      <c r="A7" s="1128" t="s">
        <v>538</v>
      </c>
      <c r="B7" s="1135" t="s">
        <v>360</v>
      </c>
      <c r="C7" s="1713" t="s">
        <v>1119</v>
      </c>
      <c r="D7" s="1713" t="s">
        <v>368</v>
      </c>
      <c r="E7" s="1135" t="s">
        <v>360</v>
      </c>
      <c r="F7" s="1713" t="s">
        <v>1119</v>
      </c>
      <c r="G7" s="1713" t="s">
        <v>368</v>
      </c>
      <c r="H7" s="1135" t="s">
        <v>360</v>
      </c>
      <c r="I7" s="1713" t="s">
        <v>1119</v>
      </c>
      <c r="J7" s="1867" t="s">
        <v>368</v>
      </c>
    </row>
    <row r="8" spans="1:13" x14ac:dyDescent="0.2">
      <c r="A8" s="1128" t="s">
        <v>518</v>
      </c>
      <c r="B8" s="1136" t="s">
        <v>1120</v>
      </c>
      <c r="C8" s="1827"/>
      <c r="D8" s="1827"/>
      <c r="E8" s="1136" t="s">
        <v>1120</v>
      </c>
      <c r="F8" s="1827"/>
      <c r="G8" s="1827"/>
      <c r="H8" s="1136" t="s">
        <v>1120</v>
      </c>
      <c r="I8" s="1827"/>
      <c r="J8" s="1716"/>
    </row>
    <row r="9" spans="1:13" x14ac:dyDescent="0.2">
      <c r="A9" s="673"/>
      <c r="B9" s="1136" t="s">
        <v>1121</v>
      </c>
      <c r="C9" s="1827"/>
      <c r="D9" s="1827"/>
      <c r="E9" s="1136" t="s">
        <v>1121</v>
      </c>
      <c r="F9" s="1827"/>
      <c r="G9" s="1827"/>
      <c r="H9" s="1136" t="s">
        <v>1121</v>
      </c>
      <c r="I9" s="1827"/>
      <c r="J9" s="1716"/>
    </row>
    <row r="10" spans="1:13" ht="19.5" customHeight="1" thickBot="1" x14ac:dyDescent="0.25">
      <c r="A10" s="673"/>
      <c r="B10" s="1136" t="s">
        <v>370</v>
      </c>
      <c r="C10" s="1827"/>
      <c r="D10" s="1827"/>
      <c r="E10" s="1136" t="s">
        <v>370</v>
      </c>
      <c r="F10" s="1827"/>
      <c r="G10" s="1827"/>
      <c r="H10" s="1136" t="s">
        <v>370</v>
      </c>
      <c r="I10" s="1827"/>
      <c r="J10" s="1716"/>
    </row>
    <row r="11" spans="1:13" x14ac:dyDescent="0.2">
      <c r="A11" s="72" t="s">
        <v>439</v>
      </c>
      <c r="B11" s="42" t="s">
        <v>380</v>
      </c>
      <c r="C11" s="42" t="s">
        <v>380</v>
      </c>
      <c r="D11" s="42" t="s">
        <v>380</v>
      </c>
      <c r="E11" s="42" t="s">
        <v>380</v>
      </c>
      <c r="F11" s="42" t="s">
        <v>380</v>
      </c>
      <c r="G11" s="42" t="s">
        <v>380</v>
      </c>
      <c r="H11" s="42">
        <v>60</v>
      </c>
      <c r="I11" s="42">
        <v>12682</v>
      </c>
      <c r="J11" s="43">
        <v>1037</v>
      </c>
    </row>
    <row r="12" spans="1:13" x14ac:dyDescent="0.2">
      <c r="A12" s="63" t="s">
        <v>440</v>
      </c>
      <c r="B12" s="45" t="s">
        <v>380</v>
      </c>
      <c r="C12" s="45" t="s">
        <v>380</v>
      </c>
      <c r="D12" s="45" t="s">
        <v>380</v>
      </c>
      <c r="E12" s="45" t="s">
        <v>380</v>
      </c>
      <c r="F12" s="45" t="s">
        <v>380</v>
      </c>
      <c r="G12" s="45" t="s">
        <v>380</v>
      </c>
      <c r="H12" s="45">
        <v>2</v>
      </c>
      <c r="I12" s="45">
        <v>292</v>
      </c>
      <c r="J12" s="46">
        <v>28</v>
      </c>
    </row>
    <row r="13" spans="1:13" x14ac:dyDescent="0.2">
      <c r="A13" s="63" t="s">
        <v>441</v>
      </c>
      <c r="B13" s="45" t="s">
        <v>380</v>
      </c>
      <c r="C13" s="45" t="s">
        <v>380</v>
      </c>
      <c r="D13" s="45" t="s">
        <v>380</v>
      </c>
      <c r="E13" s="45" t="s">
        <v>380</v>
      </c>
      <c r="F13" s="45" t="s">
        <v>380</v>
      </c>
      <c r="G13" s="45" t="s">
        <v>380</v>
      </c>
      <c r="H13" s="45">
        <v>1</v>
      </c>
      <c r="I13" s="45">
        <v>937</v>
      </c>
      <c r="J13" s="46">
        <v>52</v>
      </c>
    </row>
    <row r="14" spans="1:13" x14ac:dyDescent="0.2">
      <c r="A14" s="63" t="s">
        <v>442</v>
      </c>
      <c r="B14" s="45" t="s">
        <v>380</v>
      </c>
      <c r="C14" s="45" t="s">
        <v>380</v>
      </c>
      <c r="D14" s="45" t="s">
        <v>380</v>
      </c>
      <c r="E14" s="45" t="s">
        <v>380</v>
      </c>
      <c r="F14" s="45" t="s">
        <v>380</v>
      </c>
      <c r="G14" s="45" t="s">
        <v>380</v>
      </c>
      <c r="H14" s="45">
        <v>31</v>
      </c>
      <c r="I14" s="45">
        <v>4014</v>
      </c>
      <c r="J14" s="46">
        <v>414</v>
      </c>
    </row>
    <row r="15" spans="1:13" x14ac:dyDescent="0.2">
      <c r="A15" s="73" t="s">
        <v>443</v>
      </c>
      <c r="B15" s="74" t="s">
        <v>380</v>
      </c>
      <c r="C15" s="74" t="s">
        <v>380</v>
      </c>
      <c r="D15" s="74" t="s">
        <v>380</v>
      </c>
      <c r="E15" s="74" t="s">
        <v>380</v>
      </c>
      <c r="F15" s="74" t="s">
        <v>380</v>
      </c>
      <c r="G15" s="74" t="s">
        <v>380</v>
      </c>
      <c r="H15" s="74">
        <v>94</v>
      </c>
      <c r="I15" s="74">
        <v>17925</v>
      </c>
      <c r="J15" s="75">
        <v>1531</v>
      </c>
    </row>
    <row r="16" spans="1:13" x14ac:dyDescent="0.2">
      <c r="A16" s="65"/>
      <c r="B16" s="45"/>
      <c r="C16" s="45"/>
      <c r="D16" s="45"/>
      <c r="E16" s="45"/>
      <c r="F16" s="45"/>
      <c r="G16" s="45"/>
      <c r="H16" s="45"/>
      <c r="I16" s="45"/>
      <c r="J16" s="46"/>
    </row>
    <row r="17" spans="1:10" x14ac:dyDescent="0.2">
      <c r="A17" s="63" t="s">
        <v>459</v>
      </c>
      <c r="B17" s="45">
        <v>44</v>
      </c>
      <c r="C17" s="45" t="s">
        <v>380</v>
      </c>
      <c r="D17" s="45">
        <v>1025</v>
      </c>
      <c r="E17" s="45" t="s">
        <v>380</v>
      </c>
      <c r="F17" s="45" t="s">
        <v>380</v>
      </c>
      <c r="G17" s="45" t="s">
        <v>380</v>
      </c>
      <c r="H17" s="45" t="s">
        <v>380</v>
      </c>
      <c r="I17" s="45" t="s">
        <v>380</v>
      </c>
      <c r="J17" s="46" t="s">
        <v>380</v>
      </c>
    </row>
    <row r="18" spans="1:10" x14ac:dyDescent="0.2">
      <c r="A18" s="73" t="s">
        <v>460</v>
      </c>
      <c r="B18" s="74">
        <v>44</v>
      </c>
      <c r="C18" s="74" t="s">
        <v>380</v>
      </c>
      <c r="D18" s="74">
        <v>1025</v>
      </c>
      <c r="E18" s="74" t="s">
        <v>380</v>
      </c>
      <c r="F18" s="74" t="s">
        <v>380</v>
      </c>
      <c r="G18" s="74" t="s">
        <v>380</v>
      </c>
      <c r="H18" s="74" t="s">
        <v>380</v>
      </c>
      <c r="I18" s="74" t="s">
        <v>380</v>
      </c>
      <c r="J18" s="75" t="s">
        <v>380</v>
      </c>
    </row>
    <row r="19" spans="1:10" x14ac:dyDescent="0.2">
      <c r="A19" s="65"/>
      <c r="B19" s="45"/>
      <c r="C19" s="45"/>
      <c r="D19" s="45"/>
      <c r="E19" s="45"/>
      <c r="F19" s="45"/>
      <c r="G19" s="45"/>
      <c r="H19" s="45"/>
      <c r="I19" s="45"/>
      <c r="J19" s="46"/>
    </row>
    <row r="20" spans="1:10" x14ac:dyDescent="0.2">
      <c r="A20" s="73" t="s">
        <v>461</v>
      </c>
      <c r="B20" s="74">
        <v>50</v>
      </c>
      <c r="C20" s="74" t="s">
        <v>380</v>
      </c>
      <c r="D20" s="74">
        <v>142</v>
      </c>
      <c r="E20" s="74" t="s">
        <v>380</v>
      </c>
      <c r="F20" s="74" t="s">
        <v>380</v>
      </c>
      <c r="G20" s="74" t="s">
        <v>380</v>
      </c>
      <c r="H20" s="74">
        <v>33</v>
      </c>
      <c r="I20" s="74" t="s">
        <v>380</v>
      </c>
      <c r="J20" s="75">
        <v>318</v>
      </c>
    </row>
    <row r="21" spans="1:10" x14ac:dyDescent="0.2">
      <c r="A21" s="63"/>
      <c r="B21" s="45"/>
      <c r="C21" s="45"/>
      <c r="D21" s="45"/>
      <c r="E21" s="45"/>
      <c r="F21" s="45"/>
      <c r="G21" s="45"/>
      <c r="H21" s="45"/>
      <c r="I21" s="45"/>
      <c r="J21" s="46"/>
    </row>
    <row r="22" spans="1:10" x14ac:dyDescent="0.2">
      <c r="A22" s="63" t="s">
        <v>466</v>
      </c>
      <c r="B22" s="45" t="s">
        <v>380</v>
      </c>
      <c r="C22" s="45" t="s">
        <v>380</v>
      </c>
      <c r="D22" s="45" t="s">
        <v>380</v>
      </c>
      <c r="E22" s="45">
        <v>2</v>
      </c>
      <c r="F22" s="45">
        <v>600</v>
      </c>
      <c r="G22" s="45">
        <v>50</v>
      </c>
      <c r="H22" s="45" t="s">
        <v>380</v>
      </c>
      <c r="I22" s="45" t="s">
        <v>380</v>
      </c>
      <c r="J22" s="46" t="s">
        <v>380</v>
      </c>
    </row>
    <row r="23" spans="1:10" x14ac:dyDescent="0.2">
      <c r="A23" s="73" t="s">
        <v>471</v>
      </c>
      <c r="B23" s="74" t="s">
        <v>380</v>
      </c>
      <c r="C23" s="74" t="s">
        <v>380</v>
      </c>
      <c r="D23" s="74" t="s">
        <v>380</v>
      </c>
      <c r="E23" s="74">
        <v>2</v>
      </c>
      <c r="F23" s="74">
        <v>600</v>
      </c>
      <c r="G23" s="74">
        <v>50</v>
      </c>
      <c r="H23" s="74" t="s">
        <v>380</v>
      </c>
      <c r="I23" s="74" t="s">
        <v>380</v>
      </c>
      <c r="J23" s="75" t="s">
        <v>380</v>
      </c>
    </row>
    <row r="24" spans="1:10" x14ac:dyDescent="0.2">
      <c r="A24" s="65"/>
      <c r="B24" s="45"/>
      <c r="C24" s="45"/>
      <c r="D24" s="45"/>
      <c r="E24" s="45"/>
      <c r="F24" s="45"/>
      <c r="G24" s="45"/>
      <c r="H24" s="45"/>
      <c r="I24" s="45"/>
      <c r="J24" s="46"/>
    </row>
    <row r="25" spans="1:10" x14ac:dyDescent="0.2">
      <c r="A25" s="63" t="s">
        <v>479</v>
      </c>
      <c r="B25" s="45">
        <v>415</v>
      </c>
      <c r="C25" s="45" t="s">
        <v>380</v>
      </c>
      <c r="D25" s="45">
        <v>11130</v>
      </c>
      <c r="E25" s="45" t="s">
        <v>380</v>
      </c>
      <c r="F25" s="45" t="s">
        <v>380</v>
      </c>
      <c r="G25" s="45" t="s">
        <v>380</v>
      </c>
      <c r="H25" s="45" t="s">
        <v>380</v>
      </c>
      <c r="I25" s="45" t="s">
        <v>380</v>
      </c>
      <c r="J25" s="46" t="s">
        <v>380</v>
      </c>
    </row>
    <row r="26" spans="1:10" x14ac:dyDescent="0.2">
      <c r="A26" s="63" t="s">
        <v>480</v>
      </c>
      <c r="B26" s="45">
        <v>145</v>
      </c>
      <c r="C26" s="45" t="s">
        <v>380</v>
      </c>
      <c r="D26" s="45">
        <v>3263</v>
      </c>
      <c r="E26" s="45" t="s">
        <v>380</v>
      </c>
      <c r="F26" s="45" t="s">
        <v>380</v>
      </c>
      <c r="G26" s="45" t="s">
        <v>380</v>
      </c>
      <c r="H26" s="45" t="s">
        <v>380</v>
      </c>
      <c r="I26" s="45" t="s">
        <v>380</v>
      </c>
      <c r="J26" s="46" t="s">
        <v>380</v>
      </c>
    </row>
    <row r="27" spans="1:10" x14ac:dyDescent="0.2">
      <c r="A27" s="63" t="s">
        <v>481</v>
      </c>
      <c r="B27" s="45">
        <v>1868</v>
      </c>
      <c r="C27" s="45" t="s">
        <v>380</v>
      </c>
      <c r="D27" s="45">
        <v>49797</v>
      </c>
      <c r="E27" s="45" t="s">
        <v>380</v>
      </c>
      <c r="F27" s="45" t="s">
        <v>380</v>
      </c>
      <c r="G27" s="45" t="s">
        <v>380</v>
      </c>
      <c r="H27" s="45" t="s">
        <v>380</v>
      </c>
      <c r="I27" s="45" t="s">
        <v>380</v>
      </c>
      <c r="J27" s="46" t="s">
        <v>380</v>
      </c>
    </row>
    <row r="28" spans="1:10" x14ac:dyDescent="0.2">
      <c r="A28" s="73" t="s">
        <v>482</v>
      </c>
      <c r="B28" s="74">
        <v>2428</v>
      </c>
      <c r="C28" s="74" t="s">
        <v>380</v>
      </c>
      <c r="D28" s="74">
        <v>64190</v>
      </c>
      <c r="E28" s="74" t="s">
        <v>380</v>
      </c>
      <c r="F28" s="74" t="s">
        <v>380</v>
      </c>
      <c r="G28" s="74" t="s">
        <v>380</v>
      </c>
      <c r="H28" s="74" t="s">
        <v>380</v>
      </c>
      <c r="I28" s="74" t="s">
        <v>380</v>
      </c>
      <c r="J28" s="75" t="s">
        <v>380</v>
      </c>
    </row>
    <row r="29" spans="1:10" x14ac:dyDescent="0.2">
      <c r="A29" s="65"/>
      <c r="B29" s="45"/>
      <c r="C29" s="45"/>
      <c r="D29" s="45"/>
      <c r="E29" s="45"/>
      <c r="F29" s="45"/>
      <c r="G29" s="45"/>
      <c r="H29" s="45"/>
      <c r="I29" s="45"/>
      <c r="J29" s="46"/>
    </row>
    <row r="30" spans="1:10" x14ac:dyDescent="0.2">
      <c r="A30" s="73" t="s">
        <v>483</v>
      </c>
      <c r="B30" s="74">
        <v>113</v>
      </c>
      <c r="C30" s="74" t="s">
        <v>380</v>
      </c>
      <c r="D30" s="74">
        <v>1700</v>
      </c>
      <c r="E30" s="74">
        <v>5</v>
      </c>
      <c r="F30" s="74" t="s">
        <v>380</v>
      </c>
      <c r="G30" s="74">
        <v>100</v>
      </c>
      <c r="H30" s="74" t="s">
        <v>380</v>
      </c>
      <c r="I30" s="74" t="s">
        <v>380</v>
      </c>
      <c r="J30" s="75" t="s">
        <v>380</v>
      </c>
    </row>
    <row r="31" spans="1:10" x14ac:dyDescent="0.2">
      <c r="A31" s="63"/>
      <c r="B31" s="45"/>
      <c r="C31" s="45"/>
      <c r="D31" s="45"/>
      <c r="E31" s="45"/>
      <c r="F31" s="45"/>
      <c r="G31" s="45"/>
      <c r="H31" s="45"/>
      <c r="I31" s="45"/>
      <c r="J31" s="46"/>
    </row>
    <row r="32" spans="1:10" x14ac:dyDescent="0.2">
      <c r="A32" s="63" t="s">
        <v>484</v>
      </c>
      <c r="B32" s="45" t="s">
        <v>380</v>
      </c>
      <c r="C32" s="45" t="s">
        <v>380</v>
      </c>
      <c r="D32" s="45" t="s">
        <v>380</v>
      </c>
      <c r="E32" s="45">
        <v>1</v>
      </c>
      <c r="F32" s="45" t="s">
        <v>380</v>
      </c>
      <c r="G32" s="45">
        <v>26</v>
      </c>
      <c r="H32" s="45" t="s">
        <v>380</v>
      </c>
      <c r="I32" s="45" t="s">
        <v>380</v>
      </c>
      <c r="J32" s="46" t="s">
        <v>380</v>
      </c>
    </row>
    <row r="33" spans="1:10" x14ac:dyDescent="0.2">
      <c r="A33" s="63" t="s">
        <v>485</v>
      </c>
      <c r="B33" s="45" t="s">
        <v>380</v>
      </c>
      <c r="C33" s="45" t="s">
        <v>380</v>
      </c>
      <c r="D33" s="45" t="s">
        <v>380</v>
      </c>
      <c r="E33" s="45">
        <v>2</v>
      </c>
      <c r="F33" s="45" t="s">
        <v>380</v>
      </c>
      <c r="G33" s="45">
        <v>30</v>
      </c>
      <c r="H33" s="45" t="s">
        <v>380</v>
      </c>
      <c r="I33" s="45" t="s">
        <v>380</v>
      </c>
      <c r="J33" s="46" t="s">
        <v>380</v>
      </c>
    </row>
    <row r="34" spans="1:10" x14ac:dyDescent="0.2">
      <c r="A34" s="73" t="s">
        <v>486</v>
      </c>
      <c r="B34" s="74" t="s">
        <v>380</v>
      </c>
      <c r="C34" s="74" t="s">
        <v>380</v>
      </c>
      <c r="D34" s="74" t="s">
        <v>380</v>
      </c>
      <c r="E34" s="74">
        <v>3</v>
      </c>
      <c r="F34" s="74" t="s">
        <v>380</v>
      </c>
      <c r="G34" s="74">
        <v>56</v>
      </c>
      <c r="H34" s="74" t="s">
        <v>380</v>
      </c>
      <c r="I34" s="74" t="s">
        <v>380</v>
      </c>
      <c r="J34" s="75" t="s">
        <v>380</v>
      </c>
    </row>
    <row r="35" spans="1:10" x14ac:dyDescent="0.2">
      <c r="A35" s="63"/>
      <c r="B35" s="45"/>
      <c r="C35" s="45"/>
      <c r="D35" s="45"/>
      <c r="E35" s="45"/>
      <c r="F35" s="45"/>
      <c r="G35" s="45"/>
      <c r="H35" s="45"/>
      <c r="I35" s="45"/>
      <c r="J35" s="46"/>
    </row>
    <row r="36" spans="1:10" x14ac:dyDescent="0.2">
      <c r="A36" s="63" t="s">
        <v>487</v>
      </c>
      <c r="B36" s="45">
        <v>109</v>
      </c>
      <c r="C36" s="45" t="s">
        <v>380</v>
      </c>
      <c r="D36" s="45">
        <v>2784</v>
      </c>
      <c r="E36" s="45">
        <v>2</v>
      </c>
      <c r="F36" s="45" t="s">
        <v>380</v>
      </c>
      <c r="G36" s="45">
        <v>46</v>
      </c>
      <c r="H36" s="45">
        <v>651</v>
      </c>
      <c r="I36" s="45" t="s">
        <v>380</v>
      </c>
      <c r="J36" s="46">
        <v>10560</v>
      </c>
    </row>
    <row r="37" spans="1:10" x14ac:dyDescent="0.2">
      <c r="A37" s="63" t="s">
        <v>488</v>
      </c>
      <c r="B37" s="45">
        <v>252</v>
      </c>
      <c r="C37" s="45" t="s">
        <v>380</v>
      </c>
      <c r="D37" s="45">
        <v>8825</v>
      </c>
      <c r="E37" s="45">
        <v>80</v>
      </c>
      <c r="F37" s="45" t="s">
        <v>380</v>
      </c>
      <c r="G37" s="45">
        <v>1866</v>
      </c>
      <c r="H37" s="45">
        <v>16</v>
      </c>
      <c r="I37" s="45" t="s">
        <v>380</v>
      </c>
      <c r="J37" s="46">
        <v>6</v>
      </c>
    </row>
    <row r="38" spans="1:10" x14ac:dyDescent="0.2">
      <c r="A38" s="63" t="s">
        <v>489</v>
      </c>
      <c r="B38" s="45">
        <v>4094</v>
      </c>
      <c r="C38" s="45" t="s">
        <v>380</v>
      </c>
      <c r="D38" s="45">
        <v>78356</v>
      </c>
      <c r="E38" s="45">
        <v>346</v>
      </c>
      <c r="F38" s="45" t="s">
        <v>380</v>
      </c>
      <c r="G38" s="45">
        <v>14260</v>
      </c>
      <c r="H38" s="45">
        <v>180</v>
      </c>
      <c r="I38" s="45" t="s">
        <v>380</v>
      </c>
      <c r="J38" s="46">
        <v>6165</v>
      </c>
    </row>
    <row r="39" spans="1:10" x14ac:dyDescent="0.2">
      <c r="A39" s="63" t="s">
        <v>490</v>
      </c>
      <c r="B39" s="45">
        <v>2</v>
      </c>
      <c r="C39" s="45" t="s">
        <v>380</v>
      </c>
      <c r="D39" s="45">
        <v>39</v>
      </c>
      <c r="E39" s="45">
        <v>3</v>
      </c>
      <c r="F39" s="45" t="s">
        <v>380</v>
      </c>
      <c r="G39" s="45">
        <v>59</v>
      </c>
      <c r="H39" s="45">
        <v>324</v>
      </c>
      <c r="I39" s="45">
        <v>280</v>
      </c>
      <c r="J39" s="46">
        <v>6350</v>
      </c>
    </row>
    <row r="40" spans="1:10" x14ac:dyDescent="0.2">
      <c r="A40" s="63" t="s">
        <v>491</v>
      </c>
      <c r="B40" s="45">
        <v>910</v>
      </c>
      <c r="C40" s="45" t="s">
        <v>380</v>
      </c>
      <c r="D40" s="45">
        <v>40395</v>
      </c>
      <c r="E40" s="45">
        <v>477</v>
      </c>
      <c r="F40" s="45" t="s">
        <v>380</v>
      </c>
      <c r="G40" s="45">
        <v>15858</v>
      </c>
      <c r="H40" s="45" t="s">
        <v>380</v>
      </c>
      <c r="I40" s="45" t="s">
        <v>380</v>
      </c>
      <c r="J40" s="46" t="s">
        <v>380</v>
      </c>
    </row>
    <row r="41" spans="1:10" x14ac:dyDescent="0.2">
      <c r="A41" s="63" t="s">
        <v>492</v>
      </c>
      <c r="B41" s="45" t="s">
        <v>380</v>
      </c>
      <c r="C41" s="45" t="s">
        <v>380</v>
      </c>
      <c r="D41" s="45" t="s">
        <v>380</v>
      </c>
      <c r="E41" s="45" t="s">
        <v>380</v>
      </c>
      <c r="F41" s="45" t="s">
        <v>380</v>
      </c>
      <c r="G41" s="45" t="s">
        <v>380</v>
      </c>
      <c r="H41" s="45">
        <v>2</v>
      </c>
      <c r="I41" s="45" t="s">
        <v>380</v>
      </c>
      <c r="J41" s="46">
        <v>18</v>
      </c>
    </row>
    <row r="42" spans="1:10" x14ac:dyDescent="0.2">
      <c r="A42" s="63" t="s">
        <v>493</v>
      </c>
      <c r="B42" s="45">
        <v>216</v>
      </c>
      <c r="C42" s="45" t="s">
        <v>380</v>
      </c>
      <c r="D42" s="45">
        <v>2650</v>
      </c>
      <c r="E42" s="45" t="s">
        <v>380</v>
      </c>
      <c r="F42" s="45" t="s">
        <v>380</v>
      </c>
      <c r="G42" s="45" t="s">
        <v>380</v>
      </c>
      <c r="H42" s="45" t="s">
        <v>380</v>
      </c>
      <c r="I42" s="45" t="s">
        <v>380</v>
      </c>
      <c r="J42" s="46" t="s">
        <v>380</v>
      </c>
    </row>
    <row r="43" spans="1:10" x14ac:dyDescent="0.2">
      <c r="A43" s="63" t="s">
        <v>494</v>
      </c>
      <c r="B43" s="45">
        <v>3825</v>
      </c>
      <c r="C43" s="45" t="s">
        <v>380</v>
      </c>
      <c r="D43" s="45">
        <v>147001</v>
      </c>
      <c r="E43" s="45">
        <v>500</v>
      </c>
      <c r="F43" s="45" t="s">
        <v>380</v>
      </c>
      <c r="G43" s="45">
        <v>18255</v>
      </c>
      <c r="H43" s="45">
        <v>25</v>
      </c>
      <c r="I43" s="45" t="s">
        <v>380</v>
      </c>
      <c r="J43" s="46">
        <v>961</v>
      </c>
    </row>
    <row r="44" spans="1:10" x14ac:dyDescent="0.2">
      <c r="A44" s="73" t="s">
        <v>495</v>
      </c>
      <c r="B44" s="74">
        <v>9408</v>
      </c>
      <c r="C44" s="74" t="s">
        <v>380</v>
      </c>
      <c r="D44" s="74">
        <v>280050</v>
      </c>
      <c r="E44" s="74">
        <v>1408</v>
      </c>
      <c r="F44" s="74" t="s">
        <v>380</v>
      </c>
      <c r="G44" s="74">
        <v>50344</v>
      </c>
      <c r="H44" s="74">
        <v>1198</v>
      </c>
      <c r="I44" s="74">
        <v>280</v>
      </c>
      <c r="J44" s="75">
        <v>24060</v>
      </c>
    </row>
    <row r="45" spans="1:10" x14ac:dyDescent="0.2">
      <c r="A45" s="63"/>
      <c r="B45" s="45"/>
      <c r="C45" s="45"/>
      <c r="D45" s="45"/>
      <c r="E45" s="45"/>
      <c r="F45" s="45"/>
      <c r="G45" s="45"/>
      <c r="H45" s="45"/>
      <c r="I45" s="45"/>
      <c r="J45" s="46"/>
    </row>
    <row r="46" spans="1:10" x14ac:dyDescent="0.2">
      <c r="A46" s="63" t="s">
        <v>496</v>
      </c>
      <c r="B46" s="45">
        <v>253</v>
      </c>
      <c r="C46" s="45">
        <v>18540</v>
      </c>
      <c r="D46" s="45">
        <v>3966</v>
      </c>
      <c r="E46" s="45" t="s">
        <v>380</v>
      </c>
      <c r="F46" s="45" t="s">
        <v>380</v>
      </c>
      <c r="G46" s="45" t="s">
        <v>380</v>
      </c>
      <c r="H46" s="45" t="s">
        <v>380</v>
      </c>
      <c r="I46" s="45" t="s">
        <v>380</v>
      </c>
      <c r="J46" s="46" t="s">
        <v>380</v>
      </c>
    </row>
    <row r="47" spans="1:10" x14ac:dyDescent="0.2">
      <c r="A47" s="63" t="s">
        <v>497</v>
      </c>
      <c r="B47" s="45">
        <v>4</v>
      </c>
      <c r="C47" s="45">
        <v>1225</v>
      </c>
      <c r="D47" s="45">
        <v>33</v>
      </c>
      <c r="E47" s="45" t="s">
        <v>380</v>
      </c>
      <c r="F47" s="45" t="s">
        <v>380</v>
      </c>
      <c r="G47" s="45" t="s">
        <v>380</v>
      </c>
      <c r="H47" s="45">
        <v>29</v>
      </c>
      <c r="I47" s="45">
        <v>7404</v>
      </c>
      <c r="J47" s="46">
        <v>218</v>
      </c>
    </row>
    <row r="48" spans="1:10" x14ac:dyDescent="0.2">
      <c r="A48" s="73" t="s">
        <v>498</v>
      </c>
      <c r="B48" s="74">
        <v>257</v>
      </c>
      <c r="C48" s="74">
        <v>19765</v>
      </c>
      <c r="D48" s="74">
        <v>3999</v>
      </c>
      <c r="E48" s="74" t="s">
        <v>380</v>
      </c>
      <c r="F48" s="74" t="s">
        <v>380</v>
      </c>
      <c r="G48" s="74" t="s">
        <v>380</v>
      </c>
      <c r="H48" s="74">
        <v>29</v>
      </c>
      <c r="I48" s="74">
        <v>7404</v>
      </c>
      <c r="J48" s="75">
        <v>218</v>
      </c>
    </row>
    <row r="49" spans="1:10" x14ac:dyDescent="0.2">
      <c r="A49" s="65"/>
      <c r="B49" s="45"/>
      <c r="C49" s="45"/>
      <c r="D49" s="45"/>
      <c r="E49" s="45"/>
      <c r="F49" s="45"/>
      <c r="G49" s="45"/>
      <c r="H49" s="45"/>
      <c r="I49" s="45"/>
      <c r="J49" s="46"/>
    </row>
    <row r="50" spans="1:10" ht="13.5" thickBot="1" x14ac:dyDescent="0.25">
      <c r="A50" s="66" t="s">
        <v>499</v>
      </c>
      <c r="B50" s="52">
        <v>12300</v>
      </c>
      <c r="C50" s="52">
        <v>19765</v>
      </c>
      <c r="D50" s="52">
        <v>351106</v>
      </c>
      <c r="E50" s="52">
        <v>1418</v>
      </c>
      <c r="F50" s="52">
        <v>600</v>
      </c>
      <c r="G50" s="52">
        <v>50550</v>
      </c>
      <c r="H50" s="52">
        <v>1354</v>
      </c>
      <c r="I50" s="52">
        <v>25609</v>
      </c>
      <c r="J50" s="53">
        <v>26127</v>
      </c>
    </row>
  </sheetData>
  <mergeCells count="13">
    <mergeCell ref="I7:I10"/>
    <mergeCell ref="J7:J10"/>
    <mergeCell ref="A2:J2"/>
    <mergeCell ref="C7:C10"/>
    <mergeCell ref="D7:D10"/>
    <mergeCell ref="F7:F10"/>
    <mergeCell ref="G7:G10"/>
    <mergeCell ref="A1:J1"/>
    <mergeCell ref="B5:G5"/>
    <mergeCell ref="H5:J6"/>
    <mergeCell ref="A3:J3"/>
    <mergeCell ref="B6:D6"/>
    <mergeCell ref="E6:G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9">
    <tabColor theme="0"/>
    <pageSetUpPr fitToPage="1"/>
  </sheetPr>
  <dimension ref="A1:M39"/>
  <sheetViews>
    <sheetView tabSelected="1" zoomScale="70" zoomScaleNormal="70" zoomScaleSheetLayoutView="75" workbookViewId="0">
      <selection activeCell="J22" sqref="J22"/>
    </sheetView>
  </sheetViews>
  <sheetFormatPr baseColWidth="10" defaultRowHeight="12.75" x14ac:dyDescent="0.2"/>
  <cols>
    <col min="1" max="1" width="37.140625" style="34" customWidth="1"/>
    <col min="2" max="10" width="18.42578125" style="205" customWidth="1"/>
    <col min="11" max="16384" width="11.42578125" style="205"/>
  </cols>
  <sheetData>
    <row r="1" spans="1:13" s="87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  <c r="I1" s="1700"/>
      <c r="J1" s="1700"/>
      <c r="K1" s="67"/>
      <c r="L1" s="67"/>
      <c r="M1" s="67"/>
    </row>
    <row r="2" spans="1:13" x14ac:dyDescent="0.2">
      <c r="A2" s="1915"/>
      <c r="B2" s="1915"/>
      <c r="C2" s="1915"/>
      <c r="D2" s="1915"/>
      <c r="E2" s="1915"/>
      <c r="F2" s="1915"/>
      <c r="G2" s="1915"/>
      <c r="H2" s="1915"/>
      <c r="I2" s="1915"/>
      <c r="J2" s="1915"/>
    </row>
    <row r="3" spans="1:13" s="88" customFormat="1" ht="15" customHeight="1" x14ac:dyDescent="0.25">
      <c r="A3" s="1718" t="s">
        <v>1476</v>
      </c>
      <c r="B3" s="1718"/>
      <c r="C3" s="1718"/>
      <c r="D3" s="1718"/>
      <c r="E3" s="1718"/>
      <c r="F3" s="1718"/>
      <c r="G3" s="1718"/>
      <c r="H3" s="1718"/>
      <c r="I3" s="1718"/>
      <c r="J3" s="1718"/>
      <c r="K3" s="125"/>
      <c r="L3" s="125"/>
      <c r="M3" s="125"/>
    </row>
    <row r="4" spans="1:13" s="88" customFormat="1" ht="13.5" customHeight="1" thickBot="1" x14ac:dyDescent="0.3">
      <c r="A4" s="27"/>
      <c r="B4" s="260"/>
      <c r="C4" s="260"/>
      <c r="D4" s="260"/>
      <c r="E4" s="260"/>
      <c r="F4" s="260"/>
      <c r="G4" s="260"/>
      <c r="H4" s="260"/>
      <c r="I4" s="260"/>
      <c r="J4" s="260"/>
    </row>
    <row r="5" spans="1:13" ht="24" customHeight="1" x14ac:dyDescent="0.2">
      <c r="A5" s="1125"/>
      <c r="B5" s="1757" t="s">
        <v>1126</v>
      </c>
      <c r="C5" s="1707"/>
      <c r="D5" s="1708"/>
      <c r="E5" s="1704" t="s">
        <v>1127</v>
      </c>
      <c r="F5" s="1705"/>
      <c r="G5" s="1705"/>
      <c r="H5" s="1705"/>
      <c r="I5" s="1705"/>
      <c r="J5" s="1705"/>
    </row>
    <row r="6" spans="1:13" ht="24.75" customHeight="1" x14ac:dyDescent="0.2">
      <c r="A6" s="1128"/>
      <c r="B6" s="1839"/>
      <c r="C6" s="1840"/>
      <c r="D6" s="1841"/>
      <c r="E6" s="1719" t="s">
        <v>1128</v>
      </c>
      <c r="F6" s="1720"/>
      <c r="G6" s="1724"/>
      <c r="H6" s="1719" t="s">
        <v>1129</v>
      </c>
      <c r="I6" s="1720"/>
      <c r="J6" s="1720"/>
    </row>
    <row r="7" spans="1:13" x14ac:dyDescent="0.2">
      <c r="A7" s="1128" t="s">
        <v>538</v>
      </c>
      <c r="B7" s="1135" t="s">
        <v>360</v>
      </c>
      <c r="C7" s="1713" t="s">
        <v>1119</v>
      </c>
      <c r="D7" s="1713" t="s">
        <v>368</v>
      </c>
      <c r="E7" s="1135" t="s">
        <v>360</v>
      </c>
      <c r="F7" s="1713" t="s">
        <v>1119</v>
      </c>
      <c r="G7" s="1713" t="s">
        <v>368</v>
      </c>
      <c r="H7" s="1135" t="s">
        <v>360</v>
      </c>
      <c r="I7" s="1713" t="s">
        <v>1119</v>
      </c>
      <c r="J7" s="1867" t="s">
        <v>368</v>
      </c>
    </row>
    <row r="8" spans="1:13" x14ac:dyDescent="0.2">
      <c r="A8" s="1128" t="s">
        <v>518</v>
      </c>
      <c r="B8" s="1136" t="s">
        <v>1120</v>
      </c>
      <c r="C8" s="1827"/>
      <c r="D8" s="1827"/>
      <c r="E8" s="1136" t="s">
        <v>1120</v>
      </c>
      <c r="F8" s="1827"/>
      <c r="G8" s="1827"/>
      <c r="H8" s="1136" t="s">
        <v>1120</v>
      </c>
      <c r="I8" s="1827"/>
      <c r="J8" s="1716"/>
    </row>
    <row r="9" spans="1:13" x14ac:dyDescent="0.2">
      <c r="A9" s="673"/>
      <c r="B9" s="1136" t="s">
        <v>1121</v>
      </c>
      <c r="C9" s="1827"/>
      <c r="D9" s="1827"/>
      <c r="E9" s="1136" t="s">
        <v>1121</v>
      </c>
      <c r="F9" s="1827"/>
      <c r="G9" s="1827"/>
      <c r="H9" s="1136" t="s">
        <v>1121</v>
      </c>
      <c r="I9" s="1827"/>
      <c r="J9" s="1716"/>
    </row>
    <row r="10" spans="1:13" ht="13.5" thickBot="1" x14ac:dyDescent="0.25">
      <c r="A10" s="672"/>
      <c r="B10" s="1138" t="s">
        <v>370</v>
      </c>
      <c r="C10" s="1714"/>
      <c r="D10" s="1714"/>
      <c r="E10" s="1138" t="s">
        <v>370</v>
      </c>
      <c r="F10" s="1714"/>
      <c r="G10" s="1714"/>
      <c r="H10" s="1138" t="s">
        <v>370</v>
      </c>
      <c r="I10" s="1714"/>
      <c r="J10" s="1717"/>
    </row>
    <row r="11" spans="1:13" ht="18" customHeight="1" x14ac:dyDescent="0.2">
      <c r="A11" s="893" t="s">
        <v>448</v>
      </c>
      <c r="B11" s="80" t="s">
        <v>380</v>
      </c>
      <c r="C11" s="80" t="s">
        <v>380</v>
      </c>
      <c r="D11" s="46" t="s">
        <v>380</v>
      </c>
      <c r="E11" s="46" t="s">
        <v>380</v>
      </c>
      <c r="F11" s="46">
        <v>210</v>
      </c>
      <c r="G11" s="46">
        <v>2</v>
      </c>
      <c r="H11" s="46" t="s">
        <v>380</v>
      </c>
      <c r="I11" s="46" t="s">
        <v>380</v>
      </c>
      <c r="J11" s="46" t="s">
        <v>380</v>
      </c>
    </row>
    <row r="12" spans="1:13" x14ac:dyDescent="0.2">
      <c r="A12" s="73" t="s">
        <v>1292</v>
      </c>
      <c r="B12" s="74" t="s">
        <v>380</v>
      </c>
      <c r="C12" s="74" t="s">
        <v>380</v>
      </c>
      <c r="D12" s="75" t="s">
        <v>380</v>
      </c>
      <c r="E12" s="75" t="s">
        <v>380</v>
      </c>
      <c r="F12" s="75">
        <v>210</v>
      </c>
      <c r="G12" s="75">
        <v>2</v>
      </c>
      <c r="H12" s="75" t="s">
        <v>380</v>
      </c>
      <c r="I12" s="75" t="s">
        <v>380</v>
      </c>
      <c r="J12" s="75" t="s">
        <v>380</v>
      </c>
    </row>
    <row r="13" spans="1:13" x14ac:dyDescent="0.2">
      <c r="A13" s="63"/>
      <c r="B13" s="80"/>
      <c r="C13" s="80"/>
      <c r="D13" s="46"/>
      <c r="E13" s="46"/>
      <c r="F13" s="46"/>
      <c r="G13" s="46"/>
      <c r="H13" s="46"/>
      <c r="I13" s="46"/>
      <c r="J13" s="46"/>
    </row>
    <row r="14" spans="1:13" x14ac:dyDescent="0.2">
      <c r="A14" s="893" t="s">
        <v>1293</v>
      </c>
      <c r="B14" s="80" t="s">
        <v>380</v>
      </c>
      <c r="C14" s="80" t="s">
        <v>380</v>
      </c>
      <c r="D14" s="46" t="s">
        <v>380</v>
      </c>
      <c r="E14" s="46" t="s">
        <v>380</v>
      </c>
      <c r="F14" s="46" t="s">
        <v>380</v>
      </c>
      <c r="G14" s="46" t="s">
        <v>380</v>
      </c>
      <c r="H14" s="46">
        <v>288</v>
      </c>
      <c r="I14" s="46" t="s">
        <v>380</v>
      </c>
      <c r="J14" s="46">
        <v>6660</v>
      </c>
    </row>
    <row r="15" spans="1:13" x14ac:dyDescent="0.2">
      <c r="A15" s="73" t="s">
        <v>460</v>
      </c>
      <c r="B15" s="74" t="s">
        <v>380</v>
      </c>
      <c r="C15" s="74" t="s">
        <v>380</v>
      </c>
      <c r="D15" s="75" t="s">
        <v>380</v>
      </c>
      <c r="E15" s="75" t="s">
        <v>380</v>
      </c>
      <c r="F15" s="75" t="s">
        <v>380</v>
      </c>
      <c r="G15" s="75" t="s">
        <v>380</v>
      </c>
      <c r="H15" s="75">
        <v>288</v>
      </c>
      <c r="I15" s="75" t="s">
        <v>380</v>
      </c>
      <c r="J15" s="75">
        <v>6660</v>
      </c>
    </row>
    <row r="16" spans="1:13" x14ac:dyDescent="0.2">
      <c r="A16" s="63"/>
      <c r="B16" s="45"/>
      <c r="C16" s="45"/>
      <c r="D16" s="46"/>
      <c r="E16" s="46"/>
      <c r="F16" s="46"/>
      <c r="G16" s="46"/>
      <c r="H16" s="46"/>
      <c r="I16" s="46"/>
      <c r="J16" s="46"/>
    </row>
    <row r="17" spans="1:10" x14ac:dyDescent="0.2">
      <c r="A17" s="73" t="s">
        <v>461</v>
      </c>
      <c r="B17" s="78" t="s">
        <v>380</v>
      </c>
      <c r="C17" s="78" t="s">
        <v>380</v>
      </c>
      <c r="D17" s="75" t="s">
        <v>380</v>
      </c>
      <c r="E17" s="75">
        <v>25</v>
      </c>
      <c r="F17" s="75" t="s">
        <v>380</v>
      </c>
      <c r="G17" s="75">
        <v>95</v>
      </c>
      <c r="H17" s="75">
        <v>227</v>
      </c>
      <c r="I17" s="75" t="s">
        <v>380</v>
      </c>
      <c r="J17" s="75">
        <v>1714</v>
      </c>
    </row>
    <row r="18" spans="1:10" x14ac:dyDescent="0.2">
      <c r="A18" s="63"/>
      <c r="B18" s="45"/>
      <c r="C18" s="45"/>
      <c r="D18" s="46"/>
      <c r="E18" s="46"/>
      <c r="F18" s="46"/>
      <c r="G18" s="46"/>
      <c r="H18" s="46"/>
      <c r="I18" s="46"/>
      <c r="J18" s="46"/>
    </row>
    <row r="19" spans="1:10" x14ac:dyDescent="0.2">
      <c r="A19" s="63" t="s">
        <v>479</v>
      </c>
      <c r="B19" s="45">
        <v>95</v>
      </c>
      <c r="C19" s="11" t="s">
        <v>380</v>
      </c>
      <c r="D19" s="12">
        <v>1353</v>
      </c>
      <c r="E19" s="12" t="s">
        <v>380</v>
      </c>
      <c r="F19" s="12" t="s">
        <v>380</v>
      </c>
      <c r="G19" s="12" t="s">
        <v>380</v>
      </c>
      <c r="H19" s="12">
        <v>1660</v>
      </c>
      <c r="I19" s="12" t="s">
        <v>380</v>
      </c>
      <c r="J19" s="12">
        <v>37114</v>
      </c>
    </row>
    <row r="20" spans="1:10" x14ac:dyDescent="0.2">
      <c r="A20" s="63" t="s">
        <v>480</v>
      </c>
      <c r="B20" s="11">
        <v>17</v>
      </c>
      <c r="C20" s="11" t="s">
        <v>380</v>
      </c>
      <c r="D20" s="46">
        <v>314</v>
      </c>
      <c r="E20" s="46" t="s">
        <v>380</v>
      </c>
      <c r="F20" s="46" t="s">
        <v>380</v>
      </c>
      <c r="G20" s="46" t="s">
        <v>380</v>
      </c>
      <c r="H20" s="46">
        <v>1280</v>
      </c>
      <c r="I20" s="46" t="s">
        <v>380</v>
      </c>
      <c r="J20" s="46">
        <v>24310</v>
      </c>
    </row>
    <row r="21" spans="1:10" x14ac:dyDescent="0.2">
      <c r="A21" s="63" t="s">
        <v>481</v>
      </c>
      <c r="B21" s="45">
        <v>184</v>
      </c>
      <c r="C21" s="11" t="s">
        <v>380</v>
      </c>
      <c r="D21" s="46">
        <v>6181</v>
      </c>
      <c r="E21" s="46" t="s">
        <v>380</v>
      </c>
      <c r="F21" s="46" t="s">
        <v>380</v>
      </c>
      <c r="G21" s="46" t="s">
        <v>380</v>
      </c>
      <c r="H21" s="46">
        <v>6865</v>
      </c>
      <c r="I21" s="46" t="s">
        <v>380</v>
      </c>
      <c r="J21" s="46">
        <v>175432</v>
      </c>
    </row>
    <row r="22" spans="1:10" x14ac:dyDescent="0.2">
      <c r="A22" s="73" t="s">
        <v>482</v>
      </c>
      <c r="B22" s="74">
        <v>296</v>
      </c>
      <c r="C22" s="74" t="s">
        <v>380</v>
      </c>
      <c r="D22" s="75">
        <v>7848</v>
      </c>
      <c r="E22" s="75" t="s">
        <v>380</v>
      </c>
      <c r="F22" s="75" t="s">
        <v>380</v>
      </c>
      <c r="G22" s="75" t="s">
        <v>380</v>
      </c>
      <c r="H22" s="75">
        <v>9805</v>
      </c>
      <c r="I22" s="75" t="s">
        <v>380</v>
      </c>
      <c r="J22" s="75">
        <v>236856</v>
      </c>
    </row>
    <row r="23" spans="1:10" x14ac:dyDescent="0.2">
      <c r="A23" s="63"/>
      <c r="B23" s="45"/>
      <c r="C23" s="45"/>
      <c r="D23" s="46"/>
      <c r="E23" s="46"/>
      <c r="F23" s="46"/>
      <c r="G23" s="46"/>
      <c r="H23" s="46"/>
      <c r="I23" s="46"/>
      <c r="J23" s="46"/>
    </row>
    <row r="24" spans="1:10" x14ac:dyDescent="0.2">
      <c r="A24" s="73" t="s">
        <v>483</v>
      </c>
      <c r="B24" s="74">
        <v>50</v>
      </c>
      <c r="C24" s="78" t="s">
        <v>380</v>
      </c>
      <c r="D24" s="75">
        <v>1263</v>
      </c>
      <c r="E24" s="75">
        <v>20</v>
      </c>
      <c r="F24" s="75" t="s">
        <v>380</v>
      </c>
      <c r="G24" s="75">
        <v>450</v>
      </c>
      <c r="H24" s="75">
        <v>1607</v>
      </c>
      <c r="I24" s="75" t="s">
        <v>380</v>
      </c>
      <c r="J24" s="75">
        <v>31000</v>
      </c>
    </row>
    <row r="25" spans="1:10" x14ac:dyDescent="0.2">
      <c r="A25" s="63"/>
      <c r="B25" s="45"/>
      <c r="C25" s="45"/>
      <c r="D25" s="46"/>
      <c r="E25" s="46"/>
      <c r="F25" s="46"/>
      <c r="G25" s="46"/>
      <c r="H25" s="46"/>
      <c r="I25" s="46"/>
      <c r="J25" s="46"/>
    </row>
    <row r="26" spans="1:10" x14ac:dyDescent="0.2">
      <c r="A26" s="63" t="s">
        <v>487</v>
      </c>
      <c r="B26" s="45" t="s">
        <v>380</v>
      </c>
      <c r="C26" s="11" t="s">
        <v>380</v>
      </c>
      <c r="D26" s="12" t="s">
        <v>380</v>
      </c>
      <c r="E26" s="12" t="s">
        <v>380</v>
      </c>
      <c r="F26" s="12" t="s">
        <v>380</v>
      </c>
      <c r="G26" s="12" t="s">
        <v>380</v>
      </c>
      <c r="H26" s="15">
        <v>371</v>
      </c>
      <c r="I26" s="12" t="s">
        <v>380</v>
      </c>
      <c r="J26" s="12">
        <v>8907</v>
      </c>
    </row>
    <row r="27" spans="1:10" x14ac:dyDescent="0.2">
      <c r="A27" s="63" t="s">
        <v>488</v>
      </c>
      <c r="B27" s="45">
        <v>260</v>
      </c>
      <c r="C27" s="11" t="s">
        <v>380</v>
      </c>
      <c r="D27" s="46">
        <v>3135</v>
      </c>
      <c r="E27" s="46">
        <v>96</v>
      </c>
      <c r="F27" s="46" t="s">
        <v>380</v>
      </c>
      <c r="G27" s="46">
        <v>2864</v>
      </c>
      <c r="H27" s="46">
        <v>694</v>
      </c>
      <c r="I27" s="46" t="s">
        <v>380</v>
      </c>
      <c r="J27" s="46">
        <v>14012</v>
      </c>
    </row>
    <row r="28" spans="1:10" x14ac:dyDescent="0.2">
      <c r="A28" s="63" t="s">
        <v>489</v>
      </c>
      <c r="B28" s="11">
        <v>8</v>
      </c>
      <c r="C28" s="11" t="s">
        <v>380</v>
      </c>
      <c r="D28" s="46">
        <v>143</v>
      </c>
      <c r="E28" s="46" t="s">
        <v>380</v>
      </c>
      <c r="F28" s="46" t="s">
        <v>380</v>
      </c>
      <c r="G28" s="46" t="s">
        <v>380</v>
      </c>
      <c r="H28" s="46">
        <v>1682</v>
      </c>
      <c r="I28" s="46" t="s">
        <v>380</v>
      </c>
      <c r="J28" s="46">
        <v>35131</v>
      </c>
    </row>
    <row r="29" spans="1:10" x14ac:dyDescent="0.2">
      <c r="A29" s="893" t="s">
        <v>490</v>
      </c>
      <c r="B29" s="11" t="s">
        <v>380</v>
      </c>
      <c r="C29" s="11" t="s">
        <v>380</v>
      </c>
      <c r="D29" s="46" t="s">
        <v>380</v>
      </c>
      <c r="E29" s="46">
        <v>4</v>
      </c>
      <c r="F29" s="46" t="s">
        <v>380</v>
      </c>
      <c r="G29" s="46">
        <v>78</v>
      </c>
      <c r="H29" s="46">
        <v>4</v>
      </c>
      <c r="I29" s="46" t="s">
        <v>380</v>
      </c>
      <c r="J29" s="46">
        <v>78</v>
      </c>
    </row>
    <row r="30" spans="1:10" x14ac:dyDescent="0.2">
      <c r="A30" s="63" t="s">
        <v>514</v>
      </c>
      <c r="B30" s="11">
        <v>240</v>
      </c>
      <c r="C30" s="11" t="s">
        <v>380</v>
      </c>
      <c r="D30" s="46">
        <v>6600</v>
      </c>
      <c r="E30" s="46" t="s">
        <v>380</v>
      </c>
      <c r="F30" s="46" t="s">
        <v>380</v>
      </c>
      <c r="G30" s="46" t="s">
        <v>380</v>
      </c>
      <c r="H30" s="46">
        <v>2235</v>
      </c>
      <c r="I30" s="46" t="s">
        <v>380</v>
      </c>
      <c r="J30" s="46">
        <v>47717</v>
      </c>
    </row>
    <row r="31" spans="1:10" x14ac:dyDescent="0.2">
      <c r="A31" s="63" t="s">
        <v>493</v>
      </c>
      <c r="B31" s="45" t="s">
        <v>380</v>
      </c>
      <c r="C31" s="11" t="s">
        <v>380</v>
      </c>
      <c r="D31" s="46" t="s">
        <v>380</v>
      </c>
      <c r="E31" s="46">
        <v>402</v>
      </c>
      <c r="F31" s="46" t="s">
        <v>380</v>
      </c>
      <c r="G31" s="46">
        <v>5013</v>
      </c>
      <c r="H31" s="46">
        <v>1982</v>
      </c>
      <c r="I31" s="46" t="s">
        <v>380</v>
      </c>
      <c r="J31" s="46">
        <v>24750</v>
      </c>
    </row>
    <row r="32" spans="1:10" x14ac:dyDescent="0.2">
      <c r="A32" s="63" t="s">
        <v>494</v>
      </c>
      <c r="B32" s="45">
        <v>45</v>
      </c>
      <c r="C32" s="11" t="s">
        <v>380</v>
      </c>
      <c r="D32" s="46">
        <v>2278</v>
      </c>
      <c r="E32" s="46">
        <v>15</v>
      </c>
      <c r="F32" s="46" t="s">
        <v>380</v>
      </c>
      <c r="G32" s="46">
        <v>502</v>
      </c>
      <c r="H32" s="46">
        <v>2845</v>
      </c>
      <c r="I32" s="46" t="s">
        <v>380</v>
      </c>
      <c r="J32" s="46">
        <v>90939</v>
      </c>
    </row>
    <row r="33" spans="1:10" x14ac:dyDescent="0.2">
      <c r="A33" s="73" t="s">
        <v>495</v>
      </c>
      <c r="B33" s="74">
        <v>553</v>
      </c>
      <c r="C33" s="74" t="s">
        <v>380</v>
      </c>
      <c r="D33" s="75">
        <v>12156</v>
      </c>
      <c r="E33" s="75">
        <v>517</v>
      </c>
      <c r="F33" s="75" t="s">
        <v>380</v>
      </c>
      <c r="G33" s="75">
        <v>8457</v>
      </c>
      <c r="H33" s="75">
        <v>9813</v>
      </c>
      <c r="I33" s="74" t="s">
        <v>380</v>
      </c>
      <c r="J33" s="75">
        <v>221534</v>
      </c>
    </row>
    <row r="34" spans="1:10" x14ac:dyDescent="0.2">
      <c r="A34" s="63"/>
      <c r="B34" s="45"/>
      <c r="C34" s="45"/>
      <c r="D34" s="46"/>
      <c r="E34" s="46"/>
      <c r="F34" s="46"/>
      <c r="G34" s="46"/>
      <c r="H34" s="46"/>
      <c r="I34" s="46"/>
      <c r="J34" s="46"/>
    </row>
    <row r="35" spans="1:10" x14ac:dyDescent="0.2">
      <c r="A35" s="63" t="s">
        <v>496</v>
      </c>
      <c r="B35" s="45" t="s">
        <v>380</v>
      </c>
      <c r="C35" s="11" t="s">
        <v>380</v>
      </c>
      <c r="D35" s="46" t="s">
        <v>380</v>
      </c>
      <c r="E35" s="46" t="s">
        <v>380</v>
      </c>
      <c r="F35" s="46" t="s">
        <v>380</v>
      </c>
      <c r="G35" s="46" t="s">
        <v>380</v>
      </c>
      <c r="H35" s="46">
        <v>32</v>
      </c>
      <c r="I35" s="46">
        <v>1433</v>
      </c>
      <c r="J35" s="46">
        <v>487</v>
      </c>
    </row>
    <row r="36" spans="1:10" x14ac:dyDescent="0.2">
      <c r="A36" s="63" t="s">
        <v>497</v>
      </c>
      <c r="B36" s="11" t="s">
        <v>380</v>
      </c>
      <c r="C36" s="11" t="s">
        <v>380</v>
      </c>
      <c r="D36" s="46" t="s">
        <v>380</v>
      </c>
      <c r="E36" s="46" t="s">
        <v>380</v>
      </c>
      <c r="F36" s="46" t="s">
        <v>380</v>
      </c>
      <c r="G36" s="46" t="s">
        <v>380</v>
      </c>
      <c r="H36" s="46">
        <v>110</v>
      </c>
      <c r="I36" s="46">
        <v>23890</v>
      </c>
      <c r="J36" s="46">
        <v>1079</v>
      </c>
    </row>
    <row r="37" spans="1:10" x14ac:dyDescent="0.2">
      <c r="A37" s="73" t="s">
        <v>498</v>
      </c>
      <c r="B37" s="78" t="s">
        <v>380</v>
      </c>
      <c r="C37" s="78" t="s">
        <v>380</v>
      </c>
      <c r="D37" s="75" t="s">
        <v>380</v>
      </c>
      <c r="E37" s="75" t="s">
        <v>380</v>
      </c>
      <c r="F37" s="75" t="s">
        <v>380</v>
      </c>
      <c r="G37" s="75" t="s">
        <v>380</v>
      </c>
      <c r="H37" s="75">
        <v>142</v>
      </c>
      <c r="I37" s="75">
        <v>25323</v>
      </c>
      <c r="J37" s="75">
        <v>1566</v>
      </c>
    </row>
    <row r="38" spans="1:10" x14ac:dyDescent="0.2">
      <c r="A38" s="63"/>
      <c r="B38" s="45"/>
      <c r="C38" s="45"/>
      <c r="D38" s="46"/>
      <c r="E38" s="46"/>
      <c r="F38" s="46"/>
      <c r="G38" s="46"/>
      <c r="H38" s="46"/>
      <c r="I38" s="46"/>
      <c r="J38" s="46"/>
    </row>
    <row r="39" spans="1:10" ht="13.5" thickBot="1" x14ac:dyDescent="0.25">
      <c r="A39" s="66" t="s">
        <v>499</v>
      </c>
      <c r="B39" s="52">
        <v>899</v>
      </c>
      <c r="C39" s="52" t="s">
        <v>380</v>
      </c>
      <c r="D39" s="53">
        <v>21267</v>
      </c>
      <c r="E39" s="53">
        <v>562</v>
      </c>
      <c r="F39" s="53">
        <v>210</v>
      </c>
      <c r="G39" s="53">
        <v>9004</v>
      </c>
      <c r="H39" s="53">
        <v>21882</v>
      </c>
      <c r="I39" s="53">
        <v>25323</v>
      </c>
      <c r="J39" s="53">
        <v>499330</v>
      </c>
    </row>
  </sheetData>
  <mergeCells count="13">
    <mergeCell ref="I7:I10"/>
    <mergeCell ref="J7:J10"/>
    <mergeCell ref="A2:J2"/>
    <mergeCell ref="C7:C10"/>
    <mergeCell ref="D7:D10"/>
    <mergeCell ref="F7:F10"/>
    <mergeCell ref="G7:G10"/>
    <mergeCell ref="A1:J1"/>
    <mergeCell ref="B5:D6"/>
    <mergeCell ref="E5:J5"/>
    <mergeCell ref="A3:J3"/>
    <mergeCell ref="E6:G6"/>
    <mergeCell ref="H6:J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0">
    <tabColor theme="0"/>
    <pageSetUpPr fitToPage="1"/>
  </sheetPr>
  <dimension ref="B1:R87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.85546875" style="143" customWidth="1"/>
    <col min="2" max="2" width="21.28515625" style="143" customWidth="1"/>
    <col min="3" max="7" width="25" style="143" customWidth="1"/>
    <col min="8" max="8" width="3.140625" style="157" customWidth="1"/>
    <col min="9" max="9" width="13.85546875" style="143" customWidth="1"/>
    <col min="10" max="10" width="23" style="143" customWidth="1"/>
    <col min="11" max="16" width="14.85546875" style="143" customWidth="1"/>
    <col min="17" max="18" width="12.5703125" style="143" customWidth="1"/>
    <col min="19" max="16384" width="11.42578125" style="143"/>
  </cols>
  <sheetData>
    <row r="1" spans="2:9" s="2" customFormat="1" ht="18" x14ac:dyDescent="0.25">
      <c r="B1" s="1696" t="s">
        <v>356</v>
      </c>
      <c r="C1" s="1696"/>
      <c r="D1" s="1696"/>
      <c r="E1" s="1696"/>
      <c r="F1" s="1696"/>
      <c r="G1" s="1696"/>
      <c r="H1" s="255"/>
      <c r="I1" s="1"/>
    </row>
    <row r="3" spans="2:9" s="3" customFormat="1" ht="15" customHeight="1" x14ac:dyDescent="0.25">
      <c r="B3" s="1764" t="s">
        <v>1130</v>
      </c>
      <c r="C3" s="1764"/>
      <c r="D3" s="1764"/>
      <c r="E3" s="1764"/>
      <c r="F3" s="1764"/>
      <c r="G3" s="1764"/>
      <c r="H3" s="155"/>
    </row>
    <row r="4" spans="2:9" s="3" customFormat="1" ht="15" customHeight="1" x14ac:dyDescent="0.25">
      <c r="B4" s="1764" t="s">
        <v>1131</v>
      </c>
      <c r="C4" s="1764"/>
      <c r="D4" s="1764"/>
      <c r="E4" s="1764"/>
      <c r="F4" s="1764"/>
      <c r="G4" s="1764"/>
      <c r="H4" s="155"/>
    </row>
    <row r="5" spans="2:9" s="3" customFormat="1" ht="14.25" customHeight="1" thickBot="1" x14ac:dyDescent="0.3">
      <c r="B5" s="5"/>
      <c r="C5" s="6"/>
      <c r="D5" s="6"/>
      <c r="E5" s="6"/>
      <c r="F5" s="6"/>
      <c r="G5" s="6"/>
      <c r="H5" s="155"/>
    </row>
    <row r="6" spans="2:9" x14ac:dyDescent="0.2">
      <c r="B6" s="1844" t="s">
        <v>359</v>
      </c>
      <c r="C6" s="1034" t="s">
        <v>1092</v>
      </c>
      <c r="D6" s="722"/>
      <c r="E6" s="1826" t="s">
        <v>1106</v>
      </c>
      <c r="F6" s="1134" t="s">
        <v>367</v>
      </c>
      <c r="G6" s="1929" t="s">
        <v>1132</v>
      </c>
    </row>
    <row r="7" spans="2:9" ht="19.5" customHeight="1" x14ac:dyDescent="0.2">
      <c r="B7" s="1845"/>
      <c r="C7" s="1036" t="s">
        <v>1107</v>
      </c>
      <c r="D7" s="726"/>
      <c r="E7" s="1827"/>
      <c r="F7" s="1136" t="s">
        <v>1108</v>
      </c>
      <c r="G7" s="1930"/>
    </row>
    <row r="8" spans="2:9" x14ac:dyDescent="0.2">
      <c r="B8" s="1845"/>
      <c r="C8" s="1137" t="s">
        <v>376</v>
      </c>
      <c r="D8" s="1137" t="s">
        <v>1067</v>
      </c>
      <c r="E8" s="1827"/>
      <c r="F8" s="1136" t="s">
        <v>1109</v>
      </c>
      <c r="G8" s="1930"/>
    </row>
    <row r="9" spans="2:9" ht="22.5" customHeight="1" thickBot="1" x14ac:dyDescent="0.25">
      <c r="B9" s="1846"/>
      <c r="C9" s="1139" t="s">
        <v>363</v>
      </c>
      <c r="D9" s="1139" t="s">
        <v>363</v>
      </c>
      <c r="E9" s="1714"/>
      <c r="F9" s="1138" t="s">
        <v>504</v>
      </c>
      <c r="G9" s="1931"/>
    </row>
    <row r="10" spans="2:9" ht="13.5" customHeight="1" x14ac:dyDescent="0.2">
      <c r="B10" s="1599">
        <v>2006</v>
      </c>
      <c r="C10" s="377">
        <v>1.151</v>
      </c>
      <c r="D10" s="377">
        <v>0.92600000000000005</v>
      </c>
      <c r="E10" s="11">
        <v>16.448</v>
      </c>
      <c r="F10" s="11">
        <v>184.2008639308855</v>
      </c>
      <c r="G10" s="378">
        <v>17.056999999999999</v>
      </c>
      <c r="H10" s="176"/>
    </row>
    <row r="11" spans="2:9" x14ac:dyDescent="0.2">
      <c r="B11" s="1599">
        <v>2007</v>
      </c>
      <c r="C11" s="377">
        <v>0.97499999999999998</v>
      </c>
      <c r="D11" s="377">
        <v>0.83299999999999996</v>
      </c>
      <c r="E11" s="11">
        <v>16.411000000000001</v>
      </c>
      <c r="F11" s="11">
        <v>180.52821128451382</v>
      </c>
      <c r="G11" s="378">
        <v>15.038</v>
      </c>
      <c r="H11" s="176"/>
    </row>
    <row r="12" spans="2:9" x14ac:dyDescent="0.2">
      <c r="B12" s="1676">
        <v>2008</v>
      </c>
      <c r="C12" s="377">
        <v>0.51900000000000002</v>
      </c>
      <c r="D12" s="377">
        <v>0.51300000000000001</v>
      </c>
      <c r="E12" s="11">
        <v>14.739000000000001</v>
      </c>
      <c r="F12" s="11">
        <v>181.03313840155948</v>
      </c>
      <c r="G12" s="378">
        <v>9.2870000000000008</v>
      </c>
      <c r="H12" s="176"/>
    </row>
    <row r="13" spans="2:9" x14ac:dyDescent="0.2">
      <c r="B13" s="1676">
        <v>2009</v>
      </c>
      <c r="C13" s="377">
        <v>0.63900000000000001</v>
      </c>
      <c r="D13" s="377">
        <v>0.63400000000000001</v>
      </c>
      <c r="E13" s="11">
        <v>15.866</v>
      </c>
      <c r="F13" s="11">
        <v>103.23343848580441</v>
      </c>
      <c r="G13" s="378">
        <v>6.5449999999999999</v>
      </c>
      <c r="H13" s="176"/>
    </row>
    <row r="14" spans="2:9" x14ac:dyDescent="0.2">
      <c r="B14" s="1676">
        <v>2010</v>
      </c>
      <c r="C14" s="377">
        <v>0.51800000000000002</v>
      </c>
      <c r="D14" s="377">
        <v>0.51300000000000001</v>
      </c>
      <c r="E14" s="11">
        <v>14.83</v>
      </c>
      <c r="F14" s="11">
        <v>132.7485380116959</v>
      </c>
      <c r="G14" s="378">
        <v>6.81</v>
      </c>
      <c r="H14" s="176"/>
    </row>
    <row r="15" spans="2:9" x14ac:dyDescent="0.2">
      <c r="B15" s="1676">
        <v>2011</v>
      </c>
      <c r="C15" s="377">
        <v>0.64400000000000002</v>
      </c>
      <c r="D15" s="377">
        <v>0.50600000000000001</v>
      </c>
      <c r="E15" s="11">
        <v>12.802</v>
      </c>
      <c r="F15" s="11">
        <v>128.47826086956522</v>
      </c>
      <c r="G15" s="378">
        <v>6.5010000000000003</v>
      </c>
      <c r="H15" s="176"/>
    </row>
    <row r="16" spans="2:9" x14ac:dyDescent="0.2">
      <c r="B16" s="1676">
        <v>2012</v>
      </c>
      <c r="C16" s="377">
        <v>0.57499999999999996</v>
      </c>
      <c r="D16" s="377">
        <v>0.48299999999999998</v>
      </c>
      <c r="E16" s="11">
        <v>12.898999999999999</v>
      </c>
      <c r="F16" s="11">
        <v>161.44927536231882</v>
      </c>
      <c r="G16" s="378">
        <v>7.798</v>
      </c>
      <c r="H16" s="176"/>
    </row>
    <row r="17" spans="2:8" x14ac:dyDescent="0.2">
      <c r="B17" s="1676">
        <v>2013</v>
      </c>
      <c r="C17" s="377">
        <v>0.55200000000000005</v>
      </c>
      <c r="D17" s="377">
        <v>0.48399999999999999</v>
      </c>
      <c r="E17" s="11">
        <v>12.898999999999999</v>
      </c>
      <c r="F17" s="11">
        <v>228.32644628099175</v>
      </c>
      <c r="G17" s="378">
        <v>11.051</v>
      </c>
      <c r="H17" s="176"/>
    </row>
    <row r="18" spans="2:8" x14ac:dyDescent="0.2">
      <c r="B18" s="1676">
        <v>2014</v>
      </c>
      <c r="C18" s="377">
        <v>0.56899999999999995</v>
      </c>
      <c r="D18" s="377">
        <v>0.48399999999999999</v>
      </c>
      <c r="E18" s="11">
        <v>12.374000000000001</v>
      </c>
      <c r="F18" s="11">
        <v>246.17768595041323</v>
      </c>
      <c r="G18" s="378">
        <v>11.914999999999999</v>
      </c>
      <c r="H18" s="176"/>
    </row>
    <row r="19" spans="2:8" x14ac:dyDescent="0.2">
      <c r="B19" s="1676">
        <v>2015</v>
      </c>
      <c r="C19" s="1450">
        <v>0.55600000000000005</v>
      </c>
      <c r="D19" s="1450">
        <v>0.47199999999999998</v>
      </c>
      <c r="E19" s="1356">
        <v>12.874000000000001</v>
      </c>
      <c r="F19" s="1356">
        <v>238.28389830508473</v>
      </c>
      <c r="G19" s="1451">
        <v>11.247</v>
      </c>
      <c r="H19" s="176"/>
    </row>
    <row r="20" spans="2:8" ht="13.5" thickBot="1" x14ac:dyDescent="0.25">
      <c r="B20" s="1677">
        <v>2016</v>
      </c>
      <c r="C20" s="383">
        <v>0.53200000000000003</v>
      </c>
      <c r="D20" s="383">
        <v>0.45600000000000002</v>
      </c>
      <c r="E20" s="294">
        <v>12.874000000000001</v>
      </c>
      <c r="F20" s="294">
        <v>245</v>
      </c>
      <c r="G20" s="379">
        <v>11.196999999999999</v>
      </c>
      <c r="H20" s="176"/>
    </row>
    <row r="21" spans="2:8" x14ac:dyDescent="0.2">
      <c r="B21" s="1927" t="s">
        <v>1339</v>
      </c>
      <c r="C21" s="1928"/>
      <c r="D21" s="1928"/>
      <c r="E21" s="1928"/>
      <c r="F21" s="1928"/>
      <c r="G21" s="1928"/>
      <c r="H21" s="1928"/>
    </row>
    <row r="41" spans="15:16" x14ac:dyDescent="0.2">
      <c r="O41" s="489"/>
      <c r="P41" s="489"/>
    </row>
    <row r="42" spans="15:16" x14ac:dyDescent="0.2">
      <c r="O42" s="489"/>
      <c r="P42" s="489"/>
    </row>
    <row r="43" spans="15:16" x14ac:dyDescent="0.2">
      <c r="O43" s="489"/>
      <c r="P43" s="489"/>
    </row>
    <row r="47" spans="15:16" x14ac:dyDescent="0.2">
      <c r="O47" s="489"/>
      <c r="P47" s="489"/>
    </row>
    <row r="48" spans="15:16" x14ac:dyDescent="0.2">
      <c r="O48" s="489"/>
      <c r="P48" s="489"/>
    </row>
    <row r="49" spans="12:18" x14ac:dyDescent="0.2">
      <c r="O49" s="489"/>
      <c r="P49" s="489"/>
    </row>
    <row r="50" spans="12:18" x14ac:dyDescent="0.2">
      <c r="O50" s="489"/>
      <c r="P50" s="489"/>
    </row>
    <row r="51" spans="12:18" x14ac:dyDescent="0.2">
      <c r="O51" s="489"/>
      <c r="P51" s="489"/>
    </row>
    <row r="52" spans="12:18" x14ac:dyDescent="0.2">
      <c r="O52" s="489"/>
      <c r="P52" s="489"/>
    </row>
    <row r="53" spans="12:18" x14ac:dyDescent="0.2">
      <c r="O53" s="489"/>
      <c r="P53" s="489"/>
    </row>
    <row r="54" spans="12:18" x14ac:dyDescent="0.2">
      <c r="O54" s="489"/>
      <c r="P54" s="489"/>
    </row>
    <row r="55" spans="12:18" x14ac:dyDescent="0.2">
      <c r="O55" s="489"/>
      <c r="P55" s="489"/>
    </row>
    <row r="56" spans="12:18" x14ac:dyDescent="0.2">
      <c r="O56" s="489"/>
      <c r="P56" s="489"/>
    </row>
    <row r="57" spans="12:18" x14ac:dyDescent="0.2">
      <c r="O57" s="489"/>
      <c r="P57" s="489"/>
    </row>
    <row r="58" spans="12:18" x14ac:dyDescent="0.2">
      <c r="O58" s="489"/>
      <c r="P58" s="489"/>
    </row>
    <row r="59" spans="12:18" x14ac:dyDescent="0.2">
      <c r="O59" s="489"/>
      <c r="P59" s="489"/>
    </row>
    <row r="60" spans="12:18" x14ac:dyDescent="0.2">
      <c r="O60" s="489"/>
      <c r="P60" s="489"/>
    </row>
    <row r="61" spans="12:18" x14ac:dyDescent="0.2">
      <c r="O61" s="489"/>
      <c r="P61" s="489"/>
    </row>
    <row r="62" spans="12:18" x14ac:dyDescent="0.2">
      <c r="O62" s="489"/>
      <c r="P62" s="489"/>
    </row>
    <row r="63" spans="12:18" x14ac:dyDescent="0.2">
      <c r="O63" s="489"/>
      <c r="P63" s="489"/>
    </row>
    <row r="64" spans="12:18" x14ac:dyDescent="0.2">
      <c r="L64" s="489"/>
      <c r="M64" s="489"/>
      <c r="N64" s="489"/>
      <c r="O64" s="489"/>
      <c r="P64" s="489"/>
      <c r="R64" s="489"/>
    </row>
    <row r="65" spans="12:18" x14ac:dyDescent="0.2">
      <c r="L65" s="489"/>
      <c r="M65" s="489"/>
      <c r="N65" s="489"/>
      <c r="O65" s="489"/>
      <c r="P65" s="489"/>
      <c r="R65" s="489"/>
    </row>
    <row r="66" spans="12:18" x14ac:dyDescent="0.2">
      <c r="O66" s="489"/>
      <c r="P66" s="489"/>
    </row>
    <row r="67" spans="12:18" x14ac:dyDescent="0.2">
      <c r="O67" s="489"/>
      <c r="P67" s="489"/>
    </row>
    <row r="68" spans="12:18" x14ac:dyDescent="0.2">
      <c r="O68" s="489"/>
      <c r="P68" s="489"/>
    </row>
    <row r="69" spans="12:18" x14ac:dyDescent="0.2">
      <c r="O69" s="489"/>
      <c r="P69" s="489"/>
    </row>
    <row r="70" spans="12:18" x14ac:dyDescent="0.2">
      <c r="O70" s="489"/>
      <c r="P70" s="489"/>
    </row>
    <row r="71" spans="12:18" x14ac:dyDescent="0.2">
      <c r="O71" s="489"/>
      <c r="P71" s="489"/>
    </row>
    <row r="72" spans="12:18" x14ac:dyDescent="0.2">
      <c r="O72" s="489"/>
      <c r="P72" s="489"/>
    </row>
    <row r="73" spans="12:18" x14ac:dyDescent="0.2">
      <c r="O73" s="489"/>
      <c r="P73" s="489"/>
    </row>
    <row r="74" spans="12:18" x14ac:dyDescent="0.2">
      <c r="O74" s="489"/>
      <c r="P74" s="489"/>
    </row>
    <row r="75" spans="12:18" x14ac:dyDescent="0.2">
      <c r="O75" s="489"/>
      <c r="P75" s="489"/>
    </row>
    <row r="76" spans="12:18" x14ac:dyDescent="0.2">
      <c r="O76" s="489"/>
      <c r="P76" s="489"/>
    </row>
    <row r="77" spans="12:18" x14ac:dyDescent="0.2">
      <c r="O77" s="489"/>
      <c r="P77" s="489"/>
    </row>
    <row r="78" spans="12:18" x14ac:dyDescent="0.2">
      <c r="O78" s="489"/>
      <c r="P78" s="489"/>
    </row>
    <row r="79" spans="12:18" x14ac:dyDescent="0.2">
      <c r="O79" s="489"/>
      <c r="P79" s="489"/>
    </row>
    <row r="80" spans="12:18" x14ac:dyDescent="0.2">
      <c r="O80" s="489"/>
      <c r="P80" s="489"/>
    </row>
    <row r="81" spans="6:16" x14ac:dyDescent="0.2">
      <c r="O81" s="489"/>
      <c r="P81" s="489"/>
    </row>
    <row r="85" spans="6:16" x14ac:dyDescent="0.2">
      <c r="O85" s="489"/>
      <c r="P85" s="489"/>
    </row>
    <row r="87" spans="6:16" x14ac:dyDescent="0.2">
      <c r="F87" s="490"/>
    </row>
  </sheetData>
  <mergeCells count="7">
    <mergeCell ref="B21:H21"/>
    <mergeCell ref="B1:G1"/>
    <mergeCell ref="B3:G3"/>
    <mergeCell ref="B6:B9"/>
    <mergeCell ref="E6:E9"/>
    <mergeCell ref="G6:G9"/>
    <mergeCell ref="B4:G4"/>
  </mergeCells>
  <phoneticPr fontId="0" type="noConversion"/>
  <printOptions horizontalCentered="1" gridLinesSet="0"/>
  <pageMargins left="0.75" right="0.51181102362204722" top="0.59055118110236227" bottom="1" header="0" footer="0"/>
  <pageSetup paperSize="9" scale="59" orientation="portrait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2">
    <tabColor theme="0"/>
    <pageSetUpPr fitToPage="1"/>
  </sheetPr>
  <dimension ref="A1:I32"/>
  <sheetViews>
    <sheetView tabSelected="1" zoomScale="70" zoomScaleNormal="70" zoomScaleSheetLayoutView="75" workbookViewId="0">
      <selection activeCell="J22" sqref="J22"/>
    </sheetView>
  </sheetViews>
  <sheetFormatPr baseColWidth="10" defaultRowHeight="12.75" x14ac:dyDescent="0.2"/>
  <cols>
    <col min="1" max="1" width="34.42578125" style="34" customWidth="1"/>
    <col min="2" max="4" width="17" style="34" customWidth="1"/>
    <col min="5" max="6" width="18.85546875" style="34" customWidth="1"/>
    <col min="7" max="7" width="17" style="34" customWidth="1"/>
    <col min="8" max="9" width="17" style="205" customWidth="1"/>
    <col min="10" max="16384" width="11.42578125" style="205"/>
  </cols>
  <sheetData>
    <row r="1" spans="1:9" s="87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  <c r="I1" s="1700"/>
    </row>
    <row r="2" spans="1:9" x14ac:dyDescent="0.2">
      <c r="A2" s="1915"/>
      <c r="B2" s="1915"/>
      <c r="C2" s="1915"/>
      <c r="D2" s="1915"/>
      <c r="E2" s="1915"/>
      <c r="F2" s="1915"/>
      <c r="G2" s="1915"/>
    </row>
    <row r="3" spans="1:9" s="88" customFormat="1" ht="15" customHeight="1" x14ac:dyDescent="0.25">
      <c r="A3" s="1718" t="s">
        <v>1133</v>
      </c>
      <c r="B3" s="1718"/>
      <c r="C3" s="1718"/>
      <c r="D3" s="1718"/>
      <c r="E3" s="1718"/>
      <c r="F3" s="1718"/>
      <c r="G3" s="1718"/>
      <c r="H3" s="1718"/>
      <c r="I3" s="1718"/>
    </row>
    <row r="4" spans="1:9" s="88" customFormat="1" ht="15" customHeight="1" x14ac:dyDescent="0.25">
      <c r="A4" s="1718" t="s">
        <v>1473</v>
      </c>
      <c r="B4" s="1718"/>
      <c r="C4" s="1718"/>
      <c r="D4" s="1718"/>
      <c r="E4" s="1718"/>
      <c r="F4" s="1718"/>
      <c r="G4" s="1718"/>
      <c r="H4" s="1718"/>
      <c r="I4" s="1718"/>
    </row>
    <row r="5" spans="1:9" s="88" customFormat="1" ht="14.25" customHeight="1" thickBot="1" x14ac:dyDescent="0.25">
      <c r="A5" s="1916"/>
      <c r="B5" s="1916"/>
      <c r="C5" s="1916"/>
      <c r="D5" s="1916"/>
      <c r="E5" s="1916"/>
      <c r="F5" s="1916"/>
      <c r="G5" s="1916"/>
    </row>
    <row r="6" spans="1:9" ht="27.75" customHeight="1" x14ac:dyDescent="0.2">
      <c r="A6" s="1144"/>
      <c r="B6" s="1933" t="s">
        <v>1060</v>
      </c>
      <c r="C6" s="1933"/>
      <c r="D6" s="1145" t="s">
        <v>1093</v>
      </c>
      <c r="E6" s="1933" t="s">
        <v>367</v>
      </c>
      <c r="F6" s="1933"/>
      <c r="G6" s="1750" t="s">
        <v>368</v>
      </c>
      <c r="H6" s="1750"/>
      <c r="I6" s="1932"/>
    </row>
    <row r="7" spans="1:9" ht="12.75" customHeight="1" x14ac:dyDescent="0.2">
      <c r="A7" s="914" t="s">
        <v>538</v>
      </c>
      <c r="B7" s="1923" t="s">
        <v>1111</v>
      </c>
      <c r="C7" s="1923"/>
      <c r="D7" s="1141" t="s">
        <v>1064</v>
      </c>
      <c r="E7" s="1140" t="s">
        <v>1112</v>
      </c>
      <c r="F7" s="1140" t="s">
        <v>1113</v>
      </c>
      <c r="G7" s="1713" t="s">
        <v>1114</v>
      </c>
      <c r="H7" s="1713" t="s">
        <v>1095</v>
      </c>
      <c r="I7" s="1713" t="s">
        <v>1096</v>
      </c>
    </row>
    <row r="8" spans="1:9" x14ac:dyDescent="0.2">
      <c r="A8" s="914" t="s">
        <v>518</v>
      </c>
      <c r="B8" s="1922" t="s">
        <v>376</v>
      </c>
      <c r="C8" s="1922" t="s">
        <v>1067</v>
      </c>
      <c r="D8" s="1923" t="s">
        <v>1068</v>
      </c>
      <c r="E8" s="1141" t="s">
        <v>1109</v>
      </c>
      <c r="F8" s="1141" t="s">
        <v>1064</v>
      </c>
      <c r="G8" s="1827"/>
      <c r="H8" s="1827"/>
      <c r="I8" s="1827"/>
    </row>
    <row r="9" spans="1:9" ht="13.5" thickBot="1" x14ac:dyDescent="0.25">
      <c r="A9" s="1148"/>
      <c r="B9" s="1923"/>
      <c r="C9" s="1923"/>
      <c r="D9" s="1923"/>
      <c r="E9" s="1141" t="s">
        <v>371</v>
      </c>
      <c r="F9" s="1141" t="s">
        <v>1101</v>
      </c>
      <c r="G9" s="1827"/>
      <c r="H9" s="1827"/>
      <c r="I9" s="1827"/>
    </row>
    <row r="10" spans="1:9" ht="21.75" customHeight="1" x14ac:dyDescent="0.2">
      <c r="A10" s="72" t="s">
        <v>439</v>
      </c>
      <c r="B10" s="42" t="s">
        <v>380</v>
      </c>
      <c r="C10" s="42" t="s">
        <v>380</v>
      </c>
      <c r="D10" s="42">
        <v>4227</v>
      </c>
      <c r="E10" s="122" t="s">
        <v>380</v>
      </c>
      <c r="F10" s="122">
        <v>67</v>
      </c>
      <c r="G10" s="122" t="s">
        <v>380</v>
      </c>
      <c r="H10" s="122">
        <v>283</v>
      </c>
      <c r="I10" s="43">
        <v>283</v>
      </c>
    </row>
    <row r="11" spans="1:9" x14ac:dyDescent="0.2">
      <c r="A11" s="63" t="s">
        <v>440</v>
      </c>
      <c r="B11" s="11" t="s">
        <v>380</v>
      </c>
      <c r="C11" s="11" t="s">
        <v>380</v>
      </c>
      <c r="D11" s="45">
        <v>97</v>
      </c>
      <c r="E11" s="11" t="s">
        <v>380</v>
      </c>
      <c r="F11" s="11">
        <v>67</v>
      </c>
      <c r="G11" s="11" t="s">
        <v>380</v>
      </c>
      <c r="H11" s="11">
        <v>6</v>
      </c>
      <c r="I11" s="12">
        <v>6</v>
      </c>
    </row>
    <row r="12" spans="1:9" x14ac:dyDescent="0.2">
      <c r="A12" s="63" t="s">
        <v>441</v>
      </c>
      <c r="B12" s="45" t="s">
        <v>380</v>
      </c>
      <c r="C12" s="45" t="s">
        <v>380</v>
      </c>
      <c r="D12" s="45">
        <v>312</v>
      </c>
      <c r="E12" s="11" t="s">
        <v>380</v>
      </c>
      <c r="F12" s="11">
        <v>67</v>
      </c>
      <c r="G12" s="11" t="s">
        <v>380</v>
      </c>
      <c r="H12" s="11">
        <v>21</v>
      </c>
      <c r="I12" s="46">
        <v>21</v>
      </c>
    </row>
    <row r="13" spans="1:9" x14ac:dyDescent="0.2">
      <c r="A13" s="63" t="s">
        <v>442</v>
      </c>
      <c r="B13" s="11" t="s">
        <v>380</v>
      </c>
      <c r="C13" s="11" t="s">
        <v>380</v>
      </c>
      <c r="D13" s="45">
        <v>1338</v>
      </c>
      <c r="E13" s="11" t="s">
        <v>380</v>
      </c>
      <c r="F13" s="11">
        <v>67</v>
      </c>
      <c r="G13" s="11" t="s">
        <v>380</v>
      </c>
      <c r="H13" s="11">
        <v>90</v>
      </c>
      <c r="I13" s="12">
        <v>90</v>
      </c>
    </row>
    <row r="14" spans="1:9" x14ac:dyDescent="0.2">
      <c r="A14" s="73" t="s">
        <v>443</v>
      </c>
      <c r="B14" s="74" t="s">
        <v>380</v>
      </c>
      <c r="C14" s="74" t="s">
        <v>380</v>
      </c>
      <c r="D14" s="74">
        <v>5974</v>
      </c>
      <c r="E14" s="78" t="s">
        <v>380</v>
      </c>
      <c r="F14" s="78">
        <v>67</v>
      </c>
      <c r="G14" s="78" t="s">
        <v>380</v>
      </c>
      <c r="H14" s="78">
        <v>400</v>
      </c>
      <c r="I14" s="75">
        <v>400</v>
      </c>
    </row>
    <row r="15" spans="1:9" x14ac:dyDescent="0.2">
      <c r="A15" s="65"/>
      <c r="B15" s="70"/>
      <c r="C15" s="70"/>
      <c r="D15" s="70"/>
      <c r="E15" s="76"/>
      <c r="F15" s="76"/>
      <c r="G15" s="76"/>
      <c r="H15" s="76"/>
      <c r="I15" s="71"/>
    </row>
    <row r="16" spans="1:9" x14ac:dyDescent="0.2">
      <c r="A16" s="73" t="s">
        <v>444</v>
      </c>
      <c r="B16" s="74" t="s">
        <v>380</v>
      </c>
      <c r="C16" s="74" t="s">
        <v>380</v>
      </c>
      <c r="D16" s="74">
        <v>6500</v>
      </c>
      <c r="E16" s="78" t="s">
        <v>380</v>
      </c>
      <c r="F16" s="78">
        <v>4</v>
      </c>
      <c r="G16" s="78" t="s">
        <v>380</v>
      </c>
      <c r="H16" s="78">
        <v>26</v>
      </c>
      <c r="I16" s="75">
        <v>26</v>
      </c>
    </row>
    <row r="17" spans="1:9" x14ac:dyDescent="0.2">
      <c r="A17" s="65"/>
      <c r="B17" s="70"/>
      <c r="C17" s="70"/>
      <c r="D17" s="70"/>
      <c r="E17" s="76"/>
      <c r="F17" s="76"/>
      <c r="G17" s="76"/>
      <c r="H17" s="76"/>
      <c r="I17" s="71"/>
    </row>
    <row r="18" spans="1:9" x14ac:dyDescent="0.2">
      <c r="A18" s="73" t="s">
        <v>461</v>
      </c>
      <c r="B18" s="74" t="s">
        <v>380</v>
      </c>
      <c r="C18" s="74" t="s">
        <v>380</v>
      </c>
      <c r="D18" s="74">
        <v>300</v>
      </c>
      <c r="E18" s="78" t="s">
        <v>380</v>
      </c>
      <c r="F18" s="78">
        <v>9</v>
      </c>
      <c r="G18" s="78" t="s">
        <v>380</v>
      </c>
      <c r="H18" s="78">
        <v>3</v>
      </c>
      <c r="I18" s="75">
        <v>3</v>
      </c>
    </row>
    <row r="19" spans="1:9" x14ac:dyDescent="0.2">
      <c r="A19" s="65"/>
      <c r="B19" s="70"/>
      <c r="C19" s="70"/>
      <c r="D19" s="70"/>
      <c r="E19" s="76"/>
      <c r="F19" s="76"/>
      <c r="G19" s="76"/>
      <c r="H19" s="76"/>
      <c r="I19" s="71"/>
    </row>
    <row r="20" spans="1:9" x14ac:dyDescent="0.2">
      <c r="A20" s="73" t="s">
        <v>483</v>
      </c>
      <c r="B20" s="74">
        <v>20</v>
      </c>
      <c r="C20" s="74">
        <v>20</v>
      </c>
      <c r="D20" s="74" t="s">
        <v>380</v>
      </c>
      <c r="E20" s="78">
        <v>22500</v>
      </c>
      <c r="F20" s="78" t="s">
        <v>380</v>
      </c>
      <c r="G20" s="78">
        <v>450</v>
      </c>
      <c r="H20" s="78" t="s">
        <v>380</v>
      </c>
      <c r="I20" s="75">
        <v>450</v>
      </c>
    </row>
    <row r="21" spans="1:9" x14ac:dyDescent="0.2">
      <c r="A21" s="65"/>
      <c r="B21" s="1635"/>
      <c r="C21" s="1635"/>
      <c r="D21" s="1635"/>
      <c r="E21" s="1636"/>
      <c r="F21" s="1636"/>
      <c r="G21" s="1636"/>
      <c r="H21" s="1636"/>
      <c r="I21" s="1637"/>
    </row>
    <row r="22" spans="1:9" x14ac:dyDescent="0.2">
      <c r="A22" s="63" t="s">
        <v>488</v>
      </c>
      <c r="B22" s="82">
        <v>1</v>
      </c>
      <c r="C22" s="45">
        <v>1</v>
      </c>
      <c r="D22" s="45" t="s">
        <v>380</v>
      </c>
      <c r="E22" s="82">
        <v>24000</v>
      </c>
      <c r="F22" s="11" t="s">
        <v>380</v>
      </c>
      <c r="G22" s="11">
        <v>24</v>
      </c>
      <c r="H22" s="11" t="s">
        <v>380</v>
      </c>
      <c r="I22" s="46">
        <v>24</v>
      </c>
    </row>
    <row r="23" spans="1:9" x14ac:dyDescent="0.2">
      <c r="A23" s="63" t="s">
        <v>489</v>
      </c>
      <c r="B23" s="82">
        <v>3</v>
      </c>
      <c r="C23" s="45">
        <v>3</v>
      </c>
      <c r="D23" s="45" t="s">
        <v>380</v>
      </c>
      <c r="E23" s="82">
        <v>25667</v>
      </c>
      <c r="F23" s="11" t="s">
        <v>380</v>
      </c>
      <c r="G23" s="11">
        <v>77</v>
      </c>
      <c r="H23" s="11" t="s">
        <v>380</v>
      </c>
      <c r="I23" s="46">
        <v>77</v>
      </c>
    </row>
    <row r="24" spans="1:9" x14ac:dyDescent="0.2">
      <c r="A24" s="63" t="s">
        <v>490</v>
      </c>
      <c r="B24" s="11">
        <v>2</v>
      </c>
      <c r="C24" s="11">
        <v>2</v>
      </c>
      <c r="D24" s="45" t="s">
        <v>380</v>
      </c>
      <c r="E24" s="11">
        <v>13500</v>
      </c>
      <c r="F24" s="11" t="s">
        <v>380</v>
      </c>
      <c r="G24" s="11">
        <v>27</v>
      </c>
      <c r="H24" s="11" t="s">
        <v>380</v>
      </c>
      <c r="I24" s="12">
        <v>27</v>
      </c>
    </row>
    <row r="25" spans="1:9" x14ac:dyDescent="0.2">
      <c r="A25" s="63" t="s">
        <v>493</v>
      </c>
      <c r="B25" s="11">
        <v>141</v>
      </c>
      <c r="C25" s="11">
        <v>65</v>
      </c>
      <c r="D25" s="45" t="s">
        <v>380</v>
      </c>
      <c r="E25" s="11">
        <v>11700</v>
      </c>
      <c r="F25" s="11" t="s">
        <v>380</v>
      </c>
      <c r="G25" s="11">
        <v>761</v>
      </c>
      <c r="H25" s="11" t="s">
        <v>380</v>
      </c>
      <c r="I25" s="12">
        <v>761</v>
      </c>
    </row>
    <row r="26" spans="1:9" x14ac:dyDescent="0.2">
      <c r="A26" s="63" t="s">
        <v>494</v>
      </c>
      <c r="B26" s="45">
        <v>365</v>
      </c>
      <c r="C26" s="45">
        <v>365</v>
      </c>
      <c r="D26" s="45" t="s">
        <v>380</v>
      </c>
      <c r="E26" s="11">
        <v>25830</v>
      </c>
      <c r="F26" s="11" t="s">
        <v>380</v>
      </c>
      <c r="G26" s="11">
        <v>9428</v>
      </c>
      <c r="H26" s="11" t="s">
        <v>380</v>
      </c>
      <c r="I26" s="46">
        <v>9428</v>
      </c>
    </row>
    <row r="27" spans="1:9" x14ac:dyDescent="0.2">
      <c r="A27" s="73" t="s">
        <v>495</v>
      </c>
      <c r="B27" s="74">
        <v>512</v>
      </c>
      <c r="C27" s="74">
        <v>436</v>
      </c>
      <c r="D27" s="74" t="s">
        <v>380</v>
      </c>
      <c r="E27" s="78">
        <v>23662</v>
      </c>
      <c r="F27" s="78" t="s">
        <v>380</v>
      </c>
      <c r="G27" s="78">
        <v>10317</v>
      </c>
      <c r="H27" s="78" t="s">
        <v>380</v>
      </c>
      <c r="I27" s="75">
        <v>10317</v>
      </c>
    </row>
    <row r="28" spans="1:9" x14ac:dyDescent="0.2">
      <c r="A28" s="63"/>
      <c r="B28" s="45"/>
      <c r="C28" s="45"/>
      <c r="D28" s="45"/>
      <c r="E28" s="11"/>
      <c r="F28" s="11"/>
      <c r="G28" s="11"/>
      <c r="H28" s="11"/>
      <c r="I28" s="46"/>
    </row>
    <row r="29" spans="1:9" x14ac:dyDescent="0.2">
      <c r="A29" s="63" t="s">
        <v>496</v>
      </c>
      <c r="B29" s="45" t="s">
        <v>380</v>
      </c>
      <c r="C29" s="45" t="s">
        <v>380</v>
      </c>
      <c r="D29" s="45">
        <v>100</v>
      </c>
      <c r="E29" s="11" t="s">
        <v>380</v>
      </c>
      <c r="F29" s="11">
        <v>10</v>
      </c>
      <c r="G29" s="11" t="s">
        <v>380</v>
      </c>
      <c r="H29" s="11">
        <v>1</v>
      </c>
      <c r="I29" s="46">
        <v>1</v>
      </c>
    </row>
    <row r="30" spans="1:9" x14ac:dyDescent="0.2">
      <c r="A30" s="73" t="s">
        <v>498</v>
      </c>
      <c r="B30" s="74" t="s">
        <v>380</v>
      </c>
      <c r="C30" s="74" t="s">
        <v>380</v>
      </c>
      <c r="D30" s="74">
        <v>100</v>
      </c>
      <c r="E30" s="78" t="s">
        <v>380</v>
      </c>
      <c r="F30" s="78">
        <v>10</v>
      </c>
      <c r="G30" s="78" t="s">
        <v>380</v>
      </c>
      <c r="H30" s="78">
        <v>1</v>
      </c>
      <c r="I30" s="75">
        <v>1</v>
      </c>
    </row>
    <row r="31" spans="1:9" x14ac:dyDescent="0.2">
      <c r="A31" s="63"/>
      <c r="B31" s="45"/>
      <c r="C31" s="45"/>
      <c r="D31" s="45"/>
      <c r="E31" s="11"/>
      <c r="F31" s="11"/>
      <c r="G31" s="11"/>
      <c r="H31" s="11"/>
      <c r="I31" s="71"/>
    </row>
    <row r="32" spans="1:9" ht="13.5" thickBot="1" x14ac:dyDescent="0.25">
      <c r="A32" s="66" t="s">
        <v>499</v>
      </c>
      <c r="B32" s="52">
        <v>532</v>
      </c>
      <c r="C32" s="52">
        <v>456</v>
      </c>
      <c r="D32" s="52">
        <v>12874</v>
      </c>
      <c r="E32" s="172">
        <v>23611</v>
      </c>
      <c r="F32" s="172">
        <v>33</v>
      </c>
      <c r="G32" s="172">
        <v>10767</v>
      </c>
      <c r="H32" s="66">
        <v>430</v>
      </c>
      <c r="I32" s="53">
        <v>11197</v>
      </c>
    </row>
  </sheetData>
  <mergeCells count="15">
    <mergeCell ref="B7:C7"/>
    <mergeCell ref="B8:B9"/>
    <mergeCell ref="C8:C9"/>
    <mergeCell ref="D8:D9"/>
    <mergeCell ref="G6:I6"/>
    <mergeCell ref="G7:G9"/>
    <mergeCell ref="H7:H9"/>
    <mergeCell ref="I7:I9"/>
    <mergeCell ref="B6:C6"/>
    <mergeCell ref="E6:F6"/>
    <mergeCell ref="A2:G2"/>
    <mergeCell ref="A5:G5"/>
    <mergeCell ref="A1:I1"/>
    <mergeCell ref="A3:I3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3">
    <tabColor theme="0"/>
    <pageSetUpPr fitToPage="1"/>
  </sheetPr>
  <dimension ref="B1:L86"/>
  <sheetViews>
    <sheetView showGridLines="0" tabSelected="1" view="pageBreakPreview" zoomScale="75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2.85546875" style="143" customWidth="1"/>
    <col min="2" max="2" width="17.42578125" style="143" customWidth="1"/>
    <col min="3" max="9" width="22.140625" style="143" customWidth="1"/>
    <col min="10" max="10" width="2" style="143" customWidth="1"/>
    <col min="11" max="11" width="11.42578125" style="143"/>
    <col min="12" max="12" width="14.85546875" style="143" customWidth="1"/>
    <col min="13" max="16384" width="11.42578125" style="143"/>
  </cols>
  <sheetData>
    <row r="1" spans="2:9" s="2" customFormat="1" ht="18" x14ac:dyDescent="0.25">
      <c r="B1" s="1696" t="s">
        <v>356</v>
      </c>
      <c r="C1" s="1696"/>
      <c r="D1" s="1696"/>
      <c r="E1" s="1696"/>
      <c r="F1" s="1696"/>
      <c r="G1" s="1696"/>
      <c r="H1" s="1696"/>
      <c r="I1" s="1696"/>
    </row>
    <row r="3" spans="2:9" s="374" customFormat="1" ht="15" customHeight="1" x14ac:dyDescent="0.25">
      <c r="B3" s="1764" t="s">
        <v>1134</v>
      </c>
      <c r="C3" s="1764"/>
      <c r="D3" s="1764"/>
      <c r="E3" s="1764"/>
      <c r="F3" s="1764"/>
      <c r="G3" s="1764"/>
      <c r="H3" s="1764"/>
      <c r="I3" s="1764"/>
    </row>
    <row r="4" spans="2:9" s="374" customFormat="1" ht="15" customHeight="1" x14ac:dyDescent="0.25">
      <c r="B4" s="1764" t="s">
        <v>1135</v>
      </c>
      <c r="C4" s="1764"/>
      <c r="D4" s="1764"/>
      <c r="E4" s="1764"/>
      <c r="F4" s="1764"/>
      <c r="G4" s="1764"/>
      <c r="H4" s="1764"/>
      <c r="I4" s="1764"/>
    </row>
    <row r="5" spans="2:9" s="3" customFormat="1" ht="13.5" customHeight="1" thickBot="1" x14ac:dyDescent="0.3">
      <c r="B5" s="5"/>
      <c r="C5" s="6"/>
      <c r="D5" s="6"/>
      <c r="E5" s="6"/>
      <c r="F5" s="6"/>
      <c r="G5" s="6"/>
      <c r="H5" s="6"/>
      <c r="I5" s="6"/>
    </row>
    <row r="6" spans="2:9" s="1035" customFormat="1" ht="18.75" customHeight="1" x14ac:dyDescent="0.2">
      <c r="B6" s="1844" t="s">
        <v>359</v>
      </c>
      <c r="C6" s="1034" t="s">
        <v>1092</v>
      </c>
      <c r="D6" s="722"/>
      <c r="E6" s="1826" t="s">
        <v>1106</v>
      </c>
      <c r="F6" s="1134" t="s">
        <v>367</v>
      </c>
      <c r="G6" s="1934" t="s">
        <v>1132</v>
      </c>
      <c r="H6" s="655" t="s">
        <v>501</v>
      </c>
      <c r="I6" s="1929" t="s">
        <v>1136</v>
      </c>
    </row>
    <row r="7" spans="2:9" s="1035" customFormat="1" ht="18.75" customHeight="1" x14ac:dyDescent="0.2">
      <c r="B7" s="1845"/>
      <c r="C7" s="1036" t="s">
        <v>1107</v>
      </c>
      <c r="D7" s="726"/>
      <c r="E7" s="1827"/>
      <c r="F7" s="1136" t="s">
        <v>1108</v>
      </c>
      <c r="G7" s="1884"/>
      <c r="H7" s="712" t="s">
        <v>502</v>
      </c>
      <c r="I7" s="1930"/>
    </row>
    <row r="8" spans="2:9" s="1035" customFormat="1" ht="18.75" customHeight="1" x14ac:dyDescent="0.2">
      <c r="B8" s="1845"/>
      <c r="C8" s="1137" t="s">
        <v>376</v>
      </c>
      <c r="D8" s="1137" t="s">
        <v>1067</v>
      </c>
      <c r="E8" s="1827"/>
      <c r="F8" s="1136" t="s">
        <v>1109</v>
      </c>
      <c r="G8" s="1884"/>
      <c r="H8" s="712" t="s">
        <v>505</v>
      </c>
      <c r="I8" s="1930"/>
    </row>
    <row r="9" spans="2:9" s="1035" customFormat="1" ht="18.75" customHeight="1" thickBot="1" x14ac:dyDescent="0.25">
      <c r="B9" s="1846"/>
      <c r="C9" s="1139" t="s">
        <v>363</v>
      </c>
      <c r="D9" s="1139" t="s">
        <v>363</v>
      </c>
      <c r="E9" s="1714"/>
      <c r="F9" s="1138" t="s">
        <v>504</v>
      </c>
      <c r="G9" s="1812"/>
      <c r="H9" s="1139" t="s">
        <v>506</v>
      </c>
      <c r="I9" s="1931"/>
    </row>
    <row r="10" spans="2:9" x14ac:dyDescent="0.2">
      <c r="B10" s="1599">
        <v>2006</v>
      </c>
      <c r="C10" s="377">
        <v>121.292</v>
      </c>
      <c r="D10" s="377">
        <v>105.462</v>
      </c>
      <c r="E10" s="11">
        <v>40.195</v>
      </c>
      <c r="F10" s="176">
        <v>237.81542166846828</v>
      </c>
      <c r="G10" s="377">
        <v>2508.049</v>
      </c>
      <c r="H10" s="384">
        <v>19.89</v>
      </c>
      <c r="I10" s="12">
        <v>498850.9461</v>
      </c>
    </row>
    <row r="11" spans="2:9" x14ac:dyDescent="0.2">
      <c r="B11" s="1599">
        <v>2007</v>
      </c>
      <c r="C11" s="377">
        <v>121.727</v>
      </c>
      <c r="D11" s="377">
        <v>107.431</v>
      </c>
      <c r="E11" s="11">
        <v>38.76</v>
      </c>
      <c r="F11" s="176">
        <v>184.99613705541233</v>
      </c>
      <c r="G11" s="377">
        <v>1987.432</v>
      </c>
      <c r="H11" s="384">
        <v>22.25</v>
      </c>
      <c r="I11" s="12">
        <v>442203.62</v>
      </c>
    </row>
    <row r="12" spans="2:9" x14ac:dyDescent="0.2">
      <c r="B12" s="1676">
        <v>2008</v>
      </c>
      <c r="C12" s="377">
        <v>119.875</v>
      </c>
      <c r="D12" s="377">
        <v>105.578</v>
      </c>
      <c r="E12" s="11">
        <v>42.344999999999999</v>
      </c>
      <c r="F12" s="176">
        <v>211.020856617856</v>
      </c>
      <c r="G12" s="377">
        <v>2227.9160000000002</v>
      </c>
      <c r="H12" s="384">
        <v>25.63</v>
      </c>
      <c r="I12" s="12">
        <v>571014.87080000003</v>
      </c>
    </row>
    <row r="13" spans="2:9" x14ac:dyDescent="0.2">
      <c r="B13" s="1676">
        <v>2009</v>
      </c>
      <c r="C13" s="377">
        <v>119.154</v>
      </c>
      <c r="D13" s="377">
        <v>105.039</v>
      </c>
      <c r="E13" s="11">
        <v>43.656999999999996</v>
      </c>
      <c r="F13" s="176">
        <v>190.41965365245289</v>
      </c>
      <c r="G13" s="377">
        <v>2000.1489999999999</v>
      </c>
      <c r="H13" s="384">
        <v>28.83</v>
      </c>
      <c r="I13" s="12">
        <v>576642.95669999998</v>
      </c>
    </row>
    <row r="14" spans="2:9" x14ac:dyDescent="0.2">
      <c r="B14" s="1676">
        <v>2010</v>
      </c>
      <c r="C14" s="377">
        <v>120.256</v>
      </c>
      <c r="D14" s="377">
        <v>108.166</v>
      </c>
      <c r="E14" s="11">
        <v>43.497999999999998</v>
      </c>
      <c r="F14" s="176">
        <v>203.10356304199101</v>
      </c>
      <c r="G14" s="377">
        <v>2196.89</v>
      </c>
      <c r="H14" s="384">
        <v>27.52</v>
      </c>
      <c r="I14" s="12">
        <v>604584.12800000003</v>
      </c>
    </row>
    <row r="15" spans="2:9" x14ac:dyDescent="0.2">
      <c r="B15" s="1676">
        <v>2011</v>
      </c>
      <c r="C15" s="377">
        <v>120.212</v>
      </c>
      <c r="D15" s="377">
        <v>108.36499999999999</v>
      </c>
      <c r="E15" s="11">
        <v>39.508000000000003</v>
      </c>
      <c r="F15" s="176">
        <v>195.36926129285288</v>
      </c>
      <c r="G15" s="377">
        <v>2117.1190000000001</v>
      </c>
      <c r="H15" s="384">
        <v>24.06</v>
      </c>
      <c r="I15" s="12">
        <v>509378.83139999997</v>
      </c>
    </row>
    <row r="16" spans="2:9" x14ac:dyDescent="0.2">
      <c r="B16" s="1676">
        <v>2012</v>
      </c>
      <c r="C16" s="377">
        <v>115.92700000000001</v>
      </c>
      <c r="D16" s="377">
        <v>104.389</v>
      </c>
      <c r="E16" s="11">
        <v>32.033999999999999</v>
      </c>
      <c r="F16" s="176">
        <v>179.2588299533476</v>
      </c>
      <c r="G16" s="377">
        <v>1871.2650000000001</v>
      </c>
      <c r="H16" s="384">
        <v>21.87</v>
      </c>
      <c r="I16" s="12">
        <v>409245.65550000005</v>
      </c>
    </row>
    <row r="17" spans="2:9" x14ac:dyDescent="0.2">
      <c r="B17" s="1676">
        <v>2013</v>
      </c>
      <c r="C17" s="377">
        <v>114.07599999999999</v>
      </c>
      <c r="D17" s="377">
        <v>103.117</v>
      </c>
      <c r="E17" s="11">
        <v>32.107999999999997</v>
      </c>
      <c r="F17" s="176">
        <v>213.24573057788723</v>
      </c>
      <c r="G17" s="377">
        <v>2198.9259999999999</v>
      </c>
      <c r="H17" s="384">
        <v>25.38</v>
      </c>
      <c r="I17" s="12">
        <v>558087.41879999998</v>
      </c>
    </row>
    <row r="18" spans="2:9" x14ac:dyDescent="0.2">
      <c r="B18" s="1676">
        <v>2014</v>
      </c>
      <c r="C18" s="377">
        <v>113.102</v>
      </c>
      <c r="D18" s="377">
        <v>101.617</v>
      </c>
      <c r="E18" s="11">
        <v>27.928000000000001</v>
      </c>
      <c r="F18" s="176">
        <v>235.18643534054337</v>
      </c>
      <c r="G18" s="377">
        <v>2389.8939999999998</v>
      </c>
      <c r="H18" s="384">
        <v>26.57</v>
      </c>
      <c r="I18" s="12">
        <v>634994.83579999988</v>
      </c>
    </row>
    <row r="19" spans="2:9" x14ac:dyDescent="0.2">
      <c r="B19" s="1676">
        <v>2015</v>
      </c>
      <c r="C19" s="1450">
        <v>111.467</v>
      </c>
      <c r="D19" s="1450">
        <v>100.065</v>
      </c>
      <c r="E19" s="1356">
        <v>27.928000000000001</v>
      </c>
      <c r="F19" s="176">
        <v>201.74436616199472</v>
      </c>
      <c r="G19" s="1450">
        <v>2018.7550000000001</v>
      </c>
      <c r="H19" s="1455">
        <v>27.87</v>
      </c>
      <c r="I19" s="1358">
        <v>562627</v>
      </c>
    </row>
    <row r="20" spans="2:9" ht="13.5" thickBot="1" x14ac:dyDescent="0.25">
      <c r="B20" s="1677">
        <v>2016</v>
      </c>
      <c r="C20" s="377">
        <v>109.127</v>
      </c>
      <c r="D20" s="377">
        <v>97.006</v>
      </c>
      <c r="E20" s="11">
        <v>27.928000000000001</v>
      </c>
      <c r="F20" s="176">
        <f>+G20/D20*10</f>
        <v>245.55934684452507</v>
      </c>
      <c r="G20" s="377">
        <v>2382.0729999999999</v>
      </c>
      <c r="H20" s="1564">
        <v>23.64</v>
      </c>
      <c r="I20" s="886">
        <v>563122</v>
      </c>
    </row>
    <row r="21" spans="2:9" x14ac:dyDescent="0.2">
      <c r="B21" s="1598" t="s">
        <v>1339</v>
      </c>
      <c r="C21" s="146"/>
      <c r="D21" s="146"/>
      <c r="E21" s="146"/>
      <c r="F21" s="146"/>
      <c r="G21" s="146"/>
      <c r="H21" s="146"/>
      <c r="I21" s="146"/>
    </row>
    <row r="22" spans="2:9" x14ac:dyDescent="0.2">
      <c r="F22" s="176"/>
    </row>
    <row r="63" spans="12:12" x14ac:dyDescent="0.2">
      <c r="L63" s="489"/>
    </row>
    <row r="64" spans="12:12" x14ac:dyDescent="0.2">
      <c r="L64" s="489"/>
    </row>
    <row r="86" spans="6:6" x14ac:dyDescent="0.2">
      <c r="F86" s="490"/>
    </row>
  </sheetData>
  <mergeCells count="7">
    <mergeCell ref="B1:I1"/>
    <mergeCell ref="B3:I3"/>
    <mergeCell ref="B4:I4"/>
    <mergeCell ref="B6:B9"/>
    <mergeCell ref="E6:E9"/>
    <mergeCell ref="G6:G9"/>
    <mergeCell ref="I6:I9"/>
  </mergeCells>
  <phoneticPr fontId="0" type="noConversion"/>
  <printOptions horizontalCentered="1" gridLinesSet="0"/>
  <pageMargins left="0.78740157480314965" right="0.28000000000000003" top="0.59055118110236227" bottom="0.98425196850393704" header="0" footer="0"/>
  <pageSetup paperSize="9" scale="52" orientation="portrait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4">
    <tabColor theme="0"/>
    <pageSetUpPr fitToPage="1"/>
  </sheetPr>
  <dimension ref="A1:I45"/>
  <sheetViews>
    <sheetView tabSelected="1" zoomScale="70" zoomScaleNormal="70" zoomScaleSheetLayoutView="75" workbookViewId="0">
      <selection activeCell="J22" sqref="J22"/>
    </sheetView>
  </sheetViews>
  <sheetFormatPr baseColWidth="10" defaultRowHeight="12.75" x14ac:dyDescent="0.2"/>
  <cols>
    <col min="1" max="1" width="31.42578125" style="34" customWidth="1"/>
    <col min="2" max="7" width="16.85546875" style="34" customWidth="1"/>
    <col min="8" max="9" width="16.85546875" style="205" customWidth="1"/>
    <col min="10" max="16384" width="11.42578125" style="205"/>
  </cols>
  <sheetData>
    <row r="1" spans="1:9" s="87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  <c r="I1" s="1700"/>
    </row>
    <row r="2" spans="1:9" x14ac:dyDescent="0.2">
      <c r="A2" s="1915"/>
      <c r="B2" s="1915"/>
      <c r="C2" s="1915"/>
      <c r="D2" s="1915"/>
      <c r="E2" s="1915"/>
      <c r="F2" s="1915"/>
      <c r="G2" s="1915"/>
    </row>
    <row r="3" spans="1:9" s="88" customFormat="1" ht="15" customHeight="1" x14ac:dyDescent="0.25">
      <c r="A3" s="1718" t="s">
        <v>1137</v>
      </c>
      <c r="B3" s="1718"/>
      <c r="C3" s="1718"/>
      <c r="D3" s="1718"/>
      <c r="E3" s="1718"/>
      <c r="F3" s="1718"/>
      <c r="G3" s="1718"/>
      <c r="H3" s="1718"/>
      <c r="I3" s="1718"/>
    </row>
    <row r="4" spans="1:9" s="88" customFormat="1" ht="15" customHeight="1" x14ac:dyDescent="0.25">
      <c r="A4" s="1718" t="s">
        <v>1473</v>
      </c>
      <c r="B4" s="1718"/>
      <c r="C4" s="1718"/>
      <c r="D4" s="1718"/>
      <c r="E4" s="1718"/>
      <c r="F4" s="1718"/>
      <c r="G4" s="1718"/>
      <c r="H4" s="1718"/>
      <c r="I4" s="1718"/>
    </row>
    <row r="5" spans="1:9" s="88" customFormat="1" ht="14.25" customHeight="1" thickBot="1" x14ac:dyDescent="0.25">
      <c r="A5" s="1916"/>
      <c r="B5" s="1916"/>
      <c r="C5" s="1916"/>
      <c r="D5" s="1916"/>
      <c r="E5" s="1916"/>
      <c r="F5" s="1916"/>
      <c r="G5" s="1916"/>
    </row>
    <row r="6" spans="1:9" ht="22.5" customHeight="1" x14ac:dyDescent="0.2">
      <c r="A6" s="1144"/>
      <c r="B6" s="1933" t="s">
        <v>1060</v>
      </c>
      <c r="C6" s="1933"/>
      <c r="D6" s="1145" t="s">
        <v>1093</v>
      </c>
      <c r="E6" s="1933" t="s">
        <v>367</v>
      </c>
      <c r="F6" s="1933"/>
      <c r="G6" s="1935" t="s">
        <v>368</v>
      </c>
      <c r="H6" s="1935"/>
      <c r="I6" s="1704"/>
    </row>
    <row r="7" spans="1:9" ht="22.5" customHeight="1" x14ac:dyDescent="0.2">
      <c r="A7" s="914" t="s">
        <v>538</v>
      </c>
      <c r="B7" s="1923" t="s">
        <v>1111</v>
      </c>
      <c r="C7" s="1923"/>
      <c r="D7" s="1141" t="s">
        <v>1064</v>
      </c>
      <c r="E7" s="1140" t="s">
        <v>1112</v>
      </c>
      <c r="F7" s="1140" t="s">
        <v>1113</v>
      </c>
      <c r="G7" s="1713" t="s">
        <v>1114</v>
      </c>
      <c r="H7" s="1713" t="s">
        <v>1095</v>
      </c>
      <c r="I7" s="1867" t="s">
        <v>1096</v>
      </c>
    </row>
    <row r="8" spans="1:9" ht="22.5" customHeight="1" x14ac:dyDescent="0.2">
      <c r="A8" s="914" t="s">
        <v>518</v>
      </c>
      <c r="B8" s="1922" t="s">
        <v>376</v>
      </c>
      <c r="C8" s="1922" t="s">
        <v>1067</v>
      </c>
      <c r="D8" s="1923" t="s">
        <v>1068</v>
      </c>
      <c r="E8" s="1141" t="s">
        <v>1109</v>
      </c>
      <c r="F8" s="1141" t="s">
        <v>1064</v>
      </c>
      <c r="G8" s="1827"/>
      <c r="H8" s="1827"/>
      <c r="I8" s="1716"/>
    </row>
    <row r="9" spans="1:9" ht="22.5" customHeight="1" thickBot="1" x14ac:dyDescent="0.25">
      <c r="A9" s="1148"/>
      <c r="B9" s="1923"/>
      <c r="C9" s="1923"/>
      <c r="D9" s="1923"/>
      <c r="E9" s="1141" t="s">
        <v>371</v>
      </c>
      <c r="F9" s="1141" t="s">
        <v>1101</v>
      </c>
      <c r="G9" s="1827"/>
      <c r="H9" s="1827"/>
      <c r="I9" s="1717"/>
    </row>
    <row r="10" spans="1:9" ht="21.75" customHeight="1" x14ac:dyDescent="0.2">
      <c r="A10" s="72" t="s">
        <v>439</v>
      </c>
      <c r="B10" s="42" t="s">
        <v>380</v>
      </c>
      <c r="C10" s="42" t="s">
        <v>380</v>
      </c>
      <c r="D10" s="42">
        <v>8455</v>
      </c>
      <c r="E10" s="122" t="s">
        <v>380</v>
      </c>
      <c r="F10" s="122">
        <v>20</v>
      </c>
      <c r="G10" s="122" t="s">
        <v>380</v>
      </c>
      <c r="H10" s="122">
        <v>169</v>
      </c>
      <c r="I10" s="43">
        <v>169</v>
      </c>
    </row>
    <row r="11" spans="1:9" x14ac:dyDescent="0.2">
      <c r="A11" s="63" t="s">
        <v>440</v>
      </c>
      <c r="B11" s="11" t="s">
        <v>380</v>
      </c>
      <c r="C11" s="11" t="s">
        <v>380</v>
      </c>
      <c r="D11" s="45">
        <v>195</v>
      </c>
      <c r="E11" s="11" t="s">
        <v>380</v>
      </c>
      <c r="F11" s="11">
        <v>20</v>
      </c>
      <c r="G11" s="11" t="s">
        <v>380</v>
      </c>
      <c r="H11" s="11">
        <v>4</v>
      </c>
      <c r="I11" s="12">
        <v>4</v>
      </c>
    </row>
    <row r="12" spans="1:9" x14ac:dyDescent="0.2">
      <c r="A12" s="63" t="s">
        <v>441</v>
      </c>
      <c r="B12" s="45" t="s">
        <v>380</v>
      </c>
      <c r="C12" s="45" t="s">
        <v>380</v>
      </c>
      <c r="D12" s="45">
        <v>624</v>
      </c>
      <c r="E12" s="11" t="s">
        <v>380</v>
      </c>
      <c r="F12" s="11">
        <v>20</v>
      </c>
      <c r="G12" s="11" t="s">
        <v>380</v>
      </c>
      <c r="H12" s="11">
        <v>12</v>
      </c>
      <c r="I12" s="46">
        <v>12</v>
      </c>
    </row>
    <row r="13" spans="1:9" x14ac:dyDescent="0.2">
      <c r="A13" s="63" t="s">
        <v>442</v>
      </c>
      <c r="B13" s="11" t="s">
        <v>380</v>
      </c>
      <c r="C13" s="11" t="s">
        <v>380</v>
      </c>
      <c r="D13" s="45">
        <v>2676</v>
      </c>
      <c r="E13" s="11" t="s">
        <v>380</v>
      </c>
      <c r="F13" s="11">
        <v>20</v>
      </c>
      <c r="G13" s="11" t="s">
        <v>380</v>
      </c>
      <c r="H13" s="11">
        <v>54</v>
      </c>
      <c r="I13" s="12">
        <v>54</v>
      </c>
    </row>
    <row r="14" spans="1:9" x14ac:dyDescent="0.2">
      <c r="A14" s="73" t="s">
        <v>443</v>
      </c>
      <c r="B14" s="74" t="s">
        <v>380</v>
      </c>
      <c r="C14" s="74" t="s">
        <v>380</v>
      </c>
      <c r="D14" s="74">
        <v>11950</v>
      </c>
      <c r="E14" s="78" t="s">
        <v>380</v>
      </c>
      <c r="F14" s="78">
        <v>20</v>
      </c>
      <c r="G14" s="78" t="s">
        <v>380</v>
      </c>
      <c r="H14" s="78">
        <v>239</v>
      </c>
      <c r="I14" s="75">
        <v>239</v>
      </c>
    </row>
    <row r="15" spans="1:9" x14ac:dyDescent="0.2">
      <c r="A15" s="65"/>
      <c r="B15" s="70"/>
      <c r="C15" s="70"/>
      <c r="D15" s="70"/>
      <c r="E15" s="76"/>
      <c r="F15" s="76"/>
      <c r="G15" s="76"/>
      <c r="H15" s="76"/>
      <c r="I15" s="71"/>
    </row>
    <row r="16" spans="1:9" x14ac:dyDescent="0.2">
      <c r="A16" s="63" t="s">
        <v>456</v>
      </c>
      <c r="B16" s="80">
        <v>1</v>
      </c>
      <c r="C16" s="80">
        <v>1</v>
      </c>
      <c r="D16" s="45" t="s">
        <v>380</v>
      </c>
      <c r="E16" s="80">
        <v>17500</v>
      </c>
      <c r="F16" s="80" t="s">
        <v>380</v>
      </c>
      <c r="G16" s="80">
        <v>18</v>
      </c>
      <c r="H16" s="80" t="s">
        <v>380</v>
      </c>
      <c r="I16" s="81">
        <v>18</v>
      </c>
    </row>
    <row r="17" spans="1:9" x14ac:dyDescent="0.2">
      <c r="A17" s="63" t="s">
        <v>459</v>
      </c>
      <c r="B17" s="80">
        <v>7072</v>
      </c>
      <c r="C17" s="80">
        <v>6748</v>
      </c>
      <c r="D17" s="45" t="s">
        <v>380</v>
      </c>
      <c r="E17" s="80">
        <v>23000</v>
      </c>
      <c r="F17" s="80" t="s">
        <v>380</v>
      </c>
      <c r="G17" s="80">
        <v>155204</v>
      </c>
      <c r="H17" s="80" t="s">
        <v>380</v>
      </c>
      <c r="I17" s="12">
        <v>155204</v>
      </c>
    </row>
    <row r="18" spans="1:9" x14ac:dyDescent="0.2">
      <c r="A18" s="73" t="s">
        <v>460</v>
      </c>
      <c r="B18" s="74">
        <v>7073</v>
      </c>
      <c r="C18" s="74">
        <v>6749</v>
      </c>
      <c r="D18" s="74" t="s">
        <v>380</v>
      </c>
      <c r="E18" s="78">
        <v>22999</v>
      </c>
      <c r="F18" s="78" t="s">
        <v>380</v>
      </c>
      <c r="G18" s="78">
        <v>155222</v>
      </c>
      <c r="H18" s="78" t="s">
        <v>380</v>
      </c>
      <c r="I18" s="75">
        <v>155222</v>
      </c>
    </row>
    <row r="19" spans="1:9" x14ac:dyDescent="0.2">
      <c r="A19" s="65"/>
      <c r="B19" s="70"/>
      <c r="C19" s="70"/>
      <c r="D19" s="70"/>
      <c r="E19" s="76"/>
      <c r="F19" s="76"/>
      <c r="G19" s="76"/>
      <c r="H19" s="76"/>
      <c r="I19" s="71"/>
    </row>
    <row r="20" spans="1:9" x14ac:dyDescent="0.2">
      <c r="A20" s="73" t="s">
        <v>461</v>
      </c>
      <c r="B20" s="74">
        <v>261</v>
      </c>
      <c r="C20" s="74">
        <v>218</v>
      </c>
      <c r="D20" s="74" t="s">
        <v>380</v>
      </c>
      <c r="E20" s="78">
        <v>5307</v>
      </c>
      <c r="F20" s="78" t="s">
        <v>380</v>
      </c>
      <c r="G20" s="78">
        <v>1157</v>
      </c>
      <c r="H20" s="78" t="s">
        <v>380</v>
      </c>
      <c r="I20" s="75">
        <v>1157</v>
      </c>
    </row>
    <row r="21" spans="1:9" x14ac:dyDescent="0.2">
      <c r="A21" s="63"/>
      <c r="B21" s="45"/>
      <c r="C21" s="45"/>
      <c r="D21" s="45"/>
      <c r="E21" s="11"/>
      <c r="F21" s="11"/>
      <c r="G21" s="11"/>
      <c r="H21" s="11"/>
      <c r="I21" s="46"/>
    </row>
    <row r="22" spans="1:9" x14ac:dyDescent="0.2">
      <c r="A22" s="63" t="s">
        <v>479</v>
      </c>
      <c r="B22" s="80">
        <v>7402</v>
      </c>
      <c r="C22" s="80">
        <v>5674</v>
      </c>
      <c r="D22" s="45" t="s">
        <v>380</v>
      </c>
      <c r="E22" s="80">
        <v>24212</v>
      </c>
      <c r="F22" s="80" t="s">
        <v>380</v>
      </c>
      <c r="G22" s="80">
        <v>137380</v>
      </c>
      <c r="H22" s="80" t="s">
        <v>380</v>
      </c>
      <c r="I22" s="12">
        <v>137380</v>
      </c>
    </row>
    <row r="23" spans="1:9" x14ac:dyDescent="0.2">
      <c r="A23" s="63" t="s">
        <v>480</v>
      </c>
      <c r="B23" s="80">
        <v>30402</v>
      </c>
      <c r="C23" s="80">
        <v>27944</v>
      </c>
      <c r="D23" s="45" t="s">
        <v>380</v>
      </c>
      <c r="E23" s="80">
        <v>23639</v>
      </c>
      <c r="F23" s="80" t="s">
        <v>380</v>
      </c>
      <c r="G23" s="80">
        <v>660581</v>
      </c>
      <c r="H23" s="80" t="s">
        <v>380</v>
      </c>
      <c r="I23" s="12">
        <v>660581</v>
      </c>
    </row>
    <row r="24" spans="1:9" x14ac:dyDescent="0.2">
      <c r="A24" s="63" t="s">
        <v>481</v>
      </c>
      <c r="B24" s="82">
        <v>41787</v>
      </c>
      <c r="C24" s="82">
        <v>36466</v>
      </c>
      <c r="D24" s="45" t="s">
        <v>380</v>
      </c>
      <c r="E24" s="82">
        <v>26750</v>
      </c>
      <c r="F24" s="45" t="s">
        <v>380</v>
      </c>
      <c r="G24" s="82">
        <v>975456</v>
      </c>
      <c r="H24" s="45" t="s">
        <v>380</v>
      </c>
      <c r="I24" s="124">
        <v>975456</v>
      </c>
    </row>
    <row r="25" spans="1:9" x14ac:dyDescent="0.2">
      <c r="A25" s="73" t="s">
        <v>482</v>
      </c>
      <c r="B25" s="74">
        <v>79591</v>
      </c>
      <c r="C25" s="74">
        <v>70084</v>
      </c>
      <c r="D25" s="74" t="s">
        <v>380</v>
      </c>
      <c r="E25" s="78">
        <v>25304</v>
      </c>
      <c r="F25" s="78" t="s">
        <v>380</v>
      </c>
      <c r="G25" s="78">
        <v>1773417</v>
      </c>
      <c r="H25" s="78" t="s">
        <v>380</v>
      </c>
      <c r="I25" s="75">
        <v>1773417</v>
      </c>
    </row>
    <row r="26" spans="1:9" x14ac:dyDescent="0.2">
      <c r="A26" s="65"/>
      <c r="B26" s="70"/>
      <c r="C26" s="70"/>
      <c r="D26" s="70"/>
      <c r="E26" s="76"/>
      <c r="F26" s="76"/>
      <c r="G26" s="76"/>
      <c r="H26" s="76"/>
      <c r="I26" s="71"/>
    </row>
    <row r="27" spans="1:9" x14ac:dyDescent="0.2">
      <c r="A27" s="73" t="s">
        <v>483</v>
      </c>
      <c r="B27" s="74">
        <v>5521</v>
      </c>
      <c r="C27" s="74">
        <v>4765</v>
      </c>
      <c r="D27" s="74" t="s">
        <v>380</v>
      </c>
      <c r="E27" s="78">
        <v>27072</v>
      </c>
      <c r="F27" s="78" t="s">
        <v>380</v>
      </c>
      <c r="G27" s="78">
        <v>129000</v>
      </c>
      <c r="H27" s="78" t="s">
        <v>380</v>
      </c>
      <c r="I27" s="75">
        <v>129000</v>
      </c>
    </row>
    <row r="28" spans="1:9" x14ac:dyDescent="0.2">
      <c r="A28" s="63"/>
      <c r="B28" s="45"/>
      <c r="C28" s="45"/>
      <c r="D28" s="45"/>
      <c r="E28" s="11"/>
      <c r="F28" s="11"/>
      <c r="G28" s="11"/>
      <c r="H28" s="11"/>
      <c r="I28" s="46"/>
    </row>
    <row r="29" spans="1:9" x14ac:dyDescent="0.2">
      <c r="A29" s="63" t="s">
        <v>484</v>
      </c>
      <c r="B29" s="82">
        <v>5</v>
      </c>
      <c r="C29" s="11">
        <v>5</v>
      </c>
      <c r="D29" s="45" t="s">
        <v>380</v>
      </c>
      <c r="E29" s="82">
        <v>9055</v>
      </c>
      <c r="F29" s="11" t="s">
        <v>380</v>
      </c>
      <c r="G29" s="11">
        <v>45</v>
      </c>
      <c r="H29" s="11" t="s">
        <v>380</v>
      </c>
      <c r="I29" s="12">
        <v>45</v>
      </c>
    </row>
    <row r="30" spans="1:9" x14ac:dyDescent="0.2">
      <c r="A30" s="73" t="s">
        <v>486</v>
      </c>
      <c r="B30" s="74">
        <v>5</v>
      </c>
      <c r="C30" s="74">
        <v>5</v>
      </c>
      <c r="D30" s="74" t="s">
        <v>380</v>
      </c>
      <c r="E30" s="78">
        <v>9055</v>
      </c>
      <c r="F30" s="78" t="s">
        <v>380</v>
      </c>
      <c r="G30" s="78">
        <v>45</v>
      </c>
      <c r="H30" s="78" t="s">
        <v>380</v>
      </c>
      <c r="I30" s="75">
        <v>45</v>
      </c>
    </row>
    <row r="31" spans="1:9" x14ac:dyDescent="0.2">
      <c r="A31" s="63"/>
      <c r="B31" s="45"/>
      <c r="C31" s="45"/>
      <c r="D31" s="45"/>
      <c r="E31" s="11"/>
      <c r="F31" s="11"/>
      <c r="G31" s="11"/>
      <c r="H31" s="11"/>
      <c r="I31" s="46"/>
    </row>
    <row r="32" spans="1:9" x14ac:dyDescent="0.2">
      <c r="A32" s="63" t="s">
        <v>487</v>
      </c>
      <c r="B32" s="82">
        <v>2602</v>
      </c>
      <c r="C32" s="45">
        <v>2378</v>
      </c>
      <c r="D32" s="45" t="s">
        <v>380</v>
      </c>
      <c r="E32" s="82">
        <v>27663</v>
      </c>
      <c r="F32" s="11" t="s">
        <v>380</v>
      </c>
      <c r="G32" s="11">
        <v>65783</v>
      </c>
      <c r="H32" s="11" t="s">
        <v>380</v>
      </c>
      <c r="I32" s="46">
        <v>65783</v>
      </c>
    </row>
    <row r="33" spans="1:9" x14ac:dyDescent="0.2">
      <c r="A33" s="63" t="s">
        <v>488</v>
      </c>
      <c r="B33" s="82">
        <v>583</v>
      </c>
      <c r="C33" s="45">
        <v>540</v>
      </c>
      <c r="D33" s="45" t="s">
        <v>380</v>
      </c>
      <c r="E33" s="82">
        <v>16661</v>
      </c>
      <c r="F33" s="11" t="s">
        <v>380</v>
      </c>
      <c r="G33" s="11">
        <v>8991</v>
      </c>
      <c r="H33" s="11" t="s">
        <v>380</v>
      </c>
      <c r="I33" s="46">
        <v>8991</v>
      </c>
    </row>
    <row r="34" spans="1:9" x14ac:dyDescent="0.2">
      <c r="A34" s="63" t="s">
        <v>489</v>
      </c>
      <c r="B34" s="11">
        <v>488</v>
      </c>
      <c r="C34" s="11">
        <v>478</v>
      </c>
      <c r="D34" s="45" t="s">
        <v>380</v>
      </c>
      <c r="E34" s="11">
        <v>22617</v>
      </c>
      <c r="F34" s="11" t="s">
        <v>380</v>
      </c>
      <c r="G34" s="11">
        <v>10811</v>
      </c>
      <c r="H34" s="11" t="s">
        <v>380</v>
      </c>
      <c r="I34" s="12">
        <v>10811</v>
      </c>
    </row>
    <row r="35" spans="1:9" x14ac:dyDescent="0.2">
      <c r="A35" s="63" t="s">
        <v>490</v>
      </c>
      <c r="B35" s="82">
        <v>18</v>
      </c>
      <c r="C35" s="45">
        <v>16</v>
      </c>
      <c r="D35" s="45">
        <v>58</v>
      </c>
      <c r="E35" s="82">
        <v>17815</v>
      </c>
      <c r="F35" s="11">
        <v>23</v>
      </c>
      <c r="G35" s="11">
        <v>286</v>
      </c>
      <c r="H35" s="11">
        <v>1</v>
      </c>
      <c r="I35" s="46">
        <v>287</v>
      </c>
    </row>
    <row r="36" spans="1:9" x14ac:dyDescent="0.2">
      <c r="A36" s="63" t="s">
        <v>491</v>
      </c>
      <c r="B36" s="45">
        <v>8315</v>
      </c>
      <c r="C36" s="45">
        <v>7130</v>
      </c>
      <c r="D36" s="45" t="s">
        <v>380</v>
      </c>
      <c r="E36" s="11">
        <v>22596</v>
      </c>
      <c r="F36" s="11" t="s">
        <v>380</v>
      </c>
      <c r="G36" s="11">
        <v>161109</v>
      </c>
      <c r="H36" s="11" t="s">
        <v>380</v>
      </c>
      <c r="I36" s="46">
        <v>161109</v>
      </c>
    </row>
    <row r="37" spans="1:9" x14ac:dyDescent="0.2">
      <c r="A37" s="63" t="s">
        <v>493</v>
      </c>
      <c r="B37" s="45">
        <v>1794</v>
      </c>
      <c r="C37" s="45">
        <v>1770</v>
      </c>
      <c r="D37" s="45" t="s">
        <v>380</v>
      </c>
      <c r="E37" s="11">
        <v>10452</v>
      </c>
      <c r="F37" s="11" t="s">
        <v>380</v>
      </c>
      <c r="G37" s="11">
        <v>18500</v>
      </c>
      <c r="H37" s="11" t="s">
        <v>380</v>
      </c>
      <c r="I37" s="46">
        <v>18500</v>
      </c>
    </row>
    <row r="38" spans="1:9" x14ac:dyDescent="0.2">
      <c r="A38" s="63" t="s">
        <v>494</v>
      </c>
      <c r="B38" s="82">
        <v>2783</v>
      </c>
      <c r="C38" s="45">
        <v>2783</v>
      </c>
      <c r="D38" s="45" t="s">
        <v>380</v>
      </c>
      <c r="E38" s="82">
        <v>20298</v>
      </c>
      <c r="F38" s="11" t="s">
        <v>380</v>
      </c>
      <c r="G38" s="11">
        <v>56488</v>
      </c>
      <c r="H38" s="11" t="s">
        <v>380</v>
      </c>
      <c r="I38" s="46">
        <v>56488</v>
      </c>
    </row>
    <row r="39" spans="1:9" x14ac:dyDescent="0.2">
      <c r="A39" s="73" t="s">
        <v>495</v>
      </c>
      <c r="B39" s="74">
        <v>16583</v>
      </c>
      <c r="C39" s="74">
        <v>15095</v>
      </c>
      <c r="D39" s="74">
        <v>58</v>
      </c>
      <c r="E39" s="78">
        <v>21330</v>
      </c>
      <c r="F39" s="78">
        <v>23</v>
      </c>
      <c r="G39" s="78">
        <v>321968</v>
      </c>
      <c r="H39" s="78">
        <v>1</v>
      </c>
      <c r="I39" s="75">
        <v>321969</v>
      </c>
    </row>
    <row r="40" spans="1:9" x14ac:dyDescent="0.2">
      <c r="A40" s="63"/>
      <c r="B40" s="80"/>
      <c r="C40" s="80"/>
      <c r="D40" s="45"/>
      <c r="E40" s="80"/>
      <c r="F40" s="80"/>
      <c r="G40" s="80"/>
      <c r="H40" s="80"/>
      <c r="I40" s="12"/>
    </row>
    <row r="41" spans="1:9" x14ac:dyDescent="0.2">
      <c r="A41" s="63" t="s">
        <v>496</v>
      </c>
      <c r="B41" s="45">
        <v>56</v>
      </c>
      <c r="C41" s="45">
        <v>56</v>
      </c>
      <c r="D41" s="45">
        <v>6085</v>
      </c>
      <c r="E41" s="11">
        <v>11020</v>
      </c>
      <c r="F41" s="11">
        <v>4</v>
      </c>
      <c r="G41" s="11">
        <v>618</v>
      </c>
      <c r="H41" s="11">
        <v>25</v>
      </c>
      <c r="I41" s="46">
        <v>643</v>
      </c>
    </row>
    <row r="42" spans="1:9" x14ac:dyDescent="0.2">
      <c r="A42" s="63" t="s">
        <v>497</v>
      </c>
      <c r="B42" s="45">
        <v>37</v>
      </c>
      <c r="C42" s="45">
        <v>34</v>
      </c>
      <c r="D42" s="45">
        <v>9835</v>
      </c>
      <c r="E42" s="11">
        <v>9112</v>
      </c>
      <c r="F42" s="11">
        <v>7</v>
      </c>
      <c r="G42" s="11">
        <v>313</v>
      </c>
      <c r="H42" s="11">
        <v>68</v>
      </c>
      <c r="I42" s="46">
        <v>381</v>
      </c>
    </row>
    <row r="43" spans="1:9" x14ac:dyDescent="0.2">
      <c r="A43" s="73" t="s">
        <v>498</v>
      </c>
      <c r="B43" s="74">
        <v>93</v>
      </c>
      <c r="C43" s="74">
        <v>90</v>
      </c>
      <c r="D43" s="74">
        <v>15920</v>
      </c>
      <c r="E43" s="78">
        <v>10299</v>
      </c>
      <c r="F43" s="78">
        <v>6</v>
      </c>
      <c r="G43" s="78">
        <v>931</v>
      </c>
      <c r="H43" s="78">
        <v>93</v>
      </c>
      <c r="I43" s="75">
        <v>1024</v>
      </c>
    </row>
    <row r="44" spans="1:9" x14ac:dyDescent="0.2">
      <c r="A44" s="63"/>
      <c r="B44" s="45"/>
      <c r="C44" s="45"/>
      <c r="D44" s="45"/>
      <c r="E44" s="11"/>
      <c r="F44" s="11"/>
      <c r="G44" s="11"/>
      <c r="H44" s="11"/>
      <c r="I44" s="46"/>
    </row>
    <row r="45" spans="1:9" ht="13.5" thickBot="1" x14ac:dyDescent="0.25">
      <c r="A45" s="66" t="s">
        <v>499</v>
      </c>
      <c r="B45" s="52">
        <v>109127</v>
      </c>
      <c r="C45" s="52">
        <v>97006</v>
      </c>
      <c r="D45" s="52">
        <v>27928</v>
      </c>
      <c r="E45" s="172">
        <v>24552</v>
      </c>
      <c r="F45" s="172">
        <v>12</v>
      </c>
      <c r="G45" s="172">
        <v>2381740</v>
      </c>
      <c r="H45" s="172">
        <v>333</v>
      </c>
      <c r="I45" s="53">
        <v>2382073</v>
      </c>
    </row>
  </sheetData>
  <mergeCells count="15">
    <mergeCell ref="B8:B9"/>
    <mergeCell ref="C8:C9"/>
    <mergeCell ref="D8:D9"/>
    <mergeCell ref="G6:I6"/>
    <mergeCell ref="G7:G9"/>
    <mergeCell ref="H7:H9"/>
    <mergeCell ref="I7:I9"/>
    <mergeCell ref="A1:I1"/>
    <mergeCell ref="B6:C6"/>
    <mergeCell ref="E6:F6"/>
    <mergeCell ref="B7:C7"/>
    <mergeCell ref="A2:G2"/>
    <mergeCell ref="A5:G5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5">
    <tabColor theme="0"/>
    <pageSetUpPr fitToPage="1"/>
  </sheetPr>
  <dimension ref="A1:L4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5.140625" style="34" customWidth="1"/>
    <col min="2" max="10" width="15.85546875" style="205" customWidth="1"/>
    <col min="11" max="16384" width="11.42578125" style="205"/>
  </cols>
  <sheetData>
    <row r="1" spans="1:12" s="87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  <c r="I1" s="1700"/>
      <c r="J1" s="1700"/>
    </row>
    <row r="3" spans="1:12" s="88" customFormat="1" ht="15" customHeight="1" x14ac:dyDescent="0.25">
      <c r="A3" s="1718" t="s">
        <v>1477</v>
      </c>
      <c r="B3" s="1718"/>
      <c r="C3" s="1718"/>
      <c r="D3" s="1718"/>
      <c r="E3" s="1718"/>
      <c r="F3" s="1718"/>
      <c r="G3" s="1718"/>
      <c r="H3" s="1718"/>
      <c r="I3" s="1718"/>
      <c r="J3" s="1718"/>
      <c r="K3" s="125"/>
      <c r="L3" s="125"/>
    </row>
    <row r="4" spans="1:12" s="88" customFormat="1" ht="13.5" customHeight="1" thickBot="1" x14ac:dyDescent="0.3">
      <c r="A4" s="27"/>
      <c r="B4" s="260"/>
      <c r="C4" s="260"/>
      <c r="D4" s="260"/>
      <c r="E4" s="260"/>
      <c r="F4" s="260"/>
      <c r="G4" s="260"/>
      <c r="H4" s="260"/>
      <c r="I4" s="260"/>
      <c r="J4" s="260"/>
    </row>
    <row r="5" spans="1:12" ht="21" customHeight="1" x14ac:dyDescent="0.2">
      <c r="A5" s="720"/>
      <c r="B5" s="1757" t="s">
        <v>1138</v>
      </c>
      <c r="C5" s="1707"/>
      <c r="D5" s="1708"/>
      <c r="E5" s="1757" t="s">
        <v>1139</v>
      </c>
      <c r="F5" s="1707"/>
      <c r="G5" s="1708"/>
      <c r="H5" s="1757" t="s">
        <v>1140</v>
      </c>
      <c r="I5" s="1707"/>
      <c r="J5" s="1707"/>
      <c r="K5" s="34"/>
    </row>
    <row r="6" spans="1:12" ht="21" customHeight="1" x14ac:dyDescent="0.2">
      <c r="A6" s="1128"/>
      <c r="B6" s="1839"/>
      <c r="C6" s="1840"/>
      <c r="D6" s="1841"/>
      <c r="E6" s="1839"/>
      <c r="F6" s="1840"/>
      <c r="G6" s="1841"/>
      <c r="H6" s="1839"/>
      <c r="I6" s="1840"/>
      <c r="J6" s="1840"/>
      <c r="K6" s="34"/>
    </row>
    <row r="7" spans="1:12" ht="21" customHeight="1" x14ac:dyDescent="0.2">
      <c r="A7" s="1128" t="s">
        <v>538</v>
      </c>
      <c r="B7" s="1135" t="s">
        <v>360</v>
      </c>
      <c r="C7" s="1713" t="s">
        <v>1119</v>
      </c>
      <c r="D7" s="1713" t="s">
        <v>368</v>
      </c>
      <c r="E7" s="1135" t="s">
        <v>360</v>
      </c>
      <c r="F7" s="1713" t="s">
        <v>1119</v>
      </c>
      <c r="G7" s="1713" t="s">
        <v>368</v>
      </c>
      <c r="H7" s="1135" t="s">
        <v>360</v>
      </c>
      <c r="I7" s="1713" t="s">
        <v>1119</v>
      </c>
      <c r="J7" s="1867" t="s">
        <v>368</v>
      </c>
      <c r="K7" s="34"/>
    </row>
    <row r="8" spans="1:12" ht="21" customHeight="1" x14ac:dyDescent="0.2">
      <c r="A8" s="1128" t="s">
        <v>518</v>
      </c>
      <c r="B8" s="1136" t="s">
        <v>1120</v>
      </c>
      <c r="C8" s="1827"/>
      <c r="D8" s="1827"/>
      <c r="E8" s="1136" t="s">
        <v>1120</v>
      </c>
      <c r="F8" s="1827"/>
      <c r="G8" s="1827"/>
      <c r="H8" s="1136" t="s">
        <v>1120</v>
      </c>
      <c r="I8" s="1827"/>
      <c r="J8" s="1716"/>
      <c r="K8" s="34"/>
    </row>
    <row r="9" spans="1:12" ht="21" customHeight="1" x14ac:dyDescent="0.2">
      <c r="A9" s="673"/>
      <c r="B9" s="1136" t="s">
        <v>1121</v>
      </c>
      <c r="C9" s="1827"/>
      <c r="D9" s="1827"/>
      <c r="E9" s="1136" t="s">
        <v>1121</v>
      </c>
      <c r="F9" s="1827"/>
      <c r="G9" s="1827"/>
      <c r="H9" s="1136" t="s">
        <v>1121</v>
      </c>
      <c r="I9" s="1827"/>
      <c r="J9" s="1716"/>
      <c r="K9" s="34"/>
    </row>
    <row r="10" spans="1:12" ht="21" customHeight="1" thickBot="1" x14ac:dyDescent="0.25">
      <c r="A10" s="673"/>
      <c r="B10" s="1136" t="s">
        <v>370</v>
      </c>
      <c r="C10" s="1827"/>
      <c r="D10" s="1827"/>
      <c r="E10" s="1136" t="s">
        <v>370</v>
      </c>
      <c r="F10" s="1827"/>
      <c r="G10" s="1827"/>
      <c r="H10" s="1136" t="s">
        <v>370</v>
      </c>
      <c r="I10" s="1827"/>
      <c r="J10" s="1716"/>
      <c r="K10" s="34"/>
    </row>
    <row r="11" spans="1:12" ht="21" customHeight="1" x14ac:dyDescent="0.2">
      <c r="A11" s="72" t="s">
        <v>439</v>
      </c>
      <c r="B11" s="42" t="s">
        <v>380</v>
      </c>
      <c r="C11" s="42" t="s">
        <v>380</v>
      </c>
      <c r="D11" s="42" t="s">
        <v>380</v>
      </c>
      <c r="E11" s="42" t="s">
        <v>380</v>
      </c>
      <c r="F11" s="42" t="s">
        <v>380</v>
      </c>
      <c r="G11" s="42" t="s">
        <v>380</v>
      </c>
      <c r="H11" s="42" t="s">
        <v>380</v>
      </c>
      <c r="I11" s="42">
        <v>8455</v>
      </c>
      <c r="J11" s="43">
        <v>169</v>
      </c>
      <c r="K11" s="34"/>
    </row>
    <row r="12" spans="1:12" x14ac:dyDescent="0.2">
      <c r="A12" s="63" t="s">
        <v>440</v>
      </c>
      <c r="B12" s="45" t="s">
        <v>380</v>
      </c>
      <c r="C12" s="45" t="s">
        <v>380</v>
      </c>
      <c r="D12" s="45" t="s">
        <v>380</v>
      </c>
      <c r="E12" s="45" t="s">
        <v>380</v>
      </c>
      <c r="F12" s="45" t="s">
        <v>380</v>
      </c>
      <c r="G12" s="45" t="s">
        <v>380</v>
      </c>
      <c r="H12" s="45" t="s">
        <v>380</v>
      </c>
      <c r="I12" s="45">
        <v>195</v>
      </c>
      <c r="J12" s="46">
        <v>4</v>
      </c>
      <c r="K12" s="34"/>
    </row>
    <row r="13" spans="1:12" x14ac:dyDescent="0.2">
      <c r="A13" s="63" t="s">
        <v>441</v>
      </c>
      <c r="B13" s="45" t="s">
        <v>380</v>
      </c>
      <c r="C13" s="45" t="s">
        <v>380</v>
      </c>
      <c r="D13" s="45" t="s">
        <v>380</v>
      </c>
      <c r="E13" s="45" t="s">
        <v>380</v>
      </c>
      <c r="F13" s="45" t="s">
        <v>380</v>
      </c>
      <c r="G13" s="45" t="s">
        <v>380</v>
      </c>
      <c r="H13" s="45" t="s">
        <v>380</v>
      </c>
      <c r="I13" s="45">
        <v>624</v>
      </c>
      <c r="J13" s="46">
        <v>12</v>
      </c>
      <c r="K13" s="34"/>
    </row>
    <row r="14" spans="1:12" x14ac:dyDescent="0.2">
      <c r="A14" s="63" t="s">
        <v>442</v>
      </c>
      <c r="B14" s="45" t="s">
        <v>380</v>
      </c>
      <c r="C14" s="45" t="s">
        <v>380</v>
      </c>
      <c r="D14" s="45" t="s">
        <v>380</v>
      </c>
      <c r="E14" s="45" t="s">
        <v>380</v>
      </c>
      <c r="F14" s="45" t="s">
        <v>380</v>
      </c>
      <c r="G14" s="45" t="s">
        <v>380</v>
      </c>
      <c r="H14" s="45" t="s">
        <v>380</v>
      </c>
      <c r="I14" s="45">
        <v>2676</v>
      </c>
      <c r="J14" s="46">
        <v>54</v>
      </c>
    </row>
    <row r="15" spans="1:12" x14ac:dyDescent="0.2">
      <c r="A15" s="73" t="s">
        <v>443</v>
      </c>
      <c r="B15" s="74" t="s">
        <v>380</v>
      </c>
      <c r="C15" s="74" t="s">
        <v>380</v>
      </c>
      <c r="D15" s="74" t="s">
        <v>380</v>
      </c>
      <c r="E15" s="74" t="s">
        <v>380</v>
      </c>
      <c r="F15" s="74" t="s">
        <v>380</v>
      </c>
      <c r="G15" s="74" t="s">
        <v>380</v>
      </c>
      <c r="H15" s="74" t="s">
        <v>380</v>
      </c>
      <c r="I15" s="74">
        <v>11950</v>
      </c>
      <c r="J15" s="75">
        <v>239</v>
      </c>
    </row>
    <row r="16" spans="1:12" x14ac:dyDescent="0.2">
      <c r="A16" s="65"/>
      <c r="B16" s="45"/>
      <c r="C16" s="45"/>
      <c r="D16" s="45"/>
      <c r="E16" s="45"/>
      <c r="F16" s="45"/>
      <c r="G16" s="45"/>
      <c r="H16" s="45"/>
      <c r="I16" s="45"/>
      <c r="J16" s="46"/>
    </row>
    <row r="17" spans="1:11" x14ac:dyDescent="0.2">
      <c r="A17" s="63" t="s">
        <v>456</v>
      </c>
      <c r="B17" s="45" t="s">
        <v>380</v>
      </c>
      <c r="C17" s="45" t="s">
        <v>380</v>
      </c>
      <c r="D17" s="45" t="s">
        <v>380</v>
      </c>
      <c r="E17" s="45" t="s">
        <v>380</v>
      </c>
      <c r="F17" s="45" t="s">
        <v>380</v>
      </c>
      <c r="G17" s="45" t="s">
        <v>380</v>
      </c>
      <c r="H17" s="45">
        <v>1</v>
      </c>
      <c r="I17" s="45" t="s">
        <v>380</v>
      </c>
      <c r="J17" s="46">
        <v>18</v>
      </c>
    </row>
    <row r="18" spans="1:11" x14ac:dyDescent="0.2">
      <c r="A18" s="63" t="s">
        <v>459</v>
      </c>
      <c r="B18" s="45">
        <v>283</v>
      </c>
      <c r="C18" s="45" t="s">
        <v>380</v>
      </c>
      <c r="D18" s="45">
        <v>6208</v>
      </c>
      <c r="E18" s="45">
        <v>6153</v>
      </c>
      <c r="F18" s="45" t="s">
        <v>380</v>
      </c>
      <c r="G18" s="45">
        <v>135027</v>
      </c>
      <c r="H18" s="45">
        <v>636</v>
      </c>
      <c r="I18" s="45" t="s">
        <v>380</v>
      </c>
      <c r="J18" s="46">
        <v>13969</v>
      </c>
    </row>
    <row r="19" spans="1:11" x14ac:dyDescent="0.2">
      <c r="A19" s="73" t="s">
        <v>460</v>
      </c>
      <c r="B19" s="74">
        <v>283</v>
      </c>
      <c r="C19" s="74" t="s">
        <v>380</v>
      </c>
      <c r="D19" s="74">
        <v>6208</v>
      </c>
      <c r="E19" s="74">
        <v>6153</v>
      </c>
      <c r="F19" s="74" t="s">
        <v>380</v>
      </c>
      <c r="G19" s="74">
        <v>135027</v>
      </c>
      <c r="H19" s="74">
        <v>637</v>
      </c>
      <c r="I19" s="74" t="s">
        <v>380</v>
      </c>
      <c r="J19" s="75">
        <v>13987</v>
      </c>
    </row>
    <row r="20" spans="1:11" x14ac:dyDescent="0.2">
      <c r="A20" s="65"/>
      <c r="B20" s="45"/>
      <c r="C20" s="45"/>
      <c r="D20" s="45"/>
      <c r="E20" s="45"/>
      <c r="F20" s="45"/>
      <c r="G20" s="45"/>
      <c r="H20" s="45"/>
      <c r="I20" s="45"/>
      <c r="J20" s="46"/>
    </row>
    <row r="21" spans="1:11" x14ac:dyDescent="0.2">
      <c r="A21" s="73" t="s">
        <v>461</v>
      </c>
      <c r="B21" s="74" t="s">
        <v>380</v>
      </c>
      <c r="C21" s="74" t="s">
        <v>380</v>
      </c>
      <c r="D21" s="74" t="s">
        <v>380</v>
      </c>
      <c r="E21" s="74">
        <v>206</v>
      </c>
      <c r="F21" s="74" t="s">
        <v>380</v>
      </c>
      <c r="G21" s="74">
        <v>832</v>
      </c>
      <c r="H21" s="74">
        <v>55</v>
      </c>
      <c r="I21" s="74" t="s">
        <v>380</v>
      </c>
      <c r="J21" s="75">
        <v>325</v>
      </c>
    </row>
    <row r="22" spans="1:11" x14ac:dyDescent="0.2">
      <c r="A22" s="63"/>
      <c r="B22" s="45"/>
      <c r="C22" s="45"/>
      <c r="D22" s="45"/>
      <c r="E22" s="45"/>
      <c r="F22" s="45"/>
      <c r="G22" s="45"/>
      <c r="H22" s="45"/>
      <c r="I22" s="45"/>
      <c r="J22" s="46"/>
    </row>
    <row r="23" spans="1:11" x14ac:dyDescent="0.2">
      <c r="A23" s="63" t="s">
        <v>479</v>
      </c>
      <c r="B23" s="45">
        <v>346</v>
      </c>
      <c r="C23" s="45" t="s">
        <v>380</v>
      </c>
      <c r="D23" s="45">
        <v>7105</v>
      </c>
      <c r="E23" s="45">
        <v>2779</v>
      </c>
      <c r="F23" s="45" t="s">
        <v>380</v>
      </c>
      <c r="G23" s="45">
        <v>55683</v>
      </c>
      <c r="H23" s="45">
        <v>4277</v>
      </c>
      <c r="I23" s="45" t="s">
        <v>380</v>
      </c>
      <c r="J23" s="46">
        <v>74592</v>
      </c>
      <c r="K23" s="34"/>
    </row>
    <row r="24" spans="1:11" x14ac:dyDescent="0.2">
      <c r="A24" s="63" t="s">
        <v>480</v>
      </c>
      <c r="B24" s="45">
        <v>133</v>
      </c>
      <c r="C24" s="45" t="s">
        <v>380</v>
      </c>
      <c r="D24" s="45">
        <v>2612</v>
      </c>
      <c r="E24" s="45">
        <v>26418</v>
      </c>
      <c r="F24" s="45" t="s">
        <v>380</v>
      </c>
      <c r="G24" s="45">
        <v>587278</v>
      </c>
      <c r="H24" s="45">
        <v>3851</v>
      </c>
      <c r="I24" s="45" t="s">
        <v>380</v>
      </c>
      <c r="J24" s="46">
        <v>70691</v>
      </c>
    </row>
    <row r="25" spans="1:11" x14ac:dyDescent="0.2">
      <c r="A25" s="63" t="s">
        <v>481</v>
      </c>
      <c r="B25" s="45">
        <v>6857</v>
      </c>
      <c r="C25" s="45" t="s">
        <v>380</v>
      </c>
      <c r="D25" s="45">
        <v>179449</v>
      </c>
      <c r="E25" s="45">
        <v>22924</v>
      </c>
      <c r="F25" s="45" t="s">
        <v>380</v>
      </c>
      <c r="G25" s="45">
        <v>550239</v>
      </c>
      <c r="H25" s="45">
        <v>12006</v>
      </c>
      <c r="I25" s="45" t="s">
        <v>380</v>
      </c>
      <c r="J25" s="46">
        <v>245768</v>
      </c>
    </row>
    <row r="26" spans="1:11" x14ac:dyDescent="0.2">
      <c r="A26" s="73" t="s">
        <v>482</v>
      </c>
      <c r="B26" s="74">
        <v>7336</v>
      </c>
      <c r="C26" s="74" t="s">
        <v>380</v>
      </c>
      <c r="D26" s="74">
        <v>189166</v>
      </c>
      <c r="E26" s="74">
        <v>52121</v>
      </c>
      <c r="F26" s="74" t="s">
        <v>380</v>
      </c>
      <c r="G26" s="74">
        <v>1193200</v>
      </c>
      <c r="H26" s="74">
        <v>20134</v>
      </c>
      <c r="I26" s="74" t="s">
        <v>380</v>
      </c>
      <c r="J26" s="75">
        <v>391051</v>
      </c>
    </row>
    <row r="27" spans="1:11" x14ac:dyDescent="0.2">
      <c r="A27" s="65"/>
      <c r="B27" s="45"/>
      <c r="C27" s="45"/>
      <c r="D27" s="45"/>
      <c r="E27" s="45"/>
      <c r="F27" s="45"/>
      <c r="G27" s="45"/>
      <c r="H27" s="45"/>
      <c r="I27" s="45"/>
      <c r="J27" s="46"/>
    </row>
    <row r="28" spans="1:11" x14ac:dyDescent="0.2">
      <c r="A28" s="73" t="s">
        <v>483</v>
      </c>
      <c r="B28" s="74">
        <v>210</v>
      </c>
      <c r="C28" s="74" t="s">
        <v>380</v>
      </c>
      <c r="D28" s="74">
        <v>2000</v>
      </c>
      <c r="E28" s="74">
        <v>3524</v>
      </c>
      <c r="F28" s="74" t="s">
        <v>380</v>
      </c>
      <c r="G28" s="74">
        <v>86999</v>
      </c>
      <c r="H28" s="74">
        <v>1787</v>
      </c>
      <c r="I28" s="74" t="s">
        <v>380</v>
      </c>
      <c r="J28" s="75">
        <v>40001</v>
      </c>
    </row>
    <row r="29" spans="1:11" x14ac:dyDescent="0.2">
      <c r="A29" s="63"/>
      <c r="B29" s="45"/>
      <c r="C29" s="45"/>
      <c r="D29" s="45"/>
      <c r="E29" s="45"/>
      <c r="F29" s="45"/>
      <c r="G29" s="45"/>
      <c r="H29" s="45"/>
      <c r="I29" s="45"/>
      <c r="J29" s="46"/>
    </row>
    <row r="30" spans="1:11" x14ac:dyDescent="0.2">
      <c r="A30" s="63" t="s">
        <v>484</v>
      </c>
      <c r="B30" s="45" t="s">
        <v>380</v>
      </c>
      <c r="C30" s="45" t="s">
        <v>380</v>
      </c>
      <c r="D30" s="45" t="s">
        <v>380</v>
      </c>
      <c r="E30" s="45">
        <v>5</v>
      </c>
      <c r="F30" s="45" t="s">
        <v>380</v>
      </c>
      <c r="G30" s="45">
        <v>45</v>
      </c>
      <c r="H30" s="45" t="s">
        <v>380</v>
      </c>
      <c r="I30" s="45" t="s">
        <v>380</v>
      </c>
      <c r="J30" s="46" t="s">
        <v>380</v>
      </c>
    </row>
    <row r="31" spans="1:11" x14ac:dyDescent="0.2">
      <c r="A31" s="73" t="s">
        <v>486</v>
      </c>
      <c r="B31" s="74" t="s">
        <v>380</v>
      </c>
      <c r="C31" s="74" t="s">
        <v>380</v>
      </c>
      <c r="D31" s="74" t="s">
        <v>380</v>
      </c>
      <c r="E31" s="74">
        <v>5</v>
      </c>
      <c r="F31" s="74" t="s">
        <v>380</v>
      </c>
      <c r="G31" s="74">
        <v>45</v>
      </c>
      <c r="H31" s="74" t="s">
        <v>380</v>
      </c>
      <c r="I31" s="74" t="s">
        <v>380</v>
      </c>
      <c r="J31" s="75" t="s">
        <v>380</v>
      </c>
    </row>
    <row r="32" spans="1:11" x14ac:dyDescent="0.2">
      <c r="A32" s="63"/>
      <c r="B32" s="45"/>
      <c r="C32" s="45"/>
      <c r="D32" s="45"/>
      <c r="E32" s="45"/>
      <c r="F32" s="45"/>
      <c r="G32" s="45"/>
      <c r="H32" s="45"/>
      <c r="I32" s="45"/>
      <c r="J32" s="46"/>
    </row>
    <row r="33" spans="1:10" x14ac:dyDescent="0.2">
      <c r="A33" s="63" t="s">
        <v>487</v>
      </c>
      <c r="B33" s="45">
        <v>51</v>
      </c>
      <c r="C33" s="45" t="s">
        <v>380</v>
      </c>
      <c r="D33" s="45">
        <v>1238</v>
      </c>
      <c r="E33" s="45">
        <v>1649</v>
      </c>
      <c r="F33" s="45" t="s">
        <v>380</v>
      </c>
      <c r="G33" s="45">
        <v>42843</v>
      </c>
      <c r="H33" s="45">
        <v>902</v>
      </c>
      <c r="I33" s="45" t="s">
        <v>380</v>
      </c>
      <c r="J33" s="46">
        <v>21702</v>
      </c>
    </row>
    <row r="34" spans="1:10" x14ac:dyDescent="0.2">
      <c r="A34" s="63" t="s">
        <v>488</v>
      </c>
      <c r="B34" s="45">
        <v>130</v>
      </c>
      <c r="C34" s="45" t="s">
        <v>380</v>
      </c>
      <c r="D34" s="45">
        <v>1236</v>
      </c>
      <c r="E34" s="45">
        <v>213</v>
      </c>
      <c r="F34" s="45" t="s">
        <v>380</v>
      </c>
      <c r="G34" s="45">
        <v>3432</v>
      </c>
      <c r="H34" s="45">
        <v>240</v>
      </c>
      <c r="I34" s="45" t="s">
        <v>380</v>
      </c>
      <c r="J34" s="46">
        <v>4323</v>
      </c>
    </row>
    <row r="35" spans="1:10" x14ac:dyDescent="0.2">
      <c r="A35" s="63" t="s">
        <v>489</v>
      </c>
      <c r="B35" s="45">
        <v>3</v>
      </c>
      <c r="C35" s="45" t="s">
        <v>380</v>
      </c>
      <c r="D35" s="45">
        <v>80</v>
      </c>
      <c r="E35" s="45">
        <v>309</v>
      </c>
      <c r="F35" s="45" t="s">
        <v>380</v>
      </c>
      <c r="G35" s="45">
        <v>5011</v>
      </c>
      <c r="H35" s="45">
        <v>176</v>
      </c>
      <c r="I35" s="45" t="s">
        <v>380</v>
      </c>
      <c r="J35" s="46">
        <v>5720</v>
      </c>
    </row>
    <row r="36" spans="1:10" x14ac:dyDescent="0.2">
      <c r="A36" s="63" t="s">
        <v>490</v>
      </c>
      <c r="B36" s="45" t="s">
        <v>380</v>
      </c>
      <c r="C36" s="45" t="s">
        <v>380</v>
      </c>
      <c r="D36" s="45" t="s">
        <v>380</v>
      </c>
      <c r="E36" s="45">
        <v>15</v>
      </c>
      <c r="F36" s="45" t="s">
        <v>380</v>
      </c>
      <c r="G36" s="45">
        <v>232</v>
      </c>
      <c r="H36" s="45">
        <v>3</v>
      </c>
      <c r="I36" s="45">
        <v>58</v>
      </c>
      <c r="J36" s="46">
        <v>55</v>
      </c>
    </row>
    <row r="37" spans="1:10" x14ac:dyDescent="0.2">
      <c r="A37" s="63" t="s">
        <v>491</v>
      </c>
      <c r="B37" s="45">
        <v>218</v>
      </c>
      <c r="C37" s="45" t="s">
        <v>380</v>
      </c>
      <c r="D37" s="45">
        <v>6891</v>
      </c>
      <c r="E37" s="45">
        <v>4206</v>
      </c>
      <c r="F37" s="45" t="s">
        <v>380</v>
      </c>
      <c r="G37" s="45">
        <v>68234</v>
      </c>
      <c r="H37" s="45">
        <v>3891</v>
      </c>
      <c r="I37" s="45" t="s">
        <v>380</v>
      </c>
      <c r="J37" s="46">
        <v>85984</v>
      </c>
    </row>
    <row r="38" spans="1:10" x14ac:dyDescent="0.2">
      <c r="A38" s="63" t="s">
        <v>493</v>
      </c>
      <c r="B38" s="45">
        <v>54</v>
      </c>
      <c r="C38" s="45" t="s">
        <v>380</v>
      </c>
      <c r="D38" s="45">
        <v>614</v>
      </c>
      <c r="E38" s="45">
        <v>1618</v>
      </c>
      <c r="F38" s="45" t="s">
        <v>380</v>
      </c>
      <c r="G38" s="45">
        <v>16657</v>
      </c>
      <c r="H38" s="45">
        <v>122</v>
      </c>
      <c r="I38" s="45" t="s">
        <v>380</v>
      </c>
      <c r="J38" s="46">
        <v>1230</v>
      </c>
    </row>
    <row r="39" spans="1:10" x14ac:dyDescent="0.2">
      <c r="A39" s="63" t="s">
        <v>494</v>
      </c>
      <c r="B39" s="45">
        <v>180</v>
      </c>
      <c r="C39" s="45" t="s">
        <v>380</v>
      </c>
      <c r="D39" s="45">
        <v>5580</v>
      </c>
      <c r="E39" s="45">
        <v>1697</v>
      </c>
      <c r="F39" s="45" t="s">
        <v>380</v>
      </c>
      <c r="G39" s="45">
        <v>24478</v>
      </c>
      <c r="H39" s="45">
        <v>906</v>
      </c>
      <c r="I39" s="45" t="s">
        <v>380</v>
      </c>
      <c r="J39" s="46">
        <v>26431</v>
      </c>
    </row>
    <row r="40" spans="1:10" x14ac:dyDescent="0.2">
      <c r="A40" s="73" t="s">
        <v>495</v>
      </c>
      <c r="B40" s="74">
        <v>636</v>
      </c>
      <c r="C40" s="74" t="s">
        <v>380</v>
      </c>
      <c r="D40" s="74">
        <v>15639</v>
      </c>
      <c r="E40" s="74">
        <v>9707</v>
      </c>
      <c r="F40" s="74" t="s">
        <v>380</v>
      </c>
      <c r="G40" s="74">
        <v>160887</v>
      </c>
      <c r="H40" s="74">
        <v>6240</v>
      </c>
      <c r="I40" s="74">
        <v>58</v>
      </c>
      <c r="J40" s="75">
        <v>145445</v>
      </c>
    </row>
    <row r="41" spans="1:10" x14ac:dyDescent="0.2">
      <c r="A41" s="63"/>
      <c r="B41" s="45"/>
      <c r="C41" s="45"/>
      <c r="D41" s="45"/>
      <c r="E41" s="45"/>
      <c r="F41" s="45"/>
      <c r="G41" s="45"/>
      <c r="H41" s="45"/>
      <c r="I41" s="45"/>
      <c r="J41" s="46"/>
    </row>
    <row r="42" spans="1:10" x14ac:dyDescent="0.2">
      <c r="A42" s="63" t="s">
        <v>496</v>
      </c>
      <c r="B42" s="45">
        <v>19</v>
      </c>
      <c r="C42" s="45">
        <v>1972</v>
      </c>
      <c r="D42" s="45">
        <v>212</v>
      </c>
      <c r="E42" s="45">
        <v>16</v>
      </c>
      <c r="F42" s="45">
        <v>1682</v>
      </c>
      <c r="G42" s="45">
        <v>186</v>
      </c>
      <c r="H42" s="45">
        <v>21</v>
      </c>
      <c r="I42" s="45">
        <v>2431</v>
      </c>
      <c r="J42" s="46">
        <v>245</v>
      </c>
    </row>
    <row r="43" spans="1:10" x14ac:dyDescent="0.2">
      <c r="A43" s="63" t="s">
        <v>497</v>
      </c>
      <c r="B43" s="45">
        <v>19</v>
      </c>
      <c r="C43" s="45">
        <v>3880</v>
      </c>
      <c r="D43" s="45">
        <v>186</v>
      </c>
      <c r="E43" s="45">
        <v>7</v>
      </c>
      <c r="F43" s="45">
        <v>2042</v>
      </c>
      <c r="G43" s="45">
        <v>75</v>
      </c>
      <c r="H43" s="45">
        <v>11</v>
      </c>
      <c r="I43" s="45">
        <v>3913</v>
      </c>
      <c r="J43" s="46">
        <v>120</v>
      </c>
    </row>
    <row r="44" spans="1:10" x14ac:dyDescent="0.2">
      <c r="A44" s="73" t="s">
        <v>498</v>
      </c>
      <c r="B44" s="74">
        <v>38</v>
      </c>
      <c r="C44" s="74">
        <v>5852</v>
      </c>
      <c r="D44" s="74">
        <v>398</v>
      </c>
      <c r="E44" s="74">
        <v>23</v>
      </c>
      <c r="F44" s="74">
        <v>3724</v>
      </c>
      <c r="G44" s="74">
        <v>261</v>
      </c>
      <c r="H44" s="74">
        <v>32</v>
      </c>
      <c r="I44" s="74">
        <v>6344</v>
      </c>
      <c r="J44" s="75">
        <v>365</v>
      </c>
    </row>
    <row r="45" spans="1:10" x14ac:dyDescent="0.2">
      <c r="A45" s="65"/>
      <c r="B45" s="45"/>
      <c r="C45" s="45"/>
      <c r="D45" s="45"/>
      <c r="E45" s="45"/>
      <c r="F45" s="45"/>
      <c r="G45" s="45"/>
      <c r="H45" s="45"/>
      <c r="I45" s="45"/>
      <c r="J45" s="46"/>
    </row>
    <row r="46" spans="1:10" ht="13.5" thickBot="1" x14ac:dyDescent="0.25">
      <c r="A46" s="66" t="s">
        <v>499</v>
      </c>
      <c r="B46" s="52">
        <v>8503</v>
      </c>
      <c r="C46" s="52">
        <v>5852</v>
      </c>
      <c r="D46" s="52">
        <v>213411</v>
      </c>
      <c r="E46" s="52">
        <v>71739</v>
      </c>
      <c r="F46" s="52">
        <v>3724</v>
      </c>
      <c r="G46" s="52">
        <v>1577251</v>
      </c>
      <c r="H46" s="52">
        <v>28885</v>
      </c>
      <c r="I46" s="52">
        <v>18352</v>
      </c>
      <c r="J46" s="53">
        <v>591413</v>
      </c>
    </row>
  </sheetData>
  <mergeCells count="11">
    <mergeCell ref="C7:C10"/>
    <mergeCell ref="D7:D10"/>
    <mergeCell ref="F7:F10"/>
    <mergeCell ref="G7:G10"/>
    <mergeCell ref="A1:J1"/>
    <mergeCell ref="B5:D6"/>
    <mergeCell ref="E5:G6"/>
    <mergeCell ref="H5:J6"/>
    <mergeCell ref="A3:J3"/>
    <mergeCell ref="I7:I10"/>
    <mergeCell ref="J7:J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6">
    <tabColor theme="0"/>
    <pageSetUpPr fitToPage="1"/>
  </sheetPr>
  <dimension ref="A1:H86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18.5703125" style="143" customWidth="1"/>
    <col min="2" max="8" width="20.42578125" style="143" customWidth="1"/>
    <col min="9" max="16384" width="11.42578125" style="143"/>
  </cols>
  <sheetData>
    <row r="1" spans="1:8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</row>
    <row r="3" spans="1:8" s="3" customFormat="1" ht="15" customHeight="1" x14ac:dyDescent="0.25">
      <c r="A3" s="1764" t="s">
        <v>1294</v>
      </c>
      <c r="B3" s="1764"/>
      <c r="C3" s="1764"/>
      <c r="D3" s="1764"/>
      <c r="E3" s="1764"/>
      <c r="F3" s="1764"/>
      <c r="G3" s="1764"/>
      <c r="H3" s="1764"/>
    </row>
    <row r="4" spans="1:8" s="3" customFormat="1" ht="15" customHeight="1" x14ac:dyDescent="0.25">
      <c r="A4" s="1764" t="s">
        <v>1263</v>
      </c>
      <c r="B4" s="1764"/>
      <c r="C4" s="1764"/>
      <c r="D4" s="1764"/>
      <c r="E4" s="1764"/>
      <c r="F4" s="1764"/>
      <c r="G4" s="1764"/>
      <c r="H4" s="1764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s="1035" customFormat="1" ht="18" customHeight="1" x14ac:dyDescent="0.2">
      <c r="A6" s="1844" t="s">
        <v>359</v>
      </c>
      <c r="B6" s="1034" t="s">
        <v>1092</v>
      </c>
      <c r="C6" s="722"/>
      <c r="D6" s="1936" t="s">
        <v>1106</v>
      </c>
      <c r="E6" s="1134" t="s">
        <v>367</v>
      </c>
      <c r="F6" s="1934" t="s">
        <v>1132</v>
      </c>
      <c r="G6" s="655" t="s">
        <v>501</v>
      </c>
      <c r="H6" s="1929" t="s">
        <v>1136</v>
      </c>
    </row>
    <row r="7" spans="1:8" s="1035" customFormat="1" ht="18" customHeight="1" x14ac:dyDescent="0.2">
      <c r="A7" s="1845"/>
      <c r="B7" s="1036" t="s">
        <v>1107</v>
      </c>
      <c r="C7" s="726"/>
      <c r="D7" s="1892"/>
      <c r="E7" s="1136" t="s">
        <v>1108</v>
      </c>
      <c r="F7" s="1884"/>
      <c r="G7" s="712" t="s">
        <v>502</v>
      </c>
      <c r="H7" s="1930"/>
    </row>
    <row r="8" spans="1:8" s="1035" customFormat="1" ht="18" customHeight="1" x14ac:dyDescent="0.2">
      <c r="A8" s="1845"/>
      <c r="B8" s="1137" t="s">
        <v>376</v>
      </c>
      <c r="C8" s="1137" t="s">
        <v>1067</v>
      </c>
      <c r="D8" s="1892"/>
      <c r="E8" s="1136" t="s">
        <v>1109</v>
      </c>
      <c r="F8" s="1884"/>
      <c r="G8" s="712" t="s">
        <v>505</v>
      </c>
      <c r="H8" s="1930"/>
    </row>
    <row r="9" spans="1:8" s="1035" customFormat="1" ht="18" customHeight="1" thickBot="1" x14ac:dyDescent="0.25">
      <c r="A9" s="1846"/>
      <c r="B9" s="1139" t="s">
        <v>363</v>
      </c>
      <c r="C9" s="1139" t="s">
        <v>363</v>
      </c>
      <c r="D9" s="1937"/>
      <c r="E9" s="1138" t="s">
        <v>504</v>
      </c>
      <c r="F9" s="1812"/>
      <c r="G9" s="1139" t="s">
        <v>506</v>
      </c>
      <c r="H9" s="1931"/>
    </row>
    <row r="10" spans="1:8" x14ac:dyDescent="0.2">
      <c r="A10" s="1599">
        <v>2006</v>
      </c>
      <c r="B10" s="1267">
        <v>43.247</v>
      </c>
      <c r="C10" s="1267">
        <v>41.731999999999999</v>
      </c>
      <c r="D10" s="1256">
        <v>185.33099999999999</v>
      </c>
      <c r="E10" s="1256">
        <v>210.18259369308925</v>
      </c>
      <c r="F10" s="1210">
        <v>877.13400000000001</v>
      </c>
      <c r="G10" s="1284">
        <v>13.81</v>
      </c>
      <c r="H10" s="1306">
        <v>121132.20540000001</v>
      </c>
    </row>
    <row r="11" spans="1:8" x14ac:dyDescent="0.2">
      <c r="A11" s="1599">
        <v>2007</v>
      </c>
      <c r="B11" s="1267">
        <v>41.996000000000002</v>
      </c>
      <c r="C11" s="1267">
        <v>40.213000000000001</v>
      </c>
      <c r="D11" s="1256">
        <v>177.66200000000001</v>
      </c>
      <c r="E11" s="1256">
        <v>126.00377987218064</v>
      </c>
      <c r="F11" s="1210">
        <v>506.69900000000001</v>
      </c>
      <c r="G11" s="1284">
        <v>27.67</v>
      </c>
      <c r="H11" s="1306">
        <v>140203.61330000003</v>
      </c>
    </row>
    <row r="12" spans="1:8" x14ac:dyDescent="0.2">
      <c r="A12" s="1676">
        <v>2008</v>
      </c>
      <c r="B12" s="1267">
        <v>40.689</v>
      </c>
      <c r="C12" s="1267">
        <v>39.033999999999999</v>
      </c>
      <c r="D12" s="1256">
        <v>172.27799999999999</v>
      </c>
      <c r="E12" s="1256">
        <v>176.24020085054056</v>
      </c>
      <c r="F12" s="1210">
        <v>687.93600000000004</v>
      </c>
      <c r="G12" s="1284">
        <v>48.09</v>
      </c>
      <c r="H12" s="1306">
        <v>330828.42240000004</v>
      </c>
    </row>
    <row r="13" spans="1:8" x14ac:dyDescent="0.2">
      <c r="A13" s="1676">
        <v>2009</v>
      </c>
      <c r="B13" s="1267">
        <v>39.371000000000002</v>
      </c>
      <c r="C13" s="1267">
        <v>37.6</v>
      </c>
      <c r="D13" s="1256">
        <v>173.727</v>
      </c>
      <c r="E13" s="1256">
        <v>148.45212765957444</v>
      </c>
      <c r="F13" s="1210">
        <v>558.17999999999995</v>
      </c>
      <c r="G13" s="1284">
        <v>19.87</v>
      </c>
      <c r="H13" s="1306">
        <v>110910.36599999999</v>
      </c>
    </row>
    <row r="14" spans="1:8" x14ac:dyDescent="0.2">
      <c r="A14" s="1676">
        <v>2010</v>
      </c>
      <c r="B14" s="1267">
        <v>40.801000000000002</v>
      </c>
      <c r="C14" s="1267">
        <v>38.692999999999998</v>
      </c>
      <c r="D14" s="1256">
        <v>172.875</v>
      </c>
      <c r="E14" s="1256">
        <v>185.53898637996537</v>
      </c>
      <c r="F14" s="1210">
        <v>717.90599999999995</v>
      </c>
      <c r="G14" s="1284">
        <v>29.9</v>
      </c>
      <c r="H14" s="1306">
        <v>214653.89399999997</v>
      </c>
    </row>
    <row r="15" spans="1:8" x14ac:dyDescent="0.2">
      <c r="A15" s="1676">
        <v>2011</v>
      </c>
      <c r="B15" s="1267">
        <v>39.570999999999998</v>
      </c>
      <c r="C15" s="1267">
        <v>37.325000000000003</v>
      </c>
      <c r="D15" s="1256">
        <v>169.255</v>
      </c>
      <c r="E15" s="1256">
        <v>197.23991962491624</v>
      </c>
      <c r="F15" s="1210">
        <v>736.19799999999998</v>
      </c>
      <c r="G15" s="1284">
        <v>16.440000000000001</v>
      </c>
      <c r="H15" s="1306">
        <v>121030.9512</v>
      </c>
    </row>
    <row r="16" spans="1:8" x14ac:dyDescent="0.2">
      <c r="A16" s="1676">
        <v>2012</v>
      </c>
      <c r="B16" s="1267">
        <v>39.463000000000001</v>
      </c>
      <c r="C16" s="1267">
        <v>37.088999999999999</v>
      </c>
      <c r="D16" s="1256">
        <v>162.226</v>
      </c>
      <c r="E16" s="1256">
        <v>184.3144867750546</v>
      </c>
      <c r="F16" s="1210">
        <v>683.60400000000004</v>
      </c>
      <c r="G16" s="1284">
        <v>23.36</v>
      </c>
      <c r="H16" s="1306">
        <v>159689.89440000002</v>
      </c>
    </row>
    <row r="17" spans="1:8" x14ac:dyDescent="0.2">
      <c r="A17" s="1676">
        <v>2013</v>
      </c>
      <c r="B17" s="1267">
        <v>38.319000000000003</v>
      </c>
      <c r="C17" s="1267">
        <v>36.860999999999997</v>
      </c>
      <c r="D17" s="1256">
        <v>157.45099999999999</v>
      </c>
      <c r="E17" s="1256">
        <v>222.04742139388514</v>
      </c>
      <c r="F17" s="1210">
        <v>818.48900000000003</v>
      </c>
      <c r="G17" s="1284">
        <v>33.049999999999997</v>
      </c>
      <c r="H17" s="1306">
        <v>270510.61449999997</v>
      </c>
    </row>
    <row r="18" spans="1:8" x14ac:dyDescent="0.2">
      <c r="A18" s="1676">
        <v>2014</v>
      </c>
      <c r="B18" s="1267">
        <v>37.497999999999998</v>
      </c>
      <c r="C18" s="1267">
        <v>36.106000000000002</v>
      </c>
      <c r="D18" s="1256">
        <v>147.214</v>
      </c>
      <c r="E18" s="1256">
        <v>301.60194981443522</v>
      </c>
      <c r="F18" s="1210">
        <v>1088.9639999999999</v>
      </c>
      <c r="G18" s="1284">
        <v>34.340000000000003</v>
      </c>
      <c r="H18" s="1306">
        <v>373950.23760000005</v>
      </c>
    </row>
    <row r="19" spans="1:8" x14ac:dyDescent="0.2">
      <c r="A19" s="1676">
        <v>2015</v>
      </c>
      <c r="B19" s="1452">
        <v>36.363</v>
      </c>
      <c r="C19" s="1452">
        <v>35.951999999999998</v>
      </c>
      <c r="D19" s="1443">
        <v>147.714</v>
      </c>
      <c r="E19" s="1443">
        <v>215.71706720071208</v>
      </c>
      <c r="F19" s="1365">
        <v>775.54600000000005</v>
      </c>
      <c r="G19" s="1474">
        <v>53.09</v>
      </c>
      <c r="H19" s="1496">
        <v>411737</v>
      </c>
    </row>
    <row r="20" spans="1:8" ht="13.5" thickBot="1" x14ac:dyDescent="0.25">
      <c r="A20" s="1677">
        <v>2016</v>
      </c>
      <c r="B20" s="1267">
        <v>41.009</v>
      </c>
      <c r="C20" s="1267">
        <v>36.945</v>
      </c>
      <c r="D20" s="1256">
        <v>148.17599999999999</v>
      </c>
      <c r="E20" s="1256">
        <f>+F20/C20*10</f>
        <v>258.35133306266073</v>
      </c>
      <c r="F20" s="1210">
        <v>954.47900000000004</v>
      </c>
      <c r="G20" s="1582">
        <v>66.62</v>
      </c>
      <c r="H20" s="1578">
        <v>626329</v>
      </c>
    </row>
    <row r="21" spans="1:8" x14ac:dyDescent="0.2">
      <c r="A21" s="1598" t="s">
        <v>1339</v>
      </c>
      <c r="B21" s="146"/>
      <c r="C21" s="146"/>
      <c r="D21" s="146"/>
      <c r="E21" s="146"/>
      <c r="F21" s="146"/>
      <c r="G21" s="146"/>
      <c r="H21" s="146"/>
    </row>
    <row r="22" spans="1:8" x14ac:dyDescent="0.2">
      <c r="A22" s="205" t="s">
        <v>1142</v>
      </c>
      <c r="B22" s="205"/>
      <c r="C22" s="205"/>
      <c r="D22" s="205"/>
      <c r="E22" s="205"/>
      <c r="F22" s="205"/>
      <c r="G22" s="205"/>
      <c r="H22" s="205"/>
    </row>
    <row r="34" spans="8:8" x14ac:dyDescent="0.2">
      <c r="H34" s="490"/>
    </row>
    <row r="86" spans="5:5" x14ac:dyDescent="0.2">
      <c r="E86" s="490"/>
    </row>
  </sheetData>
  <mergeCells count="7">
    <mergeCell ref="A1:H1"/>
    <mergeCell ref="A3:H3"/>
    <mergeCell ref="A6:A9"/>
    <mergeCell ref="D6:D9"/>
    <mergeCell ref="F6:F9"/>
    <mergeCell ref="H6:H9"/>
    <mergeCell ref="A4:H4"/>
  </mergeCells>
  <phoneticPr fontId="0" type="noConversion"/>
  <printOptions horizontalCentered="1" gridLinesSet="0"/>
  <pageMargins left="0.75" right="0.51181102362204722" top="0.59055118110236227" bottom="1" header="0" footer="0"/>
  <pageSetup paperSize="9" scale="56" orientation="portrait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7">
    <tabColor theme="0"/>
    <pageSetUpPr fitToPage="1"/>
  </sheetPr>
  <dimension ref="A1:I52"/>
  <sheetViews>
    <sheetView tabSelected="1" zoomScale="70" zoomScaleNormal="70" zoomScaleSheetLayoutView="75" workbookViewId="0">
      <selection activeCell="J22" sqref="J22"/>
    </sheetView>
  </sheetViews>
  <sheetFormatPr baseColWidth="10" defaultRowHeight="12.75" x14ac:dyDescent="0.2"/>
  <cols>
    <col min="1" max="1" width="29" style="34" customWidth="1"/>
    <col min="2" max="7" width="18.7109375" style="34" customWidth="1"/>
    <col min="8" max="9" width="18.7109375" style="205" customWidth="1"/>
    <col min="10" max="16384" width="11.42578125" style="205"/>
  </cols>
  <sheetData>
    <row r="1" spans="1:9" s="87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  <c r="I1" s="1700"/>
    </row>
    <row r="2" spans="1:9" x14ac:dyDescent="0.2">
      <c r="A2" s="1915"/>
      <c r="B2" s="1915"/>
      <c r="C2" s="1915"/>
      <c r="D2" s="1915"/>
      <c r="E2" s="1915"/>
      <c r="F2" s="1915"/>
      <c r="G2" s="1915"/>
    </row>
    <row r="3" spans="1:9" s="88" customFormat="1" ht="15" customHeight="1" x14ac:dyDescent="0.25">
      <c r="A3" s="1718" t="s">
        <v>1143</v>
      </c>
      <c r="B3" s="1718"/>
      <c r="C3" s="1718"/>
      <c r="D3" s="1718"/>
      <c r="E3" s="1718"/>
      <c r="F3" s="1718"/>
      <c r="G3" s="1718"/>
      <c r="H3" s="1718"/>
      <c r="I3" s="1718"/>
    </row>
    <row r="4" spans="1:9" s="88" customFormat="1" ht="15" customHeight="1" x14ac:dyDescent="0.25">
      <c r="A4" s="1718" t="s">
        <v>1478</v>
      </c>
      <c r="B4" s="1718"/>
      <c r="C4" s="1718"/>
      <c r="D4" s="1718"/>
      <c r="E4" s="1718"/>
      <c r="F4" s="1718"/>
      <c r="G4" s="1718"/>
      <c r="H4" s="1718"/>
      <c r="I4" s="1718"/>
    </row>
    <row r="5" spans="1:9" s="88" customFormat="1" ht="14.25" customHeight="1" thickBot="1" x14ac:dyDescent="0.25">
      <c r="A5" s="1916"/>
      <c r="B5" s="1916"/>
      <c r="C5" s="1916"/>
      <c r="D5" s="1916"/>
      <c r="E5" s="1916"/>
      <c r="F5" s="1916"/>
      <c r="G5" s="1916"/>
    </row>
    <row r="6" spans="1:9" ht="19.5" customHeight="1" x14ac:dyDescent="0.2">
      <c r="A6" s="1144"/>
      <c r="B6" s="1933" t="s">
        <v>1060</v>
      </c>
      <c r="C6" s="1933"/>
      <c r="D6" s="1145" t="s">
        <v>1093</v>
      </c>
      <c r="E6" s="1933" t="s">
        <v>367</v>
      </c>
      <c r="F6" s="1933"/>
      <c r="G6" s="1935" t="s">
        <v>368</v>
      </c>
      <c r="H6" s="1935"/>
      <c r="I6" s="1704"/>
    </row>
    <row r="7" spans="1:9" ht="21" customHeight="1" x14ac:dyDescent="0.2">
      <c r="A7" s="914" t="s">
        <v>538</v>
      </c>
      <c r="B7" s="1923" t="s">
        <v>1111</v>
      </c>
      <c r="C7" s="1923"/>
      <c r="D7" s="1141" t="s">
        <v>1064</v>
      </c>
      <c r="E7" s="1140" t="s">
        <v>1112</v>
      </c>
      <c r="F7" s="1140" t="s">
        <v>1113</v>
      </c>
      <c r="G7" s="1713" t="s">
        <v>1114</v>
      </c>
      <c r="H7" s="1713" t="s">
        <v>1095</v>
      </c>
      <c r="I7" s="1867" t="s">
        <v>1096</v>
      </c>
    </row>
    <row r="8" spans="1:9" x14ac:dyDescent="0.2">
      <c r="A8" s="914" t="s">
        <v>518</v>
      </c>
      <c r="B8" s="1922" t="s">
        <v>376</v>
      </c>
      <c r="C8" s="1922" t="s">
        <v>1067</v>
      </c>
      <c r="D8" s="1923" t="s">
        <v>1068</v>
      </c>
      <c r="E8" s="1141" t="s">
        <v>1109</v>
      </c>
      <c r="F8" s="1141" t="s">
        <v>1064</v>
      </c>
      <c r="G8" s="1827"/>
      <c r="H8" s="1827"/>
      <c r="I8" s="1716"/>
    </row>
    <row r="9" spans="1:9" ht="13.5" thickBot="1" x14ac:dyDescent="0.25">
      <c r="A9" s="1148"/>
      <c r="B9" s="1923"/>
      <c r="C9" s="1923"/>
      <c r="D9" s="1923"/>
      <c r="E9" s="1141" t="s">
        <v>371</v>
      </c>
      <c r="F9" s="1141" t="s">
        <v>1101</v>
      </c>
      <c r="G9" s="1827"/>
      <c r="H9" s="1827"/>
      <c r="I9" s="1716"/>
    </row>
    <row r="10" spans="1:9" ht="18.75" customHeight="1" x14ac:dyDescent="0.2">
      <c r="A10" s="72" t="s">
        <v>439</v>
      </c>
      <c r="B10" s="42">
        <v>140</v>
      </c>
      <c r="C10" s="42">
        <v>140</v>
      </c>
      <c r="D10" s="42">
        <v>59184</v>
      </c>
      <c r="E10" s="122">
        <v>5700</v>
      </c>
      <c r="F10" s="122">
        <v>71</v>
      </c>
      <c r="G10" s="122">
        <v>798</v>
      </c>
      <c r="H10" s="122">
        <v>4202</v>
      </c>
      <c r="I10" s="43">
        <v>5000</v>
      </c>
    </row>
    <row r="11" spans="1:9" x14ac:dyDescent="0.2">
      <c r="A11" s="63" t="s">
        <v>440</v>
      </c>
      <c r="B11" s="11">
        <v>5</v>
      </c>
      <c r="C11" s="11">
        <v>5</v>
      </c>
      <c r="D11" s="45">
        <v>1363</v>
      </c>
      <c r="E11" s="11">
        <v>5700</v>
      </c>
      <c r="F11" s="11">
        <v>71</v>
      </c>
      <c r="G11" s="11">
        <v>29</v>
      </c>
      <c r="H11" s="11">
        <v>96</v>
      </c>
      <c r="I11" s="12">
        <v>125</v>
      </c>
    </row>
    <row r="12" spans="1:9" x14ac:dyDescent="0.2">
      <c r="A12" s="63" t="s">
        <v>441</v>
      </c>
      <c r="B12" s="45">
        <v>1</v>
      </c>
      <c r="C12" s="45">
        <v>1</v>
      </c>
      <c r="D12" s="45">
        <v>4371</v>
      </c>
      <c r="E12" s="11">
        <v>5700</v>
      </c>
      <c r="F12" s="11">
        <v>71</v>
      </c>
      <c r="G12" s="11">
        <v>6</v>
      </c>
      <c r="H12" s="11">
        <v>310</v>
      </c>
      <c r="I12" s="46">
        <v>316</v>
      </c>
    </row>
    <row r="13" spans="1:9" x14ac:dyDescent="0.2">
      <c r="A13" s="63" t="s">
        <v>442</v>
      </c>
      <c r="B13" s="11">
        <v>73</v>
      </c>
      <c r="C13" s="11">
        <v>73</v>
      </c>
      <c r="D13" s="45">
        <v>18733</v>
      </c>
      <c r="E13" s="11">
        <v>5700</v>
      </c>
      <c r="F13" s="11">
        <v>71</v>
      </c>
      <c r="G13" s="11">
        <v>416</v>
      </c>
      <c r="H13" s="11">
        <v>1330</v>
      </c>
      <c r="I13" s="12">
        <v>1746</v>
      </c>
    </row>
    <row r="14" spans="1:9" x14ac:dyDescent="0.2">
      <c r="A14" s="73" t="s">
        <v>443</v>
      </c>
      <c r="B14" s="74">
        <v>219</v>
      </c>
      <c r="C14" s="74">
        <v>219</v>
      </c>
      <c r="D14" s="74">
        <v>83651</v>
      </c>
      <c r="E14" s="78">
        <v>5700</v>
      </c>
      <c r="F14" s="78">
        <v>71</v>
      </c>
      <c r="G14" s="78">
        <v>1249</v>
      </c>
      <c r="H14" s="78">
        <v>5938</v>
      </c>
      <c r="I14" s="75">
        <v>7187</v>
      </c>
    </row>
    <row r="15" spans="1:9" x14ac:dyDescent="0.2">
      <c r="A15" s="65"/>
      <c r="B15" s="70"/>
      <c r="C15" s="70"/>
      <c r="D15" s="70"/>
      <c r="E15" s="76"/>
      <c r="F15" s="76"/>
      <c r="G15" s="76"/>
      <c r="H15" s="76"/>
      <c r="I15" s="71"/>
    </row>
    <row r="16" spans="1:9" x14ac:dyDescent="0.2">
      <c r="A16" s="73" t="s">
        <v>444</v>
      </c>
      <c r="B16" s="74" t="s">
        <v>380</v>
      </c>
      <c r="C16" s="74" t="s">
        <v>380</v>
      </c>
      <c r="D16" s="74">
        <v>17000</v>
      </c>
      <c r="E16" s="78" t="s">
        <v>380</v>
      </c>
      <c r="F16" s="78">
        <v>5</v>
      </c>
      <c r="G16" s="78" t="s">
        <v>380</v>
      </c>
      <c r="H16" s="78">
        <v>85</v>
      </c>
      <c r="I16" s="75">
        <v>85</v>
      </c>
    </row>
    <row r="17" spans="1:9" x14ac:dyDescent="0.2">
      <c r="A17" s="65"/>
      <c r="B17" s="70"/>
      <c r="C17" s="70"/>
      <c r="D17" s="70"/>
      <c r="E17" s="76"/>
      <c r="F17" s="76"/>
      <c r="G17" s="76"/>
      <c r="H17" s="76"/>
      <c r="I17" s="71"/>
    </row>
    <row r="18" spans="1:9" x14ac:dyDescent="0.2">
      <c r="A18" s="73" t="s">
        <v>445</v>
      </c>
      <c r="B18" s="74">
        <v>8</v>
      </c>
      <c r="C18" s="74">
        <v>8</v>
      </c>
      <c r="D18" s="74" t="s">
        <v>380</v>
      </c>
      <c r="E18" s="78">
        <v>7200</v>
      </c>
      <c r="F18" s="78" t="s">
        <v>380</v>
      </c>
      <c r="G18" s="78">
        <v>58</v>
      </c>
      <c r="H18" s="78" t="s">
        <v>380</v>
      </c>
      <c r="I18" s="75">
        <v>58</v>
      </c>
    </row>
    <row r="19" spans="1:9" x14ac:dyDescent="0.2">
      <c r="A19" s="65"/>
      <c r="B19" s="70"/>
      <c r="C19" s="70"/>
      <c r="D19" s="70"/>
      <c r="E19" s="76"/>
      <c r="F19" s="76"/>
      <c r="G19" s="76"/>
      <c r="H19" s="76"/>
      <c r="I19" s="71"/>
    </row>
    <row r="20" spans="1:9" s="931" customFormat="1" x14ac:dyDescent="0.2">
      <c r="A20" s="893" t="s">
        <v>448</v>
      </c>
      <c r="B20" s="987">
        <v>1</v>
      </c>
      <c r="C20" s="987">
        <v>1</v>
      </c>
      <c r="D20" s="987">
        <v>510</v>
      </c>
      <c r="E20" s="991">
        <v>2400</v>
      </c>
      <c r="F20" s="991">
        <v>19</v>
      </c>
      <c r="G20" s="991">
        <v>2</v>
      </c>
      <c r="H20" s="991">
        <v>10</v>
      </c>
      <c r="I20" s="954">
        <v>12</v>
      </c>
    </row>
    <row r="21" spans="1:9" s="305" customFormat="1" x14ac:dyDescent="0.2">
      <c r="A21" s="73" t="s">
        <v>449</v>
      </c>
      <c r="B21" s="74">
        <v>1</v>
      </c>
      <c r="C21" s="74">
        <v>1</v>
      </c>
      <c r="D21" s="74">
        <v>510</v>
      </c>
      <c r="E21" s="78">
        <v>2400</v>
      </c>
      <c r="F21" s="78">
        <v>19</v>
      </c>
      <c r="G21" s="78">
        <v>2</v>
      </c>
      <c r="H21" s="78">
        <v>10</v>
      </c>
      <c r="I21" s="75">
        <v>12</v>
      </c>
    </row>
    <row r="22" spans="1:9" x14ac:dyDescent="0.2">
      <c r="A22" s="63"/>
      <c r="B22" s="45"/>
      <c r="C22" s="45"/>
      <c r="D22" s="45"/>
      <c r="E22" s="11"/>
      <c r="F22" s="11"/>
      <c r="G22" s="11"/>
      <c r="H22" s="11"/>
      <c r="I22" s="46"/>
    </row>
    <row r="23" spans="1:9" x14ac:dyDescent="0.2">
      <c r="A23" s="63" t="s">
        <v>456</v>
      </c>
      <c r="B23" s="80">
        <v>1</v>
      </c>
      <c r="C23" s="80">
        <v>1</v>
      </c>
      <c r="D23" s="45" t="s">
        <v>380</v>
      </c>
      <c r="E23" s="80">
        <v>30000</v>
      </c>
      <c r="F23" s="80" t="s">
        <v>380</v>
      </c>
      <c r="G23" s="80">
        <v>30</v>
      </c>
      <c r="H23" s="80" t="s">
        <v>380</v>
      </c>
      <c r="I23" s="81">
        <v>30</v>
      </c>
    </row>
    <row r="24" spans="1:9" x14ac:dyDescent="0.2">
      <c r="A24" s="63" t="s">
        <v>459</v>
      </c>
      <c r="B24" s="80">
        <v>6</v>
      </c>
      <c r="C24" s="80">
        <v>5</v>
      </c>
      <c r="D24" s="45" t="s">
        <v>380</v>
      </c>
      <c r="E24" s="80">
        <v>25000</v>
      </c>
      <c r="F24" s="80" t="s">
        <v>380</v>
      </c>
      <c r="G24" s="80">
        <v>125</v>
      </c>
      <c r="H24" s="80" t="s">
        <v>380</v>
      </c>
      <c r="I24" s="12">
        <v>125</v>
      </c>
    </row>
    <row r="25" spans="1:9" x14ac:dyDescent="0.2">
      <c r="A25" s="73" t="s">
        <v>460</v>
      </c>
      <c r="B25" s="74">
        <v>7</v>
      </c>
      <c r="C25" s="74">
        <v>6</v>
      </c>
      <c r="D25" s="74" t="s">
        <v>380</v>
      </c>
      <c r="E25" s="78">
        <v>25833</v>
      </c>
      <c r="F25" s="78" t="s">
        <v>380</v>
      </c>
      <c r="G25" s="78">
        <v>155</v>
      </c>
      <c r="H25" s="78" t="s">
        <v>380</v>
      </c>
      <c r="I25" s="75">
        <v>155</v>
      </c>
    </row>
    <row r="26" spans="1:9" x14ac:dyDescent="0.2">
      <c r="A26" s="65"/>
      <c r="B26" s="70"/>
      <c r="C26" s="70"/>
      <c r="D26" s="70"/>
      <c r="E26" s="76"/>
      <c r="F26" s="76"/>
      <c r="G26" s="76"/>
      <c r="H26" s="76"/>
      <c r="I26" s="71"/>
    </row>
    <row r="27" spans="1:9" x14ac:dyDescent="0.2">
      <c r="A27" s="73" t="s">
        <v>461</v>
      </c>
      <c r="B27" s="74">
        <v>185</v>
      </c>
      <c r="C27" s="74">
        <v>113</v>
      </c>
      <c r="D27" s="74" t="s">
        <v>380</v>
      </c>
      <c r="E27" s="78">
        <v>18142</v>
      </c>
      <c r="F27" s="78" t="s">
        <v>380</v>
      </c>
      <c r="G27" s="78">
        <v>2050</v>
      </c>
      <c r="H27" s="78" t="s">
        <v>380</v>
      </c>
      <c r="I27" s="75">
        <v>2050</v>
      </c>
    </row>
    <row r="28" spans="1:9" x14ac:dyDescent="0.2">
      <c r="A28" s="63"/>
      <c r="B28" s="45"/>
      <c r="C28" s="45"/>
      <c r="D28" s="45"/>
      <c r="E28" s="11"/>
      <c r="F28" s="11"/>
      <c r="G28" s="11"/>
      <c r="H28" s="11"/>
      <c r="I28" s="46"/>
    </row>
    <row r="29" spans="1:9" x14ac:dyDescent="0.2">
      <c r="A29" s="63" t="s">
        <v>525</v>
      </c>
      <c r="B29" s="11" t="s">
        <v>380</v>
      </c>
      <c r="C29" s="11" t="s">
        <v>380</v>
      </c>
      <c r="D29" s="45">
        <v>137</v>
      </c>
      <c r="E29" s="11" t="s">
        <v>380</v>
      </c>
      <c r="F29" s="11">
        <v>18</v>
      </c>
      <c r="G29" s="11" t="s">
        <v>380</v>
      </c>
      <c r="H29" s="11">
        <v>2</v>
      </c>
      <c r="I29" s="12">
        <v>2</v>
      </c>
    </row>
    <row r="30" spans="1:9" x14ac:dyDescent="0.2">
      <c r="A30" s="73" t="s">
        <v>471</v>
      </c>
      <c r="B30" s="74" t="s">
        <v>380</v>
      </c>
      <c r="C30" s="74" t="s">
        <v>380</v>
      </c>
      <c r="D30" s="74">
        <v>137</v>
      </c>
      <c r="E30" s="78" t="s">
        <v>380</v>
      </c>
      <c r="F30" s="78">
        <v>18</v>
      </c>
      <c r="G30" s="78" t="s">
        <v>380</v>
      </c>
      <c r="H30" s="78">
        <v>2</v>
      </c>
      <c r="I30" s="75">
        <v>2</v>
      </c>
    </row>
    <row r="31" spans="1:9" x14ac:dyDescent="0.2">
      <c r="A31" s="65"/>
      <c r="B31" s="70"/>
      <c r="C31" s="70"/>
      <c r="D31" s="70"/>
      <c r="E31" s="76"/>
      <c r="F31" s="76"/>
      <c r="G31" s="76"/>
      <c r="H31" s="76"/>
      <c r="I31" s="71"/>
    </row>
    <row r="32" spans="1:9" x14ac:dyDescent="0.2">
      <c r="A32" s="63" t="s">
        <v>479</v>
      </c>
      <c r="B32" s="80">
        <v>10502</v>
      </c>
      <c r="C32" s="80">
        <v>8927</v>
      </c>
      <c r="D32" s="45" t="s">
        <v>380</v>
      </c>
      <c r="E32" s="80">
        <v>32739</v>
      </c>
      <c r="F32" s="80" t="s">
        <v>380</v>
      </c>
      <c r="G32" s="80">
        <v>292265</v>
      </c>
      <c r="H32" s="80" t="s">
        <v>380</v>
      </c>
      <c r="I32" s="12">
        <v>292265</v>
      </c>
    </row>
    <row r="33" spans="1:9" x14ac:dyDescent="0.2">
      <c r="A33" s="63" t="s">
        <v>480</v>
      </c>
      <c r="B33" s="80">
        <v>23</v>
      </c>
      <c r="C33" s="80">
        <v>20</v>
      </c>
      <c r="D33" s="45" t="s">
        <v>380</v>
      </c>
      <c r="E33" s="80">
        <v>30600</v>
      </c>
      <c r="F33" s="80" t="s">
        <v>380</v>
      </c>
      <c r="G33" s="80">
        <v>612</v>
      </c>
      <c r="H33" s="80" t="s">
        <v>380</v>
      </c>
      <c r="I33" s="12">
        <v>612</v>
      </c>
    </row>
    <row r="34" spans="1:9" x14ac:dyDescent="0.2">
      <c r="A34" s="63" t="s">
        <v>481</v>
      </c>
      <c r="B34" s="82">
        <v>41</v>
      </c>
      <c r="C34" s="82">
        <v>32</v>
      </c>
      <c r="D34" s="45" t="s">
        <v>380</v>
      </c>
      <c r="E34" s="82">
        <v>31156</v>
      </c>
      <c r="F34" s="45" t="s">
        <v>380</v>
      </c>
      <c r="G34" s="82">
        <v>997</v>
      </c>
      <c r="H34" s="45" t="s">
        <v>380</v>
      </c>
      <c r="I34" s="124">
        <v>997</v>
      </c>
    </row>
    <row r="35" spans="1:9" x14ac:dyDescent="0.2">
      <c r="A35" s="73" t="s">
        <v>482</v>
      </c>
      <c r="B35" s="74">
        <v>10566</v>
      </c>
      <c r="C35" s="74">
        <v>8979</v>
      </c>
      <c r="D35" s="74" t="s">
        <v>380</v>
      </c>
      <c r="E35" s="78">
        <v>32729</v>
      </c>
      <c r="F35" s="78" t="s">
        <v>380</v>
      </c>
      <c r="G35" s="78">
        <v>293874</v>
      </c>
      <c r="H35" s="78" t="s">
        <v>380</v>
      </c>
      <c r="I35" s="75">
        <v>293874</v>
      </c>
    </row>
    <row r="36" spans="1:9" x14ac:dyDescent="0.2">
      <c r="A36" s="65"/>
      <c r="B36" s="70"/>
      <c r="C36" s="70"/>
      <c r="D36" s="70"/>
      <c r="E36" s="76"/>
      <c r="F36" s="76"/>
      <c r="G36" s="76"/>
      <c r="H36" s="76"/>
      <c r="I36" s="71"/>
    </row>
    <row r="37" spans="1:9" x14ac:dyDescent="0.2">
      <c r="A37" s="73" t="s">
        <v>483</v>
      </c>
      <c r="B37" s="74">
        <v>23741</v>
      </c>
      <c r="C37" s="74">
        <v>21440</v>
      </c>
      <c r="D37" s="74" t="s">
        <v>380</v>
      </c>
      <c r="E37" s="78">
        <v>24904</v>
      </c>
      <c r="F37" s="78" t="s">
        <v>380</v>
      </c>
      <c r="G37" s="78">
        <v>533945</v>
      </c>
      <c r="H37" s="78" t="s">
        <v>380</v>
      </c>
      <c r="I37" s="75">
        <v>533945</v>
      </c>
    </row>
    <row r="38" spans="1:9" x14ac:dyDescent="0.2">
      <c r="A38" s="63"/>
      <c r="B38" s="45"/>
      <c r="C38" s="45"/>
      <c r="D38" s="45"/>
      <c r="E38" s="11"/>
      <c r="F38" s="11"/>
      <c r="G38" s="11"/>
      <c r="H38" s="11"/>
      <c r="I38" s="46"/>
    </row>
    <row r="39" spans="1:9" x14ac:dyDescent="0.2">
      <c r="A39" s="63" t="s">
        <v>487</v>
      </c>
      <c r="B39" s="82">
        <v>1339</v>
      </c>
      <c r="C39" s="45">
        <v>1284</v>
      </c>
      <c r="D39" s="45" t="s">
        <v>380</v>
      </c>
      <c r="E39" s="82">
        <v>28923</v>
      </c>
      <c r="F39" s="11" t="s">
        <v>380</v>
      </c>
      <c r="G39" s="11">
        <v>37137</v>
      </c>
      <c r="H39" s="11" t="s">
        <v>380</v>
      </c>
      <c r="I39" s="46">
        <v>37137</v>
      </c>
    </row>
    <row r="40" spans="1:9" x14ac:dyDescent="0.2">
      <c r="A40" s="63" t="s">
        <v>488</v>
      </c>
      <c r="B40" s="82">
        <v>17</v>
      </c>
      <c r="C40" s="45">
        <v>17</v>
      </c>
      <c r="D40" s="45" t="s">
        <v>380</v>
      </c>
      <c r="E40" s="82">
        <v>18464</v>
      </c>
      <c r="F40" s="11" t="s">
        <v>380</v>
      </c>
      <c r="G40" s="11">
        <v>314</v>
      </c>
      <c r="H40" s="11" t="s">
        <v>380</v>
      </c>
      <c r="I40" s="46">
        <v>314</v>
      </c>
    </row>
    <row r="41" spans="1:9" x14ac:dyDescent="0.2">
      <c r="A41" s="63" t="s">
        <v>489</v>
      </c>
      <c r="B41" s="11">
        <v>13</v>
      </c>
      <c r="C41" s="11">
        <v>12</v>
      </c>
      <c r="D41" s="45" t="s">
        <v>380</v>
      </c>
      <c r="E41" s="11">
        <v>26667</v>
      </c>
      <c r="F41" s="11" t="s">
        <v>380</v>
      </c>
      <c r="G41" s="11">
        <v>320</v>
      </c>
      <c r="H41" s="11" t="s">
        <v>380</v>
      </c>
      <c r="I41" s="12">
        <v>320</v>
      </c>
    </row>
    <row r="42" spans="1:9" x14ac:dyDescent="0.2">
      <c r="A42" s="63" t="s">
        <v>490</v>
      </c>
      <c r="B42" s="82">
        <v>105</v>
      </c>
      <c r="C42" s="45">
        <v>97</v>
      </c>
      <c r="D42" s="45">
        <v>68</v>
      </c>
      <c r="E42" s="82">
        <v>17530</v>
      </c>
      <c r="F42" s="11">
        <v>20</v>
      </c>
      <c r="G42" s="11">
        <v>1701</v>
      </c>
      <c r="H42" s="11">
        <v>1</v>
      </c>
      <c r="I42" s="46">
        <v>1702</v>
      </c>
    </row>
    <row r="43" spans="1:9" x14ac:dyDescent="0.2">
      <c r="A43" s="63" t="s">
        <v>491</v>
      </c>
      <c r="B43" s="45">
        <v>72</v>
      </c>
      <c r="C43" s="45">
        <v>15</v>
      </c>
      <c r="D43" s="45" t="s">
        <v>380</v>
      </c>
      <c r="E43" s="11">
        <v>19344</v>
      </c>
      <c r="F43" s="11" t="s">
        <v>380</v>
      </c>
      <c r="G43" s="11">
        <v>290</v>
      </c>
      <c r="H43" s="11" t="s">
        <v>380</v>
      </c>
      <c r="I43" s="46">
        <v>290</v>
      </c>
    </row>
    <row r="44" spans="1:9" x14ac:dyDescent="0.2">
      <c r="A44" s="63" t="s">
        <v>493</v>
      </c>
      <c r="B44" s="45">
        <v>4518</v>
      </c>
      <c r="C44" s="45">
        <v>4451</v>
      </c>
      <c r="D44" s="45" t="s">
        <v>380</v>
      </c>
      <c r="E44" s="11">
        <v>16401</v>
      </c>
      <c r="F44" s="11" t="s">
        <v>380</v>
      </c>
      <c r="G44" s="11">
        <v>73000</v>
      </c>
      <c r="H44" s="11" t="s">
        <v>380</v>
      </c>
      <c r="I44" s="46">
        <v>73000</v>
      </c>
    </row>
    <row r="45" spans="1:9" x14ac:dyDescent="0.2">
      <c r="A45" s="63" t="s">
        <v>494</v>
      </c>
      <c r="B45" s="82">
        <v>62</v>
      </c>
      <c r="C45" s="45">
        <v>62</v>
      </c>
      <c r="D45" s="45" t="s">
        <v>380</v>
      </c>
      <c r="E45" s="45">
        <v>19339</v>
      </c>
      <c r="F45" s="11" t="s">
        <v>380</v>
      </c>
      <c r="G45" s="11">
        <v>1199</v>
      </c>
      <c r="H45" s="11" t="s">
        <v>380</v>
      </c>
      <c r="I45" s="46">
        <v>1199</v>
      </c>
    </row>
    <row r="46" spans="1:9" x14ac:dyDescent="0.2">
      <c r="A46" s="73" t="s">
        <v>495</v>
      </c>
      <c r="B46" s="74">
        <v>6126</v>
      </c>
      <c r="C46" s="74">
        <v>5938</v>
      </c>
      <c r="D46" s="74">
        <v>68</v>
      </c>
      <c r="E46" s="78">
        <v>19192</v>
      </c>
      <c r="F46" s="78">
        <v>20</v>
      </c>
      <c r="G46" s="78">
        <v>113961</v>
      </c>
      <c r="H46" s="78">
        <v>1</v>
      </c>
      <c r="I46" s="75">
        <v>113962</v>
      </c>
    </row>
    <row r="47" spans="1:9" x14ac:dyDescent="0.2">
      <c r="A47" s="63"/>
      <c r="B47" s="82"/>
      <c r="C47" s="45"/>
      <c r="D47" s="45"/>
      <c r="E47" s="45"/>
      <c r="F47" s="11"/>
      <c r="G47" s="11"/>
      <c r="H47" s="11"/>
      <c r="I47" s="46"/>
    </row>
    <row r="48" spans="1:9" x14ac:dyDescent="0.2">
      <c r="A48" s="63" t="s">
        <v>496</v>
      </c>
      <c r="B48" s="45">
        <v>171</v>
      </c>
      <c r="C48" s="45">
        <v>170</v>
      </c>
      <c r="D48" s="45">
        <v>20410</v>
      </c>
      <c r="E48" s="11">
        <v>13042</v>
      </c>
      <c r="F48" s="11">
        <v>10</v>
      </c>
      <c r="G48" s="11">
        <v>2217</v>
      </c>
      <c r="H48" s="11">
        <v>204</v>
      </c>
      <c r="I48" s="46">
        <v>2421</v>
      </c>
    </row>
    <row r="49" spans="1:9" x14ac:dyDescent="0.2">
      <c r="A49" s="63" t="s">
        <v>497</v>
      </c>
      <c r="B49" s="45">
        <v>75</v>
      </c>
      <c r="C49" s="45">
        <v>71</v>
      </c>
      <c r="D49" s="45">
        <v>26400</v>
      </c>
      <c r="E49" s="11">
        <v>8437</v>
      </c>
      <c r="F49" s="11">
        <v>5</v>
      </c>
      <c r="G49" s="11">
        <v>596</v>
      </c>
      <c r="H49" s="11">
        <v>132</v>
      </c>
      <c r="I49" s="46">
        <v>728</v>
      </c>
    </row>
    <row r="50" spans="1:9" x14ac:dyDescent="0.2">
      <c r="A50" s="73" t="s">
        <v>498</v>
      </c>
      <c r="B50" s="74">
        <v>246</v>
      </c>
      <c r="C50" s="74">
        <v>241</v>
      </c>
      <c r="D50" s="74">
        <v>46810</v>
      </c>
      <c r="E50" s="78">
        <v>11685</v>
      </c>
      <c r="F50" s="78">
        <v>7</v>
      </c>
      <c r="G50" s="78">
        <v>2813</v>
      </c>
      <c r="H50" s="78">
        <v>336</v>
      </c>
      <c r="I50" s="75">
        <v>3149</v>
      </c>
    </row>
    <row r="51" spans="1:9" x14ac:dyDescent="0.2">
      <c r="A51" s="63"/>
      <c r="B51" s="45"/>
      <c r="C51" s="45"/>
      <c r="D51" s="45"/>
      <c r="E51" s="11"/>
      <c r="F51" s="11"/>
      <c r="G51" s="11"/>
      <c r="H51" s="11"/>
      <c r="I51" s="46"/>
    </row>
    <row r="52" spans="1:9" ht="13.5" thickBot="1" x14ac:dyDescent="0.25">
      <c r="A52" s="66" t="s">
        <v>499</v>
      </c>
      <c r="B52" s="52">
        <v>41099</v>
      </c>
      <c r="C52" s="52">
        <v>36945</v>
      </c>
      <c r="D52" s="52">
        <v>148176</v>
      </c>
      <c r="E52" s="172">
        <v>25663</v>
      </c>
      <c r="F52" s="172">
        <v>43</v>
      </c>
      <c r="G52" s="172">
        <v>948106</v>
      </c>
      <c r="H52" s="172">
        <v>6373</v>
      </c>
      <c r="I52" s="53">
        <v>954479</v>
      </c>
    </row>
  </sheetData>
  <mergeCells count="15">
    <mergeCell ref="B8:B9"/>
    <mergeCell ref="C8:C9"/>
    <mergeCell ref="D8:D9"/>
    <mergeCell ref="G6:I6"/>
    <mergeCell ref="G7:G9"/>
    <mergeCell ref="H7:H9"/>
    <mergeCell ref="I7:I9"/>
    <mergeCell ref="A1:I1"/>
    <mergeCell ref="B6:C6"/>
    <mergeCell ref="E6:F6"/>
    <mergeCell ref="B7:C7"/>
    <mergeCell ref="A2:G2"/>
    <mergeCell ref="A5:G5"/>
    <mergeCell ref="A4:I4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>
    <tabColor theme="0"/>
    <pageSetUpPr fitToPage="1"/>
  </sheetPr>
  <dimension ref="A1:I85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0.5703125" style="34" customWidth="1"/>
    <col min="2" max="2" width="13.140625" style="34" customWidth="1"/>
    <col min="3" max="3" width="17.7109375" style="34" customWidth="1"/>
    <col min="4" max="5" width="13.140625" style="34" customWidth="1"/>
    <col min="6" max="6" width="17.7109375" style="34" customWidth="1"/>
    <col min="7" max="7" width="17.85546875" style="34" customWidth="1"/>
    <col min="8" max="8" width="13.140625" style="34" customWidth="1"/>
    <col min="9" max="16384" width="11.42578125" style="34"/>
  </cols>
  <sheetData>
    <row r="1" spans="1:9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</row>
    <row r="2" spans="1:9" s="25" customFormat="1" ht="12.75" customHeight="1" x14ac:dyDescent="0.2"/>
    <row r="3" spans="1:9" s="25" customFormat="1" ht="30" customHeight="1" x14ac:dyDescent="0.25">
      <c r="A3" s="1701" t="s">
        <v>1372</v>
      </c>
      <c r="B3" s="1701"/>
      <c r="C3" s="1701"/>
      <c r="D3" s="1701"/>
      <c r="E3" s="1701"/>
      <c r="F3" s="1701"/>
      <c r="G3" s="1701"/>
      <c r="H3" s="125"/>
      <c r="I3" s="125"/>
    </row>
    <row r="4" spans="1:9" s="25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ht="39.75" customHeight="1" x14ac:dyDescent="0.2">
      <c r="A5" s="126" t="s">
        <v>515</v>
      </c>
      <c r="B5" s="721" t="s">
        <v>360</v>
      </c>
      <c r="C5" s="30"/>
      <c r="D5" s="31"/>
      <c r="E5" s="721" t="s">
        <v>367</v>
      </c>
      <c r="F5" s="31"/>
      <c r="G5" s="180" t="s">
        <v>361</v>
      </c>
    </row>
    <row r="6" spans="1:9" ht="24.75" customHeight="1" x14ac:dyDescent="0.2">
      <c r="A6" s="659" t="s">
        <v>517</v>
      </c>
      <c r="B6" s="739" t="s">
        <v>370</v>
      </c>
      <c r="C6" s="36"/>
      <c r="D6" s="37"/>
      <c r="E6" s="739" t="s">
        <v>371</v>
      </c>
      <c r="F6" s="37"/>
      <c r="G6" s="744" t="s">
        <v>512</v>
      </c>
    </row>
    <row r="7" spans="1:9" ht="39.75" customHeight="1" thickBot="1" x14ac:dyDescent="0.25">
      <c r="A7" s="757" t="s">
        <v>518</v>
      </c>
      <c r="B7" s="223" t="s">
        <v>374</v>
      </c>
      <c r="C7" s="711" t="s">
        <v>375</v>
      </c>
      <c r="D7" s="711" t="s">
        <v>376</v>
      </c>
      <c r="E7" s="223" t="s">
        <v>374</v>
      </c>
      <c r="F7" s="711" t="s">
        <v>375</v>
      </c>
      <c r="G7" s="231" t="s">
        <v>513</v>
      </c>
    </row>
    <row r="8" spans="1:9" ht="27" customHeight="1" x14ac:dyDescent="0.2">
      <c r="A8" s="72" t="s">
        <v>439</v>
      </c>
      <c r="B8" s="42">
        <v>8220</v>
      </c>
      <c r="C8" s="42">
        <v>168</v>
      </c>
      <c r="D8" s="42">
        <v>8388</v>
      </c>
      <c r="E8" s="122">
        <v>7720</v>
      </c>
      <c r="F8" s="122">
        <v>7720</v>
      </c>
      <c r="G8" s="43">
        <v>64755</v>
      </c>
      <c r="H8" s="123"/>
      <c r="I8" s="123"/>
    </row>
    <row r="9" spans="1:9" x14ac:dyDescent="0.2">
      <c r="A9" s="63" t="s">
        <v>440</v>
      </c>
      <c r="B9" s="45">
        <v>2284</v>
      </c>
      <c r="C9" s="45">
        <v>47</v>
      </c>
      <c r="D9" s="45">
        <v>2331</v>
      </c>
      <c r="E9" s="11">
        <v>7130</v>
      </c>
      <c r="F9" s="11">
        <v>7130</v>
      </c>
      <c r="G9" s="46">
        <v>16620</v>
      </c>
      <c r="H9" s="123"/>
      <c r="I9" s="123"/>
    </row>
    <row r="10" spans="1:9" x14ac:dyDescent="0.2">
      <c r="A10" s="63" t="s">
        <v>441</v>
      </c>
      <c r="B10" s="45">
        <v>1912</v>
      </c>
      <c r="C10" s="45">
        <v>39</v>
      </c>
      <c r="D10" s="45">
        <v>1951</v>
      </c>
      <c r="E10" s="11">
        <v>7530</v>
      </c>
      <c r="F10" s="11">
        <v>7530</v>
      </c>
      <c r="G10" s="46">
        <v>14691</v>
      </c>
      <c r="H10" s="123"/>
      <c r="I10" s="123"/>
    </row>
    <row r="11" spans="1:9" x14ac:dyDescent="0.2">
      <c r="A11" s="63" t="s">
        <v>442</v>
      </c>
      <c r="B11" s="45">
        <v>5692</v>
      </c>
      <c r="C11" s="45">
        <v>116</v>
      </c>
      <c r="D11" s="45">
        <v>5808</v>
      </c>
      <c r="E11" s="11">
        <v>7960</v>
      </c>
      <c r="F11" s="11">
        <v>7960</v>
      </c>
      <c r="G11" s="46">
        <v>46232</v>
      </c>
      <c r="H11" s="123"/>
      <c r="I11" s="123"/>
    </row>
    <row r="12" spans="1:9" x14ac:dyDescent="0.2">
      <c r="A12" s="73" t="s">
        <v>443</v>
      </c>
      <c r="B12" s="74">
        <v>18108</v>
      </c>
      <c r="C12" s="74">
        <v>370</v>
      </c>
      <c r="D12" s="74">
        <v>18478</v>
      </c>
      <c r="E12" s="78">
        <v>7701</v>
      </c>
      <c r="F12" s="78">
        <v>7700</v>
      </c>
      <c r="G12" s="75">
        <v>142298</v>
      </c>
      <c r="H12" s="123"/>
      <c r="I12" s="123"/>
    </row>
    <row r="13" spans="1:9" x14ac:dyDescent="0.2">
      <c r="A13" s="65"/>
      <c r="B13" s="70"/>
      <c r="C13" s="70"/>
      <c r="D13" s="70"/>
      <c r="E13" s="76"/>
      <c r="F13" s="76"/>
      <c r="G13" s="71"/>
      <c r="H13" s="123"/>
      <c r="I13" s="123"/>
    </row>
    <row r="14" spans="1:9" x14ac:dyDescent="0.2">
      <c r="A14" s="73" t="s">
        <v>444</v>
      </c>
      <c r="B14" s="74">
        <v>412</v>
      </c>
      <c r="C14" s="74" t="s">
        <v>380</v>
      </c>
      <c r="D14" s="74">
        <v>412</v>
      </c>
      <c r="E14" s="78">
        <v>2500</v>
      </c>
      <c r="F14" s="78" t="s">
        <v>380</v>
      </c>
      <c r="G14" s="75">
        <v>1030</v>
      </c>
      <c r="H14" s="123"/>
      <c r="I14" s="123"/>
    </row>
    <row r="15" spans="1:9" x14ac:dyDescent="0.2">
      <c r="A15" s="65"/>
      <c r="B15" s="70"/>
      <c r="C15" s="70"/>
      <c r="D15" s="70"/>
      <c r="E15" s="76"/>
      <c r="F15" s="76"/>
      <c r="G15" s="71"/>
      <c r="H15" s="123"/>
      <c r="I15" s="123"/>
    </row>
    <row r="16" spans="1:9" x14ac:dyDescent="0.2">
      <c r="A16" s="73" t="s">
        <v>445</v>
      </c>
      <c r="B16" s="74">
        <v>417</v>
      </c>
      <c r="C16" s="74" t="s">
        <v>380</v>
      </c>
      <c r="D16" s="74">
        <v>417</v>
      </c>
      <c r="E16" s="78">
        <v>2600</v>
      </c>
      <c r="F16" s="78" t="s">
        <v>380</v>
      </c>
      <c r="G16" s="75">
        <v>1084</v>
      </c>
      <c r="H16" s="123"/>
      <c r="I16" s="123"/>
    </row>
    <row r="17" spans="1:9" x14ac:dyDescent="0.2">
      <c r="A17" s="63"/>
      <c r="B17" s="45"/>
      <c r="C17" s="45"/>
      <c r="D17" s="45"/>
      <c r="E17" s="11"/>
      <c r="F17" s="11"/>
      <c r="G17" s="46"/>
      <c r="H17" s="123"/>
      <c r="I17" s="123"/>
    </row>
    <row r="18" spans="1:9" x14ac:dyDescent="0.2">
      <c r="A18" s="63" t="s">
        <v>524</v>
      </c>
      <c r="B18" s="45">
        <v>5</v>
      </c>
      <c r="C18" s="82" t="s">
        <v>380</v>
      </c>
      <c r="D18" s="45">
        <v>5</v>
      </c>
      <c r="E18" s="11">
        <v>4300</v>
      </c>
      <c r="F18" s="82" t="s">
        <v>380</v>
      </c>
      <c r="G18" s="46">
        <v>22</v>
      </c>
      <c r="H18" s="123"/>
      <c r="I18" s="123"/>
    </row>
    <row r="19" spans="1:9" x14ac:dyDescent="0.2">
      <c r="A19" s="63" t="s">
        <v>447</v>
      </c>
      <c r="B19" s="45">
        <v>110</v>
      </c>
      <c r="C19" s="82" t="s">
        <v>380</v>
      </c>
      <c r="D19" s="45">
        <v>110</v>
      </c>
      <c r="E19" s="11">
        <v>2600</v>
      </c>
      <c r="F19" s="82" t="s">
        <v>380</v>
      </c>
      <c r="G19" s="46">
        <v>286</v>
      </c>
      <c r="H19" s="123"/>
      <c r="I19" s="123"/>
    </row>
    <row r="20" spans="1:9" x14ac:dyDescent="0.2">
      <c r="A20" s="63" t="s">
        <v>448</v>
      </c>
      <c r="B20" s="45">
        <v>64</v>
      </c>
      <c r="C20" s="82">
        <v>5</v>
      </c>
      <c r="D20" s="45">
        <v>69</v>
      </c>
      <c r="E20" s="11">
        <v>1650</v>
      </c>
      <c r="F20" s="82">
        <v>5900</v>
      </c>
      <c r="G20" s="46">
        <v>135</v>
      </c>
      <c r="H20" s="123"/>
      <c r="I20" s="123"/>
    </row>
    <row r="21" spans="1:9" x14ac:dyDescent="0.2">
      <c r="A21" s="73" t="s">
        <v>575</v>
      </c>
      <c r="B21" s="74">
        <v>179</v>
      </c>
      <c r="C21" s="74">
        <v>5</v>
      </c>
      <c r="D21" s="74">
        <v>184</v>
      </c>
      <c r="E21" s="78">
        <v>2308</v>
      </c>
      <c r="F21" s="78">
        <v>5900</v>
      </c>
      <c r="G21" s="75">
        <v>443</v>
      </c>
      <c r="H21" s="123"/>
      <c r="I21" s="123"/>
    </row>
    <row r="22" spans="1:9" x14ac:dyDescent="0.2">
      <c r="A22" s="65"/>
      <c r="B22" s="70"/>
      <c r="C22" s="70"/>
      <c r="D22" s="70"/>
      <c r="E22" s="76"/>
      <c r="F22" s="76"/>
      <c r="G22" s="71"/>
      <c r="H22" s="123"/>
      <c r="I22" s="123"/>
    </row>
    <row r="23" spans="1:9" x14ac:dyDescent="0.2">
      <c r="A23" s="73" t="s">
        <v>450</v>
      </c>
      <c r="B23" s="74">
        <v>1</v>
      </c>
      <c r="C23" s="74">
        <v>14860</v>
      </c>
      <c r="D23" s="74">
        <v>14861</v>
      </c>
      <c r="E23" s="78">
        <v>5500</v>
      </c>
      <c r="F23" s="78">
        <v>10607</v>
      </c>
      <c r="G23" s="75">
        <v>157620</v>
      </c>
      <c r="H23" s="123"/>
      <c r="I23" s="123"/>
    </row>
    <row r="24" spans="1:9" x14ac:dyDescent="0.2">
      <c r="A24" s="65"/>
      <c r="B24" s="70"/>
      <c r="C24" s="70"/>
      <c r="D24" s="70"/>
      <c r="E24" s="76"/>
      <c r="F24" s="76"/>
      <c r="G24" s="71"/>
      <c r="H24" s="123"/>
      <c r="I24" s="123"/>
    </row>
    <row r="25" spans="1:9" x14ac:dyDescent="0.2">
      <c r="A25" s="73" t="s">
        <v>451</v>
      </c>
      <c r="B25" s="74" t="s">
        <v>380</v>
      </c>
      <c r="C25" s="74">
        <v>487</v>
      </c>
      <c r="D25" s="74">
        <v>487</v>
      </c>
      <c r="E25" s="78" t="s">
        <v>380</v>
      </c>
      <c r="F25" s="78">
        <v>9487</v>
      </c>
      <c r="G25" s="75">
        <v>4620</v>
      </c>
      <c r="H25" s="123"/>
      <c r="I25" s="123"/>
    </row>
    <row r="26" spans="1:9" x14ac:dyDescent="0.2">
      <c r="A26" s="63"/>
      <c r="B26" s="45"/>
      <c r="C26" s="45"/>
      <c r="D26" s="45"/>
      <c r="E26" s="11"/>
      <c r="F26" s="11"/>
      <c r="G26" s="46"/>
      <c r="H26" s="123"/>
      <c r="I26" s="123"/>
    </row>
    <row r="27" spans="1:9" x14ac:dyDescent="0.2">
      <c r="A27" s="63" t="s">
        <v>452</v>
      </c>
      <c r="B27" s="45" t="s">
        <v>380</v>
      </c>
      <c r="C27" s="45">
        <v>60154</v>
      </c>
      <c r="D27" s="45">
        <v>60154</v>
      </c>
      <c r="E27" s="45" t="s">
        <v>380</v>
      </c>
      <c r="F27" s="11">
        <v>13407</v>
      </c>
      <c r="G27" s="46">
        <v>806493</v>
      </c>
      <c r="H27" s="123"/>
      <c r="I27" s="123"/>
    </row>
    <row r="28" spans="1:9" x14ac:dyDescent="0.2">
      <c r="A28" s="63" t="s">
        <v>453</v>
      </c>
      <c r="B28" s="45">
        <v>230</v>
      </c>
      <c r="C28" s="45">
        <v>3069</v>
      </c>
      <c r="D28" s="45">
        <v>3299</v>
      </c>
      <c r="E28" s="11">
        <v>2998</v>
      </c>
      <c r="F28" s="11">
        <v>11600</v>
      </c>
      <c r="G28" s="46">
        <v>36290</v>
      </c>
      <c r="H28" s="123"/>
      <c r="I28" s="123"/>
    </row>
    <row r="29" spans="1:9" x14ac:dyDescent="0.2">
      <c r="A29" s="63" t="s">
        <v>454</v>
      </c>
      <c r="B29" s="45">
        <v>124</v>
      </c>
      <c r="C29" s="45">
        <v>19231</v>
      </c>
      <c r="D29" s="45">
        <v>19355</v>
      </c>
      <c r="E29" s="11">
        <v>3993</v>
      </c>
      <c r="F29" s="11">
        <v>11770</v>
      </c>
      <c r="G29" s="46">
        <v>226844</v>
      </c>
      <c r="H29" s="123"/>
      <c r="I29" s="123"/>
    </row>
    <row r="30" spans="1:9" x14ac:dyDescent="0.2">
      <c r="A30" s="73" t="s">
        <v>568</v>
      </c>
      <c r="B30" s="74">
        <v>354</v>
      </c>
      <c r="C30" s="74">
        <v>82454</v>
      </c>
      <c r="D30" s="74">
        <v>82808</v>
      </c>
      <c r="E30" s="78">
        <v>3347</v>
      </c>
      <c r="F30" s="78">
        <v>12958</v>
      </c>
      <c r="G30" s="75">
        <v>1069627</v>
      </c>
      <c r="H30" s="123"/>
      <c r="I30" s="123"/>
    </row>
    <row r="31" spans="1:9" x14ac:dyDescent="0.2">
      <c r="A31" s="63"/>
      <c r="B31" s="45"/>
      <c r="C31" s="45"/>
      <c r="D31" s="45"/>
      <c r="E31" s="11"/>
      <c r="F31" s="11"/>
      <c r="G31" s="46"/>
      <c r="H31" s="123"/>
      <c r="I31" s="123"/>
    </row>
    <row r="32" spans="1:9" x14ac:dyDescent="0.2">
      <c r="A32" s="63" t="s">
        <v>456</v>
      </c>
      <c r="B32" s="80">
        <v>138</v>
      </c>
      <c r="C32" s="80">
        <v>48</v>
      </c>
      <c r="D32" s="45">
        <v>186</v>
      </c>
      <c r="E32" s="80">
        <v>3126</v>
      </c>
      <c r="F32" s="80">
        <v>10513</v>
      </c>
      <c r="G32" s="12">
        <v>936</v>
      </c>
      <c r="H32" s="123"/>
      <c r="I32" s="123"/>
    </row>
    <row r="33" spans="1:9" x14ac:dyDescent="0.2">
      <c r="A33" s="63" t="s">
        <v>457</v>
      </c>
      <c r="B33" s="80">
        <v>1196</v>
      </c>
      <c r="C33" s="80">
        <v>6303</v>
      </c>
      <c r="D33" s="45">
        <v>7499</v>
      </c>
      <c r="E33" s="80">
        <v>6441</v>
      </c>
      <c r="F33" s="80">
        <v>12010</v>
      </c>
      <c r="G33" s="12">
        <v>83402</v>
      </c>
      <c r="H33" s="123"/>
      <c r="I33" s="123"/>
    </row>
    <row r="34" spans="1:9" x14ac:dyDescent="0.2">
      <c r="A34" s="63" t="s">
        <v>458</v>
      </c>
      <c r="B34" s="80">
        <v>167</v>
      </c>
      <c r="C34" s="80">
        <v>30552</v>
      </c>
      <c r="D34" s="45">
        <v>30719</v>
      </c>
      <c r="E34" s="80">
        <v>5952</v>
      </c>
      <c r="F34" s="80">
        <v>10287</v>
      </c>
      <c r="G34" s="12">
        <v>315282</v>
      </c>
      <c r="H34" s="123"/>
      <c r="I34" s="123"/>
    </row>
    <row r="35" spans="1:9" x14ac:dyDescent="0.2">
      <c r="A35" s="63" t="s">
        <v>459</v>
      </c>
      <c r="B35" s="80">
        <v>4</v>
      </c>
      <c r="C35" s="80">
        <v>105</v>
      </c>
      <c r="D35" s="45">
        <v>109</v>
      </c>
      <c r="E35" s="80">
        <v>4000</v>
      </c>
      <c r="F35" s="80">
        <v>9000</v>
      </c>
      <c r="G35" s="12">
        <v>961</v>
      </c>
      <c r="H35" s="123"/>
      <c r="I35" s="123"/>
    </row>
    <row r="36" spans="1:9" x14ac:dyDescent="0.2">
      <c r="A36" s="73" t="s">
        <v>460</v>
      </c>
      <c r="B36" s="74">
        <v>1505</v>
      </c>
      <c r="C36" s="74">
        <v>37008</v>
      </c>
      <c r="D36" s="74">
        <v>38513</v>
      </c>
      <c r="E36" s="78">
        <v>6076</v>
      </c>
      <c r="F36" s="78">
        <v>10577</v>
      </c>
      <c r="G36" s="75">
        <v>400581</v>
      </c>
      <c r="H36" s="123"/>
      <c r="I36" s="123"/>
    </row>
    <row r="37" spans="1:9" x14ac:dyDescent="0.2">
      <c r="A37" s="65"/>
      <c r="B37" s="70"/>
      <c r="C37" s="70"/>
      <c r="D37" s="70"/>
      <c r="E37" s="76"/>
      <c r="F37" s="76"/>
      <c r="G37" s="71"/>
      <c r="H37" s="123"/>
      <c r="I37" s="123"/>
    </row>
    <row r="38" spans="1:9" x14ac:dyDescent="0.2">
      <c r="A38" s="73" t="s">
        <v>461</v>
      </c>
      <c r="B38" s="74" t="s">
        <v>380</v>
      </c>
      <c r="C38" s="74">
        <v>285</v>
      </c>
      <c r="D38" s="74">
        <v>285</v>
      </c>
      <c r="E38" s="78" t="s">
        <v>380</v>
      </c>
      <c r="F38" s="78">
        <v>5500</v>
      </c>
      <c r="G38" s="75">
        <v>1569</v>
      </c>
      <c r="H38" s="123"/>
      <c r="I38" s="123"/>
    </row>
    <row r="39" spans="1:9" x14ac:dyDescent="0.2">
      <c r="A39" s="63"/>
      <c r="B39" s="45"/>
      <c r="C39" s="45"/>
      <c r="D39" s="45"/>
      <c r="E39" s="11"/>
      <c r="F39" s="11"/>
      <c r="G39" s="46"/>
      <c r="H39" s="123"/>
      <c r="I39" s="123"/>
    </row>
    <row r="40" spans="1:9" x14ac:dyDescent="0.2">
      <c r="A40" s="63" t="s">
        <v>525</v>
      </c>
      <c r="B40" s="11" t="s">
        <v>380</v>
      </c>
      <c r="C40" s="11">
        <v>1276</v>
      </c>
      <c r="D40" s="45">
        <v>1276</v>
      </c>
      <c r="E40" s="11" t="s">
        <v>380</v>
      </c>
      <c r="F40" s="11">
        <v>12450</v>
      </c>
      <c r="G40" s="12">
        <v>15886</v>
      </c>
      <c r="H40" s="123"/>
      <c r="I40" s="123"/>
    </row>
    <row r="41" spans="1:9" x14ac:dyDescent="0.2">
      <c r="A41" s="63" t="s">
        <v>463</v>
      </c>
      <c r="B41" s="82" t="s">
        <v>380</v>
      </c>
      <c r="C41" s="45">
        <v>980</v>
      </c>
      <c r="D41" s="45">
        <v>980</v>
      </c>
      <c r="E41" s="82" t="s">
        <v>380</v>
      </c>
      <c r="F41" s="11">
        <v>12000</v>
      </c>
      <c r="G41" s="46">
        <v>11760</v>
      </c>
      <c r="H41" s="123"/>
      <c r="I41" s="123"/>
    </row>
    <row r="42" spans="1:9" x14ac:dyDescent="0.2">
      <c r="A42" s="63" t="s">
        <v>464</v>
      </c>
      <c r="B42" s="11" t="s">
        <v>380</v>
      </c>
      <c r="C42" s="11">
        <v>57860</v>
      </c>
      <c r="D42" s="45">
        <v>57860</v>
      </c>
      <c r="E42" s="11" t="s">
        <v>380</v>
      </c>
      <c r="F42" s="11">
        <v>9700</v>
      </c>
      <c r="G42" s="12">
        <v>561242</v>
      </c>
      <c r="H42" s="123"/>
      <c r="I42" s="123"/>
    </row>
    <row r="43" spans="1:9" x14ac:dyDescent="0.2">
      <c r="A43" s="63" t="s">
        <v>465</v>
      </c>
      <c r="B43" s="82" t="s">
        <v>380</v>
      </c>
      <c r="C43" s="11">
        <v>2185</v>
      </c>
      <c r="D43" s="45">
        <v>2185</v>
      </c>
      <c r="E43" s="82" t="s">
        <v>380</v>
      </c>
      <c r="F43" s="11">
        <v>10018</v>
      </c>
      <c r="G43" s="12">
        <v>21889</v>
      </c>
      <c r="H43" s="123"/>
      <c r="I43" s="123"/>
    </row>
    <row r="44" spans="1:9" x14ac:dyDescent="0.2">
      <c r="A44" s="63" t="s">
        <v>466</v>
      </c>
      <c r="B44" s="82" t="s">
        <v>380</v>
      </c>
      <c r="C44" s="11">
        <v>16345</v>
      </c>
      <c r="D44" s="45">
        <v>16345</v>
      </c>
      <c r="E44" s="82" t="s">
        <v>380</v>
      </c>
      <c r="F44" s="11">
        <v>12000</v>
      </c>
      <c r="G44" s="12">
        <v>196140</v>
      </c>
      <c r="H44" s="123"/>
      <c r="I44" s="123"/>
    </row>
    <row r="45" spans="1:9" x14ac:dyDescent="0.2">
      <c r="A45" s="63" t="s">
        <v>467</v>
      </c>
      <c r="B45" s="11" t="s">
        <v>380</v>
      </c>
      <c r="C45" s="11">
        <v>105</v>
      </c>
      <c r="D45" s="45">
        <v>105</v>
      </c>
      <c r="E45" s="11" t="s">
        <v>380</v>
      </c>
      <c r="F45" s="11">
        <v>10000</v>
      </c>
      <c r="G45" s="12">
        <v>1050</v>
      </c>
      <c r="H45" s="123"/>
      <c r="I45" s="123"/>
    </row>
    <row r="46" spans="1:9" x14ac:dyDescent="0.2">
      <c r="A46" s="63" t="s">
        <v>468</v>
      </c>
      <c r="B46" s="11" t="s">
        <v>380</v>
      </c>
      <c r="C46" s="11">
        <v>69</v>
      </c>
      <c r="D46" s="45">
        <v>69</v>
      </c>
      <c r="E46" s="11" t="s">
        <v>380</v>
      </c>
      <c r="F46" s="11">
        <v>12000</v>
      </c>
      <c r="G46" s="12">
        <v>828</v>
      </c>
      <c r="H46" s="123"/>
      <c r="I46" s="123"/>
    </row>
    <row r="47" spans="1:9" x14ac:dyDescent="0.2">
      <c r="A47" s="63" t="s">
        <v>469</v>
      </c>
      <c r="B47" s="45" t="s">
        <v>380</v>
      </c>
      <c r="C47" s="11">
        <v>6933</v>
      </c>
      <c r="D47" s="45">
        <v>6933</v>
      </c>
      <c r="E47" s="45" t="s">
        <v>380</v>
      </c>
      <c r="F47" s="11">
        <v>9500</v>
      </c>
      <c r="G47" s="12">
        <v>65864</v>
      </c>
      <c r="H47" s="123"/>
      <c r="I47" s="123"/>
    </row>
    <row r="48" spans="1:9" x14ac:dyDescent="0.2">
      <c r="A48" s="63" t="s">
        <v>470</v>
      </c>
      <c r="B48" s="11" t="s">
        <v>380</v>
      </c>
      <c r="C48" s="11">
        <v>16300</v>
      </c>
      <c r="D48" s="45">
        <v>16300</v>
      </c>
      <c r="E48" s="11" t="s">
        <v>380</v>
      </c>
      <c r="F48" s="11">
        <v>12500</v>
      </c>
      <c r="G48" s="12">
        <v>203750</v>
      </c>
      <c r="H48" s="123"/>
      <c r="I48" s="123"/>
    </row>
    <row r="49" spans="1:9" x14ac:dyDescent="0.2">
      <c r="A49" s="73" t="s">
        <v>576</v>
      </c>
      <c r="B49" s="74" t="s">
        <v>380</v>
      </c>
      <c r="C49" s="74">
        <v>102053</v>
      </c>
      <c r="D49" s="74">
        <v>102053</v>
      </c>
      <c r="E49" s="78" t="s">
        <v>380</v>
      </c>
      <c r="F49" s="78">
        <v>10567</v>
      </c>
      <c r="G49" s="75">
        <v>1078409</v>
      </c>
      <c r="H49" s="123"/>
      <c r="I49" s="123"/>
    </row>
    <row r="50" spans="1:9" x14ac:dyDescent="0.2">
      <c r="A50" s="65"/>
      <c r="B50" s="70"/>
      <c r="C50" s="70"/>
      <c r="D50" s="70"/>
      <c r="E50" s="76"/>
      <c r="F50" s="76"/>
      <c r="G50" s="71"/>
      <c r="H50" s="123"/>
      <c r="I50" s="123"/>
    </row>
    <row r="51" spans="1:9" x14ac:dyDescent="0.2">
      <c r="A51" s="73" t="s">
        <v>472</v>
      </c>
      <c r="B51" s="74" t="s">
        <v>380</v>
      </c>
      <c r="C51" s="74">
        <v>5772</v>
      </c>
      <c r="D51" s="74">
        <v>5772</v>
      </c>
      <c r="E51" s="78" t="s">
        <v>380</v>
      </c>
      <c r="F51" s="78">
        <v>12515</v>
      </c>
      <c r="G51" s="75">
        <v>72237</v>
      </c>
      <c r="H51" s="123"/>
      <c r="I51" s="123"/>
    </row>
    <row r="52" spans="1:9" x14ac:dyDescent="0.2">
      <c r="A52" s="63"/>
      <c r="B52" s="45"/>
      <c r="C52" s="45"/>
      <c r="D52" s="45"/>
      <c r="E52" s="11"/>
      <c r="F52" s="11"/>
      <c r="G52" s="46"/>
      <c r="H52" s="123"/>
      <c r="I52" s="123"/>
    </row>
    <row r="53" spans="1:9" x14ac:dyDescent="0.2">
      <c r="A53" s="63" t="s">
        <v>473</v>
      </c>
      <c r="B53" s="45" t="s">
        <v>380</v>
      </c>
      <c r="C53" s="45">
        <v>8800</v>
      </c>
      <c r="D53" s="45">
        <v>8800</v>
      </c>
      <c r="E53" s="11" t="s">
        <v>380</v>
      </c>
      <c r="F53" s="11">
        <v>13500</v>
      </c>
      <c r="G53" s="46">
        <v>118800</v>
      </c>
      <c r="H53" s="123"/>
      <c r="I53" s="123"/>
    </row>
    <row r="54" spans="1:9" x14ac:dyDescent="0.2">
      <c r="A54" s="63" t="s">
        <v>474</v>
      </c>
      <c r="B54" s="45">
        <v>53</v>
      </c>
      <c r="C54" s="45">
        <v>4708</v>
      </c>
      <c r="D54" s="45">
        <v>4761</v>
      </c>
      <c r="E54" s="11">
        <v>900</v>
      </c>
      <c r="F54" s="11">
        <v>11492</v>
      </c>
      <c r="G54" s="46">
        <v>54152</v>
      </c>
      <c r="H54" s="123"/>
      <c r="I54" s="123"/>
    </row>
    <row r="55" spans="1:9" x14ac:dyDescent="0.2">
      <c r="A55" s="63" t="s">
        <v>475</v>
      </c>
      <c r="B55" s="45">
        <v>25</v>
      </c>
      <c r="C55" s="45">
        <v>734</v>
      </c>
      <c r="D55" s="45">
        <v>759</v>
      </c>
      <c r="E55" s="11">
        <v>6500</v>
      </c>
      <c r="F55" s="11">
        <v>12200</v>
      </c>
      <c r="G55" s="46">
        <v>9117</v>
      </c>
      <c r="H55" s="123"/>
      <c r="I55" s="123"/>
    </row>
    <row r="56" spans="1:9" x14ac:dyDescent="0.2">
      <c r="A56" s="63" t="s">
        <v>476</v>
      </c>
      <c r="B56" s="82">
        <v>5</v>
      </c>
      <c r="C56" s="45">
        <v>2376</v>
      </c>
      <c r="D56" s="45">
        <v>2381</v>
      </c>
      <c r="E56" s="82">
        <v>8000</v>
      </c>
      <c r="F56" s="11">
        <v>12000</v>
      </c>
      <c r="G56" s="46">
        <v>28552</v>
      </c>
      <c r="H56" s="123"/>
      <c r="I56" s="123"/>
    </row>
    <row r="57" spans="1:9" x14ac:dyDescent="0.2">
      <c r="A57" s="63" t="s">
        <v>477</v>
      </c>
      <c r="B57" s="45">
        <v>104</v>
      </c>
      <c r="C57" s="45">
        <v>6528</v>
      </c>
      <c r="D57" s="45">
        <v>6632</v>
      </c>
      <c r="E57" s="11">
        <v>2300</v>
      </c>
      <c r="F57" s="11">
        <v>10200</v>
      </c>
      <c r="G57" s="46">
        <v>66825</v>
      </c>
      <c r="H57" s="123"/>
      <c r="I57" s="123"/>
    </row>
    <row r="58" spans="1:9" x14ac:dyDescent="0.2">
      <c r="A58" s="73" t="s">
        <v>526</v>
      </c>
      <c r="B58" s="74">
        <v>187</v>
      </c>
      <c r="C58" s="74">
        <v>23146</v>
      </c>
      <c r="D58" s="74">
        <v>23333</v>
      </c>
      <c r="E58" s="78">
        <v>2617</v>
      </c>
      <c r="F58" s="78">
        <v>11966</v>
      </c>
      <c r="G58" s="75">
        <v>277446</v>
      </c>
      <c r="H58" s="123"/>
      <c r="I58" s="123"/>
    </row>
    <row r="59" spans="1:9" x14ac:dyDescent="0.2">
      <c r="A59" s="63"/>
      <c r="B59" s="45"/>
      <c r="C59" s="45"/>
      <c r="D59" s="45"/>
      <c r="E59" s="11"/>
      <c r="F59" s="11"/>
      <c r="G59" s="46"/>
      <c r="H59" s="123"/>
      <c r="I59" s="123"/>
    </row>
    <row r="60" spans="1:9" x14ac:dyDescent="0.2">
      <c r="A60" s="63" t="s">
        <v>479</v>
      </c>
      <c r="B60" s="11">
        <v>1</v>
      </c>
      <c r="C60" s="11">
        <v>309</v>
      </c>
      <c r="D60" s="45">
        <v>310</v>
      </c>
      <c r="E60" s="11">
        <v>8000</v>
      </c>
      <c r="F60" s="11">
        <v>10000</v>
      </c>
      <c r="G60" s="12">
        <v>3098</v>
      </c>
      <c r="H60" s="123"/>
      <c r="I60" s="123"/>
    </row>
    <row r="61" spans="1:9" x14ac:dyDescent="0.2">
      <c r="A61" s="63" t="s">
        <v>480</v>
      </c>
      <c r="B61" s="11">
        <v>53</v>
      </c>
      <c r="C61" s="11">
        <v>71</v>
      </c>
      <c r="D61" s="45">
        <v>124</v>
      </c>
      <c r="E61" s="11">
        <v>1950</v>
      </c>
      <c r="F61" s="11">
        <v>5463</v>
      </c>
      <c r="G61" s="12">
        <v>491</v>
      </c>
      <c r="H61" s="123"/>
      <c r="I61" s="123"/>
    </row>
    <row r="62" spans="1:9" x14ac:dyDescent="0.2">
      <c r="A62" s="63" t="s">
        <v>481</v>
      </c>
      <c r="B62" s="11" t="s">
        <v>380</v>
      </c>
      <c r="C62" s="11">
        <v>144</v>
      </c>
      <c r="D62" s="45">
        <v>144</v>
      </c>
      <c r="E62" s="11" t="s">
        <v>380</v>
      </c>
      <c r="F62" s="11">
        <v>12000</v>
      </c>
      <c r="G62" s="12">
        <v>1728</v>
      </c>
      <c r="H62" s="123"/>
      <c r="I62" s="123"/>
    </row>
    <row r="63" spans="1:9" x14ac:dyDescent="0.2">
      <c r="A63" s="73" t="s">
        <v>482</v>
      </c>
      <c r="B63" s="74">
        <v>54</v>
      </c>
      <c r="C63" s="74">
        <v>524</v>
      </c>
      <c r="D63" s="74">
        <v>578</v>
      </c>
      <c r="E63" s="78">
        <v>2062</v>
      </c>
      <c r="F63" s="78">
        <v>9935</v>
      </c>
      <c r="G63" s="75">
        <v>5317</v>
      </c>
      <c r="H63" s="123"/>
      <c r="I63" s="123"/>
    </row>
    <row r="64" spans="1:9" x14ac:dyDescent="0.2">
      <c r="A64" s="65"/>
      <c r="B64" s="70"/>
      <c r="C64" s="70"/>
      <c r="D64" s="70"/>
      <c r="E64" s="76"/>
      <c r="F64" s="76"/>
      <c r="G64" s="71"/>
      <c r="H64" s="123"/>
      <c r="I64" s="123"/>
    </row>
    <row r="65" spans="1:9" x14ac:dyDescent="0.2">
      <c r="A65" s="73" t="s">
        <v>483</v>
      </c>
      <c r="B65" s="74" t="s">
        <v>380</v>
      </c>
      <c r="C65" s="74">
        <v>140</v>
      </c>
      <c r="D65" s="74">
        <v>140</v>
      </c>
      <c r="E65" s="78" t="s">
        <v>380</v>
      </c>
      <c r="F65" s="78">
        <v>9100</v>
      </c>
      <c r="G65" s="75">
        <v>1274</v>
      </c>
      <c r="H65" s="123"/>
      <c r="I65" s="123"/>
    </row>
    <row r="66" spans="1:9" x14ac:dyDescent="0.2">
      <c r="A66" s="63"/>
      <c r="B66" s="45"/>
      <c r="C66" s="45"/>
      <c r="D66" s="45"/>
      <c r="E66" s="11"/>
      <c r="F66" s="11"/>
      <c r="G66" s="46"/>
      <c r="H66" s="123"/>
      <c r="I66" s="123"/>
    </row>
    <row r="67" spans="1:9" x14ac:dyDescent="0.2">
      <c r="A67" s="63" t="s">
        <v>484</v>
      </c>
      <c r="B67" s="45" t="s">
        <v>380</v>
      </c>
      <c r="C67" s="11">
        <v>29781</v>
      </c>
      <c r="D67" s="45">
        <v>29781</v>
      </c>
      <c r="E67" s="45" t="s">
        <v>380</v>
      </c>
      <c r="F67" s="11">
        <v>11452</v>
      </c>
      <c r="G67" s="12">
        <v>341052</v>
      </c>
      <c r="H67" s="123"/>
      <c r="I67" s="123"/>
    </row>
    <row r="68" spans="1:9" x14ac:dyDescent="0.2">
      <c r="A68" s="63" t="s">
        <v>485</v>
      </c>
      <c r="B68" s="45" t="s">
        <v>380</v>
      </c>
      <c r="C68" s="11">
        <v>19547</v>
      </c>
      <c r="D68" s="45">
        <v>19547</v>
      </c>
      <c r="E68" s="45" t="s">
        <v>380</v>
      </c>
      <c r="F68" s="11">
        <v>12892</v>
      </c>
      <c r="G68" s="12">
        <v>252000</v>
      </c>
      <c r="H68" s="123"/>
      <c r="I68" s="123"/>
    </row>
    <row r="69" spans="1:9" x14ac:dyDescent="0.2">
      <c r="A69" s="73" t="s">
        <v>486</v>
      </c>
      <c r="B69" s="74" t="s">
        <v>380</v>
      </c>
      <c r="C69" s="74">
        <v>49328</v>
      </c>
      <c r="D69" s="74">
        <v>49328</v>
      </c>
      <c r="E69" s="78" t="s">
        <v>380</v>
      </c>
      <c r="F69" s="78">
        <v>12023</v>
      </c>
      <c r="G69" s="75">
        <v>593052</v>
      </c>
      <c r="H69" s="123"/>
      <c r="I69" s="123"/>
    </row>
    <row r="70" spans="1:9" x14ac:dyDescent="0.2">
      <c r="A70" s="63"/>
      <c r="B70" s="45"/>
      <c r="C70" s="45"/>
      <c r="D70" s="45"/>
      <c r="E70" s="11"/>
      <c r="F70" s="11"/>
      <c r="G70" s="46"/>
      <c r="H70" s="123"/>
      <c r="I70" s="123"/>
    </row>
    <row r="71" spans="1:9" x14ac:dyDescent="0.2">
      <c r="A71" s="63" t="s">
        <v>487</v>
      </c>
      <c r="B71" s="45">
        <v>2</v>
      </c>
      <c r="C71" s="45">
        <v>4</v>
      </c>
      <c r="D71" s="45">
        <v>6</v>
      </c>
      <c r="E71" s="11" t="s">
        <v>380</v>
      </c>
      <c r="F71" s="11">
        <v>4750</v>
      </c>
      <c r="G71" s="46">
        <v>19</v>
      </c>
      <c r="H71" s="123"/>
      <c r="I71" s="123"/>
    </row>
    <row r="72" spans="1:9" x14ac:dyDescent="0.2">
      <c r="A72" s="63" t="s">
        <v>488</v>
      </c>
      <c r="B72" s="45">
        <v>121</v>
      </c>
      <c r="C72" s="45">
        <v>2096</v>
      </c>
      <c r="D72" s="45">
        <v>2217</v>
      </c>
      <c r="E72" s="11">
        <v>5000</v>
      </c>
      <c r="F72" s="11">
        <v>13000</v>
      </c>
      <c r="G72" s="46">
        <v>27855</v>
      </c>
      <c r="H72" s="123"/>
      <c r="I72" s="123"/>
    </row>
    <row r="73" spans="1:9" x14ac:dyDescent="0.2">
      <c r="A73" s="63" t="s">
        <v>489</v>
      </c>
      <c r="B73" s="11">
        <v>10</v>
      </c>
      <c r="C73" s="11">
        <v>4110</v>
      </c>
      <c r="D73" s="45">
        <v>4120</v>
      </c>
      <c r="E73" s="11">
        <v>8000</v>
      </c>
      <c r="F73" s="11">
        <v>12500</v>
      </c>
      <c r="G73" s="12">
        <v>51455</v>
      </c>
      <c r="H73" s="123"/>
      <c r="I73" s="123"/>
    </row>
    <row r="74" spans="1:9" x14ac:dyDescent="0.2">
      <c r="A74" s="63" t="s">
        <v>490</v>
      </c>
      <c r="B74" s="45" t="s">
        <v>380</v>
      </c>
      <c r="C74" s="45">
        <v>2297</v>
      </c>
      <c r="D74" s="45">
        <v>2297</v>
      </c>
      <c r="E74" s="45" t="s">
        <v>380</v>
      </c>
      <c r="F74" s="11">
        <v>10842</v>
      </c>
      <c r="G74" s="46">
        <v>24905</v>
      </c>
      <c r="H74" s="123"/>
      <c r="I74" s="123"/>
    </row>
    <row r="75" spans="1:9" x14ac:dyDescent="0.2">
      <c r="A75" s="63" t="s">
        <v>491</v>
      </c>
      <c r="B75" s="45" t="s">
        <v>380</v>
      </c>
      <c r="C75" s="45">
        <v>171</v>
      </c>
      <c r="D75" s="45">
        <v>171</v>
      </c>
      <c r="E75" s="11" t="s">
        <v>380</v>
      </c>
      <c r="F75" s="11">
        <v>10000</v>
      </c>
      <c r="G75" s="46">
        <v>1710</v>
      </c>
      <c r="H75" s="123"/>
      <c r="I75" s="123"/>
    </row>
    <row r="76" spans="1:9" x14ac:dyDescent="0.2">
      <c r="A76" s="63" t="s">
        <v>492</v>
      </c>
      <c r="B76" s="45">
        <v>7</v>
      </c>
      <c r="C76" s="45">
        <v>993</v>
      </c>
      <c r="D76" s="45">
        <v>1000</v>
      </c>
      <c r="E76" s="11">
        <v>8000</v>
      </c>
      <c r="F76" s="11">
        <v>12000</v>
      </c>
      <c r="G76" s="46">
        <v>11972</v>
      </c>
      <c r="H76" s="123"/>
      <c r="I76" s="123"/>
    </row>
    <row r="77" spans="1:9" x14ac:dyDescent="0.2">
      <c r="A77" s="63" t="s">
        <v>493</v>
      </c>
      <c r="B77" s="45">
        <v>8</v>
      </c>
      <c r="C77" s="45">
        <v>274</v>
      </c>
      <c r="D77" s="45">
        <v>282</v>
      </c>
      <c r="E77" s="11">
        <v>2900</v>
      </c>
      <c r="F77" s="11">
        <v>6500</v>
      </c>
      <c r="G77" s="46">
        <v>1811</v>
      </c>
      <c r="H77" s="123"/>
      <c r="I77" s="123"/>
    </row>
    <row r="78" spans="1:9" x14ac:dyDescent="0.2">
      <c r="A78" s="63" t="s">
        <v>494</v>
      </c>
      <c r="B78" s="11">
        <v>69</v>
      </c>
      <c r="C78" s="11">
        <v>10695</v>
      </c>
      <c r="D78" s="45">
        <v>10764</v>
      </c>
      <c r="E78" s="11">
        <v>2262</v>
      </c>
      <c r="F78" s="11">
        <v>13197</v>
      </c>
      <c r="G78" s="12">
        <v>141298</v>
      </c>
      <c r="H78" s="123"/>
      <c r="I78" s="123"/>
    </row>
    <row r="79" spans="1:9" x14ac:dyDescent="0.2">
      <c r="A79" s="73" t="s">
        <v>569</v>
      </c>
      <c r="B79" s="74">
        <v>217</v>
      </c>
      <c r="C79" s="74">
        <v>20640</v>
      </c>
      <c r="D79" s="74">
        <v>20857</v>
      </c>
      <c r="E79" s="78">
        <v>4241</v>
      </c>
      <c r="F79" s="78">
        <v>12602</v>
      </c>
      <c r="G79" s="75">
        <v>261025</v>
      </c>
      <c r="H79" s="123"/>
      <c r="I79" s="123"/>
    </row>
    <row r="80" spans="1:9" x14ac:dyDescent="0.2">
      <c r="A80" s="63"/>
      <c r="B80" s="45"/>
      <c r="C80" s="45"/>
      <c r="D80" s="45"/>
      <c r="E80" s="11"/>
      <c r="F80" s="11"/>
      <c r="G80" s="46"/>
      <c r="H80" s="123"/>
      <c r="I80" s="123"/>
    </row>
    <row r="81" spans="1:9" x14ac:dyDescent="0.2">
      <c r="A81" s="63" t="s">
        <v>496</v>
      </c>
      <c r="B81" s="45">
        <v>180</v>
      </c>
      <c r="C81" s="45">
        <v>251</v>
      </c>
      <c r="D81" s="45">
        <v>431</v>
      </c>
      <c r="E81" s="11">
        <v>1416</v>
      </c>
      <c r="F81" s="11">
        <v>3379</v>
      </c>
      <c r="G81" s="46">
        <v>1103</v>
      </c>
      <c r="H81" s="123"/>
      <c r="I81" s="123"/>
    </row>
    <row r="82" spans="1:9" x14ac:dyDescent="0.2">
      <c r="A82" s="63" t="s">
        <v>497</v>
      </c>
      <c r="B82" s="45">
        <v>151</v>
      </c>
      <c r="C82" s="45">
        <v>187</v>
      </c>
      <c r="D82" s="45">
        <v>338</v>
      </c>
      <c r="E82" s="11">
        <v>1400</v>
      </c>
      <c r="F82" s="11">
        <v>3000</v>
      </c>
      <c r="G82" s="46">
        <v>773</v>
      </c>
      <c r="H82" s="123"/>
      <c r="I82" s="123"/>
    </row>
    <row r="83" spans="1:9" x14ac:dyDescent="0.2">
      <c r="A83" s="73" t="s">
        <v>498</v>
      </c>
      <c r="B83" s="74">
        <v>331</v>
      </c>
      <c r="C83" s="74">
        <v>438</v>
      </c>
      <c r="D83" s="74">
        <v>769</v>
      </c>
      <c r="E83" s="78">
        <v>1409</v>
      </c>
      <c r="F83" s="78">
        <v>3217</v>
      </c>
      <c r="G83" s="75">
        <v>1876</v>
      </c>
      <c r="H83" s="123"/>
      <c r="I83" s="123"/>
    </row>
    <row r="84" spans="1:9" x14ac:dyDescent="0.2">
      <c r="A84" s="63"/>
      <c r="B84" s="45"/>
      <c r="C84" s="45"/>
      <c r="D84" s="45"/>
      <c r="E84" s="11"/>
      <c r="F84" s="11"/>
      <c r="G84" s="46"/>
      <c r="H84" s="123"/>
      <c r="I84" s="123"/>
    </row>
    <row r="85" spans="1:9" ht="13.5" thickBot="1" x14ac:dyDescent="0.25">
      <c r="A85" s="66" t="s">
        <v>499</v>
      </c>
      <c r="B85" s="52">
        <v>21765</v>
      </c>
      <c r="C85" s="52">
        <v>337510</v>
      </c>
      <c r="D85" s="52">
        <v>359275</v>
      </c>
      <c r="E85" s="172">
        <v>7089</v>
      </c>
      <c r="F85" s="172">
        <v>11600</v>
      </c>
      <c r="G85" s="53">
        <v>4069508</v>
      </c>
      <c r="H85" s="123"/>
      <c r="I85" s="123"/>
    </row>
  </sheetData>
  <mergeCells count="2">
    <mergeCell ref="A1:G1"/>
    <mergeCell ref="A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8">
    <tabColor theme="0"/>
    <pageSetUpPr fitToPage="1"/>
  </sheetPr>
  <dimension ref="A1:L53"/>
  <sheetViews>
    <sheetView tabSelected="1" zoomScale="70" zoomScaleNormal="70" zoomScaleSheetLayoutView="75" workbookViewId="0">
      <selection activeCell="J22" sqref="J22"/>
    </sheetView>
  </sheetViews>
  <sheetFormatPr baseColWidth="10" defaultRowHeight="12.75" x14ac:dyDescent="0.2"/>
  <cols>
    <col min="1" max="1" width="34.5703125" style="34" customWidth="1"/>
    <col min="2" max="10" width="16.7109375" style="34" customWidth="1"/>
    <col min="11" max="16384" width="11.42578125" style="205"/>
  </cols>
  <sheetData>
    <row r="1" spans="1:12" s="87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  <c r="I1" s="1700"/>
      <c r="J1" s="1700"/>
    </row>
    <row r="3" spans="1:12" s="88" customFormat="1" ht="15" customHeight="1" x14ac:dyDescent="0.25">
      <c r="A3" s="1718" t="s">
        <v>1479</v>
      </c>
      <c r="B3" s="1718"/>
      <c r="C3" s="1718"/>
      <c r="D3" s="1718"/>
      <c r="E3" s="1718"/>
      <c r="F3" s="1718"/>
      <c r="G3" s="1718"/>
      <c r="H3" s="1718"/>
      <c r="I3" s="1718"/>
      <c r="J3" s="1718"/>
      <c r="K3" s="125"/>
      <c r="L3" s="125"/>
    </row>
    <row r="4" spans="1:12" s="88" customFormat="1" ht="13.5" customHeight="1" thickBot="1" x14ac:dyDescent="0.3">
      <c r="A4" s="27"/>
      <c r="B4" s="260"/>
      <c r="C4" s="260"/>
      <c r="D4" s="260"/>
      <c r="E4" s="260"/>
      <c r="F4" s="260"/>
      <c r="G4" s="260"/>
      <c r="H4" s="260"/>
      <c r="I4" s="260"/>
      <c r="J4" s="260"/>
    </row>
    <row r="5" spans="1:12" s="669" customFormat="1" ht="15.75" customHeight="1" x14ac:dyDescent="0.2">
      <c r="A5" s="720"/>
      <c r="B5" s="1757" t="s">
        <v>1128</v>
      </c>
      <c r="C5" s="1707"/>
      <c r="D5" s="1708"/>
      <c r="E5" s="1757" t="s">
        <v>1144</v>
      </c>
      <c r="F5" s="1707"/>
      <c r="G5" s="1708"/>
      <c r="H5" s="1757" t="s">
        <v>1145</v>
      </c>
      <c r="I5" s="1707"/>
      <c r="J5" s="1707"/>
      <c r="K5" s="735"/>
    </row>
    <row r="6" spans="1:12" s="669" customFormat="1" ht="15.75" customHeight="1" x14ac:dyDescent="0.2">
      <c r="A6" s="1128"/>
      <c r="B6" s="1839"/>
      <c r="C6" s="1840"/>
      <c r="D6" s="1841"/>
      <c r="E6" s="1839"/>
      <c r="F6" s="1840"/>
      <c r="G6" s="1841"/>
      <c r="H6" s="1839"/>
      <c r="I6" s="1840"/>
      <c r="J6" s="1840"/>
      <c r="K6" s="735"/>
    </row>
    <row r="7" spans="1:12" s="669" customFormat="1" ht="21" customHeight="1" x14ac:dyDescent="0.2">
      <c r="A7" s="1128" t="s">
        <v>538</v>
      </c>
      <c r="B7" s="1135" t="s">
        <v>360</v>
      </c>
      <c r="C7" s="1713" t="s">
        <v>1119</v>
      </c>
      <c r="D7" s="1713" t="s">
        <v>368</v>
      </c>
      <c r="E7" s="1135" t="s">
        <v>360</v>
      </c>
      <c r="F7" s="1713" t="s">
        <v>1119</v>
      </c>
      <c r="G7" s="1713" t="s">
        <v>368</v>
      </c>
      <c r="H7" s="1135" t="s">
        <v>360</v>
      </c>
      <c r="I7" s="1713" t="s">
        <v>1119</v>
      </c>
      <c r="J7" s="1867" t="s">
        <v>368</v>
      </c>
      <c r="K7" s="735"/>
    </row>
    <row r="8" spans="1:12" s="669" customFormat="1" ht="17.25" customHeight="1" x14ac:dyDescent="0.2">
      <c r="A8" s="1128" t="s">
        <v>518</v>
      </c>
      <c r="B8" s="1136" t="s">
        <v>1120</v>
      </c>
      <c r="C8" s="1827"/>
      <c r="D8" s="1827"/>
      <c r="E8" s="1136" t="s">
        <v>1120</v>
      </c>
      <c r="F8" s="1827"/>
      <c r="G8" s="1827"/>
      <c r="H8" s="1136" t="s">
        <v>1120</v>
      </c>
      <c r="I8" s="1827"/>
      <c r="J8" s="1716"/>
      <c r="K8" s="735"/>
    </row>
    <row r="9" spans="1:12" s="669" customFormat="1" ht="21" customHeight="1" x14ac:dyDescent="0.2">
      <c r="A9" s="673"/>
      <c r="B9" s="1136" t="s">
        <v>1121</v>
      </c>
      <c r="C9" s="1827"/>
      <c r="D9" s="1827"/>
      <c r="E9" s="1136" t="s">
        <v>1121</v>
      </c>
      <c r="F9" s="1827"/>
      <c r="G9" s="1827"/>
      <c r="H9" s="1136" t="s">
        <v>1121</v>
      </c>
      <c r="I9" s="1827"/>
      <c r="J9" s="1716"/>
      <c r="K9" s="735"/>
    </row>
    <row r="10" spans="1:12" s="669" customFormat="1" ht="15.75" customHeight="1" thickBot="1" x14ac:dyDescent="0.25">
      <c r="A10" s="673"/>
      <c r="B10" s="1136" t="s">
        <v>370</v>
      </c>
      <c r="C10" s="1827"/>
      <c r="D10" s="1827"/>
      <c r="E10" s="1136" t="s">
        <v>370</v>
      </c>
      <c r="F10" s="1827"/>
      <c r="G10" s="1827"/>
      <c r="H10" s="1136" t="s">
        <v>370</v>
      </c>
      <c r="I10" s="1827"/>
      <c r="J10" s="1716"/>
      <c r="K10" s="735"/>
    </row>
    <row r="11" spans="1:12" ht="22.5" customHeight="1" x14ac:dyDescent="0.2">
      <c r="A11" s="146" t="s">
        <v>439</v>
      </c>
      <c r="B11" s="42" t="s">
        <v>380</v>
      </c>
      <c r="C11" s="42" t="s">
        <v>380</v>
      </c>
      <c r="D11" s="42" t="s">
        <v>380</v>
      </c>
      <c r="E11" s="42" t="s">
        <v>380</v>
      </c>
      <c r="F11" s="42" t="s">
        <v>380</v>
      </c>
      <c r="G11" s="42" t="s">
        <v>380</v>
      </c>
      <c r="H11" s="42">
        <v>140</v>
      </c>
      <c r="I11" s="42">
        <v>59184</v>
      </c>
      <c r="J11" s="43">
        <v>5000</v>
      </c>
      <c r="K11" s="34"/>
    </row>
    <row r="12" spans="1:12" x14ac:dyDescent="0.2">
      <c r="A12" s="34" t="s">
        <v>440</v>
      </c>
      <c r="B12" s="45" t="s">
        <v>380</v>
      </c>
      <c r="C12" s="45" t="s">
        <v>380</v>
      </c>
      <c r="D12" s="45" t="s">
        <v>380</v>
      </c>
      <c r="E12" s="45" t="s">
        <v>380</v>
      </c>
      <c r="F12" s="45" t="s">
        <v>380</v>
      </c>
      <c r="G12" s="45" t="s">
        <v>380</v>
      </c>
      <c r="H12" s="45">
        <v>5</v>
      </c>
      <c r="I12" s="45">
        <v>1363</v>
      </c>
      <c r="J12" s="46">
        <v>125</v>
      </c>
      <c r="K12" s="34"/>
    </row>
    <row r="13" spans="1:12" x14ac:dyDescent="0.2">
      <c r="A13" s="34" t="s">
        <v>441</v>
      </c>
      <c r="B13" s="45" t="s">
        <v>380</v>
      </c>
      <c r="C13" s="45" t="s">
        <v>380</v>
      </c>
      <c r="D13" s="45" t="s">
        <v>380</v>
      </c>
      <c r="E13" s="45" t="s">
        <v>380</v>
      </c>
      <c r="F13" s="45" t="s">
        <v>380</v>
      </c>
      <c r="G13" s="45" t="s">
        <v>380</v>
      </c>
      <c r="H13" s="45">
        <v>1</v>
      </c>
      <c r="I13" s="45">
        <v>4371</v>
      </c>
      <c r="J13" s="46">
        <v>316</v>
      </c>
      <c r="K13" s="34"/>
    </row>
    <row r="14" spans="1:12" x14ac:dyDescent="0.2">
      <c r="A14" s="34" t="s">
        <v>442</v>
      </c>
      <c r="B14" s="45" t="s">
        <v>380</v>
      </c>
      <c r="C14" s="45" t="s">
        <v>380</v>
      </c>
      <c r="D14" s="45" t="s">
        <v>380</v>
      </c>
      <c r="E14" s="45" t="s">
        <v>380</v>
      </c>
      <c r="F14" s="45" t="s">
        <v>380</v>
      </c>
      <c r="G14" s="45" t="s">
        <v>380</v>
      </c>
      <c r="H14" s="45">
        <v>73</v>
      </c>
      <c r="I14" s="45">
        <v>18733</v>
      </c>
      <c r="J14" s="46">
        <v>1746</v>
      </c>
    </row>
    <row r="15" spans="1:12" x14ac:dyDescent="0.2">
      <c r="A15" s="491" t="s">
        <v>443</v>
      </c>
      <c r="B15" s="74" t="s">
        <v>380</v>
      </c>
      <c r="C15" s="74" t="s">
        <v>380</v>
      </c>
      <c r="D15" s="74" t="s">
        <v>380</v>
      </c>
      <c r="E15" s="74" t="s">
        <v>380</v>
      </c>
      <c r="F15" s="74" t="s">
        <v>380</v>
      </c>
      <c r="G15" s="74" t="s">
        <v>380</v>
      </c>
      <c r="H15" s="74">
        <v>219</v>
      </c>
      <c r="I15" s="74">
        <v>83651</v>
      </c>
      <c r="J15" s="75">
        <v>7187</v>
      </c>
    </row>
    <row r="16" spans="1:12" x14ac:dyDescent="0.2">
      <c r="A16" s="44"/>
      <c r="B16" s="45"/>
      <c r="C16" s="45"/>
      <c r="D16" s="45"/>
      <c r="E16" s="45"/>
      <c r="F16" s="45"/>
      <c r="G16" s="45"/>
      <c r="H16" s="45"/>
      <c r="I16" s="45"/>
      <c r="J16" s="46"/>
    </row>
    <row r="17" spans="1:10" x14ac:dyDescent="0.2">
      <c r="A17" s="491" t="s">
        <v>444</v>
      </c>
      <c r="B17" s="74" t="s">
        <v>380</v>
      </c>
      <c r="C17" s="74" t="s">
        <v>380</v>
      </c>
      <c r="D17" s="74" t="s">
        <v>380</v>
      </c>
      <c r="E17" s="74" t="s">
        <v>380</v>
      </c>
      <c r="F17" s="74" t="s">
        <v>380</v>
      </c>
      <c r="G17" s="74" t="s">
        <v>380</v>
      </c>
      <c r="H17" s="74" t="s">
        <v>380</v>
      </c>
      <c r="I17" s="74">
        <v>17000</v>
      </c>
      <c r="J17" s="75">
        <v>85</v>
      </c>
    </row>
    <row r="18" spans="1:10" x14ac:dyDescent="0.2">
      <c r="A18" s="44"/>
      <c r="B18" s="45"/>
      <c r="C18" s="45"/>
      <c r="D18" s="45"/>
      <c r="E18" s="45"/>
      <c r="F18" s="45"/>
      <c r="G18" s="45"/>
      <c r="H18" s="45"/>
      <c r="I18" s="45"/>
      <c r="J18" s="46"/>
    </row>
    <row r="19" spans="1:10" x14ac:dyDescent="0.2">
      <c r="A19" s="491" t="s">
        <v>445</v>
      </c>
      <c r="B19" s="74" t="s">
        <v>380</v>
      </c>
      <c r="C19" s="74" t="s">
        <v>380</v>
      </c>
      <c r="D19" s="74" t="s">
        <v>380</v>
      </c>
      <c r="E19" s="74" t="s">
        <v>380</v>
      </c>
      <c r="F19" s="74" t="s">
        <v>380</v>
      </c>
      <c r="G19" s="74" t="s">
        <v>380</v>
      </c>
      <c r="H19" s="74">
        <v>8</v>
      </c>
      <c r="I19" s="74" t="s">
        <v>380</v>
      </c>
      <c r="J19" s="75">
        <v>58</v>
      </c>
    </row>
    <row r="20" spans="1:10" x14ac:dyDescent="0.2">
      <c r="B20" s="45"/>
      <c r="C20" s="45"/>
      <c r="D20" s="45"/>
      <c r="E20" s="45"/>
      <c r="F20" s="45"/>
      <c r="G20" s="45"/>
      <c r="H20" s="45"/>
      <c r="I20" s="45"/>
      <c r="J20" s="46"/>
    </row>
    <row r="21" spans="1:10" x14ac:dyDescent="0.2">
      <c r="A21" s="998" t="s">
        <v>448</v>
      </c>
      <c r="B21" s="45" t="s">
        <v>380</v>
      </c>
      <c r="C21" s="45" t="s">
        <v>380</v>
      </c>
      <c r="D21" s="45" t="s">
        <v>380</v>
      </c>
      <c r="E21" s="45" t="s">
        <v>380</v>
      </c>
      <c r="F21" s="45" t="s">
        <v>380</v>
      </c>
      <c r="G21" s="45" t="s">
        <v>380</v>
      </c>
      <c r="H21" s="45">
        <v>1</v>
      </c>
      <c r="I21" s="45">
        <v>510</v>
      </c>
      <c r="J21" s="46">
        <v>12</v>
      </c>
    </row>
    <row r="22" spans="1:10" x14ac:dyDescent="0.2">
      <c r="A22" s="491" t="s">
        <v>1292</v>
      </c>
      <c r="B22" s="74" t="s">
        <v>380</v>
      </c>
      <c r="C22" s="74" t="s">
        <v>380</v>
      </c>
      <c r="D22" s="74" t="s">
        <v>380</v>
      </c>
      <c r="E22" s="74" t="s">
        <v>380</v>
      </c>
      <c r="F22" s="74" t="s">
        <v>380</v>
      </c>
      <c r="G22" s="74" t="s">
        <v>380</v>
      </c>
      <c r="H22" s="74">
        <v>1</v>
      </c>
      <c r="I22" s="74">
        <v>510</v>
      </c>
      <c r="J22" s="75">
        <v>12</v>
      </c>
    </row>
    <row r="23" spans="1:10" x14ac:dyDescent="0.2">
      <c r="B23" s="45"/>
      <c r="C23" s="45"/>
      <c r="D23" s="45"/>
      <c r="E23" s="45"/>
      <c r="F23" s="45"/>
      <c r="G23" s="45"/>
      <c r="H23" s="45"/>
      <c r="I23" s="45"/>
      <c r="J23" s="46"/>
    </row>
    <row r="24" spans="1:10" x14ac:dyDescent="0.2">
      <c r="A24" s="34" t="s">
        <v>456</v>
      </c>
      <c r="B24" s="45" t="s">
        <v>380</v>
      </c>
      <c r="C24" s="45" t="s">
        <v>380</v>
      </c>
      <c r="D24" s="45" t="s">
        <v>380</v>
      </c>
      <c r="E24" s="45" t="s">
        <v>380</v>
      </c>
      <c r="F24" s="45" t="s">
        <v>380</v>
      </c>
      <c r="G24" s="45" t="s">
        <v>380</v>
      </c>
      <c r="H24" s="45">
        <v>1</v>
      </c>
      <c r="I24" s="45" t="s">
        <v>380</v>
      </c>
      <c r="J24" s="46">
        <v>30</v>
      </c>
    </row>
    <row r="25" spans="1:10" x14ac:dyDescent="0.2">
      <c r="A25" s="34" t="s">
        <v>459</v>
      </c>
      <c r="B25" s="45">
        <v>3</v>
      </c>
      <c r="C25" s="45" t="s">
        <v>380</v>
      </c>
      <c r="D25" s="45">
        <v>50</v>
      </c>
      <c r="E25" s="45">
        <v>2</v>
      </c>
      <c r="F25" s="45" t="s">
        <v>380</v>
      </c>
      <c r="G25" s="45">
        <v>50</v>
      </c>
      <c r="H25" s="45">
        <v>1</v>
      </c>
      <c r="I25" s="45" t="s">
        <v>380</v>
      </c>
      <c r="J25" s="46">
        <v>25</v>
      </c>
    </row>
    <row r="26" spans="1:10" x14ac:dyDescent="0.2">
      <c r="A26" s="491" t="s">
        <v>460</v>
      </c>
      <c r="B26" s="74">
        <v>3</v>
      </c>
      <c r="C26" s="74" t="s">
        <v>380</v>
      </c>
      <c r="D26" s="74">
        <v>50</v>
      </c>
      <c r="E26" s="74">
        <v>2</v>
      </c>
      <c r="F26" s="74" t="s">
        <v>380</v>
      </c>
      <c r="G26" s="74">
        <v>50</v>
      </c>
      <c r="H26" s="74">
        <v>2</v>
      </c>
      <c r="I26" s="74" t="s">
        <v>380</v>
      </c>
      <c r="J26" s="75">
        <v>55</v>
      </c>
    </row>
    <row r="27" spans="1:10" x14ac:dyDescent="0.2">
      <c r="A27" s="44"/>
      <c r="B27" s="45"/>
      <c r="C27" s="45"/>
      <c r="D27" s="45"/>
      <c r="E27" s="45"/>
      <c r="F27" s="45"/>
      <c r="G27" s="45"/>
      <c r="H27" s="45"/>
      <c r="I27" s="45"/>
      <c r="J27" s="46"/>
    </row>
    <row r="28" spans="1:10" x14ac:dyDescent="0.2">
      <c r="A28" s="491" t="s">
        <v>461</v>
      </c>
      <c r="B28" s="74">
        <v>111</v>
      </c>
      <c r="C28" s="74" t="s">
        <v>380</v>
      </c>
      <c r="D28" s="74">
        <v>1016</v>
      </c>
      <c r="E28" s="74">
        <v>18</v>
      </c>
      <c r="F28" s="74" t="s">
        <v>380</v>
      </c>
      <c r="G28" s="74">
        <v>163</v>
      </c>
      <c r="H28" s="74">
        <v>56</v>
      </c>
      <c r="I28" s="74" t="s">
        <v>380</v>
      </c>
      <c r="J28" s="75">
        <v>871</v>
      </c>
    </row>
    <row r="29" spans="1:10" x14ac:dyDescent="0.2">
      <c r="B29" s="45"/>
      <c r="C29" s="45"/>
      <c r="D29" s="45"/>
      <c r="E29" s="45"/>
      <c r="F29" s="45"/>
      <c r="G29" s="45"/>
      <c r="H29" s="45"/>
      <c r="I29" s="45"/>
      <c r="J29" s="46"/>
    </row>
    <row r="30" spans="1:10" x14ac:dyDescent="0.2">
      <c r="A30" s="34" t="s">
        <v>525</v>
      </c>
      <c r="B30" s="45" t="s">
        <v>380</v>
      </c>
      <c r="C30" s="45" t="s">
        <v>380</v>
      </c>
      <c r="D30" s="45" t="s">
        <v>380</v>
      </c>
      <c r="E30" s="45" t="s">
        <v>380</v>
      </c>
      <c r="F30" s="45" t="s">
        <v>380</v>
      </c>
      <c r="G30" s="45" t="s">
        <v>380</v>
      </c>
      <c r="H30" s="45" t="s">
        <v>380</v>
      </c>
      <c r="I30" s="45">
        <v>137</v>
      </c>
      <c r="J30" s="46">
        <v>2</v>
      </c>
    </row>
    <row r="31" spans="1:10" x14ac:dyDescent="0.2">
      <c r="A31" s="491" t="s">
        <v>471</v>
      </c>
      <c r="B31" s="74" t="s">
        <v>380</v>
      </c>
      <c r="C31" s="74" t="s">
        <v>380</v>
      </c>
      <c r="D31" s="74" t="s">
        <v>380</v>
      </c>
      <c r="E31" s="74" t="s">
        <v>380</v>
      </c>
      <c r="F31" s="74" t="s">
        <v>380</v>
      </c>
      <c r="G31" s="74" t="s">
        <v>380</v>
      </c>
      <c r="H31" s="74" t="s">
        <v>380</v>
      </c>
      <c r="I31" s="74">
        <v>137</v>
      </c>
      <c r="J31" s="75">
        <v>2</v>
      </c>
    </row>
    <row r="32" spans="1:10" x14ac:dyDescent="0.2">
      <c r="A32" s="44"/>
      <c r="B32" s="45"/>
      <c r="C32" s="45"/>
      <c r="D32" s="45"/>
      <c r="E32" s="45"/>
      <c r="F32" s="45"/>
      <c r="G32" s="45"/>
      <c r="H32" s="45"/>
      <c r="I32" s="45"/>
      <c r="J32" s="46"/>
    </row>
    <row r="33" spans="1:10" x14ac:dyDescent="0.2">
      <c r="A33" s="34" t="s">
        <v>479</v>
      </c>
      <c r="B33" s="45">
        <v>4293</v>
      </c>
      <c r="C33" s="45" t="s">
        <v>380</v>
      </c>
      <c r="D33" s="45">
        <v>87358</v>
      </c>
      <c r="E33" s="45">
        <v>6209</v>
      </c>
      <c r="F33" s="45" t="s">
        <v>380</v>
      </c>
      <c r="G33" s="45">
        <v>204907</v>
      </c>
      <c r="H33" s="45" t="s">
        <v>380</v>
      </c>
      <c r="I33" s="45" t="s">
        <v>380</v>
      </c>
      <c r="J33" s="46" t="s">
        <v>380</v>
      </c>
    </row>
    <row r="34" spans="1:10" x14ac:dyDescent="0.2">
      <c r="A34" s="34" t="s">
        <v>480</v>
      </c>
      <c r="B34" s="45">
        <v>3</v>
      </c>
      <c r="C34" s="45" t="s">
        <v>380</v>
      </c>
      <c r="D34" s="45">
        <v>52</v>
      </c>
      <c r="E34" s="45">
        <v>20</v>
      </c>
      <c r="F34" s="45" t="s">
        <v>380</v>
      </c>
      <c r="G34" s="45">
        <v>560</v>
      </c>
      <c r="H34" s="45" t="s">
        <v>380</v>
      </c>
      <c r="I34" s="45" t="s">
        <v>380</v>
      </c>
      <c r="J34" s="46" t="s">
        <v>380</v>
      </c>
    </row>
    <row r="35" spans="1:10" x14ac:dyDescent="0.2">
      <c r="A35" s="34" t="s">
        <v>481</v>
      </c>
      <c r="B35" s="45">
        <v>12</v>
      </c>
      <c r="C35" s="45" t="s">
        <v>380</v>
      </c>
      <c r="D35" s="45">
        <v>132</v>
      </c>
      <c r="E35" s="45">
        <v>29</v>
      </c>
      <c r="F35" s="45" t="s">
        <v>380</v>
      </c>
      <c r="G35" s="45">
        <v>865</v>
      </c>
      <c r="H35" s="45" t="s">
        <v>380</v>
      </c>
      <c r="I35" s="45" t="s">
        <v>380</v>
      </c>
      <c r="J35" s="46" t="s">
        <v>380</v>
      </c>
    </row>
    <row r="36" spans="1:10" x14ac:dyDescent="0.2">
      <c r="A36" s="491" t="s">
        <v>482</v>
      </c>
      <c r="B36" s="74">
        <v>4308</v>
      </c>
      <c r="C36" s="74" t="s">
        <v>380</v>
      </c>
      <c r="D36" s="74">
        <v>87542</v>
      </c>
      <c r="E36" s="74">
        <v>6258</v>
      </c>
      <c r="F36" s="74" t="s">
        <v>380</v>
      </c>
      <c r="G36" s="74">
        <v>206332</v>
      </c>
      <c r="H36" s="74" t="s">
        <v>380</v>
      </c>
      <c r="I36" s="74" t="s">
        <v>380</v>
      </c>
      <c r="J36" s="75" t="s">
        <v>380</v>
      </c>
    </row>
    <row r="37" spans="1:10" x14ac:dyDescent="0.2">
      <c r="A37" s="44"/>
      <c r="B37" s="45"/>
      <c r="C37" s="45"/>
      <c r="D37" s="45"/>
      <c r="E37" s="45"/>
      <c r="F37" s="45"/>
      <c r="G37" s="45"/>
      <c r="H37" s="45"/>
      <c r="I37" s="45"/>
      <c r="J37" s="46"/>
    </row>
    <row r="38" spans="1:10" x14ac:dyDescent="0.2">
      <c r="A38" s="491" t="s">
        <v>483</v>
      </c>
      <c r="B38" s="74">
        <v>7543</v>
      </c>
      <c r="C38" s="74" t="s">
        <v>380</v>
      </c>
      <c r="D38" s="74">
        <v>102000</v>
      </c>
      <c r="E38" s="74">
        <v>16098</v>
      </c>
      <c r="F38" s="74" t="s">
        <v>380</v>
      </c>
      <c r="G38" s="74">
        <v>429745</v>
      </c>
      <c r="H38" s="74">
        <v>100</v>
      </c>
      <c r="I38" s="74" t="s">
        <v>380</v>
      </c>
      <c r="J38" s="75">
        <v>2200</v>
      </c>
    </row>
    <row r="39" spans="1:10" x14ac:dyDescent="0.2">
      <c r="B39" s="45"/>
      <c r="C39" s="45"/>
      <c r="D39" s="45"/>
      <c r="E39" s="45"/>
      <c r="F39" s="45"/>
      <c r="G39" s="45"/>
      <c r="H39" s="45"/>
      <c r="I39" s="45"/>
      <c r="J39" s="46"/>
    </row>
    <row r="40" spans="1:10" x14ac:dyDescent="0.2">
      <c r="A40" s="34" t="s">
        <v>487</v>
      </c>
      <c r="B40" s="45">
        <v>735</v>
      </c>
      <c r="C40" s="45" t="s">
        <v>380</v>
      </c>
      <c r="D40" s="45">
        <v>18608</v>
      </c>
      <c r="E40" s="45">
        <v>560</v>
      </c>
      <c r="F40" s="45" t="s">
        <v>380</v>
      </c>
      <c r="G40" s="45">
        <v>17493</v>
      </c>
      <c r="H40" s="45">
        <v>44</v>
      </c>
      <c r="I40" s="45" t="s">
        <v>380</v>
      </c>
      <c r="J40" s="46">
        <v>1036</v>
      </c>
    </row>
    <row r="41" spans="1:10" x14ac:dyDescent="0.2">
      <c r="A41" s="34" t="s">
        <v>488</v>
      </c>
      <c r="B41" s="45" t="s">
        <v>380</v>
      </c>
      <c r="C41" s="45" t="s">
        <v>380</v>
      </c>
      <c r="D41" s="45" t="s">
        <v>380</v>
      </c>
      <c r="E41" s="45" t="s">
        <v>380</v>
      </c>
      <c r="F41" s="45" t="s">
        <v>380</v>
      </c>
      <c r="G41" s="45" t="s">
        <v>380</v>
      </c>
      <c r="H41" s="45">
        <v>17</v>
      </c>
      <c r="I41" s="45" t="s">
        <v>380</v>
      </c>
      <c r="J41" s="46">
        <v>314</v>
      </c>
    </row>
    <row r="42" spans="1:10" x14ac:dyDescent="0.2">
      <c r="A42" s="34" t="s">
        <v>489</v>
      </c>
      <c r="B42" s="45">
        <v>4</v>
      </c>
      <c r="C42" s="45" t="s">
        <v>380</v>
      </c>
      <c r="D42" s="45">
        <v>80</v>
      </c>
      <c r="E42" s="45">
        <v>8</v>
      </c>
      <c r="F42" s="45" t="s">
        <v>380</v>
      </c>
      <c r="G42" s="45">
        <v>213</v>
      </c>
      <c r="H42" s="45">
        <v>1</v>
      </c>
      <c r="I42" s="45" t="s">
        <v>380</v>
      </c>
      <c r="J42" s="46">
        <v>27</v>
      </c>
    </row>
    <row r="43" spans="1:10" x14ac:dyDescent="0.2">
      <c r="A43" s="34" t="s">
        <v>490</v>
      </c>
      <c r="B43" s="45">
        <v>27</v>
      </c>
      <c r="C43" s="45" t="s">
        <v>380</v>
      </c>
      <c r="D43" s="45">
        <v>473</v>
      </c>
      <c r="E43" s="45">
        <v>48</v>
      </c>
      <c r="F43" s="45" t="s">
        <v>380</v>
      </c>
      <c r="G43" s="45">
        <v>701</v>
      </c>
      <c r="H43" s="45">
        <v>30</v>
      </c>
      <c r="I43" s="45">
        <v>68</v>
      </c>
      <c r="J43" s="46">
        <v>527</v>
      </c>
    </row>
    <row r="44" spans="1:10" x14ac:dyDescent="0.2">
      <c r="A44" s="34" t="s">
        <v>491</v>
      </c>
      <c r="B44" s="45">
        <v>72</v>
      </c>
      <c r="C44" s="45" t="s">
        <v>380</v>
      </c>
      <c r="D44" s="45">
        <v>290</v>
      </c>
      <c r="E44" s="45" t="s">
        <v>380</v>
      </c>
      <c r="F44" s="45" t="s">
        <v>380</v>
      </c>
      <c r="G44" s="45" t="s">
        <v>380</v>
      </c>
      <c r="H44" s="45" t="s">
        <v>380</v>
      </c>
      <c r="I44" s="45" t="s">
        <v>380</v>
      </c>
      <c r="J44" s="46" t="s">
        <v>380</v>
      </c>
    </row>
    <row r="45" spans="1:10" x14ac:dyDescent="0.2">
      <c r="A45" s="34" t="s">
        <v>493</v>
      </c>
      <c r="B45" s="45">
        <v>2804</v>
      </c>
      <c r="C45" s="45" t="s">
        <v>380</v>
      </c>
      <c r="D45" s="45">
        <v>44160</v>
      </c>
      <c r="E45" s="45">
        <v>1693</v>
      </c>
      <c r="F45" s="45" t="s">
        <v>380</v>
      </c>
      <c r="G45" s="45">
        <v>28608</v>
      </c>
      <c r="H45" s="45">
        <v>21</v>
      </c>
      <c r="I45" s="45" t="s">
        <v>380</v>
      </c>
      <c r="J45" s="46">
        <v>232</v>
      </c>
    </row>
    <row r="46" spans="1:10" x14ac:dyDescent="0.2">
      <c r="A46" s="34" t="s">
        <v>494</v>
      </c>
      <c r="B46" s="45" t="s">
        <v>380</v>
      </c>
      <c r="C46" s="45" t="s">
        <v>380</v>
      </c>
      <c r="D46" s="45" t="s">
        <v>380</v>
      </c>
      <c r="E46" s="45" t="s">
        <v>380</v>
      </c>
      <c r="F46" s="45" t="s">
        <v>380</v>
      </c>
      <c r="G46" s="45" t="s">
        <v>380</v>
      </c>
      <c r="H46" s="45">
        <v>62</v>
      </c>
      <c r="I46" s="45" t="s">
        <v>380</v>
      </c>
      <c r="J46" s="46">
        <v>1199</v>
      </c>
    </row>
    <row r="47" spans="1:10" x14ac:dyDescent="0.2">
      <c r="A47" s="491" t="s">
        <v>495</v>
      </c>
      <c r="B47" s="74">
        <v>3642</v>
      </c>
      <c r="C47" s="74" t="s">
        <v>380</v>
      </c>
      <c r="D47" s="74">
        <v>63611</v>
      </c>
      <c r="E47" s="74">
        <v>2309</v>
      </c>
      <c r="F47" s="74" t="s">
        <v>380</v>
      </c>
      <c r="G47" s="74">
        <v>47015</v>
      </c>
      <c r="H47" s="74">
        <v>175</v>
      </c>
      <c r="I47" s="74">
        <v>68</v>
      </c>
      <c r="J47" s="75">
        <v>3335</v>
      </c>
    </row>
    <row r="48" spans="1:10" x14ac:dyDescent="0.2">
      <c r="B48" s="45"/>
      <c r="C48" s="45"/>
      <c r="D48" s="45"/>
      <c r="E48" s="45"/>
      <c r="F48" s="45"/>
      <c r="G48" s="45"/>
      <c r="H48" s="45"/>
      <c r="I48" s="45"/>
      <c r="J48" s="46"/>
    </row>
    <row r="49" spans="1:10" x14ac:dyDescent="0.2">
      <c r="A49" s="34" t="s">
        <v>496</v>
      </c>
      <c r="B49" s="45">
        <v>3</v>
      </c>
      <c r="C49" s="45">
        <v>186</v>
      </c>
      <c r="D49" s="45">
        <v>46</v>
      </c>
      <c r="E49" s="45">
        <v>10</v>
      </c>
      <c r="F49" s="45">
        <v>1302</v>
      </c>
      <c r="G49" s="45">
        <v>145</v>
      </c>
      <c r="H49" s="45">
        <v>158</v>
      </c>
      <c r="I49" s="45">
        <v>18922</v>
      </c>
      <c r="J49" s="46">
        <v>2230</v>
      </c>
    </row>
    <row r="50" spans="1:10" x14ac:dyDescent="0.2">
      <c r="A50" s="34" t="s">
        <v>497</v>
      </c>
      <c r="B50" s="45">
        <v>34</v>
      </c>
      <c r="C50" s="45">
        <v>11983</v>
      </c>
      <c r="D50" s="45">
        <v>332</v>
      </c>
      <c r="E50" s="45">
        <v>6</v>
      </c>
      <c r="F50" s="45">
        <v>5165</v>
      </c>
      <c r="G50" s="45">
        <v>76</v>
      </c>
      <c r="H50" s="45">
        <v>35</v>
      </c>
      <c r="I50" s="45">
        <v>9252</v>
      </c>
      <c r="J50" s="46">
        <v>320</v>
      </c>
    </row>
    <row r="51" spans="1:10" x14ac:dyDescent="0.2">
      <c r="A51" s="491" t="s">
        <v>498</v>
      </c>
      <c r="B51" s="74">
        <v>37</v>
      </c>
      <c r="C51" s="74">
        <v>12169</v>
      </c>
      <c r="D51" s="74">
        <v>378</v>
      </c>
      <c r="E51" s="74">
        <v>16</v>
      </c>
      <c r="F51" s="74">
        <v>6467</v>
      </c>
      <c r="G51" s="74">
        <v>221</v>
      </c>
      <c r="H51" s="74">
        <v>193</v>
      </c>
      <c r="I51" s="74">
        <v>28174</v>
      </c>
      <c r="J51" s="75">
        <v>2550</v>
      </c>
    </row>
    <row r="52" spans="1:10" x14ac:dyDescent="0.2">
      <c r="A52" s="44"/>
      <c r="B52" s="45"/>
      <c r="C52" s="45"/>
      <c r="D52" s="45"/>
      <c r="E52" s="45"/>
      <c r="F52" s="45"/>
      <c r="G52" s="45"/>
      <c r="H52" s="45"/>
      <c r="I52" s="45"/>
      <c r="J52" s="46"/>
    </row>
    <row r="53" spans="1:10" ht="13.5" thickBot="1" x14ac:dyDescent="0.25">
      <c r="A53" s="51" t="s">
        <v>499</v>
      </c>
      <c r="B53" s="52">
        <v>15644</v>
      </c>
      <c r="C53" s="52">
        <v>12169</v>
      </c>
      <c r="D53" s="52">
        <v>254597</v>
      </c>
      <c r="E53" s="52">
        <v>24701</v>
      </c>
      <c r="F53" s="52">
        <v>6467</v>
      </c>
      <c r="G53" s="52">
        <v>683526</v>
      </c>
      <c r="H53" s="52">
        <v>754</v>
      </c>
      <c r="I53" s="52">
        <v>129540</v>
      </c>
      <c r="J53" s="53">
        <v>16355</v>
      </c>
    </row>
  </sheetData>
  <mergeCells count="11">
    <mergeCell ref="C7:C10"/>
    <mergeCell ref="D7:D10"/>
    <mergeCell ref="F7:F10"/>
    <mergeCell ref="G7:G10"/>
    <mergeCell ref="A1:J1"/>
    <mergeCell ref="B5:D6"/>
    <mergeCell ref="E5:G6"/>
    <mergeCell ref="H5:J6"/>
    <mergeCell ref="A3:J3"/>
    <mergeCell ref="I7:I10"/>
    <mergeCell ref="J7:J10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9">
    <tabColor theme="0"/>
    <pageSetUpPr fitToPage="1"/>
  </sheetPr>
  <dimension ref="B1:I84"/>
  <sheetViews>
    <sheetView showGridLines="0"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11.42578125" style="143"/>
    <col min="2" max="7" width="18.85546875" style="143" customWidth="1"/>
    <col min="8" max="8" width="18.85546875" style="145" customWidth="1"/>
    <col min="9" max="9" width="18.85546875" style="143" customWidth="1"/>
    <col min="10" max="10" width="6" style="143" customWidth="1"/>
    <col min="11" max="16384" width="11.42578125" style="143"/>
  </cols>
  <sheetData>
    <row r="1" spans="2:9" s="2" customFormat="1" ht="18" x14ac:dyDescent="0.25">
      <c r="B1" s="1938" t="s">
        <v>356</v>
      </c>
      <c r="C1" s="1938"/>
      <c r="D1" s="1938"/>
      <c r="E1" s="1938"/>
      <c r="F1" s="1938"/>
      <c r="G1" s="1938"/>
      <c r="H1" s="1938"/>
      <c r="I1" s="1938"/>
    </row>
    <row r="3" spans="2:9" s="3" customFormat="1" ht="15" customHeight="1" x14ac:dyDescent="0.25">
      <c r="B3" s="1939" t="s">
        <v>1295</v>
      </c>
      <c r="C3" s="1939"/>
      <c r="D3" s="1939"/>
      <c r="E3" s="1939"/>
      <c r="F3" s="1939"/>
      <c r="G3" s="1939"/>
      <c r="H3" s="1939"/>
      <c r="I3" s="1939"/>
    </row>
    <row r="4" spans="2:9" s="3" customFormat="1" ht="15" customHeight="1" x14ac:dyDescent="0.25">
      <c r="B4" s="1939" t="s">
        <v>1135</v>
      </c>
      <c r="C4" s="1939"/>
      <c r="D4" s="1939"/>
      <c r="E4" s="1939"/>
      <c r="F4" s="1939"/>
      <c r="G4" s="1939"/>
      <c r="H4" s="1939"/>
      <c r="I4" s="1939"/>
    </row>
    <row r="5" spans="2:9" s="3" customFormat="1" ht="13.5" customHeight="1" thickBot="1" x14ac:dyDescent="0.3">
      <c r="B5" s="5"/>
      <c r="C5" s="6"/>
      <c r="D5" s="6"/>
      <c r="E5" s="6"/>
      <c r="F5" s="6"/>
      <c r="G5" s="6"/>
      <c r="H5" s="492"/>
      <c r="I5" s="6"/>
    </row>
    <row r="6" spans="2:9" s="1035" customFormat="1" x14ac:dyDescent="0.2">
      <c r="B6" s="1844" t="s">
        <v>359</v>
      </c>
      <c r="C6" s="1034" t="s">
        <v>1092</v>
      </c>
      <c r="D6" s="722"/>
      <c r="E6" s="1826" t="s">
        <v>1119</v>
      </c>
      <c r="F6" s="1134" t="s">
        <v>367</v>
      </c>
      <c r="G6" s="1934" t="s">
        <v>368</v>
      </c>
      <c r="H6" s="1149" t="s">
        <v>501</v>
      </c>
      <c r="I6" s="1929" t="s">
        <v>1136</v>
      </c>
    </row>
    <row r="7" spans="2:9" s="1035" customFormat="1" ht="18.75" customHeight="1" x14ac:dyDescent="0.2">
      <c r="B7" s="1845"/>
      <c r="C7" s="1036" t="s">
        <v>1107</v>
      </c>
      <c r="D7" s="726"/>
      <c r="E7" s="1827"/>
      <c r="F7" s="1136" t="s">
        <v>1108</v>
      </c>
      <c r="G7" s="1884"/>
      <c r="H7" s="1150" t="s">
        <v>502</v>
      </c>
      <c r="I7" s="1930"/>
    </row>
    <row r="8" spans="2:9" s="1035" customFormat="1" ht="18" customHeight="1" x14ac:dyDescent="0.2">
      <c r="B8" s="1845"/>
      <c r="C8" s="1137" t="s">
        <v>376</v>
      </c>
      <c r="D8" s="1137" t="s">
        <v>1067</v>
      </c>
      <c r="E8" s="1827"/>
      <c r="F8" s="1136" t="s">
        <v>1109</v>
      </c>
      <c r="G8" s="1884"/>
      <c r="H8" s="1150" t="s">
        <v>505</v>
      </c>
      <c r="I8" s="1930"/>
    </row>
    <row r="9" spans="2:9" s="1035" customFormat="1" ht="13.5" thickBot="1" x14ac:dyDescent="0.25">
      <c r="B9" s="1846"/>
      <c r="C9" s="1139" t="s">
        <v>370</v>
      </c>
      <c r="D9" s="1139" t="s">
        <v>370</v>
      </c>
      <c r="E9" s="1714"/>
      <c r="F9" s="1138" t="s">
        <v>504</v>
      </c>
      <c r="G9" s="1812"/>
      <c r="H9" s="1151" t="s">
        <v>506</v>
      </c>
      <c r="I9" s="1931"/>
    </row>
    <row r="10" spans="2:9" x14ac:dyDescent="0.2">
      <c r="B10" s="1599">
        <v>2006</v>
      </c>
      <c r="C10" s="11">
        <v>1235</v>
      </c>
      <c r="D10" s="11">
        <v>993</v>
      </c>
      <c r="E10" s="11">
        <v>5700</v>
      </c>
      <c r="F10" s="11">
        <v>427.6636455186304</v>
      </c>
      <c r="G10" s="11">
        <v>42467</v>
      </c>
      <c r="H10" s="384">
        <v>17.899999999999999</v>
      </c>
      <c r="I10" s="15">
        <v>7601.5929999999989</v>
      </c>
    </row>
    <row r="11" spans="2:9" x14ac:dyDescent="0.2">
      <c r="B11" s="1599">
        <v>2007</v>
      </c>
      <c r="C11" s="11">
        <v>1232</v>
      </c>
      <c r="D11" s="11">
        <v>928</v>
      </c>
      <c r="E11" s="11">
        <v>5593</v>
      </c>
      <c r="F11" s="11">
        <v>443.10344827586209</v>
      </c>
      <c r="G11" s="11">
        <v>41120</v>
      </c>
      <c r="H11" s="384">
        <v>21.4</v>
      </c>
      <c r="I11" s="15">
        <v>8799.68</v>
      </c>
    </row>
    <row r="12" spans="2:9" x14ac:dyDescent="0.2">
      <c r="B12" s="1676">
        <v>2008</v>
      </c>
      <c r="C12" s="11">
        <v>1640</v>
      </c>
      <c r="D12" s="11">
        <v>1156</v>
      </c>
      <c r="E12" s="11">
        <v>5235</v>
      </c>
      <c r="F12" s="11">
        <v>377.5</v>
      </c>
      <c r="G12" s="11">
        <v>43639</v>
      </c>
      <c r="H12" s="384">
        <v>15.89</v>
      </c>
      <c r="I12" s="15">
        <v>6934.2371000000012</v>
      </c>
    </row>
    <row r="13" spans="2:9" x14ac:dyDescent="0.2">
      <c r="B13" s="1676">
        <v>2009</v>
      </c>
      <c r="C13" s="11">
        <v>1699</v>
      </c>
      <c r="D13" s="11">
        <v>1240</v>
      </c>
      <c r="E13" s="11">
        <v>5488</v>
      </c>
      <c r="F13" s="11">
        <v>325.31451612903226</v>
      </c>
      <c r="G13" s="11">
        <v>40339</v>
      </c>
      <c r="H13" s="384">
        <v>17.84</v>
      </c>
      <c r="I13" s="15">
        <v>7196.4776000000002</v>
      </c>
    </row>
    <row r="14" spans="2:9" x14ac:dyDescent="0.2">
      <c r="B14" s="1676">
        <v>2010</v>
      </c>
      <c r="C14" s="11">
        <v>1851</v>
      </c>
      <c r="D14" s="11">
        <v>1490</v>
      </c>
      <c r="E14" s="11">
        <v>5487</v>
      </c>
      <c r="F14" s="11">
        <v>314.255033557047</v>
      </c>
      <c r="G14" s="11">
        <v>46824</v>
      </c>
      <c r="H14" s="384">
        <v>15.87</v>
      </c>
      <c r="I14" s="15">
        <v>7430.9687999999996</v>
      </c>
    </row>
    <row r="15" spans="2:9" x14ac:dyDescent="0.2">
      <c r="B15" s="1676">
        <v>2011</v>
      </c>
      <c r="C15" s="11">
        <v>1882</v>
      </c>
      <c r="D15" s="11">
        <v>1588</v>
      </c>
      <c r="E15" s="11">
        <v>5220</v>
      </c>
      <c r="F15" s="11">
        <v>303.72166246851384</v>
      </c>
      <c r="G15" s="11">
        <v>48231</v>
      </c>
      <c r="H15" s="384">
        <v>14.9</v>
      </c>
      <c r="I15" s="15">
        <v>7186.4189999999999</v>
      </c>
    </row>
    <row r="16" spans="2:9" x14ac:dyDescent="0.2">
      <c r="B16" s="1676">
        <v>2012</v>
      </c>
      <c r="C16" s="11">
        <v>1869</v>
      </c>
      <c r="D16" s="11">
        <v>1648</v>
      </c>
      <c r="E16" s="11">
        <v>5431</v>
      </c>
      <c r="F16" s="11">
        <v>343.65291262135918</v>
      </c>
      <c r="G16" s="11">
        <v>56634</v>
      </c>
      <c r="H16" s="384">
        <v>15.273</v>
      </c>
      <c r="I16" s="15">
        <v>8649.7108200000002</v>
      </c>
    </row>
    <row r="17" spans="2:9" x14ac:dyDescent="0.2">
      <c r="B17" s="1676">
        <v>2013</v>
      </c>
      <c r="C17" s="11">
        <v>1781</v>
      </c>
      <c r="D17" s="11">
        <v>1592</v>
      </c>
      <c r="E17" s="11">
        <v>4801</v>
      </c>
      <c r="F17" s="11">
        <v>369.15829145728645</v>
      </c>
      <c r="G17" s="11">
        <v>58770</v>
      </c>
      <c r="H17" s="384">
        <v>18.22</v>
      </c>
      <c r="I17" s="15">
        <v>10707.893999999998</v>
      </c>
    </row>
    <row r="18" spans="2:9" x14ac:dyDescent="0.2">
      <c r="B18" s="1676">
        <v>2014</v>
      </c>
      <c r="C18" s="11">
        <v>1864</v>
      </c>
      <c r="D18" s="11">
        <v>1753</v>
      </c>
      <c r="E18" s="11">
        <v>3100</v>
      </c>
      <c r="F18" s="11">
        <v>391.01540216771247</v>
      </c>
      <c r="G18" s="11">
        <v>68545</v>
      </c>
      <c r="H18" s="493">
        <v>17.670000000000002</v>
      </c>
      <c r="I18" s="15">
        <v>12111.901500000002</v>
      </c>
    </row>
    <row r="19" spans="2:9" x14ac:dyDescent="0.2">
      <c r="B19" s="1676">
        <v>2015</v>
      </c>
      <c r="C19" s="1356">
        <v>1976</v>
      </c>
      <c r="D19" s="1356">
        <v>1855</v>
      </c>
      <c r="E19" s="1356">
        <v>3100</v>
      </c>
      <c r="F19" s="1356">
        <v>401.455525606469</v>
      </c>
      <c r="G19" s="1356">
        <v>74470</v>
      </c>
      <c r="H19" s="1497">
        <v>20.82</v>
      </c>
      <c r="I19" s="1363">
        <v>15505</v>
      </c>
    </row>
    <row r="20" spans="2:9" ht="13.5" thickBot="1" x14ac:dyDescent="0.25">
      <c r="B20" s="1677">
        <v>2016</v>
      </c>
      <c r="C20" s="11">
        <v>1794</v>
      </c>
      <c r="D20" s="11">
        <v>1640</v>
      </c>
      <c r="E20" s="11">
        <v>3100</v>
      </c>
      <c r="F20" s="11">
        <f>G20/D20*10</f>
        <v>440.46341463414637</v>
      </c>
      <c r="G20" s="11">
        <v>72236</v>
      </c>
      <c r="H20" s="1564">
        <v>21.81</v>
      </c>
      <c r="I20" s="1542">
        <v>15755</v>
      </c>
    </row>
    <row r="21" spans="2:9" x14ac:dyDescent="0.2">
      <c r="B21" s="1598" t="s">
        <v>1339</v>
      </c>
      <c r="C21" s="146"/>
      <c r="D21" s="146"/>
      <c r="E21" s="146"/>
      <c r="F21" s="146"/>
      <c r="G21" s="146"/>
      <c r="H21" s="494"/>
      <c r="I21" s="146"/>
    </row>
    <row r="84" spans="6:6" x14ac:dyDescent="0.2">
      <c r="F84" s="490"/>
    </row>
  </sheetData>
  <mergeCells count="7">
    <mergeCell ref="B1:I1"/>
    <mergeCell ref="B3:I3"/>
    <mergeCell ref="B4:I4"/>
    <mergeCell ref="B6:B9"/>
    <mergeCell ref="E6:E9"/>
    <mergeCell ref="G6:G9"/>
    <mergeCell ref="I6:I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3" orientation="portrait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0">
    <tabColor theme="0"/>
    <pageSetUpPr fitToPage="1"/>
  </sheetPr>
  <dimension ref="A1:I31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0.28515625" style="34" customWidth="1"/>
    <col min="2" max="7" width="17" style="34" customWidth="1"/>
    <col min="8" max="8" width="17" style="205" customWidth="1"/>
    <col min="9" max="9" width="11.85546875" style="205" bestFit="1" customWidth="1"/>
    <col min="10" max="16384" width="11.42578125" style="205"/>
  </cols>
  <sheetData>
    <row r="1" spans="1:9" s="87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  <c r="I1" s="1700"/>
    </row>
    <row r="2" spans="1:9" x14ac:dyDescent="0.2">
      <c r="A2" s="1915"/>
      <c r="B2" s="1915"/>
      <c r="C2" s="1915"/>
      <c r="D2" s="1915"/>
      <c r="E2" s="1915"/>
      <c r="F2" s="1915"/>
      <c r="G2" s="1915"/>
    </row>
    <row r="3" spans="1:9" s="88" customFormat="1" ht="15" customHeight="1" x14ac:dyDescent="0.25">
      <c r="A3" s="1718" t="s">
        <v>1480</v>
      </c>
      <c r="B3" s="1718"/>
      <c r="C3" s="1718"/>
      <c r="D3" s="1718"/>
      <c r="E3" s="1718"/>
      <c r="F3" s="1718"/>
      <c r="G3" s="1718"/>
      <c r="H3" s="1718"/>
      <c r="I3" s="1718"/>
    </row>
    <row r="4" spans="1:9" s="88" customFormat="1" ht="14.25" customHeight="1" thickBot="1" x14ac:dyDescent="0.25">
      <c r="A4" s="1916"/>
      <c r="B4" s="1916"/>
      <c r="C4" s="1916"/>
      <c r="D4" s="1916"/>
      <c r="E4" s="1916"/>
      <c r="F4" s="1916"/>
      <c r="G4" s="1916"/>
    </row>
    <row r="5" spans="1:9" ht="24.75" customHeight="1" x14ac:dyDescent="0.2">
      <c r="A5" s="1144"/>
      <c r="B5" s="1933" t="s">
        <v>1060</v>
      </c>
      <c r="C5" s="1933"/>
      <c r="D5" s="1145" t="s">
        <v>1093</v>
      </c>
      <c r="E5" s="1933" t="s">
        <v>367</v>
      </c>
      <c r="F5" s="1933"/>
      <c r="G5" s="1935" t="s">
        <v>368</v>
      </c>
      <c r="H5" s="1935"/>
      <c r="I5" s="1704"/>
    </row>
    <row r="6" spans="1:9" ht="18" customHeight="1" x14ac:dyDescent="0.2">
      <c r="A6" s="914" t="s">
        <v>538</v>
      </c>
      <c r="B6" s="1923" t="s">
        <v>1111</v>
      </c>
      <c r="C6" s="1923"/>
      <c r="D6" s="1141" t="s">
        <v>1064</v>
      </c>
      <c r="E6" s="1140" t="s">
        <v>1112</v>
      </c>
      <c r="F6" s="1140" t="s">
        <v>1113</v>
      </c>
      <c r="G6" s="1713" t="s">
        <v>1114</v>
      </c>
      <c r="H6" s="1713" t="s">
        <v>1095</v>
      </c>
      <c r="I6" s="1867" t="s">
        <v>1096</v>
      </c>
    </row>
    <row r="7" spans="1:9" ht="18.75" customHeight="1" x14ac:dyDescent="0.2">
      <c r="A7" s="914" t="s">
        <v>518</v>
      </c>
      <c r="B7" s="1922" t="s">
        <v>376</v>
      </c>
      <c r="C7" s="1922" t="s">
        <v>1067</v>
      </c>
      <c r="D7" s="1923" t="s">
        <v>1068</v>
      </c>
      <c r="E7" s="1141" t="s">
        <v>1109</v>
      </c>
      <c r="F7" s="1141" t="s">
        <v>1064</v>
      </c>
      <c r="G7" s="1827"/>
      <c r="H7" s="1827"/>
      <c r="I7" s="1716"/>
    </row>
    <row r="8" spans="1:9" ht="18.75" customHeight="1" thickBot="1" x14ac:dyDescent="0.25">
      <c r="A8" s="1148"/>
      <c r="B8" s="1923"/>
      <c r="C8" s="1923"/>
      <c r="D8" s="1923"/>
      <c r="E8" s="1141" t="s">
        <v>371</v>
      </c>
      <c r="F8" s="1141" t="s">
        <v>1101</v>
      </c>
      <c r="G8" s="1827"/>
      <c r="H8" s="1827"/>
      <c r="I8" s="1716"/>
    </row>
    <row r="9" spans="1:9" x14ac:dyDescent="0.2">
      <c r="A9" s="187" t="s">
        <v>461</v>
      </c>
      <c r="B9" s="284">
        <v>7</v>
      </c>
      <c r="C9" s="189">
        <v>7</v>
      </c>
      <c r="D9" s="188" t="s">
        <v>380</v>
      </c>
      <c r="E9" s="284">
        <v>9500</v>
      </c>
      <c r="F9" s="189" t="s">
        <v>380</v>
      </c>
      <c r="G9" s="189">
        <v>67</v>
      </c>
      <c r="H9" s="189" t="s">
        <v>380</v>
      </c>
      <c r="I9" s="222">
        <v>67</v>
      </c>
    </row>
    <row r="10" spans="1:9" x14ac:dyDescent="0.2">
      <c r="A10" s="63"/>
      <c r="B10" s="45"/>
      <c r="C10" s="45"/>
      <c r="D10" s="45"/>
      <c r="E10" s="11"/>
      <c r="F10" s="11"/>
      <c r="G10" s="11"/>
      <c r="H10" s="11"/>
      <c r="I10" s="46"/>
    </row>
    <row r="11" spans="1:9" x14ac:dyDescent="0.2">
      <c r="A11" s="63" t="s">
        <v>479</v>
      </c>
      <c r="B11" s="80">
        <v>226</v>
      </c>
      <c r="C11" s="80">
        <v>160</v>
      </c>
      <c r="D11" s="45" t="s">
        <v>380</v>
      </c>
      <c r="E11" s="80">
        <v>41075</v>
      </c>
      <c r="F11" s="80" t="s">
        <v>380</v>
      </c>
      <c r="G11" s="80">
        <v>6572</v>
      </c>
      <c r="H11" s="80" t="s">
        <v>380</v>
      </c>
      <c r="I11" s="12">
        <v>6572</v>
      </c>
    </row>
    <row r="12" spans="1:9" x14ac:dyDescent="0.2">
      <c r="A12" s="63" t="s">
        <v>480</v>
      </c>
      <c r="B12" s="80">
        <v>10</v>
      </c>
      <c r="C12" s="80">
        <v>10</v>
      </c>
      <c r="D12" s="45" t="s">
        <v>380</v>
      </c>
      <c r="E12" s="80">
        <v>29000</v>
      </c>
      <c r="F12" s="80" t="s">
        <v>380</v>
      </c>
      <c r="G12" s="80">
        <v>290</v>
      </c>
      <c r="H12" s="80" t="s">
        <v>380</v>
      </c>
      <c r="I12" s="12">
        <v>290</v>
      </c>
    </row>
    <row r="13" spans="1:9" x14ac:dyDescent="0.2">
      <c r="A13" s="63" t="s">
        <v>481</v>
      </c>
      <c r="B13" s="82">
        <v>412</v>
      </c>
      <c r="C13" s="82">
        <v>349</v>
      </c>
      <c r="D13" s="45" t="s">
        <v>380</v>
      </c>
      <c r="E13" s="82">
        <v>44123</v>
      </c>
      <c r="F13" s="45" t="s">
        <v>380</v>
      </c>
      <c r="G13" s="82">
        <v>15399</v>
      </c>
      <c r="H13" s="45" t="s">
        <v>380</v>
      </c>
      <c r="I13" s="124">
        <v>15399</v>
      </c>
    </row>
    <row r="14" spans="1:9" x14ac:dyDescent="0.2">
      <c r="A14" s="73" t="s">
        <v>482</v>
      </c>
      <c r="B14" s="74">
        <v>648</v>
      </c>
      <c r="C14" s="74">
        <v>519</v>
      </c>
      <c r="D14" s="74" t="s">
        <v>380</v>
      </c>
      <c r="E14" s="78">
        <v>42892</v>
      </c>
      <c r="F14" s="78" t="s">
        <v>380</v>
      </c>
      <c r="G14" s="78">
        <v>22261</v>
      </c>
      <c r="H14" s="78" t="s">
        <v>380</v>
      </c>
      <c r="I14" s="75">
        <v>22261</v>
      </c>
    </row>
    <row r="15" spans="1:9" x14ac:dyDescent="0.2">
      <c r="A15" s="65"/>
      <c r="B15" s="70"/>
      <c r="C15" s="70"/>
      <c r="D15" s="70"/>
      <c r="E15" s="76"/>
      <c r="F15" s="76"/>
      <c r="G15" s="76"/>
      <c r="H15" s="76"/>
      <c r="I15" s="71"/>
    </row>
    <row r="16" spans="1:9" x14ac:dyDescent="0.2">
      <c r="A16" s="73" t="s">
        <v>483</v>
      </c>
      <c r="B16" s="74">
        <v>579</v>
      </c>
      <c r="C16" s="74">
        <v>560</v>
      </c>
      <c r="D16" s="74" t="s">
        <v>380</v>
      </c>
      <c r="E16" s="78">
        <v>47321</v>
      </c>
      <c r="F16" s="78" t="s">
        <v>380</v>
      </c>
      <c r="G16" s="78">
        <v>26500</v>
      </c>
      <c r="H16" s="78" t="s">
        <v>380</v>
      </c>
      <c r="I16" s="75">
        <v>26500</v>
      </c>
    </row>
    <row r="17" spans="1:9" x14ac:dyDescent="0.2">
      <c r="A17" s="63"/>
      <c r="B17" s="45"/>
      <c r="C17" s="45"/>
      <c r="D17" s="45"/>
      <c r="E17" s="11"/>
      <c r="F17" s="11"/>
      <c r="G17" s="11"/>
      <c r="H17" s="11"/>
      <c r="I17" s="46"/>
    </row>
    <row r="18" spans="1:9" x14ac:dyDescent="0.2">
      <c r="A18" s="63" t="s">
        <v>487</v>
      </c>
      <c r="B18" s="82">
        <v>32</v>
      </c>
      <c r="C18" s="45">
        <v>31</v>
      </c>
      <c r="D18" s="45" t="s">
        <v>380</v>
      </c>
      <c r="E18" s="82">
        <v>35677</v>
      </c>
      <c r="F18" s="11" t="s">
        <v>380</v>
      </c>
      <c r="G18" s="11">
        <v>1106</v>
      </c>
      <c r="H18" s="11" t="s">
        <v>380</v>
      </c>
      <c r="I18" s="46">
        <v>1106</v>
      </c>
    </row>
    <row r="19" spans="1:9" x14ac:dyDescent="0.2">
      <c r="A19" s="63" t="s">
        <v>488</v>
      </c>
      <c r="B19" s="82">
        <v>116</v>
      </c>
      <c r="C19" s="45">
        <v>116</v>
      </c>
      <c r="D19" s="45" t="s">
        <v>380</v>
      </c>
      <c r="E19" s="82">
        <v>41590</v>
      </c>
      <c r="F19" s="11" t="s">
        <v>380</v>
      </c>
      <c r="G19" s="11">
        <v>4824</v>
      </c>
      <c r="H19" s="11" t="s">
        <v>380</v>
      </c>
      <c r="I19" s="46">
        <v>4824</v>
      </c>
    </row>
    <row r="20" spans="1:9" x14ac:dyDescent="0.2">
      <c r="A20" s="63" t="s">
        <v>489</v>
      </c>
      <c r="B20" s="11">
        <v>45</v>
      </c>
      <c r="C20" s="11">
        <v>41</v>
      </c>
      <c r="D20" s="45" t="s">
        <v>380</v>
      </c>
      <c r="E20" s="11">
        <v>53707</v>
      </c>
      <c r="F20" s="11" t="s">
        <v>380</v>
      </c>
      <c r="G20" s="11">
        <v>2202</v>
      </c>
      <c r="H20" s="11" t="s">
        <v>380</v>
      </c>
      <c r="I20" s="12">
        <v>2202</v>
      </c>
    </row>
    <row r="21" spans="1:9" x14ac:dyDescent="0.2">
      <c r="A21" s="893" t="s">
        <v>490</v>
      </c>
      <c r="B21" s="11">
        <v>2</v>
      </c>
      <c r="C21" s="11">
        <v>2</v>
      </c>
      <c r="D21" s="45" t="s">
        <v>380</v>
      </c>
      <c r="E21" s="11">
        <v>33000</v>
      </c>
      <c r="F21" s="11" t="s">
        <v>380</v>
      </c>
      <c r="G21" s="11">
        <v>66</v>
      </c>
      <c r="H21" s="11" t="s">
        <v>380</v>
      </c>
      <c r="I21" s="12">
        <v>66</v>
      </c>
    </row>
    <row r="22" spans="1:9" x14ac:dyDescent="0.2">
      <c r="A22" s="63" t="s">
        <v>491</v>
      </c>
      <c r="B22" s="45">
        <v>83</v>
      </c>
      <c r="C22" s="45">
        <v>83</v>
      </c>
      <c r="D22" s="45" t="s">
        <v>380</v>
      </c>
      <c r="E22" s="11">
        <v>51615</v>
      </c>
      <c r="F22" s="11" t="s">
        <v>380</v>
      </c>
      <c r="G22" s="11">
        <v>4284</v>
      </c>
      <c r="H22" s="11" t="s">
        <v>380</v>
      </c>
      <c r="I22" s="46">
        <v>4284</v>
      </c>
    </row>
    <row r="23" spans="1:9" x14ac:dyDescent="0.2">
      <c r="A23" s="63" t="s">
        <v>493</v>
      </c>
      <c r="B23" s="45">
        <v>43</v>
      </c>
      <c r="C23" s="45">
        <v>42</v>
      </c>
      <c r="D23" s="45" t="s">
        <v>380</v>
      </c>
      <c r="E23" s="11">
        <v>17500</v>
      </c>
      <c r="F23" s="11" t="s">
        <v>380</v>
      </c>
      <c r="G23" s="11">
        <v>735</v>
      </c>
      <c r="H23" s="11" t="s">
        <v>380</v>
      </c>
      <c r="I23" s="46">
        <v>735</v>
      </c>
    </row>
    <row r="24" spans="1:9" x14ac:dyDescent="0.2">
      <c r="A24" s="63" t="s">
        <v>494</v>
      </c>
      <c r="B24" s="82">
        <v>232</v>
      </c>
      <c r="C24" s="45">
        <v>232</v>
      </c>
      <c r="D24" s="45" t="s">
        <v>380</v>
      </c>
      <c r="E24" s="82">
        <v>43401</v>
      </c>
      <c r="F24" s="11" t="s">
        <v>380</v>
      </c>
      <c r="G24" s="11">
        <v>10069</v>
      </c>
      <c r="H24" s="11" t="s">
        <v>380</v>
      </c>
      <c r="I24" s="46">
        <v>10069</v>
      </c>
    </row>
    <row r="25" spans="1:9" x14ac:dyDescent="0.2">
      <c r="A25" s="73" t="s">
        <v>495</v>
      </c>
      <c r="B25" s="74">
        <v>553</v>
      </c>
      <c r="C25" s="74">
        <v>547</v>
      </c>
      <c r="D25" s="74" t="s">
        <v>380</v>
      </c>
      <c r="E25" s="78">
        <v>42571</v>
      </c>
      <c r="F25" s="78" t="s">
        <v>380</v>
      </c>
      <c r="G25" s="78">
        <v>23286</v>
      </c>
      <c r="H25" s="78" t="s">
        <v>380</v>
      </c>
      <c r="I25" s="75">
        <v>23286</v>
      </c>
    </row>
    <row r="26" spans="1:9" x14ac:dyDescent="0.2">
      <c r="A26" s="63"/>
      <c r="B26" s="45"/>
      <c r="C26" s="45"/>
      <c r="D26" s="45"/>
      <c r="E26" s="11"/>
      <c r="F26" s="11"/>
      <c r="G26" s="11"/>
      <c r="H26" s="11"/>
      <c r="I26" s="46"/>
    </row>
    <row r="27" spans="1:9" x14ac:dyDescent="0.2">
      <c r="A27" s="63" t="s">
        <v>496</v>
      </c>
      <c r="B27" s="45">
        <v>6</v>
      </c>
      <c r="C27" s="45">
        <v>6</v>
      </c>
      <c r="D27" s="45">
        <v>2100</v>
      </c>
      <c r="E27" s="11">
        <v>15000</v>
      </c>
      <c r="F27" s="11">
        <v>10</v>
      </c>
      <c r="G27" s="11">
        <v>87</v>
      </c>
      <c r="H27" s="11">
        <v>21</v>
      </c>
      <c r="I27" s="46">
        <v>108</v>
      </c>
    </row>
    <row r="28" spans="1:9" x14ac:dyDescent="0.2">
      <c r="A28" s="63" t="s">
        <v>497</v>
      </c>
      <c r="B28" s="45">
        <v>1</v>
      </c>
      <c r="C28" s="45">
        <v>1</v>
      </c>
      <c r="D28" s="45">
        <v>1000</v>
      </c>
      <c r="E28" s="45">
        <v>10000</v>
      </c>
      <c r="F28" s="11">
        <v>7</v>
      </c>
      <c r="G28" s="11">
        <v>7</v>
      </c>
      <c r="H28" s="11">
        <v>7</v>
      </c>
      <c r="I28" s="46">
        <v>14</v>
      </c>
    </row>
    <row r="29" spans="1:9" x14ac:dyDescent="0.2">
      <c r="A29" s="73" t="s">
        <v>498</v>
      </c>
      <c r="B29" s="74">
        <v>7</v>
      </c>
      <c r="C29" s="74">
        <v>7</v>
      </c>
      <c r="D29" s="74">
        <v>3100</v>
      </c>
      <c r="E29" s="78">
        <v>14286</v>
      </c>
      <c r="F29" s="78">
        <v>9</v>
      </c>
      <c r="G29" s="78">
        <v>94</v>
      </c>
      <c r="H29" s="78">
        <v>28</v>
      </c>
      <c r="I29" s="75">
        <v>122</v>
      </c>
    </row>
    <row r="30" spans="1:9" x14ac:dyDescent="0.2">
      <c r="A30" s="63"/>
      <c r="B30" s="45"/>
      <c r="C30" s="45"/>
      <c r="D30" s="45"/>
      <c r="E30" s="11"/>
      <c r="F30" s="11"/>
      <c r="G30" s="11"/>
      <c r="H30" s="11"/>
      <c r="I30" s="46"/>
    </row>
    <row r="31" spans="1:9" ht="13.5" thickBot="1" x14ac:dyDescent="0.25">
      <c r="A31" s="66" t="s">
        <v>499</v>
      </c>
      <c r="B31" s="52">
        <v>1794</v>
      </c>
      <c r="C31" s="52">
        <v>1640</v>
      </c>
      <c r="D31" s="52">
        <v>3100</v>
      </c>
      <c r="E31" s="172">
        <v>44033</v>
      </c>
      <c r="F31" s="172">
        <v>9</v>
      </c>
      <c r="G31" s="172">
        <v>72208</v>
      </c>
      <c r="H31" s="172">
        <v>28</v>
      </c>
      <c r="I31" s="53">
        <v>72236</v>
      </c>
    </row>
  </sheetData>
  <mergeCells count="14">
    <mergeCell ref="B6:C6"/>
    <mergeCell ref="B7:B8"/>
    <mergeCell ref="C7:C8"/>
    <mergeCell ref="D7:D8"/>
    <mergeCell ref="G5:I5"/>
    <mergeCell ref="G6:G8"/>
    <mergeCell ref="H6:H8"/>
    <mergeCell ref="I6:I8"/>
    <mergeCell ref="A2:G2"/>
    <mergeCell ref="A4:G4"/>
    <mergeCell ref="A3:I3"/>
    <mergeCell ref="A1:I1"/>
    <mergeCell ref="B5:C5"/>
    <mergeCell ref="E5:F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0" orientation="portrait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1">
    <tabColor theme="0"/>
    <pageSetUpPr fitToPage="1"/>
  </sheetPr>
  <dimension ref="A1:J21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6" width="22.140625" style="143" customWidth="1"/>
    <col min="7" max="16384" width="11.42578125" style="143"/>
  </cols>
  <sheetData>
    <row r="1" spans="1:10" s="2" customFormat="1" ht="18" x14ac:dyDescent="0.25">
      <c r="A1" s="1696" t="s">
        <v>356</v>
      </c>
      <c r="B1" s="1696"/>
      <c r="C1" s="1696"/>
      <c r="D1" s="1696"/>
      <c r="E1" s="1696"/>
      <c r="F1" s="1696"/>
    </row>
    <row r="3" spans="1:10" s="3" customFormat="1" ht="15" customHeight="1" x14ac:dyDescent="0.25">
      <c r="A3" s="1764" t="s">
        <v>1146</v>
      </c>
      <c r="B3" s="1764"/>
      <c r="C3" s="1764"/>
      <c r="D3" s="1764"/>
      <c r="E3" s="1764"/>
      <c r="F3" s="1764"/>
      <c r="G3" s="216"/>
      <c r="H3" s="216"/>
      <c r="I3" s="216"/>
      <c r="J3" s="216"/>
    </row>
    <row r="4" spans="1:10" s="3" customFormat="1" ht="15" customHeight="1" x14ac:dyDescent="0.25">
      <c r="A4" s="1764" t="s">
        <v>1147</v>
      </c>
      <c r="B4" s="1764"/>
      <c r="C4" s="1764"/>
      <c r="D4" s="1764"/>
      <c r="E4" s="1764"/>
      <c r="F4" s="1764"/>
      <c r="G4" s="251"/>
      <c r="H4" s="251"/>
      <c r="I4" s="251"/>
      <c r="J4" s="251"/>
    </row>
    <row r="5" spans="1:10" s="3" customFormat="1" ht="14.25" customHeight="1" thickBot="1" x14ac:dyDescent="0.3">
      <c r="A5" s="5"/>
      <c r="B5" s="6"/>
      <c r="C5" s="6"/>
      <c r="D5" s="6"/>
      <c r="E5" s="6"/>
      <c r="F5" s="6"/>
    </row>
    <row r="6" spans="1:10" s="1035" customFormat="1" ht="22.5" customHeight="1" x14ac:dyDescent="0.2">
      <c r="A6" s="1844" t="s">
        <v>359</v>
      </c>
      <c r="B6" s="1034" t="s">
        <v>1092</v>
      </c>
      <c r="C6" s="722"/>
      <c r="D6" s="1826" t="s">
        <v>1119</v>
      </c>
      <c r="E6" s="1133" t="s">
        <v>367</v>
      </c>
      <c r="F6" s="676"/>
    </row>
    <row r="7" spans="1:10" s="1035" customFormat="1" ht="22.5" customHeight="1" x14ac:dyDescent="0.2">
      <c r="A7" s="1845"/>
      <c r="B7" s="1036" t="s">
        <v>1107</v>
      </c>
      <c r="C7" s="726"/>
      <c r="D7" s="1827"/>
      <c r="E7" s="1136" t="s">
        <v>1108</v>
      </c>
      <c r="F7" s="728" t="s">
        <v>361</v>
      </c>
    </row>
    <row r="8" spans="1:10" s="1035" customFormat="1" ht="22.5" customHeight="1" x14ac:dyDescent="0.2">
      <c r="A8" s="1845"/>
      <c r="B8" s="1137" t="s">
        <v>376</v>
      </c>
      <c r="C8" s="1137" t="s">
        <v>1067</v>
      </c>
      <c r="D8" s="1827"/>
      <c r="E8" s="1136" t="s">
        <v>1109</v>
      </c>
      <c r="F8" s="1143" t="s">
        <v>513</v>
      </c>
    </row>
    <row r="9" spans="1:10" s="1035" customFormat="1" ht="22.5" customHeight="1" thickBot="1" x14ac:dyDescent="0.25">
      <c r="A9" s="1846"/>
      <c r="B9" s="1139" t="s">
        <v>370</v>
      </c>
      <c r="C9" s="1139" t="s">
        <v>370</v>
      </c>
      <c r="D9" s="1714"/>
      <c r="E9" s="1138" t="s">
        <v>504</v>
      </c>
      <c r="F9" s="933"/>
    </row>
    <row r="10" spans="1:10" x14ac:dyDescent="0.2">
      <c r="A10" s="1599">
        <v>2006</v>
      </c>
      <c r="B10" s="11">
        <v>4663</v>
      </c>
      <c r="C10" s="11">
        <v>1172</v>
      </c>
      <c r="D10" s="11">
        <v>8505</v>
      </c>
      <c r="E10" s="11">
        <v>178.4726962457338</v>
      </c>
      <c r="F10" s="12">
        <v>20917</v>
      </c>
      <c r="G10" s="157"/>
      <c r="H10" s="176"/>
      <c r="I10" s="157"/>
    </row>
    <row r="11" spans="1:10" x14ac:dyDescent="0.2">
      <c r="A11" s="1599">
        <v>2007</v>
      </c>
      <c r="B11" s="11">
        <v>3794</v>
      </c>
      <c r="C11" s="11">
        <v>1104</v>
      </c>
      <c r="D11" s="11">
        <v>8347</v>
      </c>
      <c r="E11" s="11">
        <v>117.03804347826087</v>
      </c>
      <c r="F11" s="12">
        <v>12921</v>
      </c>
      <c r="G11" s="157"/>
      <c r="H11" s="176"/>
      <c r="I11" s="157"/>
    </row>
    <row r="12" spans="1:10" x14ac:dyDescent="0.2">
      <c r="A12" s="1676">
        <v>2008</v>
      </c>
      <c r="B12" s="11">
        <v>2242</v>
      </c>
      <c r="C12" s="11">
        <v>1014</v>
      </c>
      <c r="D12" s="11">
        <v>7024</v>
      </c>
      <c r="E12" s="11">
        <v>47.495069033530577</v>
      </c>
      <c r="F12" s="12">
        <v>4816</v>
      </c>
      <c r="G12" s="157"/>
      <c r="H12" s="176"/>
      <c r="I12" s="157"/>
    </row>
    <row r="13" spans="1:10" x14ac:dyDescent="0.2">
      <c r="A13" s="1676">
        <v>2009</v>
      </c>
      <c r="B13" s="11">
        <v>2984</v>
      </c>
      <c r="C13" s="11">
        <v>1968</v>
      </c>
      <c r="D13" s="11">
        <v>7412</v>
      </c>
      <c r="E13" s="11">
        <v>87.657520325203251</v>
      </c>
      <c r="F13" s="12">
        <v>17251</v>
      </c>
      <c r="G13" s="157"/>
      <c r="H13" s="176"/>
      <c r="I13" s="157"/>
    </row>
    <row r="14" spans="1:10" x14ac:dyDescent="0.2">
      <c r="A14" s="1676">
        <v>2010</v>
      </c>
      <c r="B14" s="11">
        <v>2106</v>
      </c>
      <c r="C14" s="11">
        <v>1092</v>
      </c>
      <c r="D14" s="11">
        <v>8012</v>
      </c>
      <c r="E14" s="11">
        <v>84.221611721611708</v>
      </c>
      <c r="F14" s="12">
        <v>9197</v>
      </c>
      <c r="G14" s="157"/>
      <c r="H14" s="176"/>
      <c r="I14" s="157"/>
    </row>
    <row r="15" spans="1:10" x14ac:dyDescent="0.2">
      <c r="A15" s="1676">
        <v>2011</v>
      </c>
      <c r="B15" s="11">
        <v>2074</v>
      </c>
      <c r="C15" s="11">
        <v>1077</v>
      </c>
      <c r="D15" s="11">
        <v>1622</v>
      </c>
      <c r="E15" s="11">
        <v>85.979572887650875</v>
      </c>
      <c r="F15" s="12">
        <v>9260</v>
      </c>
      <c r="G15" s="157"/>
      <c r="H15" s="176"/>
      <c r="I15" s="157"/>
    </row>
    <row r="16" spans="1:10" x14ac:dyDescent="0.2">
      <c r="A16" s="1676">
        <v>2012</v>
      </c>
      <c r="B16" s="11">
        <v>1368</v>
      </c>
      <c r="C16" s="11">
        <v>812</v>
      </c>
      <c r="D16" s="11">
        <v>1525</v>
      </c>
      <c r="E16" s="11">
        <v>75.012315270935957</v>
      </c>
      <c r="F16" s="12">
        <v>6091</v>
      </c>
      <c r="G16" s="157"/>
      <c r="H16" s="176"/>
      <c r="I16" s="157"/>
    </row>
    <row r="17" spans="1:9" x14ac:dyDescent="0.2">
      <c r="A17" s="1676">
        <v>2013</v>
      </c>
      <c r="B17" s="11">
        <v>1377</v>
      </c>
      <c r="C17" s="11">
        <v>764</v>
      </c>
      <c r="D17" s="11">
        <v>1665</v>
      </c>
      <c r="E17" s="11">
        <v>79.319371727748688</v>
      </c>
      <c r="F17" s="12">
        <v>6060</v>
      </c>
      <c r="G17" s="157"/>
      <c r="H17" s="176"/>
      <c r="I17" s="157"/>
    </row>
    <row r="18" spans="1:9" x14ac:dyDescent="0.2">
      <c r="A18" s="1676">
        <v>2014</v>
      </c>
      <c r="B18" s="11">
        <v>1349</v>
      </c>
      <c r="C18" s="11">
        <v>737</v>
      </c>
      <c r="D18" s="11">
        <v>1715</v>
      </c>
      <c r="E18" s="11">
        <v>61.248303934871096</v>
      </c>
      <c r="F18" s="12">
        <v>4514</v>
      </c>
      <c r="G18" s="157"/>
      <c r="H18" s="176"/>
      <c r="I18" s="157"/>
    </row>
    <row r="19" spans="1:9" x14ac:dyDescent="0.2">
      <c r="A19" s="1676">
        <v>2015</v>
      </c>
      <c r="B19" s="1356">
        <v>1056</v>
      </c>
      <c r="C19" s="1356">
        <v>438</v>
      </c>
      <c r="D19" s="1356">
        <v>1715</v>
      </c>
      <c r="E19" s="1356">
        <v>82.785388127853878</v>
      </c>
      <c r="F19" s="1358">
        <v>3626</v>
      </c>
      <c r="G19" s="157"/>
      <c r="H19" s="176"/>
      <c r="I19" s="157"/>
    </row>
    <row r="20" spans="1:9" ht="13.5" thickBot="1" x14ac:dyDescent="0.25">
      <c r="A20" s="1677">
        <v>2016</v>
      </c>
      <c r="B20" s="294">
        <v>1140</v>
      </c>
      <c r="C20" s="294">
        <v>404</v>
      </c>
      <c r="D20" s="294">
        <v>1715</v>
      </c>
      <c r="E20" s="294">
        <f>F20/C20*10</f>
        <v>77.128712871287121</v>
      </c>
      <c r="F20" s="242">
        <v>3116</v>
      </c>
      <c r="G20" s="157"/>
      <c r="H20" s="176"/>
      <c r="I20" s="157"/>
    </row>
    <row r="21" spans="1:9" x14ac:dyDescent="0.2">
      <c r="A21" s="1940" t="s">
        <v>1339</v>
      </c>
      <c r="B21" s="1742"/>
      <c r="C21" s="1742"/>
      <c r="D21" s="1742"/>
      <c r="E21" s="1742"/>
      <c r="F21" s="1742"/>
      <c r="G21" s="495"/>
      <c r="H21" s="495"/>
      <c r="I21" s="157"/>
    </row>
  </sheetData>
  <mergeCells count="6">
    <mergeCell ref="A21:F21"/>
    <mergeCell ref="A1:F1"/>
    <mergeCell ref="A6:A9"/>
    <mergeCell ref="D6:D9"/>
    <mergeCell ref="A4:F4"/>
    <mergeCell ref="A3:F3"/>
  </mergeCells>
  <phoneticPr fontId="0" type="noConversion"/>
  <printOptions horizontalCentered="1" gridLinesSet="0"/>
  <pageMargins left="0.75" right="0.51181102362204722" top="0.59055118110236227" bottom="1" header="0" footer="0"/>
  <pageSetup paperSize="9" scale="63" orientation="portrait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2">
    <tabColor theme="0"/>
    <pageSetUpPr fitToPage="1"/>
  </sheetPr>
  <dimension ref="A1:I28"/>
  <sheetViews>
    <sheetView tabSelected="1" zoomScale="115" zoomScaleNormal="115" zoomScaleSheetLayoutView="75" workbookViewId="0">
      <selection activeCell="J22" sqref="J22"/>
    </sheetView>
  </sheetViews>
  <sheetFormatPr baseColWidth="10" defaultRowHeight="12.75" x14ac:dyDescent="0.2"/>
  <cols>
    <col min="1" max="1" width="31" style="34" customWidth="1"/>
    <col min="2" max="7" width="15.42578125" style="34" customWidth="1"/>
    <col min="8" max="9" width="15.42578125" style="205" customWidth="1"/>
    <col min="10" max="16384" width="11.42578125" style="205"/>
  </cols>
  <sheetData>
    <row r="1" spans="1:9" s="87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  <c r="I1" s="1700"/>
    </row>
    <row r="2" spans="1:9" x14ac:dyDescent="0.2">
      <c r="A2" s="1915"/>
      <c r="B2" s="1915"/>
      <c r="C2" s="1915"/>
      <c r="D2" s="1915"/>
      <c r="E2" s="1915"/>
      <c r="F2" s="1915"/>
      <c r="G2" s="1915"/>
    </row>
    <row r="3" spans="1:9" s="88" customFormat="1" ht="15" customHeight="1" x14ac:dyDescent="0.25">
      <c r="A3" s="1718" t="s">
        <v>1481</v>
      </c>
      <c r="B3" s="1718"/>
      <c r="C3" s="1718"/>
      <c r="D3" s="1718"/>
      <c r="E3" s="1718"/>
      <c r="F3" s="1718"/>
      <c r="G3" s="1718"/>
      <c r="H3" s="1718"/>
      <c r="I3" s="1718"/>
    </row>
    <row r="4" spans="1:9" s="88" customFormat="1" ht="14.25" customHeight="1" thickBot="1" x14ac:dyDescent="0.25">
      <c r="A4" s="1916"/>
      <c r="B4" s="1916"/>
      <c r="C4" s="1916"/>
      <c r="D4" s="1916"/>
      <c r="E4" s="1916"/>
      <c r="F4" s="1916"/>
      <c r="G4" s="1916"/>
    </row>
    <row r="5" spans="1:9" s="669" customFormat="1" ht="15.75" customHeight="1" x14ac:dyDescent="0.2">
      <c r="A5" s="1144"/>
      <c r="B5" s="1933" t="s">
        <v>1060</v>
      </c>
      <c r="C5" s="1933"/>
      <c r="D5" s="1145" t="s">
        <v>1093</v>
      </c>
      <c r="E5" s="1933" t="s">
        <v>367</v>
      </c>
      <c r="F5" s="1933"/>
      <c r="G5" s="1935" t="s">
        <v>368</v>
      </c>
      <c r="H5" s="1935"/>
      <c r="I5" s="1704"/>
    </row>
    <row r="6" spans="1:9" s="669" customFormat="1" ht="15.75" customHeight="1" x14ac:dyDescent="0.2">
      <c r="A6" s="914" t="s">
        <v>538</v>
      </c>
      <c r="B6" s="1923" t="s">
        <v>1111</v>
      </c>
      <c r="C6" s="1923"/>
      <c r="D6" s="1141" t="s">
        <v>1064</v>
      </c>
      <c r="E6" s="1140" t="s">
        <v>1112</v>
      </c>
      <c r="F6" s="1140" t="s">
        <v>1113</v>
      </c>
      <c r="G6" s="1713" t="s">
        <v>1114</v>
      </c>
      <c r="H6" s="1713" t="s">
        <v>1095</v>
      </c>
      <c r="I6" s="1867" t="s">
        <v>1096</v>
      </c>
    </row>
    <row r="7" spans="1:9" s="669" customFormat="1" ht="15.75" customHeight="1" x14ac:dyDescent="0.2">
      <c r="A7" s="914" t="s">
        <v>518</v>
      </c>
      <c r="B7" s="1922" t="s">
        <v>376</v>
      </c>
      <c r="C7" s="1922" t="s">
        <v>1067</v>
      </c>
      <c r="D7" s="1923" t="s">
        <v>1068</v>
      </c>
      <c r="E7" s="1141" t="s">
        <v>1109</v>
      </c>
      <c r="F7" s="1141" t="s">
        <v>1064</v>
      </c>
      <c r="G7" s="1827"/>
      <c r="H7" s="1827"/>
      <c r="I7" s="1716"/>
    </row>
    <row r="8" spans="1:9" s="669" customFormat="1" ht="15.75" customHeight="1" thickBot="1" x14ac:dyDescent="0.25">
      <c r="A8" s="1148"/>
      <c r="B8" s="1923"/>
      <c r="C8" s="1923"/>
      <c r="D8" s="1923"/>
      <c r="E8" s="1141" t="s">
        <v>371</v>
      </c>
      <c r="F8" s="1141" t="s">
        <v>1101</v>
      </c>
      <c r="G8" s="1827"/>
      <c r="H8" s="1827"/>
      <c r="I8" s="1716"/>
    </row>
    <row r="9" spans="1:9" x14ac:dyDescent="0.2">
      <c r="A9" s="72" t="s">
        <v>479</v>
      </c>
      <c r="B9" s="191">
        <v>88</v>
      </c>
      <c r="C9" s="191" t="s">
        <v>380</v>
      </c>
      <c r="D9" s="42" t="s">
        <v>380</v>
      </c>
      <c r="E9" s="191" t="s">
        <v>380</v>
      </c>
      <c r="F9" s="191" t="s">
        <v>380</v>
      </c>
      <c r="G9" s="191" t="s">
        <v>380</v>
      </c>
      <c r="H9" s="191" t="s">
        <v>380</v>
      </c>
      <c r="I9" s="131" t="s">
        <v>380</v>
      </c>
    </row>
    <row r="10" spans="1:9" x14ac:dyDescent="0.2">
      <c r="A10" s="63" t="s">
        <v>480</v>
      </c>
      <c r="B10" s="82">
        <v>159</v>
      </c>
      <c r="C10" s="45" t="s">
        <v>380</v>
      </c>
      <c r="D10" s="45" t="s">
        <v>380</v>
      </c>
      <c r="E10" s="45" t="s">
        <v>380</v>
      </c>
      <c r="F10" s="45" t="s">
        <v>380</v>
      </c>
      <c r="G10" s="45" t="s">
        <v>380</v>
      </c>
      <c r="H10" s="45" t="s">
        <v>380</v>
      </c>
      <c r="I10" s="46" t="s">
        <v>380</v>
      </c>
    </row>
    <row r="11" spans="1:9" x14ac:dyDescent="0.2">
      <c r="A11" s="63" t="s">
        <v>481</v>
      </c>
      <c r="B11" s="11">
        <v>348</v>
      </c>
      <c r="C11" s="11" t="s">
        <v>380</v>
      </c>
      <c r="D11" s="45" t="s">
        <v>380</v>
      </c>
      <c r="E11" s="11" t="s">
        <v>380</v>
      </c>
      <c r="F11" s="11" t="s">
        <v>380</v>
      </c>
      <c r="G11" s="11" t="s">
        <v>380</v>
      </c>
      <c r="H11" s="11" t="s">
        <v>380</v>
      </c>
      <c r="I11" s="12" t="s">
        <v>380</v>
      </c>
    </row>
    <row r="12" spans="1:9" x14ac:dyDescent="0.2">
      <c r="A12" s="73" t="s">
        <v>482</v>
      </c>
      <c r="B12" s="74">
        <v>595</v>
      </c>
      <c r="C12" s="74" t="s">
        <v>380</v>
      </c>
      <c r="D12" s="74" t="s">
        <v>380</v>
      </c>
      <c r="E12" s="78" t="s">
        <v>380</v>
      </c>
      <c r="F12" s="78" t="s">
        <v>380</v>
      </c>
      <c r="G12" s="78" t="s">
        <v>380</v>
      </c>
      <c r="H12" s="78" t="s">
        <v>380</v>
      </c>
      <c r="I12" s="1657" t="s">
        <v>380</v>
      </c>
    </row>
    <row r="13" spans="1:9" x14ac:dyDescent="0.2">
      <c r="A13" s="63"/>
      <c r="B13" s="82"/>
      <c r="C13" s="45"/>
      <c r="D13" s="45"/>
      <c r="E13" s="82"/>
      <c r="F13" s="11"/>
      <c r="G13" s="11"/>
      <c r="H13" s="11"/>
      <c r="I13" s="46"/>
    </row>
    <row r="14" spans="1:9" x14ac:dyDescent="0.2">
      <c r="A14" s="73" t="s">
        <v>483</v>
      </c>
      <c r="B14" s="74">
        <v>54</v>
      </c>
      <c r="C14" s="74">
        <v>50</v>
      </c>
      <c r="D14" s="74" t="s">
        <v>380</v>
      </c>
      <c r="E14" s="78">
        <v>10400</v>
      </c>
      <c r="F14" s="78" t="s">
        <v>380</v>
      </c>
      <c r="G14" s="78">
        <v>520</v>
      </c>
      <c r="H14" s="78" t="s">
        <v>380</v>
      </c>
      <c r="I14" s="1658">
        <v>520</v>
      </c>
    </row>
    <row r="15" spans="1:9" x14ac:dyDescent="0.2">
      <c r="A15" s="63"/>
      <c r="B15" s="82"/>
      <c r="C15" s="45"/>
      <c r="D15" s="45"/>
      <c r="E15" s="82"/>
      <c r="F15" s="11"/>
      <c r="G15" s="11"/>
      <c r="H15" s="11"/>
      <c r="I15" s="46"/>
    </row>
    <row r="16" spans="1:9" x14ac:dyDescent="0.2">
      <c r="A16" s="63" t="s">
        <v>487</v>
      </c>
      <c r="B16" s="11">
        <v>116</v>
      </c>
      <c r="C16" s="11">
        <v>57</v>
      </c>
      <c r="D16" s="45" t="s">
        <v>380</v>
      </c>
      <c r="E16" s="11">
        <v>10140</v>
      </c>
      <c r="F16" s="11" t="s">
        <v>380</v>
      </c>
      <c r="G16" s="11">
        <v>578</v>
      </c>
      <c r="H16" s="11" t="s">
        <v>380</v>
      </c>
      <c r="I16" s="12">
        <v>578</v>
      </c>
    </row>
    <row r="17" spans="1:9" x14ac:dyDescent="0.2">
      <c r="A17" s="63" t="s">
        <v>489</v>
      </c>
      <c r="B17" s="45">
        <v>8</v>
      </c>
      <c r="C17" s="45">
        <v>8</v>
      </c>
      <c r="D17" s="45" t="s">
        <v>380</v>
      </c>
      <c r="E17" s="45">
        <v>18625</v>
      </c>
      <c r="F17" s="11" t="s">
        <v>380</v>
      </c>
      <c r="G17" s="11">
        <v>149</v>
      </c>
      <c r="H17" s="11" t="s">
        <v>380</v>
      </c>
      <c r="I17" s="46">
        <v>149</v>
      </c>
    </row>
    <row r="18" spans="1:9" x14ac:dyDescent="0.2">
      <c r="A18" s="63" t="s">
        <v>490</v>
      </c>
      <c r="B18" s="45" t="s">
        <v>380</v>
      </c>
      <c r="C18" s="45" t="s">
        <v>380</v>
      </c>
      <c r="D18" s="45">
        <v>50</v>
      </c>
      <c r="E18" s="11" t="s">
        <v>380</v>
      </c>
      <c r="F18" s="11">
        <v>25</v>
      </c>
      <c r="G18" s="11" t="s">
        <v>380</v>
      </c>
      <c r="H18" s="11">
        <v>1</v>
      </c>
      <c r="I18" s="46">
        <v>1</v>
      </c>
    </row>
    <row r="19" spans="1:9" x14ac:dyDescent="0.2">
      <c r="A19" s="63" t="s">
        <v>491</v>
      </c>
      <c r="B19" s="82">
        <v>45</v>
      </c>
      <c r="C19" s="45">
        <v>10</v>
      </c>
      <c r="D19" s="45" t="s">
        <v>380</v>
      </c>
      <c r="E19" s="82">
        <v>24000</v>
      </c>
      <c r="F19" s="11" t="s">
        <v>380</v>
      </c>
      <c r="G19" s="11">
        <v>240</v>
      </c>
      <c r="H19" s="11" t="s">
        <v>380</v>
      </c>
      <c r="I19" s="46">
        <v>240</v>
      </c>
    </row>
    <row r="20" spans="1:9" x14ac:dyDescent="0.2">
      <c r="A20" s="63" t="s">
        <v>493</v>
      </c>
      <c r="B20" s="82">
        <v>7</v>
      </c>
      <c r="C20" s="11">
        <v>7</v>
      </c>
      <c r="D20" s="45" t="s">
        <v>380</v>
      </c>
      <c r="E20" s="82">
        <v>16500</v>
      </c>
      <c r="F20" s="11" t="s">
        <v>380</v>
      </c>
      <c r="G20" s="11">
        <v>116</v>
      </c>
      <c r="H20" s="11" t="s">
        <v>380</v>
      </c>
      <c r="I20" s="12">
        <v>116</v>
      </c>
    </row>
    <row r="21" spans="1:9" x14ac:dyDescent="0.2">
      <c r="A21" s="63" t="s">
        <v>494</v>
      </c>
      <c r="B21" s="82">
        <v>310</v>
      </c>
      <c r="C21" s="45">
        <v>267</v>
      </c>
      <c r="D21" s="45" t="s">
        <v>380</v>
      </c>
      <c r="E21" s="82">
        <v>5385</v>
      </c>
      <c r="F21" s="11" t="s">
        <v>380</v>
      </c>
      <c r="G21" s="11">
        <v>1438</v>
      </c>
      <c r="H21" s="11" t="s">
        <v>380</v>
      </c>
      <c r="I21" s="46">
        <v>1438</v>
      </c>
    </row>
    <row r="22" spans="1:9" x14ac:dyDescent="0.2">
      <c r="A22" s="73" t="s">
        <v>495</v>
      </c>
      <c r="B22" s="74">
        <v>486</v>
      </c>
      <c r="C22" s="74">
        <v>349</v>
      </c>
      <c r="D22" s="74">
        <v>50</v>
      </c>
      <c r="E22" s="78">
        <v>7221</v>
      </c>
      <c r="F22" s="78">
        <v>25</v>
      </c>
      <c r="G22" s="78">
        <v>2521</v>
      </c>
      <c r="H22" s="78">
        <v>1</v>
      </c>
      <c r="I22" s="75">
        <v>2522</v>
      </c>
    </row>
    <row r="23" spans="1:9" x14ac:dyDescent="0.2">
      <c r="A23" s="63"/>
      <c r="B23" s="45"/>
      <c r="C23" s="45"/>
      <c r="D23" s="45"/>
      <c r="E23" s="11"/>
      <c r="F23" s="11"/>
      <c r="G23" s="11"/>
      <c r="H23" s="11"/>
      <c r="I23" s="46"/>
    </row>
    <row r="24" spans="1:9" x14ac:dyDescent="0.2">
      <c r="A24" s="63" t="s">
        <v>496</v>
      </c>
      <c r="B24" s="11" t="s">
        <v>380</v>
      </c>
      <c r="C24" s="11" t="s">
        <v>380</v>
      </c>
      <c r="D24" s="45">
        <v>765</v>
      </c>
      <c r="E24" s="11" t="s">
        <v>380</v>
      </c>
      <c r="F24" s="11">
        <v>3</v>
      </c>
      <c r="G24" s="11" t="s">
        <v>380</v>
      </c>
      <c r="H24" s="11">
        <v>2</v>
      </c>
      <c r="I24" s="12">
        <v>2</v>
      </c>
    </row>
    <row r="25" spans="1:9" x14ac:dyDescent="0.2">
      <c r="A25" s="63" t="s">
        <v>497</v>
      </c>
      <c r="B25" s="82">
        <v>5</v>
      </c>
      <c r="C25" s="45">
        <v>5</v>
      </c>
      <c r="D25" s="45">
        <v>900</v>
      </c>
      <c r="E25" s="82">
        <v>15000</v>
      </c>
      <c r="F25" s="11">
        <v>3</v>
      </c>
      <c r="G25" s="11">
        <v>69</v>
      </c>
      <c r="H25" s="11">
        <v>3</v>
      </c>
      <c r="I25" s="46">
        <v>72</v>
      </c>
    </row>
    <row r="26" spans="1:9" x14ac:dyDescent="0.2">
      <c r="A26" s="73" t="s">
        <v>498</v>
      </c>
      <c r="B26" s="74">
        <v>5</v>
      </c>
      <c r="C26" s="74">
        <v>5</v>
      </c>
      <c r="D26" s="74">
        <v>1665</v>
      </c>
      <c r="E26" s="78">
        <v>15000</v>
      </c>
      <c r="F26" s="78">
        <v>3</v>
      </c>
      <c r="G26" s="78">
        <v>69</v>
      </c>
      <c r="H26" s="78">
        <v>5</v>
      </c>
      <c r="I26" s="75">
        <v>74</v>
      </c>
    </row>
    <row r="27" spans="1:9" x14ac:dyDescent="0.2">
      <c r="A27" s="63"/>
      <c r="B27" s="82"/>
      <c r="C27" s="45"/>
      <c r="D27" s="45"/>
      <c r="E27" s="82"/>
      <c r="F27" s="11"/>
      <c r="G27" s="11"/>
      <c r="H27" s="11"/>
      <c r="I27" s="46"/>
    </row>
    <row r="28" spans="1:9" ht="13.5" thickBot="1" x14ac:dyDescent="0.25">
      <c r="A28" s="66" t="s">
        <v>499</v>
      </c>
      <c r="B28" s="52">
        <v>1140</v>
      </c>
      <c r="C28" s="52">
        <v>404</v>
      </c>
      <c r="D28" s="52">
        <v>1715</v>
      </c>
      <c r="E28" s="172">
        <v>7711</v>
      </c>
      <c r="F28" s="172">
        <v>4</v>
      </c>
      <c r="G28" s="172">
        <v>3110</v>
      </c>
      <c r="H28" s="172">
        <v>6</v>
      </c>
      <c r="I28" s="53">
        <v>3116</v>
      </c>
    </row>
  </sheetData>
  <mergeCells count="14">
    <mergeCell ref="B6:C6"/>
    <mergeCell ref="B7:B8"/>
    <mergeCell ref="C7:C8"/>
    <mergeCell ref="D7:D8"/>
    <mergeCell ref="G5:I5"/>
    <mergeCell ref="G6:G8"/>
    <mergeCell ref="H6:H8"/>
    <mergeCell ref="I6:I8"/>
    <mergeCell ref="A2:G2"/>
    <mergeCell ref="A4:G4"/>
    <mergeCell ref="A3:I3"/>
    <mergeCell ref="A1:I1"/>
    <mergeCell ref="B5:C5"/>
    <mergeCell ref="E5:F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3">
    <tabColor theme="0"/>
    <pageSetUpPr fitToPage="1"/>
  </sheetPr>
  <dimension ref="A1:L60"/>
  <sheetViews>
    <sheetView tabSelected="1" zoomScale="85" zoomScaleNormal="85" zoomScaleSheetLayoutView="65" workbookViewId="0">
      <selection activeCell="J22" sqref="J22"/>
    </sheetView>
  </sheetViews>
  <sheetFormatPr baseColWidth="10" defaultRowHeight="12.75" x14ac:dyDescent="0.2"/>
  <cols>
    <col min="1" max="1" width="41.42578125" style="205" customWidth="1"/>
    <col min="2" max="9" width="22" style="205" customWidth="1"/>
    <col min="10" max="10" width="11.42578125" style="205"/>
    <col min="11" max="11" width="0" style="205" hidden="1" customWidth="1"/>
    <col min="12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3" spans="1:11" s="88" customFormat="1" ht="15" x14ac:dyDescent="0.25">
      <c r="A3" s="1718" t="s">
        <v>1482</v>
      </c>
      <c r="B3" s="1718"/>
      <c r="C3" s="1718"/>
      <c r="D3" s="1718"/>
      <c r="E3" s="1718"/>
      <c r="F3" s="1718"/>
      <c r="G3" s="1718"/>
      <c r="H3" s="1718"/>
      <c r="I3" s="1718"/>
    </row>
    <row r="4" spans="1:11" s="88" customFormat="1" ht="13.5" customHeight="1" thickBot="1" x14ac:dyDescent="0.3">
      <c r="A4" s="257"/>
      <c r="B4" s="257"/>
      <c r="C4" s="257"/>
      <c r="D4" s="257"/>
      <c r="E4" s="257"/>
      <c r="F4" s="257"/>
      <c r="G4" s="257"/>
      <c r="H4" s="257"/>
      <c r="I4" s="257"/>
    </row>
    <row r="5" spans="1:11" s="669" customFormat="1" ht="30.75" customHeight="1" x14ac:dyDescent="0.2">
      <c r="A5" s="668"/>
      <c r="B5" s="1704" t="s">
        <v>1148</v>
      </c>
      <c r="C5" s="1705"/>
      <c r="D5" s="1705"/>
      <c r="E5" s="1705"/>
      <c r="F5" s="1706"/>
      <c r="G5" s="660" t="s">
        <v>1061</v>
      </c>
      <c r="H5" s="660" t="s">
        <v>1062</v>
      </c>
      <c r="I5" s="662" t="s">
        <v>1063</v>
      </c>
    </row>
    <row r="6" spans="1:11" s="669" customFormat="1" ht="30.75" customHeight="1" x14ac:dyDescent="0.2">
      <c r="A6" s="659" t="s">
        <v>369</v>
      </c>
      <c r="B6" s="670"/>
      <c r="C6" s="661" t="s">
        <v>376</v>
      </c>
      <c r="D6" s="671"/>
      <c r="E6" s="1719" t="s">
        <v>1067</v>
      </c>
      <c r="F6" s="1724"/>
      <c r="G6" s="224" t="s">
        <v>1064</v>
      </c>
      <c r="H6" s="224" t="s">
        <v>1065</v>
      </c>
      <c r="I6" s="231" t="s">
        <v>1065</v>
      </c>
    </row>
    <row r="7" spans="1:11" s="669" customFormat="1" ht="30.75" customHeight="1" thickBot="1" x14ac:dyDescent="0.25">
      <c r="A7" s="673"/>
      <c r="B7" s="223" t="s">
        <v>374</v>
      </c>
      <c r="C7" s="223" t="s">
        <v>375</v>
      </c>
      <c r="D7" s="223" t="s">
        <v>376</v>
      </c>
      <c r="E7" s="223" t="s">
        <v>374</v>
      </c>
      <c r="F7" s="223" t="s">
        <v>375</v>
      </c>
      <c r="G7" s="224" t="s">
        <v>1068</v>
      </c>
      <c r="H7" s="224" t="s">
        <v>370</v>
      </c>
      <c r="I7" s="231" t="s">
        <v>370</v>
      </c>
    </row>
    <row r="8" spans="1:11" ht="24.75" customHeight="1" x14ac:dyDescent="0.2">
      <c r="A8" s="62" t="s">
        <v>1149</v>
      </c>
      <c r="B8" s="209"/>
      <c r="C8" s="209"/>
      <c r="D8" s="209"/>
      <c r="E8" s="209"/>
      <c r="F8" s="209"/>
      <c r="G8" s="209"/>
      <c r="H8" s="209"/>
      <c r="I8" s="210"/>
    </row>
    <row r="9" spans="1:11" x14ac:dyDescent="0.2">
      <c r="A9" s="63"/>
      <c r="B9" s="45"/>
      <c r="C9" s="45"/>
      <c r="D9" s="45"/>
      <c r="E9" s="45"/>
      <c r="F9" s="45"/>
      <c r="G9" s="45"/>
      <c r="H9" s="45"/>
      <c r="I9" s="46"/>
    </row>
    <row r="10" spans="1:11" x14ac:dyDescent="0.2">
      <c r="A10" s="63" t="s">
        <v>1150</v>
      </c>
      <c r="B10" s="45" t="s">
        <v>380</v>
      </c>
      <c r="C10" s="45" t="s">
        <v>380</v>
      </c>
      <c r="D10" s="45">
        <v>8226</v>
      </c>
      <c r="E10" s="45" t="s">
        <v>380</v>
      </c>
      <c r="F10" s="45" t="s">
        <v>380</v>
      </c>
      <c r="G10" s="45">
        <v>695078</v>
      </c>
      <c r="H10" s="45" t="s">
        <v>380</v>
      </c>
      <c r="I10" s="46">
        <v>40</v>
      </c>
    </row>
    <row r="11" spans="1:11" x14ac:dyDescent="0.2">
      <c r="A11" s="63" t="s">
        <v>1151</v>
      </c>
      <c r="B11" s="45" t="s">
        <v>380</v>
      </c>
      <c r="C11" s="45" t="s">
        <v>380</v>
      </c>
      <c r="D11" s="45">
        <v>2245</v>
      </c>
      <c r="E11" s="45" t="s">
        <v>380</v>
      </c>
      <c r="F11" s="45" t="s">
        <v>380</v>
      </c>
      <c r="G11" s="45">
        <v>11029</v>
      </c>
      <c r="H11" s="45">
        <v>323</v>
      </c>
      <c r="I11" s="46">
        <v>70</v>
      </c>
    </row>
    <row r="12" spans="1:11" x14ac:dyDescent="0.2">
      <c r="A12" s="63" t="s">
        <v>1152</v>
      </c>
      <c r="B12" s="45" t="s">
        <v>380</v>
      </c>
      <c r="C12" s="45" t="s">
        <v>380</v>
      </c>
      <c r="D12" s="45">
        <v>11176</v>
      </c>
      <c r="E12" s="45" t="s">
        <v>380</v>
      </c>
      <c r="F12" s="45" t="s">
        <v>380</v>
      </c>
      <c r="G12" s="45">
        <v>84395</v>
      </c>
      <c r="H12" s="45">
        <v>132</v>
      </c>
      <c r="I12" s="46">
        <v>883</v>
      </c>
    </row>
    <row r="13" spans="1:11" x14ac:dyDescent="0.2">
      <c r="A13" s="63" t="s">
        <v>1153</v>
      </c>
      <c r="B13" s="1498" t="s">
        <v>380</v>
      </c>
      <c r="C13" s="1498" t="s">
        <v>380</v>
      </c>
      <c r="D13" s="1498">
        <v>9225</v>
      </c>
      <c r="E13" s="1498" t="s">
        <v>380</v>
      </c>
      <c r="F13" s="1498" t="s">
        <v>380</v>
      </c>
      <c r="G13" s="1498">
        <v>646366</v>
      </c>
      <c r="H13" s="1498">
        <v>615</v>
      </c>
      <c r="I13" s="1499">
        <v>272</v>
      </c>
      <c r="J13" s="264"/>
      <c r="K13" s="264"/>
    </row>
    <row r="14" spans="1:11" x14ac:dyDescent="0.2">
      <c r="A14" s="63" t="s">
        <v>1154</v>
      </c>
      <c r="B14" s="499">
        <v>12195</v>
      </c>
      <c r="C14" s="499">
        <v>18677</v>
      </c>
      <c r="D14" s="499">
        <v>30872</v>
      </c>
      <c r="E14" s="499">
        <v>11812</v>
      </c>
      <c r="F14" s="499">
        <v>16705</v>
      </c>
      <c r="G14" s="499">
        <v>1436868</v>
      </c>
      <c r="H14" s="499">
        <v>1070</v>
      </c>
      <c r="I14" s="500">
        <v>1265</v>
      </c>
      <c r="J14" s="264"/>
      <c r="K14" s="264"/>
    </row>
    <row r="15" spans="1:11" x14ac:dyDescent="0.2">
      <c r="A15" s="63" t="s">
        <v>1155</v>
      </c>
      <c r="B15" s="45" t="s">
        <v>380</v>
      </c>
      <c r="C15" s="45" t="s">
        <v>380</v>
      </c>
      <c r="D15" s="45">
        <v>2099</v>
      </c>
      <c r="E15" s="45" t="s">
        <v>380</v>
      </c>
      <c r="F15" s="45" t="s">
        <v>380</v>
      </c>
      <c r="G15" s="45">
        <v>4047</v>
      </c>
      <c r="H15" s="45">
        <v>52</v>
      </c>
      <c r="I15" s="46">
        <v>446</v>
      </c>
    </row>
    <row r="16" spans="1:11" x14ac:dyDescent="0.2">
      <c r="A16" s="63" t="s">
        <v>1156</v>
      </c>
      <c r="B16" s="45" t="s">
        <v>380</v>
      </c>
      <c r="C16" s="45" t="s">
        <v>380</v>
      </c>
      <c r="D16" s="45">
        <v>2677</v>
      </c>
      <c r="E16" s="45" t="s">
        <v>380</v>
      </c>
      <c r="F16" s="45" t="s">
        <v>380</v>
      </c>
      <c r="G16" s="45">
        <v>28119</v>
      </c>
      <c r="H16" s="45">
        <v>87</v>
      </c>
      <c r="I16" s="46">
        <v>7</v>
      </c>
    </row>
    <row r="17" spans="1:12" x14ac:dyDescent="0.2">
      <c r="A17" s="63" t="s">
        <v>1157</v>
      </c>
      <c r="B17" s="45" t="s">
        <v>380</v>
      </c>
      <c r="C17" s="45" t="s">
        <v>380</v>
      </c>
      <c r="D17" s="45">
        <v>2997</v>
      </c>
      <c r="E17" s="45" t="s">
        <v>380</v>
      </c>
      <c r="F17" s="45" t="s">
        <v>380</v>
      </c>
      <c r="G17" s="45">
        <v>16154</v>
      </c>
      <c r="H17" s="45">
        <v>290</v>
      </c>
      <c r="I17" s="46">
        <v>72</v>
      </c>
    </row>
    <row r="18" spans="1:12" x14ac:dyDescent="0.2">
      <c r="A18" s="63" t="s">
        <v>1153</v>
      </c>
      <c r="B18" s="45" t="s">
        <v>380</v>
      </c>
      <c r="C18" s="45" t="s">
        <v>380</v>
      </c>
      <c r="D18" s="45">
        <v>14774</v>
      </c>
      <c r="E18" s="45" t="s">
        <v>380</v>
      </c>
      <c r="F18" s="45" t="s">
        <v>380</v>
      </c>
      <c r="G18" s="45">
        <v>459566</v>
      </c>
      <c r="H18" s="45">
        <v>404</v>
      </c>
      <c r="I18" s="46">
        <v>186</v>
      </c>
    </row>
    <row r="19" spans="1:12" x14ac:dyDescent="0.2">
      <c r="A19" s="63" t="s">
        <v>1158</v>
      </c>
      <c r="B19" s="496">
        <v>1030</v>
      </c>
      <c r="C19" s="496">
        <v>21517</v>
      </c>
      <c r="D19" s="496">
        <v>22547</v>
      </c>
      <c r="E19" s="496">
        <v>979</v>
      </c>
      <c r="F19" s="496">
        <v>20057</v>
      </c>
      <c r="G19" s="496">
        <v>507886</v>
      </c>
      <c r="H19" s="496">
        <v>833</v>
      </c>
      <c r="I19" s="497">
        <v>711</v>
      </c>
      <c r="J19" s="264"/>
      <c r="K19" s="264"/>
    </row>
    <row r="20" spans="1:12" x14ac:dyDescent="0.2">
      <c r="A20" s="63" t="s">
        <v>1159</v>
      </c>
      <c r="B20" s="45">
        <v>346</v>
      </c>
      <c r="C20" s="45">
        <v>1060</v>
      </c>
      <c r="D20" s="45">
        <v>1406</v>
      </c>
      <c r="E20" s="45">
        <v>315</v>
      </c>
      <c r="F20" s="45">
        <v>893</v>
      </c>
      <c r="G20" s="45">
        <v>45407</v>
      </c>
      <c r="H20" s="45">
        <v>16</v>
      </c>
      <c r="I20" s="46">
        <v>22</v>
      </c>
      <c r="J20" s="264"/>
      <c r="K20" s="264"/>
    </row>
    <row r="21" spans="1:12" x14ac:dyDescent="0.2">
      <c r="A21" s="63" t="s">
        <v>1160</v>
      </c>
      <c r="B21" s="45">
        <v>104</v>
      </c>
      <c r="C21" s="45">
        <v>2357</v>
      </c>
      <c r="D21" s="45">
        <v>2461</v>
      </c>
      <c r="E21" s="45">
        <v>98</v>
      </c>
      <c r="F21" s="45">
        <v>2266</v>
      </c>
      <c r="G21" s="45">
        <v>57652</v>
      </c>
      <c r="H21" s="45">
        <v>23</v>
      </c>
      <c r="I21" s="46">
        <v>20</v>
      </c>
      <c r="J21" s="264"/>
      <c r="K21" s="264"/>
    </row>
    <row r="22" spans="1:12" x14ac:dyDescent="0.2">
      <c r="A22" s="498" t="s">
        <v>1161</v>
      </c>
      <c r="B22" s="45">
        <v>5</v>
      </c>
      <c r="C22" s="45">
        <v>66</v>
      </c>
      <c r="D22" s="45">
        <v>71</v>
      </c>
      <c r="E22" s="45">
        <v>4</v>
      </c>
      <c r="F22" s="45">
        <v>56</v>
      </c>
      <c r="G22" s="45">
        <v>267</v>
      </c>
      <c r="H22" s="45">
        <v>43</v>
      </c>
      <c r="I22" s="46">
        <v>8</v>
      </c>
      <c r="J22" s="264"/>
      <c r="K22" s="264"/>
    </row>
    <row r="23" spans="1:12" x14ac:dyDescent="0.2">
      <c r="A23" s="65" t="s">
        <v>1162</v>
      </c>
      <c r="B23" s="504"/>
      <c r="C23" s="504"/>
      <c r="D23" s="504"/>
      <c r="E23" s="504"/>
      <c r="F23" s="504"/>
      <c r="G23" s="504"/>
      <c r="H23" s="504"/>
      <c r="I23" s="505"/>
      <c r="J23" s="264"/>
      <c r="K23" s="264">
        <f>SUM(D13,D19,D21,D22,D23)</f>
        <v>34304</v>
      </c>
      <c r="L23" s="207"/>
    </row>
    <row r="24" spans="1:12" ht="15.75" customHeight="1" x14ac:dyDescent="0.2">
      <c r="A24" s="258"/>
      <c r="B24" s="45"/>
      <c r="C24" s="45"/>
      <c r="D24" s="45"/>
      <c r="E24" s="45"/>
      <c r="F24" s="45"/>
      <c r="G24" s="45"/>
      <c r="H24" s="45"/>
      <c r="I24" s="46"/>
      <c r="J24" s="264"/>
      <c r="K24" s="264"/>
    </row>
    <row r="25" spans="1:12" x14ac:dyDescent="0.2">
      <c r="A25" s="63" t="s">
        <v>1163</v>
      </c>
      <c r="B25" s="45">
        <v>2230</v>
      </c>
      <c r="C25" s="45">
        <v>18123</v>
      </c>
      <c r="D25" s="45">
        <v>20353</v>
      </c>
      <c r="E25" s="45">
        <v>1664</v>
      </c>
      <c r="F25" s="45">
        <v>15433</v>
      </c>
      <c r="G25" s="45">
        <v>98687</v>
      </c>
      <c r="H25" s="45">
        <v>308</v>
      </c>
      <c r="I25" s="46">
        <v>1575</v>
      </c>
      <c r="J25" s="264"/>
      <c r="K25" s="264"/>
    </row>
    <row r="26" spans="1:12" x14ac:dyDescent="0.2">
      <c r="A26" s="63" t="s">
        <v>1164</v>
      </c>
      <c r="B26" s="45">
        <v>15287</v>
      </c>
      <c r="C26" s="45">
        <v>11659</v>
      </c>
      <c r="D26" s="45">
        <v>26946</v>
      </c>
      <c r="E26" s="45">
        <v>14369</v>
      </c>
      <c r="F26" s="45">
        <v>9814</v>
      </c>
      <c r="G26" s="45">
        <v>243812</v>
      </c>
      <c r="H26" s="45">
        <v>218</v>
      </c>
      <c r="I26" s="46">
        <v>813</v>
      </c>
      <c r="J26" s="264"/>
      <c r="K26" s="264"/>
    </row>
    <row r="27" spans="1:12" x14ac:dyDescent="0.2">
      <c r="A27" s="63" t="s">
        <v>1165</v>
      </c>
      <c r="B27" s="45">
        <v>2951</v>
      </c>
      <c r="C27" s="45">
        <v>49924</v>
      </c>
      <c r="D27" s="45">
        <v>52875</v>
      </c>
      <c r="E27" s="45">
        <v>2770</v>
      </c>
      <c r="F27" s="45">
        <v>43977</v>
      </c>
      <c r="G27" s="45">
        <v>659217</v>
      </c>
      <c r="H27" s="45">
        <v>1754</v>
      </c>
      <c r="I27" s="46">
        <v>1382</v>
      </c>
      <c r="J27" s="264"/>
      <c r="K27" s="264"/>
    </row>
    <row r="28" spans="1:12" x14ac:dyDescent="0.2">
      <c r="A28" s="63" t="s">
        <v>1166</v>
      </c>
      <c r="B28" s="45">
        <v>596</v>
      </c>
      <c r="C28" s="45">
        <v>31849</v>
      </c>
      <c r="D28" s="45">
        <v>32445</v>
      </c>
      <c r="E28" s="45">
        <v>487</v>
      </c>
      <c r="F28" s="45">
        <v>28614</v>
      </c>
      <c r="G28" s="45">
        <v>540</v>
      </c>
      <c r="H28" s="45">
        <v>2389</v>
      </c>
      <c r="I28" s="46">
        <v>1006</v>
      </c>
      <c r="J28" s="264"/>
      <c r="K28" s="264"/>
    </row>
    <row r="29" spans="1:12" x14ac:dyDescent="0.2">
      <c r="A29" s="259" t="s">
        <v>1167</v>
      </c>
      <c r="B29" s="499">
        <v>3547</v>
      </c>
      <c r="C29" s="499">
        <v>81773</v>
      </c>
      <c r="D29" s="499">
        <v>85320</v>
      </c>
      <c r="E29" s="499">
        <v>3257</v>
      </c>
      <c r="F29" s="499">
        <v>72591</v>
      </c>
      <c r="G29" s="499">
        <v>659757</v>
      </c>
      <c r="H29" s="499">
        <v>4143</v>
      </c>
      <c r="I29" s="500">
        <v>2388</v>
      </c>
      <c r="J29" s="264"/>
      <c r="K29" s="264"/>
    </row>
    <row r="30" spans="1:12" x14ac:dyDescent="0.2">
      <c r="A30" s="1500" t="s">
        <v>1168</v>
      </c>
      <c r="B30" s="499">
        <v>2164</v>
      </c>
      <c r="C30" s="499">
        <v>13114</v>
      </c>
      <c r="D30" s="499">
        <v>15278</v>
      </c>
      <c r="E30" s="499">
        <v>1785</v>
      </c>
      <c r="F30" s="499">
        <v>11139</v>
      </c>
      <c r="G30" s="499">
        <v>502845</v>
      </c>
      <c r="H30" s="499">
        <v>1361</v>
      </c>
      <c r="I30" s="500">
        <v>157</v>
      </c>
    </row>
    <row r="31" spans="1:12" x14ac:dyDescent="0.2">
      <c r="A31" s="258" t="s">
        <v>1321</v>
      </c>
      <c r="B31" s="45"/>
      <c r="C31" s="45"/>
      <c r="D31" s="45"/>
      <c r="E31" s="45"/>
      <c r="F31" s="45"/>
      <c r="G31" s="45"/>
      <c r="H31" s="45"/>
      <c r="I31" s="46"/>
    </row>
    <row r="32" spans="1:12" x14ac:dyDescent="0.2">
      <c r="A32" s="258" t="s">
        <v>1169</v>
      </c>
      <c r="B32" s="45"/>
      <c r="C32" s="45"/>
      <c r="D32" s="45"/>
      <c r="E32" s="45"/>
      <c r="F32" s="45"/>
      <c r="G32" s="45"/>
      <c r="H32" s="45"/>
      <c r="I32" s="46"/>
      <c r="K32" s="207">
        <f>SUM(D26,D27,D31,D33)</f>
        <v>79821</v>
      </c>
      <c r="L32" s="207"/>
    </row>
    <row r="33" spans="1:12" ht="8.25" customHeight="1" x14ac:dyDescent="0.2">
      <c r="A33" s="63"/>
      <c r="B33" s="1355"/>
      <c r="C33" s="1355"/>
      <c r="D33" s="1355"/>
      <c r="E33" s="1355"/>
      <c r="F33" s="1355"/>
      <c r="G33" s="1355"/>
      <c r="H33" s="1355"/>
      <c r="I33" s="1357"/>
      <c r="J33" s="264"/>
      <c r="K33" s="264"/>
    </row>
    <row r="34" spans="1:12" ht="21.75" customHeight="1" x14ac:dyDescent="0.2">
      <c r="A34" s="1204" t="s">
        <v>1170</v>
      </c>
      <c r="B34" s="45">
        <v>10357</v>
      </c>
      <c r="C34" s="45">
        <v>2256</v>
      </c>
      <c r="D34" s="45">
        <v>12613</v>
      </c>
      <c r="E34" s="45">
        <v>7866</v>
      </c>
      <c r="F34" s="45">
        <v>2042</v>
      </c>
      <c r="G34" s="45">
        <v>170384</v>
      </c>
      <c r="H34" s="45">
        <v>81</v>
      </c>
      <c r="I34" s="46">
        <v>106</v>
      </c>
      <c r="J34" s="264"/>
      <c r="K34" s="264"/>
    </row>
    <row r="35" spans="1:12" x14ac:dyDescent="0.2">
      <c r="A35" s="1204" t="s">
        <v>1171</v>
      </c>
      <c r="B35" s="45">
        <v>4</v>
      </c>
      <c r="C35" s="45">
        <v>3098</v>
      </c>
      <c r="D35" s="45">
        <v>3102</v>
      </c>
      <c r="E35" s="45">
        <v>1</v>
      </c>
      <c r="F35" s="45">
        <v>3086</v>
      </c>
      <c r="G35" s="45">
        <v>8925</v>
      </c>
      <c r="H35" s="45" t="s">
        <v>380</v>
      </c>
      <c r="I35" s="46">
        <v>2</v>
      </c>
      <c r="J35" s="264"/>
      <c r="K35" s="264"/>
    </row>
    <row r="36" spans="1:12" x14ac:dyDescent="0.2">
      <c r="A36" s="63" t="s">
        <v>1172</v>
      </c>
      <c r="B36" s="45">
        <v>115</v>
      </c>
      <c r="C36" s="45">
        <v>5048</v>
      </c>
      <c r="D36" s="45">
        <v>5163</v>
      </c>
      <c r="E36" s="45">
        <v>73</v>
      </c>
      <c r="F36" s="45">
        <v>3255</v>
      </c>
      <c r="G36" s="45">
        <v>6334</v>
      </c>
      <c r="H36" s="45">
        <v>94</v>
      </c>
      <c r="I36" s="46">
        <v>359</v>
      </c>
      <c r="J36" s="264"/>
      <c r="K36" s="264"/>
    </row>
    <row r="37" spans="1:12" x14ac:dyDescent="0.2">
      <c r="A37" s="63" t="s">
        <v>1173</v>
      </c>
      <c r="B37" s="45">
        <v>5</v>
      </c>
      <c r="C37" s="45">
        <v>11450</v>
      </c>
      <c r="D37" s="45">
        <v>11455</v>
      </c>
      <c r="E37" s="45">
        <v>4</v>
      </c>
      <c r="F37" s="45">
        <v>10624</v>
      </c>
      <c r="G37" s="45">
        <v>44044</v>
      </c>
      <c r="H37" s="45">
        <v>12</v>
      </c>
      <c r="I37" s="46">
        <v>41</v>
      </c>
      <c r="J37" s="264"/>
      <c r="K37" s="264"/>
    </row>
    <row r="38" spans="1:12" x14ac:dyDescent="0.2">
      <c r="A38" s="63" t="s">
        <v>1174</v>
      </c>
      <c r="B38" s="45" t="s">
        <v>380</v>
      </c>
      <c r="C38" s="45">
        <v>9040</v>
      </c>
      <c r="D38" s="45">
        <v>9040</v>
      </c>
      <c r="E38" s="45" t="s">
        <v>380</v>
      </c>
      <c r="F38" s="45">
        <v>8653</v>
      </c>
      <c r="G38" s="45" t="s">
        <v>380</v>
      </c>
      <c r="H38" s="45" t="s">
        <v>380</v>
      </c>
      <c r="I38" s="46" t="s">
        <v>380</v>
      </c>
      <c r="J38" s="264"/>
      <c r="K38" s="264"/>
    </row>
    <row r="39" spans="1:12" x14ac:dyDescent="0.2">
      <c r="A39" s="63" t="s">
        <v>1175</v>
      </c>
      <c r="B39" s="45">
        <v>1</v>
      </c>
      <c r="C39" s="45">
        <v>500</v>
      </c>
      <c r="D39" s="45">
        <v>501</v>
      </c>
      <c r="E39" s="45" t="s">
        <v>380</v>
      </c>
      <c r="F39" s="45">
        <v>488</v>
      </c>
      <c r="G39" s="45">
        <v>18110</v>
      </c>
      <c r="H39" s="45">
        <v>30</v>
      </c>
      <c r="I39" s="46">
        <v>2</v>
      </c>
      <c r="J39" s="264"/>
      <c r="K39" s="264"/>
    </row>
    <row r="40" spans="1:12" x14ac:dyDescent="0.2">
      <c r="A40" s="63" t="s">
        <v>1176</v>
      </c>
      <c r="B40" s="45">
        <v>108</v>
      </c>
      <c r="C40" s="45">
        <v>59</v>
      </c>
      <c r="D40" s="45">
        <v>167</v>
      </c>
      <c r="E40" s="45">
        <v>106</v>
      </c>
      <c r="F40" s="45">
        <v>53</v>
      </c>
      <c r="G40" s="45">
        <v>131450</v>
      </c>
      <c r="H40" s="45" t="s">
        <v>380</v>
      </c>
      <c r="I40" s="124">
        <v>4</v>
      </c>
      <c r="J40" s="264"/>
      <c r="K40" s="264"/>
    </row>
    <row r="41" spans="1:12" x14ac:dyDescent="0.2">
      <c r="A41" s="63" t="s">
        <v>1177</v>
      </c>
      <c r="B41" s="45">
        <v>734</v>
      </c>
      <c r="C41" s="45">
        <v>1164</v>
      </c>
      <c r="D41" s="45">
        <v>1898</v>
      </c>
      <c r="E41" s="45">
        <v>734</v>
      </c>
      <c r="F41" s="45">
        <v>859</v>
      </c>
      <c r="G41" s="45">
        <v>109686</v>
      </c>
      <c r="H41" s="45">
        <v>8</v>
      </c>
      <c r="I41" s="46">
        <v>57</v>
      </c>
      <c r="J41" s="264"/>
      <c r="K41" s="264"/>
    </row>
    <row r="42" spans="1:12" x14ac:dyDescent="0.2">
      <c r="A42" s="63" t="s">
        <v>1322</v>
      </c>
      <c r="B42" s="45">
        <v>19</v>
      </c>
      <c r="C42" s="45">
        <v>4186</v>
      </c>
      <c r="D42" s="45">
        <v>4205</v>
      </c>
      <c r="E42" s="45">
        <v>2</v>
      </c>
      <c r="F42" s="45">
        <v>3658</v>
      </c>
      <c r="G42" s="45">
        <v>42065</v>
      </c>
      <c r="H42" s="45" t="s">
        <v>380</v>
      </c>
      <c r="I42" s="46">
        <v>50</v>
      </c>
      <c r="J42" s="264"/>
      <c r="K42" s="264"/>
    </row>
    <row r="43" spans="1:12" x14ac:dyDescent="0.2">
      <c r="A43" s="63" t="s">
        <v>1323</v>
      </c>
      <c r="B43" s="45">
        <v>142</v>
      </c>
      <c r="C43" s="45">
        <v>17691</v>
      </c>
      <c r="D43" s="45">
        <v>17833</v>
      </c>
      <c r="E43" s="45">
        <v>99</v>
      </c>
      <c r="F43" s="45">
        <v>11357</v>
      </c>
      <c r="G43" s="45">
        <v>2790</v>
      </c>
      <c r="H43" s="45">
        <v>119</v>
      </c>
      <c r="I43" s="124">
        <v>1138</v>
      </c>
      <c r="J43" s="264"/>
      <c r="K43" s="264"/>
    </row>
    <row r="44" spans="1:12" x14ac:dyDescent="0.2">
      <c r="A44" s="498" t="s">
        <v>1324</v>
      </c>
      <c r="B44" s="499">
        <v>299</v>
      </c>
      <c r="C44" s="499">
        <v>1128</v>
      </c>
      <c r="D44" s="499">
        <v>1427</v>
      </c>
      <c r="E44" s="499">
        <v>239</v>
      </c>
      <c r="F44" s="499">
        <v>918</v>
      </c>
      <c r="G44" s="499">
        <v>61559</v>
      </c>
      <c r="H44" s="499">
        <v>2</v>
      </c>
      <c r="I44" s="500">
        <v>103</v>
      </c>
      <c r="J44" s="264"/>
      <c r="K44" s="264"/>
    </row>
    <row r="45" spans="1:12" x14ac:dyDescent="0.2">
      <c r="A45" s="258" t="s">
        <v>1325</v>
      </c>
      <c r="B45" s="1355"/>
      <c r="C45" s="1355"/>
      <c r="D45" s="1355"/>
      <c r="E45" s="1355"/>
      <c r="F45" s="1355"/>
      <c r="G45" s="1355"/>
      <c r="H45" s="1355"/>
      <c r="I45" s="1357"/>
      <c r="J45" s="264"/>
      <c r="K45" s="264"/>
    </row>
    <row r="46" spans="1:12" x14ac:dyDescent="0.2">
      <c r="A46" s="258"/>
      <c r="B46" s="1355"/>
      <c r="C46" s="1355"/>
      <c r="D46" s="1355"/>
      <c r="E46" s="1355"/>
      <c r="F46" s="1355"/>
      <c r="G46" s="1355"/>
      <c r="H46" s="1355"/>
      <c r="I46" s="1357"/>
      <c r="J46" s="264"/>
      <c r="K46" s="264"/>
    </row>
    <row r="47" spans="1:12" x14ac:dyDescent="0.2">
      <c r="A47" s="259" t="s">
        <v>1326</v>
      </c>
      <c r="B47" s="45" t="s">
        <v>380</v>
      </c>
      <c r="C47" s="45">
        <v>18</v>
      </c>
      <c r="D47" s="45">
        <v>18</v>
      </c>
      <c r="E47" s="45" t="s">
        <v>380</v>
      </c>
      <c r="F47" s="45">
        <v>8</v>
      </c>
      <c r="G47" s="45">
        <v>1000</v>
      </c>
      <c r="H47" s="45" t="s">
        <v>380</v>
      </c>
      <c r="I47" s="46">
        <v>3</v>
      </c>
      <c r="J47" s="264"/>
      <c r="K47" s="264"/>
      <c r="L47" s="207"/>
    </row>
    <row r="48" spans="1:12" x14ac:dyDescent="0.2">
      <c r="A48" s="63" t="s">
        <v>1327</v>
      </c>
      <c r="B48" s="1355" t="s">
        <v>380</v>
      </c>
      <c r="C48" s="1355">
        <v>2121</v>
      </c>
      <c r="D48" s="1355">
        <v>2121</v>
      </c>
      <c r="E48" s="1355" t="s">
        <v>380</v>
      </c>
      <c r="F48" s="1355">
        <v>2084</v>
      </c>
      <c r="G48" s="1355">
        <v>3000</v>
      </c>
      <c r="H48" s="1355">
        <v>14</v>
      </c>
      <c r="I48" s="1357">
        <v>301</v>
      </c>
      <c r="J48" s="264"/>
      <c r="K48" s="264"/>
    </row>
    <row r="49" spans="1:9" ht="14.25" customHeight="1" x14ac:dyDescent="0.2">
      <c r="A49" s="1204" t="s">
        <v>1328</v>
      </c>
      <c r="B49" s="45">
        <v>0</v>
      </c>
      <c r="C49" s="45">
        <v>2258</v>
      </c>
      <c r="D49" s="45">
        <v>2258</v>
      </c>
      <c r="E49" s="45">
        <v>0</v>
      </c>
      <c r="F49" s="45">
        <v>1504</v>
      </c>
      <c r="G49" s="45">
        <v>2000</v>
      </c>
      <c r="H49" s="45">
        <v>4</v>
      </c>
      <c r="I49" s="46">
        <v>407</v>
      </c>
    </row>
    <row r="50" spans="1:9" x14ac:dyDescent="0.2">
      <c r="A50" s="498" t="s">
        <v>1329</v>
      </c>
      <c r="B50" s="499">
        <v>16</v>
      </c>
      <c r="C50" s="499">
        <v>161</v>
      </c>
      <c r="D50" s="499">
        <v>177</v>
      </c>
      <c r="E50" s="499">
        <v>13</v>
      </c>
      <c r="F50" s="499">
        <v>155</v>
      </c>
      <c r="G50" s="499">
        <v>2823</v>
      </c>
      <c r="H50" s="499">
        <v>1</v>
      </c>
      <c r="I50" s="500">
        <v>44</v>
      </c>
    </row>
    <row r="51" spans="1:9" x14ac:dyDescent="0.2">
      <c r="A51" s="258" t="s">
        <v>1178</v>
      </c>
      <c r="B51" s="45"/>
      <c r="C51" s="45"/>
      <c r="D51" s="45"/>
      <c r="E51" s="45"/>
      <c r="F51" s="45"/>
      <c r="G51" s="45"/>
      <c r="H51" s="45"/>
      <c r="I51" s="46"/>
    </row>
    <row r="52" spans="1:9" x14ac:dyDescent="0.2">
      <c r="A52" s="63"/>
      <c r="B52" s="45"/>
      <c r="C52" s="45"/>
      <c r="D52" s="45"/>
      <c r="E52" s="45"/>
      <c r="F52" s="45"/>
      <c r="G52" s="45"/>
      <c r="H52" s="45"/>
      <c r="I52" s="46"/>
    </row>
    <row r="53" spans="1:9" x14ac:dyDescent="0.2">
      <c r="A53" s="63" t="s">
        <v>1330</v>
      </c>
      <c r="B53" s="45">
        <v>516395</v>
      </c>
      <c r="C53" s="45">
        <v>67278</v>
      </c>
      <c r="D53" s="45">
        <v>583673</v>
      </c>
      <c r="E53" s="45">
        <v>451493</v>
      </c>
      <c r="F53" s="45">
        <v>47134</v>
      </c>
      <c r="G53" s="45">
        <v>580075</v>
      </c>
      <c r="H53" s="45">
        <v>2561</v>
      </c>
      <c r="I53" s="46">
        <v>33470</v>
      </c>
    </row>
    <row r="54" spans="1:9" x14ac:dyDescent="0.2">
      <c r="A54" s="259" t="s">
        <v>1331</v>
      </c>
      <c r="B54" s="45">
        <v>3398</v>
      </c>
      <c r="C54" s="45">
        <v>6236</v>
      </c>
      <c r="D54" s="45">
        <v>9634</v>
      </c>
      <c r="E54" s="45">
        <v>2973</v>
      </c>
      <c r="F54" s="45">
        <v>4303</v>
      </c>
      <c r="G54" s="45">
        <v>175844</v>
      </c>
      <c r="H54" s="45">
        <v>82</v>
      </c>
      <c r="I54" s="46">
        <v>481</v>
      </c>
    </row>
    <row r="55" spans="1:9" ht="16.5" customHeight="1" x14ac:dyDescent="0.2">
      <c r="A55" s="501" t="s">
        <v>1332</v>
      </c>
      <c r="B55" s="45">
        <v>5093</v>
      </c>
      <c r="C55" s="45">
        <v>8044</v>
      </c>
      <c r="D55" s="45">
        <v>13137</v>
      </c>
      <c r="E55" s="45">
        <v>4798</v>
      </c>
      <c r="F55" s="45">
        <v>7462</v>
      </c>
      <c r="G55" s="45">
        <v>230261</v>
      </c>
      <c r="H55" s="45">
        <v>220</v>
      </c>
      <c r="I55" s="46">
        <v>58</v>
      </c>
    </row>
    <row r="56" spans="1:9" ht="16.5" customHeight="1" x14ac:dyDescent="0.2">
      <c r="A56" s="501" t="s">
        <v>1333</v>
      </c>
      <c r="B56" s="1355">
        <v>35369</v>
      </c>
      <c r="C56" s="1355">
        <v>805</v>
      </c>
      <c r="D56" s="1355">
        <v>36174</v>
      </c>
      <c r="E56" s="1355">
        <v>34859</v>
      </c>
      <c r="F56" s="1355">
        <v>758</v>
      </c>
      <c r="G56" s="1355">
        <v>3115356</v>
      </c>
      <c r="H56" s="1355">
        <v>18</v>
      </c>
      <c r="I56" s="46">
        <v>363</v>
      </c>
    </row>
    <row r="57" spans="1:9" ht="16.5" customHeight="1" x14ac:dyDescent="0.2">
      <c r="A57" s="501" t="s">
        <v>1334</v>
      </c>
      <c r="B57" s="1355">
        <v>10792</v>
      </c>
      <c r="C57" s="1355">
        <v>4182</v>
      </c>
      <c r="D57" s="1355">
        <v>14974</v>
      </c>
      <c r="E57" s="1355">
        <v>4845</v>
      </c>
      <c r="F57" s="1355">
        <v>1636</v>
      </c>
      <c r="G57" s="1355">
        <v>190</v>
      </c>
      <c r="H57" s="1355">
        <v>4</v>
      </c>
      <c r="I57" s="46">
        <v>1246</v>
      </c>
    </row>
    <row r="58" spans="1:9" ht="16.5" customHeight="1" x14ac:dyDescent="0.2">
      <c r="A58" s="501" t="s">
        <v>1335</v>
      </c>
      <c r="B58" s="1355">
        <v>13</v>
      </c>
      <c r="C58" s="1355">
        <v>0</v>
      </c>
      <c r="D58" s="1355">
        <v>13</v>
      </c>
      <c r="E58" s="1355">
        <v>13</v>
      </c>
      <c r="F58" s="1355">
        <v>0</v>
      </c>
      <c r="G58" s="1355">
        <v>0</v>
      </c>
      <c r="H58" s="1355">
        <v>0</v>
      </c>
      <c r="I58" s="46">
        <v>936</v>
      </c>
    </row>
    <row r="59" spans="1:9" ht="18" customHeight="1" x14ac:dyDescent="0.2">
      <c r="A59" s="501"/>
      <c r="B59" s="1355"/>
      <c r="C59" s="1355"/>
      <c r="D59" s="1355"/>
      <c r="E59" s="1355"/>
      <c r="F59" s="1355"/>
      <c r="G59" s="1355"/>
      <c r="H59" s="1355"/>
      <c r="I59" s="1357"/>
    </row>
    <row r="60" spans="1:9" s="669" customFormat="1" ht="30" customHeight="1" thickBot="1" x14ac:dyDescent="0.25">
      <c r="A60" s="507" t="s">
        <v>1179</v>
      </c>
      <c r="B60" s="508">
        <v>623748</v>
      </c>
      <c r="C60" s="508">
        <v>315318</v>
      </c>
      <c r="D60" s="508">
        <v>939066</v>
      </c>
      <c r="E60" s="508">
        <v>542401</v>
      </c>
      <c r="F60" s="508">
        <v>259165</v>
      </c>
      <c r="G60" s="508">
        <v>8259077</v>
      </c>
      <c r="H60" s="508">
        <v>11269</v>
      </c>
      <c r="I60" s="509">
        <v>46155</v>
      </c>
    </row>
  </sheetData>
  <mergeCells count="4">
    <mergeCell ref="A1:I1"/>
    <mergeCell ref="A3:I3"/>
    <mergeCell ref="B5:F5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8" orientation="portrait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6">
    <tabColor theme="0"/>
    <pageSetUpPr fitToPage="1"/>
  </sheetPr>
  <dimension ref="A1:M62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44.140625" style="205" customWidth="1"/>
    <col min="2" max="2" width="14.28515625" style="205" customWidth="1"/>
    <col min="3" max="4" width="12.7109375" style="205" customWidth="1"/>
    <col min="5" max="5" width="14.85546875" style="205" customWidth="1"/>
    <col min="6" max="6" width="12.7109375" style="205" customWidth="1"/>
    <col min="7" max="7" width="20.5703125" style="205" customWidth="1"/>
    <col min="8" max="8" width="14.140625" style="205" customWidth="1"/>
    <col min="9" max="9" width="14.140625" style="205" bestFit="1" customWidth="1"/>
    <col min="10" max="10" width="15.5703125" style="205" bestFit="1" customWidth="1"/>
    <col min="11" max="11" width="13" style="205" bestFit="1" customWidth="1"/>
    <col min="12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</row>
    <row r="3" spans="1:11" s="812" customFormat="1" ht="23.25" customHeight="1" x14ac:dyDescent="0.2">
      <c r="A3" s="1701" t="s">
        <v>1483</v>
      </c>
      <c r="B3" s="1701"/>
      <c r="C3" s="1701"/>
      <c r="D3" s="1701"/>
      <c r="E3" s="1701"/>
      <c r="F3" s="1701"/>
      <c r="G3" s="1701"/>
      <c r="H3" s="1701"/>
      <c r="I3" s="1701"/>
      <c r="J3" s="1701"/>
      <c r="K3" s="1701"/>
    </row>
    <row r="4" spans="1:11" s="88" customFormat="1" ht="13.5" customHeight="1" thickBot="1" x14ac:dyDescent="0.3">
      <c r="A4" s="26"/>
      <c r="B4" s="26"/>
      <c r="C4" s="26"/>
      <c r="D4" s="26"/>
      <c r="E4" s="26"/>
      <c r="F4" s="26"/>
      <c r="G4" s="26"/>
      <c r="H4" s="26"/>
      <c r="I4" s="26"/>
    </row>
    <row r="5" spans="1:11" s="669" customFormat="1" ht="28.5" customHeight="1" x14ac:dyDescent="0.2">
      <c r="A5" s="668"/>
      <c r="B5" s="1704" t="s">
        <v>367</v>
      </c>
      <c r="C5" s="1705"/>
      <c r="D5" s="1706"/>
      <c r="E5" s="1935" t="s">
        <v>368</v>
      </c>
      <c r="F5" s="1935"/>
      <c r="G5" s="1935"/>
      <c r="H5" s="1750" t="s">
        <v>691</v>
      </c>
      <c r="I5" s="1750"/>
      <c r="J5" s="1750"/>
      <c r="K5" s="1757"/>
    </row>
    <row r="6" spans="1:11" s="669" customFormat="1" ht="19.5" customHeight="1" x14ac:dyDescent="0.2">
      <c r="A6" s="659" t="s">
        <v>369</v>
      </c>
      <c r="B6" s="1905" t="s">
        <v>1180</v>
      </c>
      <c r="C6" s="1905"/>
      <c r="D6" s="224" t="s">
        <v>1181</v>
      </c>
      <c r="E6" s="1827" t="s">
        <v>1114</v>
      </c>
      <c r="F6" s="1827" t="s">
        <v>1095</v>
      </c>
      <c r="G6" s="1827" t="s">
        <v>1532</v>
      </c>
      <c r="H6" s="1941" t="s">
        <v>923</v>
      </c>
      <c r="I6" s="1941"/>
      <c r="J6" s="1941" t="s">
        <v>409</v>
      </c>
      <c r="K6" s="1719"/>
    </row>
    <row r="7" spans="1:11" s="669" customFormat="1" ht="19.5" customHeight="1" x14ac:dyDescent="0.2">
      <c r="A7" s="673"/>
      <c r="B7" s="1758" t="s">
        <v>1182</v>
      </c>
      <c r="C7" s="1758"/>
      <c r="D7" s="224" t="s">
        <v>1064</v>
      </c>
      <c r="E7" s="1827"/>
      <c r="F7" s="1827"/>
      <c r="G7" s="1827"/>
      <c r="H7" s="224" t="s">
        <v>412</v>
      </c>
      <c r="I7" s="224" t="s">
        <v>412</v>
      </c>
      <c r="J7" s="224" t="s">
        <v>776</v>
      </c>
      <c r="K7" s="231" t="s">
        <v>1183</v>
      </c>
    </row>
    <row r="8" spans="1:11" s="669" customFormat="1" ht="19.5" customHeight="1" thickBot="1" x14ac:dyDescent="0.25">
      <c r="A8" s="672"/>
      <c r="B8" s="224" t="s">
        <v>374</v>
      </c>
      <c r="C8" s="224" t="s">
        <v>375</v>
      </c>
      <c r="D8" s="224" t="s">
        <v>1101</v>
      </c>
      <c r="E8" s="1827"/>
      <c r="F8" s="1827"/>
      <c r="G8" s="1827"/>
      <c r="H8" s="224" t="s">
        <v>1184</v>
      </c>
      <c r="I8" s="224" t="s">
        <v>414</v>
      </c>
      <c r="J8" s="224" t="s">
        <v>928</v>
      </c>
      <c r="K8" s="231" t="s">
        <v>929</v>
      </c>
    </row>
    <row r="9" spans="1:11" ht="19.5" customHeight="1" x14ac:dyDescent="0.2">
      <c r="A9" s="62" t="s">
        <v>1149</v>
      </c>
      <c r="B9" s="209"/>
      <c r="C9" s="209"/>
      <c r="D9" s="209"/>
      <c r="E9" s="209"/>
      <c r="F9" s="209"/>
      <c r="G9" s="209"/>
      <c r="H9" s="209"/>
      <c r="I9" s="209"/>
      <c r="J9" s="209"/>
      <c r="K9" s="210"/>
    </row>
    <row r="10" spans="1:11" x14ac:dyDescent="0.2">
      <c r="A10" s="65"/>
      <c r="B10" s="502"/>
      <c r="C10" s="502"/>
      <c r="D10" s="502"/>
      <c r="E10" s="502"/>
      <c r="F10" s="502"/>
      <c r="G10" s="502"/>
      <c r="H10" s="502"/>
      <c r="I10" s="502"/>
      <c r="J10" s="502"/>
      <c r="K10" s="503"/>
    </row>
    <row r="11" spans="1:11" x14ac:dyDescent="0.2">
      <c r="A11" s="63" t="s">
        <v>1150</v>
      </c>
      <c r="B11" s="45" t="s">
        <v>380</v>
      </c>
      <c r="C11" s="45" t="s">
        <v>380</v>
      </c>
      <c r="D11" s="45" t="s">
        <v>380</v>
      </c>
      <c r="E11" s="45" t="s">
        <v>380</v>
      </c>
      <c r="F11" s="45" t="s">
        <v>380</v>
      </c>
      <c r="G11" s="45">
        <v>79432</v>
      </c>
      <c r="H11" s="45">
        <v>15254</v>
      </c>
      <c r="I11" s="45">
        <v>32490</v>
      </c>
      <c r="J11" s="45">
        <v>250</v>
      </c>
      <c r="K11" s="46">
        <v>31438</v>
      </c>
    </row>
    <row r="12" spans="1:11" x14ac:dyDescent="0.2">
      <c r="A12" s="63" t="s">
        <v>1151</v>
      </c>
      <c r="B12" s="45" t="s">
        <v>380</v>
      </c>
      <c r="C12" s="45" t="s">
        <v>380</v>
      </c>
      <c r="D12" s="45" t="s">
        <v>380</v>
      </c>
      <c r="E12" s="45" t="s">
        <v>380</v>
      </c>
      <c r="F12" s="45" t="s">
        <v>380</v>
      </c>
      <c r="G12" s="45">
        <v>44285</v>
      </c>
      <c r="H12" s="45">
        <v>3514</v>
      </c>
      <c r="I12" s="45">
        <v>4015</v>
      </c>
      <c r="J12" s="45">
        <v>33190</v>
      </c>
      <c r="K12" s="46">
        <v>3516</v>
      </c>
    </row>
    <row r="13" spans="1:11" x14ac:dyDescent="0.2">
      <c r="A13" s="63" t="s">
        <v>1152</v>
      </c>
      <c r="B13" s="45" t="s">
        <v>380</v>
      </c>
      <c r="C13" s="45" t="s">
        <v>380</v>
      </c>
      <c r="D13" s="45" t="s">
        <v>380</v>
      </c>
      <c r="E13" s="45" t="s">
        <v>380</v>
      </c>
      <c r="F13" s="45" t="s">
        <v>380</v>
      </c>
      <c r="G13" s="45">
        <v>271829</v>
      </c>
      <c r="H13" s="45">
        <v>2525</v>
      </c>
      <c r="I13" s="45">
        <v>3733</v>
      </c>
      <c r="J13" s="45">
        <v>233408</v>
      </c>
      <c r="K13" s="46">
        <v>32137</v>
      </c>
    </row>
    <row r="14" spans="1:11" x14ac:dyDescent="0.2">
      <c r="A14" s="63" t="s">
        <v>1153</v>
      </c>
      <c r="B14" s="45" t="s">
        <v>380</v>
      </c>
      <c r="C14" s="45" t="s">
        <v>380</v>
      </c>
      <c r="D14" s="45" t="s">
        <v>380</v>
      </c>
      <c r="E14" s="45" t="s">
        <v>380</v>
      </c>
      <c r="F14" s="45" t="s">
        <v>380</v>
      </c>
      <c r="G14" s="45">
        <v>225618</v>
      </c>
      <c r="H14" s="45">
        <v>4627</v>
      </c>
      <c r="I14" s="45">
        <v>9597</v>
      </c>
      <c r="J14" s="45">
        <v>188100</v>
      </c>
      <c r="K14" s="46">
        <v>23192</v>
      </c>
    </row>
    <row r="15" spans="1:11" x14ac:dyDescent="0.2">
      <c r="A15" s="63" t="s">
        <v>1154</v>
      </c>
      <c r="B15" s="45">
        <v>7861</v>
      </c>
      <c r="C15" s="45">
        <v>30072</v>
      </c>
      <c r="D15" s="45">
        <v>18</v>
      </c>
      <c r="E15" s="45">
        <v>595202</v>
      </c>
      <c r="F15" s="45">
        <v>25962</v>
      </c>
      <c r="G15" s="45">
        <v>621164</v>
      </c>
      <c r="H15" s="45">
        <v>25920</v>
      </c>
      <c r="I15" s="45">
        <v>49835</v>
      </c>
      <c r="J15" s="45">
        <v>454948</v>
      </c>
      <c r="K15" s="46">
        <v>90283</v>
      </c>
    </row>
    <row r="16" spans="1:11" x14ac:dyDescent="0.2">
      <c r="A16" s="63" t="s">
        <v>1155</v>
      </c>
      <c r="B16" s="504" t="s">
        <v>380</v>
      </c>
      <c r="C16" s="504" t="s">
        <v>380</v>
      </c>
      <c r="D16" s="504" t="s">
        <v>380</v>
      </c>
      <c r="E16" s="504" t="s">
        <v>380</v>
      </c>
      <c r="F16" s="504" t="s">
        <v>380</v>
      </c>
      <c r="G16" s="504">
        <v>28036</v>
      </c>
      <c r="H16" s="504" t="s">
        <v>380</v>
      </c>
      <c r="I16" s="504" t="s">
        <v>380</v>
      </c>
      <c r="J16" s="504">
        <v>0</v>
      </c>
      <c r="K16" s="505">
        <v>0</v>
      </c>
    </row>
    <row r="17" spans="1:11" x14ac:dyDescent="0.2">
      <c r="A17" s="63" t="s">
        <v>1156</v>
      </c>
      <c r="B17" s="45" t="s">
        <v>380</v>
      </c>
      <c r="C17" s="45" t="s">
        <v>380</v>
      </c>
      <c r="D17" s="45" t="s">
        <v>380</v>
      </c>
      <c r="E17" s="45" t="s">
        <v>380</v>
      </c>
      <c r="F17" s="45" t="s">
        <v>380</v>
      </c>
      <c r="G17" s="45">
        <v>42078</v>
      </c>
      <c r="H17" s="45" t="s">
        <v>380</v>
      </c>
      <c r="I17" s="45" t="s">
        <v>380</v>
      </c>
      <c r="J17" s="45">
        <v>0</v>
      </c>
      <c r="K17" s="46">
        <v>0</v>
      </c>
    </row>
    <row r="18" spans="1:11" x14ac:dyDescent="0.2">
      <c r="A18" s="63" t="s">
        <v>1157</v>
      </c>
      <c r="B18" s="45" t="s">
        <v>380</v>
      </c>
      <c r="C18" s="45" t="s">
        <v>380</v>
      </c>
      <c r="D18" s="45" t="s">
        <v>380</v>
      </c>
      <c r="E18" s="45" t="s">
        <v>380</v>
      </c>
      <c r="F18" s="45" t="s">
        <v>380</v>
      </c>
      <c r="G18" s="45">
        <v>46070</v>
      </c>
      <c r="H18" s="45" t="s">
        <v>380</v>
      </c>
      <c r="I18" s="45" t="s">
        <v>380</v>
      </c>
      <c r="J18" s="45">
        <v>0</v>
      </c>
      <c r="K18" s="46">
        <v>0</v>
      </c>
    </row>
    <row r="19" spans="1:11" x14ac:dyDescent="0.2">
      <c r="A19" s="63" t="s">
        <v>1153</v>
      </c>
      <c r="B19" s="45" t="s">
        <v>380</v>
      </c>
      <c r="C19" s="45" t="s">
        <v>380</v>
      </c>
      <c r="D19" s="45" t="s">
        <v>380</v>
      </c>
      <c r="E19" s="45" t="s">
        <v>380</v>
      </c>
      <c r="F19" s="45" t="s">
        <v>380</v>
      </c>
      <c r="G19" s="45">
        <v>232298</v>
      </c>
      <c r="H19" s="45" t="s">
        <v>380</v>
      </c>
      <c r="I19" s="45" t="s">
        <v>380</v>
      </c>
      <c r="J19" s="45">
        <v>0</v>
      </c>
      <c r="K19" s="46">
        <v>0</v>
      </c>
    </row>
    <row r="20" spans="1:11" x14ac:dyDescent="0.2">
      <c r="A20" s="63" t="s">
        <v>1158</v>
      </c>
      <c r="B20" s="499">
        <v>7439</v>
      </c>
      <c r="C20" s="499">
        <v>16871</v>
      </c>
      <c r="D20" s="499">
        <v>7</v>
      </c>
      <c r="E20" s="499">
        <v>345655</v>
      </c>
      <c r="F20" s="499">
        <v>3592</v>
      </c>
      <c r="G20" s="499">
        <v>349247</v>
      </c>
      <c r="H20" s="499">
        <v>2733</v>
      </c>
      <c r="I20" s="499">
        <v>5317</v>
      </c>
      <c r="J20" s="499">
        <v>302113</v>
      </c>
      <c r="K20" s="500">
        <v>38970</v>
      </c>
    </row>
    <row r="21" spans="1:11" x14ac:dyDescent="0.2">
      <c r="A21" s="63" t="s">
        <v>1159</v>
      </c>
      <c r="B21" s="1355">
        <v>2337</v>
      </c>
      <c r="C21" s="1355">
        <v>9513</v>
      </c>
      <c r="D21" s="1355">
        <v>12</v>
      </c>
      <c r="E21" s="1355">
        <v>9230</v>
      </c>
      <c r="F21" s="1355">
        <v>557</v>
      </c>
      <c r="G21" s="1355">
        <v>9787</v>
      </c>
      <c r="H21" s="1355">
        <v>69</v>
      </c>
      <c r="I21" s="1355">
        <v>403</v>
      </c>
      <c r="J21" s="1355">
        <v>2365</v>
      </c>
      <c r="K21" s="1357">
        <v>6941</v>
      </c>
    </row>
    <row r="22" spans="1:11" x14ac:dyDescent="0.2">
      <c r="A22" s="63" t="s">
        <v>1160</v>
      </c>
      <c r="B22" s="45">
        <v>1215</v>
      </c>
      <c r="C22" s="45">
        <v>11985</v>
      </c>
      <c r="D22" s="45">
        <v>8</v>
      </c>
      <c r="E22" s="45">
        <v>27272</v>
      </c>
      <c r="F22" s="45">
        <v>440</v>
      </c>
      <c r="G22" s="45">
        <v>27712</v>
      </c>
      <c r="H22" s="45">
        <v>31</v>
      </c>
      <c r="I22" s="45">
        <v>832</v>
      </c>
      <c r="J22" s="45">
        <v>26171</v>
      </c>
      <c r="K22" s="46">
        <v>498</v>
      </c>
    </row>
    <row r="23" spans="1:11" x14ac:dyDescent="0.2">
      <c r="A23" s="498" t="s">
        <v>1161</v>
      </c>
      <c r="B23" s="499">
        <v>1350</v>
      </c>
      <c r="C23" s="499">
        <v>10616</v>
      </c>
      <c r="D23" s="499">
        <v>7</v>
      </c>
      <c r="E23" s="499">
        <v>600</v>
      </c>
      <c r="F23" s="499">
        <v>2</v>
      </c>
      <c r="G23" s="499">
        <v>602</v>
      </c>
      <c r="H23" s="499">
        <v>1</v>
      </c>
      <c r="I23" s="499">
        <v>8</v>
      </c>
      <c r="J23" s="499">
        <v>593</v>
      </c>
      <c r="K23" s="500">
        <v>0</v>
      </c>
    </row>
    <row r="24" spans="1:11" x14ac:dyDescent="0.2">
      <c r="A24" s="1173" t="s">
        <v>1162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</row>
    <row r="25" spans="1:11" x14ac:dyDescent="0.2">
      <c r="A25" s="63"/>
      <c r="B25" s="1355"/>
      <c r="C25" s="1355"/>
      <c r="D25" s="1355"/>
      <c r="E25" s="1355"/>
      <c r="F25" s="1355"/>
      <c r="G25" s="1355"/>
      <c r="H25" s="1355"/>
      <c r="I25" s="1355"/>
      <c r="J25" s="1355"/>
      <c r="K25" s="1357"/>
    </row>
    <row r="26" spans="1:11" ht="21.75" customHeight="1" x14ac:dyDescent="0.2">
      <c r="A26" s="63" t="s">
        <v>1163</v>
      </c>
      <c r="B26" s="1355">
        <v>1518</v>
      </c>
      <c r="C26" s="1355">
        <v>8832</v>
      </c>
      <c r="D26" s="1355">
        <v>8</v>
      </c>
      <c r="E26" s="1355">
        <v>138838</v>
      </c>
      <c r="F26" s="1355">
        <v>767</v>
      </c>
      <c r="G26" s="1355">
        <v>139605</v>
      </c>
      <c r="H26" s="1355">
        <v>316</v>
      </c>
      <c r="I26" s="1355">
        <v>582</v>
      </c>
      <c r="J26" s="1355">
        <v>103704</v>
      </c>
      <c r="K26" s="1357">
        <v>34490</v>
      </c>
    </row>
    <row r="27" spans="1:11" x14ac:dyDescent="0.2">
      <c r="A27" s="63" t="s">
        <v>1164</v>
      </c>
      <c r="B27" s="45">
        <v>2528</v>
      </c>
      <c r="C27" s="45">
        <v>6042</v>
      </c>
      <c r="D27" s="45">
        <v>20</v>
      </c>
      <c r="E27" s="45">
        <v>95621</v>
      </c>
      <c r="F27" s="45">
        <v>4882</v>
      </c>
      <c r="G27" s="45">
        <v>100503</v>
      </c>
      <c r="H27" s="45">
        <v>1074</v>
      </c>
      <c r="I27" s="45">
        <v>1883</v>
      </c>
      <c r="J27" s="45">
        <v>90277</v>
      </c>
      <c r="K27" s="46">
        <v>6896</v>
      </c>
    </row>
    <row r="28" spans="1:11" x14ac:dyDescent="0.2">
      <c r="A28" s="63" t="s">
        <v>1165</v>
      </c>
      <c r="B28" s="45">
        <v>4355</v>
      </c>
      <c r="C28" s="45">
        <v>20090</v>
      </c>
      <c r="D28" s="45">
        <v>11</v>
      </c>
      <c r="E28" s="45">
        <v>895558</v>
      </c>
      <c r="F28" s="45">
        <v>7326</v>
      </c>
      <c r="G28" s="45">
        <v>902884</v>
      </c>
      <c r="H28" s="45">
        <v>1001</v>
      </c>
      <c r="I28" s="45">
        <v>3843</v>
      </c>
      <c r="J28" s="45">
        <v>732665</v>
      </c>
      <c r="K28" s="46">
        <v>163055</v>
      </c>
    </row>
    <row r="29" spans="1:11" x14ac:dyDescent="0.2">
      <c r="A29" s="63" t="s">
        <v>1166</v>
      </c>
      <c r="B29" s="45">
        <v>4674</v>
      </c>
      <c r="C29" s="45">
        <v>18051</v>
      </c>
      <c r="D29" s="45">
        <v>9</v>
      </c>
      <c r="E29" s="45">
        <v>518789</v>
      </c>
      <c r="F29" s="45">
        <v>5</v>
      </c>
      <c r="G29" s="45">
        <v>518794</v>
      </c>
      <c r="H29" s="45">
        <v>89</v>
      </c>
      <c r="I29" s="45">
        <v>641</v>
      </c>
      <c r="J29" s="45">
        <v>490843</v>
      </c>
      <c r="K29" s="46">
        <v>26456</v>
      </c>
    </row>
    <row r="30" spans="1:11" x14ac:dyDescent="0.2">
      <c r="A30" s="63" t="s">
        <v>1167</v>
      </c>
      <c r="B30" s="45">
        <v>4403</v>
      </c>
      <c r="C30" s="45">
        <v>19286</v>
      </c>
      <c r="D30" s="45">
        <v>11</v>
      </c>
      <c r="E30" s="45"/>
      <c r="F30" s="45"/>
      <c r="G30" s="45">
        <v>1421678</v>
      </c>
      <c r="H30" s="45">
        <v>1090</v>
      </c>
      <c r="I30" s="45">
        <v>4484</v>
      </c>
      <c r="J30" s="45">
        <v>1223508</v>
      </c>
      <c r="K30" s="46">
        <v>189511</v>
      </c>
    </row>
    <row r="31" spans="1:11" x14ac:dyDescent="0.2">
      <c r="A31" s="259" t="s">
        <v>1168</v>
      </c>
      <c r="B31" s="45">
        <v>3735</v>
      </c>
      <c r="C31" s="45">
        <v>16039</v>
      </c>
      <c r="D31" s="45">
        <v>16</v>
      </c>
      <c r="E31" s="45">
        <v>185336</v>
      </c>
      <c r="F31" s="45">
        <v>8262</v>
      </c>
      <c r="G31" s="45">
        <v>193598</v>
      </c>
      <c r="H31" s="45">
        <v>1563</v>
      </c>
      <c r="I31" s="45">
        <v>2297</v>
      </c>
      <c r="J31" s="45">
        <v>183639</v>
      </c>
      <c r="K31" s="46">
        <v>5572</v>
      </c>
    </row>
    <row r="32" spans="1:11" x14ac:dyDescent="0.2">
      <c r="A32" s="506" t="s">
        <v>1321</v>
      </c>
      <c r="B32" s="504"/>
      <c r="C32" s="504"/>
      <c r="D32" s="504"/>
      <c r="E32" s="504"/>
      <c r="F32" s="504"/>
      <c r="G32" s="504"/>
      <c r="H32" s="504"/>
      <c r="I32" s="504"/>
      <c r="J32" s="504"/>
      <c r="K32" s="505"/>
    </row>
    <row r="33" spans="1:13" x14ac:dyDescent="0.2">
      <c r="A33" s="258" t="s">
        <v>1169</v>
      </c>
      <c r="B33" s="45"/>
      <c r="C33" s="45"/>
      <c r="D33" s="45"/>
      <c r="E33" s="45"/>
      <c r="F33" s="45"/>
      <c r="G33" s="45"/>
      <c r="H33" s="45"/>
      <c r="I33" s="45"/>
      <c r="J33" s="45"/>
      <c r="K33" s="46"/>
    </row>
    <row r="34" spans="1:13" x14ac:dyDescent="0.2">
      <c r="A34" s="13"/>
      <c r="B34" s="45"/>
      <c r="C34" s="45"/>
      <c r="D34" s="45"/>
      <c r="E34" s="45"/>
      <c r="F34" s="45"/>
      <c r="G34" s="45"/>
      <c r="H34" s="45"/>
      <c r="I34" s="45"/>
      <c r="J34" s="45"/>
      <c r="K34" s="46"/>
    </row>
    <row r="35" spans="1:13" x14ac:dyDescent="0.2">
      <c r="A35" s="63" t="s">
        <v>1170</v>
      </c>
      <c r="B35" s="1355">
        <v>3713</v>
      </c>
      <c r="C35" s="1355">
        <v>7281</v>
      </c>
      <c r="D35" s="1355">
        <v>10</v>
      </c>
      <c r="E35" s="1355">
        <v>44085</v>
      </c>
      <c r="F35" s="1355">
        <v>1633</v>
      </c>
      <c r="G35" s="1355">
        <v>45718</v>
      </c>
      <c r="H35" s="1355">
        <v>7861</v>
      </c>
      <c r="I35" s="1355">
        <v>1551</v>
      </c>
      <c r="J35" s="1355">
        <v>12717</v>
      </c>
      <c r="K35" s="1357">
        <v>23562</v>
      </c>
    </row>
    <row r="36" spans="1:13" ht="18.75" customHeight="1" x14ac:dyDescent="0.2">
      <c r="A36" s="63" t="s">
        <v>1171</v>
      </c>
      <c r="B36" s="45">
        <v>4500</v>
      </c>
      <c r="C36" s="45">
        <v>14347</v>
      </c>
      <c r="D36" s="45">
        <v>3</v>
      </c>
      <c r="E36" s="45">
        <v>44281</v>
      </c>
      <c r="F36" s="45">
        <v>24</v>
      </c>
      <c r="G36" s="45">
        <v>44305</v>
      </c>
      <c r="H36" s="45" t="s">
        <v>380</v>
      </c>
      <c r="I36" s="45">
        <v>843</v>
      </c>
      <c r="J36" s="45">
        <v>43336</v>
      </c>
      <c r="K36" s="46">
        <v>126</v>
      </c>
    </row>
    <row r="37" spans="1:13" x14ac:dyDescent="0.2">
      <c r="A37" s="63" t="s">
        <v>1172</v>
      </c>
      <c r="B37" s="45">
        <v>2227</v>
      </c>
      <c r="C37" s="45">
        <v>16267</v>
      </c>
      <c r="D37" s="45">
        <v>13</v>
      </c>
      <c r="E37" s="45">
        <v>53106</v>
      </c>
      <c r="F37" s="45">
        <v>81</v>
      </c>
      <c r="G37" s="45">
        <v>53187</v>
      </c>
      <c r="H37" s="45">
        <v>613</v>
      </c>
      <c r="I37" s="45">
        <v>271</v>
      </c>
      <c r="J37" s="45">
        <v>46166</v>
      </c>
      <c r="K37" s="46">
        <v>5435</v>
      </c>
    </row>
    <row r="38" spans="1:13" x14ac:dyDescent="0.2">
      <c r="A38" s="63" t="s">
        <v>1173</v>
      </c>
      <c r="B38" s="45">
        <v>3300</v>
      </c>
      <c r="C38" s="45">
        <v>8549</v>
      </c>
      <c r="D38" s="45">
        <v>15</v>
      </c>
      <c r="E38" s="45">
        <v>90852</v>
      </c>
      <c r="F38" s="45">
        <v>678</v>
      </c>
      <c r="G38" s="45">
        <v>91530</v>
      </c>
      <c r="H38" s="45">
        <v>1</v>
      </c>
      <c r="I38" s="45">
        <v>926</v>
      </c>
      <c r="J38" s="45">
        <v>90585</v>
      </c>
      <c r="K38" s="46">
        <v>0</v>
      </c>
    </row>
    <row r="39" spans="1:13" x14ac:dyDescent="0.2">
      <c r="A39" s="63" t="s">
        <v>1174</v>
      </c>
      <c r="B39" s="45" t="s">
        <v>380</v>
      </c>
      <c r="C39" s="45">
        <v>47238</v>
      </c>
      <c r="D39" s="45" t="s">
        <v>380</v>
      </c>
      <c r="E39" s="45">
        <v>408716</v>
      </c>
      <c r="F39" s="45" t="s">
        <v>380</v>
      </c>
      <c r="G39" s="45">
        <v>408716</v>
      </c>
      <c r="H39" s="45" t="s">
        <v>380</v>
      </c>
      <c r="I39" s="45">
        <v>275</v>
      </c>
      <c r="J39" s="45">
        <v>408441</v>
      </c>
      <c r="K39" s="46">
        <v>0</v>
      </c>
    </row>
    <row r="40" spans="1:13" x14ac:dyDescent="0.2">
      <c r="A40" s="63" t="s">
        <v>1175</v>
      </c>
      <c r="B40" s="45" t="s">
        <v>380</v>
      </c>
      <c r="C40" s="45">
        <v>3760</v>
      </c>
      <c r="D40" s="45">
        <v>8</v>
      </c>
      <c r="E40" s="45">
        <v>1835</v>
      </c>
      <c r="F40" s="45">
        <v>140</v>
      </c>
      <c r="G40" s="45">
        <v>1975</v>
      </c>
      <c r="H40" s="45">
        <v>1050</v>
      </c>
      <c r="I40" s="45">
        <v>195</v>
      </c>
      <c r="J40" s="45">
        <v>170</v>
      </c>
      <c r="K40" s="46">
        <v>170</v>
      </c>
      <c r="M40" s="207"/>
    </row>
    <row r="41" spans="1:13" x14ac:dyDescent="0.2">
      <c r="A41" s="63" t="s">
        <v>1176</v>
      </c>
      <c r="B41" s="45">
        <v>733</v>
      </c>
      <c r="C41" s="45">
        <v>4826</v>
      </c>
      <c r="D41" s="45">
        <v>2</v>
      </c>
      <c r="E41" s="45">
        <v>335</v>
      </c>
      <c r="F41" s="45">
        <v>283</v>
      </c>
      <c r="G41" s="45">
        <v>618</v>
      </c>
      <c r="H41" s="45" t="s">
        <v>380</v>
      </c>
      <c r="I41" s="45">
        <v>62</v>
      </c>
      <c r="J41" s="45">
        <v>554</v>
      </c>
      <c r="K41" s="46">
        <v>0</v>
      </c>
    </row>
    <row r="42" spans="1:13" x14ac:dyDescent="0.2">
      <c r="A42" s="63" t="s">
        <v>1177</v>
      </c>
      <c r="B42" s="45">
        <v>9858</v>
      </c>
      <c r="C42" s="45">
        <v>14353</v>
      </c>
      <c r="D42" s="45">
        <v>17</v>
      </c>
      <c r="E42" s="45">
        <v>19559</v>
      </c>
      <c r="F42" s="45">
        <v>1850</v>
      </c>
      <c r="G42" s="45">
        <v>21409</v>
      </c>
      <c r="H42" s="45">
        <v>1151</v>
      </c>
      <c r="I42" s="45">
        <v>4107</v>
      </c>
      <c r="J42" s="45">
        <v>14959</v>
      </c>
      <c r="K42" s="46">
        <v>1135</v>
      </c>
    </row>
    <row r="43" spans="1:13" x14ac:dyDescent="0.2">
      <c r="A43" s="63" t="s">
        <v>1322</v>
      </c>
      <c r="B43" s="45">
        <v>1500</v>
      </c>
      <c r="C43" s="45">
        <v>7579</v>
      </c>
      <c r="D43" s="45">
        <v>8</v>
      </c>
      <c r="E43" s="45">
        <v>27725</v>
      </c>
      <c r="F43" s="45">
        <v>336</v>
      </c>
      <c r="G43" s="45">
        <v>28061</v>
      </c>
      <c r="H43" s="45" t="s">
        <v>380</v>
      </c>
      <c r="I43" s="45">
        <v>874</v>
      </c>
      <c r="J43" s="45">
        <v>27187</v>
      </c>
      <c r="K43" s="124">
        <v>0</v>
      </c>
    </row>
    <row r="44" spans="1:13" x14ac:dyDescent="0.2">
      <c r="A44" s="63" t="s">
        <v>1323</v>
      </c>
      <c r="B44" s="45">
        <v>8175</v>
      </c>
      <c r="C44" s="45">
        <v>28213</v>
      </c>
      <c r="D44" s="45">
        <v>10</v>
      </c>
      <c r="E44" s="45">
        <v>321219</v>
      </c>
      <c r="F44" s="45">
        <v>28</v>
      </c>
      <c r="G44" s="45">
        <v>321247</v>
      </c>
      <c r="H44" s="45" t="s">
        <v>380</v>
      </c>
      <c r="I44" s="45">
        <v>680</v>
      </c>
      <c r="J44" s="45">
        <v>266787</v>
      </c>
      <c r="K44" s="46">
        <v>31975</v>
      </c>
    </row>
    <row r="45" spans="1:13" x14ac:dyDescent="0.2">
      <c r="A45" s="63" t="s">
        <v>1324</v>
      </c>
      <c r="B45" s="45">
        <v>2751</v>
      </c>
      <c r="C45" s="45">
        <v>20355</v>
      </c>
      <c r="D45" s="45">
        <v>6</v>
      </c>
      <c r="E45" s="45">
        <v>19382</v>
      </c>
      <c r="F45" s="45">
        <v>385</v>
      </c>
      <c r="G45" s="45">
        <v>19767</v>
      </c>
      <c r="H45" s="45" t="s">
        <v>380</v>
      </c>
      <c r="I45" s="45">
        <v>157</v>
      </c>
      <c r="J45" s="82">
        <v>19606</v>
      </c>
      <c r="K45" s="46">
        <v>4</v>
      </c>
    </row>
    <row r="46" spans="1:13" x14ac:dyDescent="0.2">
      <c r="A46" s="506" t="s">
        <v>1325</v>
      </c>
      <c r="B46" s="504"/>
      <c r="C46" s="504"/>
      <c r="D46" s="504"/>
      <c r="E46" s="504"/>
      <c r="F46" s="504"/>
      <c r="G46" s="504"/>
      <c r="H46" s="504"/>
      <c r="I46" s="504"/>
      <c r="J46" s="504"/>
      <c r="K46" s="505"/>
    </row>
    <row r="47" spans="1:13" x14ac:dyDescent="0.2">
      <c r="A47" s="893"/>
      <c r="B47" s="1355"/>
      <c r="C47" s="1355"/>
      <c r="D47" s="1355"/>
      <c r="E47" s="1355"/>
      <c r="F47" s="1355"/>
      <c r="G47" s="1355"/>
      <c r="H47" s="1355"/>
      <c r="I47" s="1355"/>
      <c r="J47" s="1355"/>
      <c r="K47" s="1357"/>
    </row>
    <row r="48" spans="1:13" x14ac:dyDescent="0.2">
      <c r="A48" s="893" t="s">
        <v>1326</v>
      </c>
      <c r="B48" s="1355" t="s">
        <v>380</v>
      </c>
      <c r="C48" s="1355">
        <v>2211</v>
      </c>
      <c r="D48" s="1355">
        <v>1</v>
      </c>
      <c r="E48" s="1355">
        <v>18</v>
      </c>
      <c r="F48" s="1355">
        <v>1</v>
      </c>
      <c r="G48" s="1355">
        <v>19</v>
      </c>
      <c r="H48" s="1355" t="s">
        <v>380</v>
      </c>
      <c r="I48" s="1355" t="s">
        <v>380</v>
      </c>
      <c r="J48" s="1355">
        <v>15</v>
      </c>
      <c r="K48" s="1357">
        <v>4</v>
      </c>
    </row>
    <row r="49" spans="1:11" x14ac:dyDescent="0.2">
      <c r="A49" s="63" t="s">
        <v>1327</v>
      </c>
      <c r="B49" s="45" t="s">
        <v>380</v>
      </c>
      <c r="C49" s="45">
        <v>10548</v>
      </c>
      <c r="D49" s="45">
        <v>1</v>
      </c>
      <c r="E49" s="45">
        <v>21980</v>
      </c>
      <c r="F49" s="45">
        <v>3</v>
      </c>
      <c r="G49" s="45">
        <v>21983</v>
      </c>
      <c r="H49" s="45" t="s">
        <v>380</v>
      </c>
      <c r="I49" s="45">
        <v>8</v>
      </c>
      <c r="J49" s="45">
        <v>20968</v>
      </c>
      <c r="K49" s="46">
        <v>1006</v>
      </c>
    </row>
    <row r="50" spans="1:11" x14ac:dyDescent="0.2">
      <c r="A50" s="63" t="s">
        <v>1328</v>
      </c>
      <c r="B50" s="45">
        <v>0</v>
      </c>
      <c r="C50" s="45">
        <v>16584</v>
      </c>
      <c r="D50" s="45">
        <v>2</v>
      </c>
      <c r="E50" s="45">
        <v>24941</v>
      </c>
      <c r="F50" s="45">
        <v>4</v>
      </c>
      <c r="G50" s="45">
        <v>24945</v>
      </c>
      <c r="H50" s="45">
        <v>0</v>
      </c>
      <c r="I50" s="45">
        <v>0</v>
      </c>
      <c r="J50" s="45">
        <v>23707</v>
      </c>
      <c r="K50" s="46">
        <v>1238</v>
      </c>
    </row>
    <row r="51" spans="1:11" ht="12.75" customHeight="1" x14ac:dyDescent="0.2">
      <c r="A51" s="63" t="s">
        <v>1336</v>
      </c>
      <c r="B51" s="1355">
        <v>200</v>
      </c>
      <c r="C51" s="1355">
        <v>12169</v>
      </c>
      <c r="D51" s="1355">
        <v>14</v>
      </c>
      <c r="E51" s="1355">
        <v>1886</v>
      </c>
      <c r="F51" s="1355">
        <v>39</v>
      </c>
      <c r="G51" s="1355">
        <v>1925</v>
      </c>
      <c r="H51" s="1355">
        <v>0</v>
      </c>
      <c r="I51" s="1355">
        <v>4</v>
      </c>
      <c r="J51" s="1355">
        <v>1743</v>
      </c>
      <c r="K51" s="1357">
        <v>178</v>
      </c>
    </row>
    <row r="52" spans="1:11" x14ac:dyDescent="0.2">
      <c r="A52" s="506" t="s">
        <v>1178</v>
      </c>
      <c r="B52" s="504"/>
      <c r="C52" s="504"/>
      <c r="D52" s="504"/>
      <c r="E52" s="504"/>
      <c r="F52" s="504"/>
      <c r="G52" s="504"/>
      <c r="H52" s="504"/>
      <c r="I52" s="504"/>
      <c r="J52" s="504"/>
      <c r="K52" s="505"/>
    </row>
    <row r="53" spans="1:11" x14ac:dyDescent="0.2">
      <c r="A53" s="63"/>
      <c r="B53" s="45"/>
      <c r="C53" s="45"/>
      <c r="D53" s="45"/>
      <c r="E53" s="45"/>
      <c r="F53" s="45"/>
      <c r="G53" s="45"/>
      <c r="H53" s="45"/>
      <c r="I53" s="45"/>
      <c r="J53" s="45"/>
      <c r="K53" s="46"/>
    </row>
    <row r="54" spans="1:11" x14ac:dyDescent="0.2">
      <c r="A54" s="63" t="s">
        <v>1330</v>
      </c>
      <c r="B54" s="45">
        <v>289</v>
      </c>
      <c r="C54" s="45">
        <v>1427</v>
      </c>
      <c r="D54" s="45">
        <v>2</v>
      </c>
      <c r="E54" s="45">
        <v>197489</v>
      </c>
      <c r="F54" s="45">
        <v>1278</v>
      </c>
      <c r="G54" s="45">
        <v>198767</v>
      </c>
      <c r="H54" s="45">
        <v>125</v>
      </c>
      <c r="I54" s="45">
        <v>2073</v>
      </c>
      <c r="J54" s="45">
        <v>71667</v>
      </c>
      <c r="K54" s="46">
        <v>123817</v>
      </c>
    </row>
    <row r="55" spans="1:11" x14ac:dyDescent="0.2">
      <c r="A55" s="63" t="s">
        <v>1331</v>
      </c>
      <c r="B55" s="45">
        <v>1169</v>
      </c>
      <c r="C55" s="45">
        <v>2348</v>
      </c>
      <c r="D55" s="45">
        <v>8</v>
      </c>
      <c r="E55" s="45">
        <v>13578</v>
      </c>
      <c r="F55" s="45">
        <v>1345</v>
      </c>
      <c r="G55" s="45">
        <v>14923</v>
      </c>
      <c r="H55" s="45">
        <v>31</v>
      </c>
      <c r="I55" s="45">
        <v>2024</v>
      </c>
      <c r="J55" s="45">
        <v>10982</v>
      </c>
      <c r="K55" s="46">
        <v>1879</v>
      </c>
    </row>
    <row r="56" spans="1:11" x14ac:dyDescent="0.2">
      <c r="A56" s="63" t="s">
        <v>1332</v>
      </c>
      <c r="B56" s="45">
        <v>524</v>
      </c>
      <c r="C56" s="45">
        <v>907</v>
      </c>
      <c r="D56" s="45">
        <v>1</v>
      </c>
      <c r="E56" s="45">
        <v>9322</v>
      </c>
      <c r="F56" s="45">
        <v>188</v>
      </c>
      <c r="G56" s="45">
        <v>9510</v>
      </c>
      <c r="H56" s="45">
        <v>0</v>
      </c>
      <c r="I56" s="45">
        <v>274</v>
      </c>
      <c r="J56" s="45">
        <v>758</v>
      </c>
      <c r="K56" s="46">
        <v>8469</v>
      </c>
    </row>
    <row r="57" spans="1:11" x14ac:dyDescent="0.2">
      <c r="A57" s="63" t="s">
        <v>1333</v>
      </c>
      <c r="B57" s="45">
        <v>1794</v>
      </c>
      <c r="C57" s="45">
        <v>2234</v>
      </c>
      <c r="D57" s="45">
        <v>31</v>
      </c>
      <c r="E57" s="45">
        <v>64236</v>
      </c>
      <c r="F57" s="45">
        <v>97542</v>
      </c>
      <c r="G57" s="45">
        <v>161778</v>
      </c>
      <c r="H57" s="45">
        <v>19369</v>
      </c>
      <c r="I57" s="45">
        <v>32960</v>
      </c>
      <c r="J57" s="45">
        <v>83180</v>
      </c>
      <c r="K57" s="46">
        <v>26269</v>
      </c>
    </row>
    <row r="58" spans="1:11" x14ac:dyDescent="0.2">
      <c r="A58" s="63" t="s">
        <v>1334</v>
      </c>
      <c r="B58" s="45">
        <v>676</v>
      </c>
      <c r="C58" s="45">
        <v>1430</v>
      </c>
      <c r="D58" s="45">
        <v>0</v>
      </c>
      <c r="E58" s="45">
        <v>5618</v>
      </c>
      <c r="F58" s="45">
        <v>0</v>
      </c>
      <c r="G58" s="45">
        <v>5618</v>
      </c>
      <c r="H58" s="45">
        <v>0</v>
      </c>
      <c r="I58" s="45">
        <v>303</v>
      </c>
      <c r="J58" s="45">
        <v>3738</v>
      </c>
      <c r="K58" s="46">
        <v>1577</v>
      </c>
    </row>
    <row r="59" spans="1:11" x14ac:dyDescent="0.2">
      <c r="A59" s="63" t="s">
        <v>1335</v>
      </c>
      <c r="B59" s="45">
        <v>1000</v>
      </c>
      <c r="C59" s="45">
        <v>0</v>
      </c>
      <c r="D59" s="45">
        <v>0</v>
      </c>
      <c r="E59" s="45">
        <v>13</v>
      </c>
      <c r="F59" s="45">
        <v>0</v>
      </c>
      <c r="G59" s="45">
        <v>13</v>
      </c>
      <c r="H59" s="45">
        <v>0</v>
      </c>
      <c r="I59" s="45">
        <v>0</v>
      </c>
      <c r="J59" s="45">
        <v>13</v>
      </c>
      <c r="K59" s="46">
        <v>0</v>
      </c>
    </row>
    <row r="60" spans="1:11" x14ac:dyDescent="0.2">
      <c r="A60" s="63"/>
      <c r="B60" s="1355"/>
      <c r="C60" s="1355"/>
      <c r="D60" s="1355"/>
      <c r="E60" s="1355"/>
      <c r="F60" s="1355"/>
      <c r="G60" s="1355"/>
      <c r="H60" s="1355"/>
      <c r="I60" s="1355"/>
      <c r="J60" s="1355"/>
      <c r="K60" s="1357"/>
    </row>
    <row r="61" spans="1:11" s="669" customFormat="1" ht="30.75" customHeight="1" thickBot="1" x14ac:dyDescent="0.25">
      <c r="A61" s="507" t="s">
        <v>1179</v>
      </c>
      <c r="B61" s="508"/>
      <c r="C61" s="508"/>
      <c r="D61" s="508"/>
      <c r="E61" s="508">
        <v>4183805</v>
      </c>
      <c r="F61" s="508">
        <v>157641</v>
      </c>
      <c r="G61" s="508">
        <v>4341446</v>
      </c>
      <c r="H61" s="508">
        <v>63006</v>
      </c>
      <c r="I61" s="508">
        <v>113238</v>
      </c>
      <c r="J61" s="508">
        <v>3535546</v>
      </c>
      <c r="K61" s="509">
        <v>600574</v>
      </c>
    </row>
    <row r="62" spans="1:11" x14ac:dyDescent="0.2">
      <c r="A62" s="205" t="s">
        <v>1314</v>
      </c>
    </row>
  </sheetData>
  <mergeCells count="12">
    <mergeCell ref="A1:K1"/>
    <mergeCell ref="A3:K3"/>
    <mergeCell ref="G6:G8"/>
    <mergeCell ref="J6:K6"/>
    <mergeCell ref="B7:C7"/>
    <mergeCell ref="B6:C6"/>
    <mergeCell ref="H6:I6"/>
    <mergeCell ref="E5:G5"/>
    <mergeCell ref="B5:D5"/>
    <mergeCell ref="H5:K5"/>
    <mergeCell ref="E6:E8"/>
    <mergeCell ref="F6:F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4">
    <tabColor theme="0"/>
    <pageSetUpPr fitToPage="1"/>
  </sheetPr>
  <dimension ref="A1:I20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19.42578125" style="143" customWidth="1"/>
    <col min="2" max="8" width="20.42578125" style="143" customWidth="1"/>
    <col min="9" max="9" width="12" style="143" customWidth="1"/>
    <col min="10" max="10" width="17" style="143" customWidth="1"/>
    <col min="11" max="16" width="17.140625" style="143" customWidth="1"/>
    <col min="17" max="16384" width="11.42578125" style="143"/>
  </cols>
  <sheetData>
    <row r="1" spans="1:9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</row>
    <row r="3" spans="1:9" s="3" customFormat="1" ht="15" x14ac:dyDescent="0.25">
      <c r="A3" s="1764" t="s">
        <v>1254</v>
      </c>
      <c r="B3" s="1764"/>
      <c r="C3" s="1764"/>
      <c r="D3" s="1764"/>
      <c r="E3" s="1764"/>
      <c r="F3" s="1764"/>
      <c r="G3" s="1764"/>
      <c r="H3" s="1764"/>
    </row>
    <row r="4" spans="1:9" s="3" customFormat="1" ht="15" x14ac:dyDescent="0.25">
      <c r="A4" s="1764" t="s">
        <v>1255</v>
      </c>
      <c r="B4" s="1764"/>
      <c r="C4" s="1764"/>
      <c r="D4" s="1764"/>
      <c r="E4" s="1764"/>
      <c r="F4" s="1764"/>
      <c r="G4" s="1764"/>
      <c r="H4" s="1764"/>
    </row>
    <row r="5" spans="1:9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9" s="1035" customFormat="1" ht="24.75" customHeight="1" x14ac:dyDescent="0.2">
      <c r="A6" s="1844" t="s">
        <v>359</v>
      </c>
      <c r="B6" s="1034" t="s">
        <v>1092</v>
      </c>
      <c r="C6" s="722"/>
      <c r="D6" s="1826" t="s">
        <v>1106</v>
      </c>
      <c r="E6" s="662" t="s">
        <v>367</v>
      </c>
      <c r="F6" s="1934" t="s">
        <v>1132</v>
      </c>
      <c r="G6" s="655" t="s">
        <v>501</v>
      </c>
      <c r="H6" s="1929" t="s">
        <v>1136</v>
      </c>
    </row>
    <row r="7" spans="1:9" s="1035" customFormat="1" ht="22.5" customHeight="1" x14ac:dyDescent="0.2">
      <c r="A7" s="1845"/>
      <c r="B7" s="1036" t="s">
        <v>1107</v>
      </c>
      <c r="C7" s="726"/>
      <c r="D7" s="1827"/>
      <c r="E7" s="224" t="s">
        <v>1108</v>
      </c>
      <c r="F7" s="1884"/>
      <c r="G7" s="712" t="s">
        <v>502</v>
      </c>
      <c r="H7" s="1930"/>
    </row>
    <row r="8" spans="1:9" s="1035" customFormat="1" ht="24.75" customHeight="1" x14ac:dyDescent="0.2">
      <c r="A8" s="1845"/>
      <c r="B8" s="223" t="s">
        <v>376</v>
      </c>
      <c r="C8" s="223" t="s">
        <v>1067</v>
      </c>
      <c r="D8" s="1827"/>
      <c r="E8" s="224" t="s">
        <v>1109</v>
      </c>
      <c r="F8" s="1884"/>
      <c r="G8" s="712" t="s">
        <v>505</v>
      </c>
      <c r="H8" s="1930"/>
    </row>
    <row r="9" spans="1:9" s="1035" customFormat="1" ht="15" customHeight="1" thickBot="1" x14ac:dyDescent="0.25">
      <c r="A9" s="1846"/>
      <c r="B9" s="715" t="s">
        <v>363</v>
      </c>
      <c r="C9" s="715" t="s">
        <v>363</v>
      </c>
      <c r="D9" s="1714"/>
      <c r="E9" s="225" t="s">
        <v>504</v>
      </c>
      <c r="F9" s="1812"/>
      <c r="G9" s="715" t="s">
        <v>506</v>
      </c>
      <c r="H9" s="1931"/>
      <c r="I9" s="1037"/>
    </row>
    <row r="10" spans="1:9" x14ac:dyDescent="0.2">
      <c r="A10" s="1599">
        <v>2006</v>
      </c>
      <c r="B10" s="377">
        <v>37.844000000000001</v>
      </c>
      <c r="C10" s="377">
        <v>36.417999999999999</v>
      </c>
      <c r="D10" s="11">
        <v>1770.231</v>
      </c>
      <c r="E10" s="377">
        <v>178.58861002800813</v>
      </c>
      <c r="F10" s="377">
        <v>650.38400000000001</v>
      </c>
      <c r="G10" s="384">
        <v>29.56</v>
      </c>
      <c r="H10" s="12">
        <v>192253.51040000003</v>
      </c>
    </row>
    <row r="11" spans="1:9" x14ac:dyDescent="0.2">
      <c r="A11" s="1599">
        <v>2007</v>
      </c>
      <c r="B11" s="377">
        <v>36.902000000000001</v>
      </c>
      <c r="C11" s="377">
        <v>35.173000000000002</v>
      </c>
      <c r="D11" s="11">
        <v>1665.2439999999999</v>
      </c>
      <c r="E11" s="377">
        <v>205.03738663179143</v>
      </c>
      <c r="F11" s="377">
        <v>721.178</v>
      </c>
      <c r="G11" s="384">
        <v>37.82</v>
      </c>
      <c r="H11" s="12">
        <v>272749.5196</v>
      </c>
    </row>
    <row r="12" spans="1:9" x14ac:dyDescent="0.2">
      <c r="A12" s="1676">
        <v>2008</v>
      </c>
      <c r="B12" s="377">
        <v>33.362000000000002</v>
      </c>
      <c r="C12" s="377">
        <v>31.885999999999999</v>
      </c>
      <c r="D12" s="11">
        <v>1702.479</v>
      </c>
      <c r="E12" s="377">
        <v>207.52806874490375</v>
      </c>
      <c r="F12" s="377">
        <v>661.72400000000005</v>
      </c>
      <c r="G12" s="384">
        <v>34.03</v>
      </c>
      <c r="H12" s="12">
        <v>225184.67720000001</v>
      </c>
    </row>
    <row r="13" spans="1:9" x14ac:dyDescent="0.2">
      <c r="A13" s="1676">
        <v>2009</v>
      </c>
      <c r="B13" s="377">
        <v>32.715000000000003</v>
      </c>
      <c r="C13" s="377">
        <v>31.146999999999998</v>
      </c>
      <c r="D13" s="11">
        <v>1671.0719999999999</v>
      </c>
      <c r="E13" s="377">
        <v>193.27029890519154</v>
      </c>
      <c r="F13" s="377">
        <v>601.97900000000004</v>
      </c>
      <c r="G13" s="384">
        <v>26.05</v>
      </c>
      <c r="H13" s="12">
        <v>156815.5295</v>
      </c>
    </row>
    <row r="14" spans="1:9" x14ac:dyDescent="0.2">
      <c r="A14" s="1676">
        <v>2010</v>
      </c>
      <c r="B14" s="377">
        <v>31.821999999999999</v>
      </c>
      <c r="C14" s="377">
        <v>29.835000000000001</v>
      </c>
      <c r="D14" s="11">
        <v>1643.1679999999999</v>
      </c>
      <c r="E14" s="377">
        <v>216.61270320093848</v>
      </c>
      <c r="F14" s="377">
        <v>646.26400000000001</v>
      </c>
      <c r="G14" s="384">
        <v>29.63</v>
      </c>
      <c r="H14" s="12">
        <v>191488.0232</v>
      </c>
    </row>
    <row r="15" spans="1:9" x14ac:dyDescent="0.2">
      <c r="A15" s="1676">
        <v>2011</v>
      </c>
      <c r="B15" s="377">
        <v>31.507000000000001</v>
      </c>
      <c r="C15" s="377">
        <v>29.509</v>
      </c>
      <c r="D15" s="11">
        <v>1597.0239999999999</v>
      </c>
      <c r="E15" s="377">
        <v>227.14561659154833</v>
      </c>
      <c r="F15" s="377">
        <v>670.28399999999999</v>
      </c>
      <c r="G15" s="384">
        <v>30.46</v>
      </c>
      <c r="H15" s="12">
        <v>204168.50640000001</v>
      </c>
    </row>
    <row r="16" spans="1:9" x14ac:dyDescent="0.2">
      <c r="A16" s="1676">
        <v>2012</v>
      </c>
      <c r="B16" s="377">
        <v>30.753</v>
      </c>
      <c r="C16" s="377">
        <v>28.843</v>
      </c>
      <c r="D16" s="11">
        <v>1518.5550000000001</v>
      </c>
      <c r="E16" s="377">
        <v>166.84221474881255</v>
      </c>
      <c r="F16" s="377">
        <v>481.22300000000001</v>
      </c>
      <c r="G16" s="384">
        <v>38.590000000000003</v>
      </c>
      <c r="H16" s="12">
        <v>185703.95569999999</v>
      </c>
    </row>
    <row r="17" spans="1:8" x14ac:dyDescent="0.2">
      <c r="A17" s="1676">
        <v>2013</v>
      </c>
      <c r="B17" s="377">
        <v>30.794</v>
      </c>
      <c r="C17" s="377">
        <v>28.891999999999999</v>
      </c>
      <c r="D17" s="11">
        <v>1511.7909999999999</v>
      </c>
      <c r="E17" s="377">
        <v>188.97687941298628</v>
      </c>
      <c r="F17" s="377">
        <v>545.99199999999996</v>
      </c>
      <c r="G17" s="384">
        <v>41.71</v>
      </c>
      <c r="H17" s="12">
        <v>227733.26319999999</v>
      </c>
    </row>
    <row r="18" spans="1:8" x14ac:dyDescent="0.2">
      <c r="A18" s="1676">
        <v>2014</v>
      </c>
      <c r="B18" s="377">
        <v>30.739000000000001</v>
      </c>
      <c r="C18" s="377">
        <v>28.626999999999999</v>
      </c>
      <c r="D18" s="11">
        <v>1476.6020000000001</v>
      </c>
      <c r="E18" s="377">
        <v>206.99898697034271</v>
      </c>
      <c r="F18" s="377">
        <v>592.57600000000002</v>
      </c>
      <c r="G18" s="384">
        <v>30.58</v>
      </c>
      <c r="H18" s="12">
        <v>181209.7408</v>
      </c>
    </row>
    <row r="19" spans="1:8" x14ac:dyDescent="0.2">
      <c r="A19" s="1676">
        <v>2015</v>
      </c>
      <c r="B19" s="1450">
        <v>30.721</v>
      </c>
      <c r="C19" s="1450">
        <v>28.439</v>
      </c>
      <c r="D19" s="1356">
        <v>1467.069</v>
      </c>
      <c r="E19" s="1450">
        <v>210.3474102464925</v>
      </c>
      <c r="F19" s="1450">
        <v>598.20699999999999</v>
      </c>
      <c r="G19" s="1455">
        <v>34.69</v>
      </c>
      <c r="H19" s="1358">
        <v>207515</v>
      </c>
    </row>
    <row r="20" spans="1:8" ht="13.5" thickBot="1" x14ac:dyDescent="0.25">
      <c r="A20" s="1677">
        <v>2016</v>
      </c>
      <c r="B20" s="383">
        <v>30.872</v>
      </c>
      <c r="C20" s="383">
        <v>28.516999999999999</v>
      </c>
      <c r="D20" s="294">
        <v>1436.6859999999999</v>
      </c>
      <c r="E20" s="383">
        <f>+F20/C20*10</f>
        <v>217.82235157975944</v>
      </c>
      <c r="F20" s="383">
        <v>621.16399999999999</v>
      </c>
      <c r="G20" s="1564">
        <v>39.11</v>
      </c>
      <c r="H20" s="1542">
        <v>242923</v>
      </c>
    </row>
  </sheetData>
  <mergeCells count="7">
    <mergeCell ref="A1:H1"/>
    <mergeCell ref="A3:H3"/>
    <mergeCell ref="A4:H4"/>
    <mergeCell ref="A6:A9"/>
    <mergeCell ref="D6:D9"/>
    <mergeCell ref="F6:F9"/>
    <mergeCell ref="H6:H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5">
    <tabColor theme="0"/>
    <pageSetUpPr fitToPage="1"/>
  </sheetPr>
  <dimension ref="A1:J37"/>
  <sheetViews>
    <sheetView showGridLines="0" tabSelected="1" topLeftCell="A10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21" style="143" customWidth="1"/>
    <col min="2" max="7" width="21.28515625" style="143" customWidth="1"/>
    <col min="8" max="8" width="5.7109375" style="143" customWidth="1"/>
    <col min="9" max="10" width="13.28515625" style="143" customWidth="1"/>
    <col min="11" max="11" width="11.140625" style="143" customWidth="1"/>
    <col min="12" max="12" width="12" style="143" customWidth="1"/>
    <col min="13" max="13" width="17" style="143" customWidth="1"/>
    <col min="14" max="19" width="17.140625" style="143" customWidth="1"/>
    <col min="20" max="16384" width="11.42578125" style="143"/>
  </cols>
  <sheetData>
    <row r="1" spans="1:10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"/>
      <c r="I1" s="1"/>
      <c r="J1" s="1"/>
    </row>
    <row r="3" spans="1:10" ht="15" x14ac:dyDescent="0.25">
      <c r="A3" s="1697" t="s">
        <v>1256</v>
      </c>
      <c r="B3" s="1697"/>
      <c r="C3" s="1697"/>
      <c r="D3" s="1697"/>
      <c r="E3" s="1697"/>
      <c r="F3" s="1697"/>
      <c r="G3" s="1697"/>
    </row>
    <row r="4" spans="1:10" ht="15" x14ac:dyDescent="0.25">
      <c r="A4" s="1697" t="s">
        <v>1257</v>
      </c>
      <c r="B4" s="1697"/>
      <c r="C4" s="1697"/>
      <c r="D4" s="1697"/>
      <c r="E4" s="1697"/>
      <c r="F4" s="1697"/>
      <c r="G4" s="1697"/>
    </row>
    <row r="5" spans="1:10" ht="13.5" thickBot="1" x14ac:dyDescent="0.25">
      <c r="A5" s="168"/>
      <c r="B5" s="511"/>
      <c r="C5" s="511"/>
      <c r="D5" s="511"/>
      <c r="E5" s="511"/>
      <c r="F5" s="511"/>
      <c r="G5" s="511"/>
    </row>
    <row r="6" spans="1:10" s="1035" customFormat="1" ht="27.75" customHeight="1" x14ac:dyDescent="0.2">
      <c r="A6" s="247"/>
      <c r="B6" s="1704" t="s">
        <v>1186</v>
      </c>
      <c r="C6" s="1705"/>
      <c r="D6" s="1706"/>
      <c r="E6" s="1704" t="s">
        <v>1187</v>
      </c>
      <c r="F6" s="1705"/>
      <c r="G6" s="1705"/>
    </row>
    <row r="7" spans="1:10" s="1035" customFormat="1" ht="27.75" customHeight="1" x14ac:dyDescent="0.2">
      <c r="A7" s="659" t="s">
        <v>359</v>
      </c>
      <c r="B7" s="223" t="s">
        <v>360</v>
      </c>
      <c r="C7" s="223" t="s">
        <v>1095</v>
      </c>
      <c r="D7" s="223" t="s">
        <v>361</v>
      </c>
      <c r="E7" s="223" t="s">
        <v>360</v>
      </c>
      <c r="F7" s="223" t="s">
        <v>1095</v>
      </c>
      <c r="G7" s="665" t="s">
        <v>361</v>
      </c>
    </row>
    <row r="8" spans="1:10" s="1035" customFormat="1" ht="18.75" customHeight="1" thickBot="1" x14ac:dyDescent="0.25">
      <c r="A8" s="870"/>
      <c r="B8" s="225" t="s">
        <v>363</v>
      </c>
      <c r="C8" s="225" t="s">
        <v>1188</v>
      </c>
      <c r="D8" s="225" t="s">
        <v>364</v>
      </c>
      <c r="E8" s="225" t="s">
        <v>363</v>
      </c>
      <c r="F8" s="225" t="s">
        <v>1188</v>
      </c>
      <c r="G8" s="232" t="s">
        <v>364</v>
      </c>
    </row>
    <row r="9" spans="1:10" x14ac:dyDescent="0.2">
      <c r="A9" s="1599">
        <v>2006</v>
      </c>
      <c r="B9" s="377">
        <v>9.3580000000000005</v>
      </c>
      <c r="C9" s="11">
        <v>244.92500000000001</v>
      </c>
      <c r="D9" s="377">
        <v>74.165999999999997</v>
      </c>
      <c r="E9" s="377">
        <v>3.6019999999999999</v>
      </c>
      <c r="F9" s="11">
        <v>94.442999999999998</v>
      </c>
      <c r="G9" s="378">
        <v>73.091999999999999</v>
      </c>
    </row>
    <row r="10" spans="1:10" x14ac:dyDescent="0.2">
      <c r="A10" s="1599">
        <v>2007</v>
      </c>
      <c r="B10" s="377">
        <v>9.0869999999999997</v>
      </c>
      <c r="C10" s="11">
        <v>595.12</v>
      </c>
      <c r="D10" s="377">
        <v>122.76900000000001</v>
      </c>
      <c r="E10" s="377">
        <v>3.5880000000000001</v>
      </c>
      <c r="F10" s="11">
        <v>28.248999999999999</v>
      </c>
      <c r="G10" s="378">
        <v>68.173000000000002</v>
      </c>
    </row>
    <row r="11" spans="1:10" x14ac:dyDescent="0.2">
      <c r="A11" s="1676">
        <v>2008</v>
      </c>
      <c r="B11" s="377">
        <v>8.0609999999999999</v>
      </c>
      <c r="C11" s="11">
        <v>657.51400000000001</v>
      </c>
      <c r="D11" s="377">
        <v>75.055999999999997</v>
      </c>
      <c r="E11" s="377">
        <v>3.944</v>
      </c>
      <c r="F11" s="11">
        <v>34.213999999999999</v>
      </c>
      <c r="G11" s="378">
        <v>90.828999999999994</v>
      </c>
    </row>
    <row r="12" spans="1:10" x14ac:dyDescent="0.2">
      <c r="A12" s="1676">
        <v>2009</v>
      </c>
      <c r="B12" s="377">
        <v>8.7539999999999996</v>
      </c>
      <c r="C12" s="11">
        <v>725.32399999999996</v>
      </c>
      <c r="D12" s="377">
        <v>91.504000000000005</v>
      </c>
      <c r="E12" s="377">
        <v>2.952</v>
      </c>
      <c r="F12" s="11">
        <v>35.82</v>
      </c>
      <c r="G12" s="378">
        <v>71.545000000000002</v>
      </c>
    </row>
    <row r="13" spans="1:10" x14ac:dyDescent="0.2">
      <c r="A13" s="1676">
        <v>2010</v>
      </c>
      <c r="B13" s="377">
        <v>8.7370000000000001</v>
      </c>
      <c r="C13" s="11">
        <v>719.21400000000006</v>
      </c>
      <c r="D13" s="377">
        <v>99.438999999999993</v>
      </c>
      <c r="E13" s="377">
        <v>3.3460000000000001</v>
      </c>
      <c r="F13" s="11">
        <v>30.722000000000001</v>
      </c>
      <c r="G13" s="378">
        <v>76.873999999999995</v>
      </c>
    </row>
    <row r="14" spans="1:10" x14ac:dyDescent="0.2">
      <c r="A14" s="1676">
        <v>2011</v>
      </c>
      <c r="B14" s="377">
        <v>8.7409999999999997</v>
      </c>
      <c r="C14" s="11">
        <v>720.28899999999999</v>
      </c>
      <c r="D14" s="377">
        <v>107.80200000000001</v>
      </c>
      <c r="E14" s="377">
        <v>2.5579999999999998</v>
      </c>
      <c r="F14" s="11">
        <v>24.992999999999999</v>
      </c>
      <c r="G14" s="378">
        <v>56.713000000000001</v>
      </c>
    </row>
    <row r="15" spans="1:10" x14ac:dyDescent="0.2">
      <c r="A15" s="1676">
        <v>2012</v>
      </c>
      <c r="B15" s="377">
        <v>8.6850000000000005</v>
      </c>
      <c r="C15" s="11">
        <v>665.28899999999999</v>
      </c>
      <c r="D15" s="377">
        <v>59.412999999999997</v>
      </c>
      <c r="E15" s="377">
        <v>2.46</v>
      </c>
      <c r="F15" s="11">
        <v>16.93</v>
      </c>
      <c r="G15" s="378">
        <v>40.930999999999997</v>
      </c>
    </row>
    <row r="16" spans="1:10" x14ac:dyDescent="0.2">
      <c r="A16" s="1676">
        <v>2013</v>
      </c>
      <c r="B16" s="377">
        <v>8.5239999999999991</v>
      </c>
      <c r="C16" s="11">
        <v>742.07299999999998</v>
      </c>
      <c r="D16" s="377">
        <v>83.14</v>
      </c>
      <c r="E16" s="377">
        <v>2.3980000000000001</v>
      </c>
      <c r="F16" s="11">
        <v>14.167</v>
      </c>
      <c r="G16" s="378">
        <v>42.171999999999997</v>
      </c>
    </row>
    <row r="17" spans="1:8" x14ac:dyDescent="0.2">
      <c r="A17" s="1676">
        <v>2014</v>
      </c>
      <c r="B17" s="377">
        <v>8.2129999999999992</v>
      </c>
      <c r="C17" s="11">
        <v>701.995</v>
      </c>
      <c r="D17" s="377">
        <v>76.986999999999995</v>
      </c>
      <c r="E17" s="377">
        <v>2.2999999999999998</v>
      </c>
      <c r="F17" s="11">
        <v>12.026999999999999</v>
      </c>
      <c r="G17" s="378">
        <v>45.329000000000001</v>
      </c>
    </row>
    <row r="18" spans="1:8" x14ac:dyDescent="0.2">
      <c r="A18" s="1676">
        <v>2015</v>
      </c>
      <c r="B18" s="1450">
        <v>8.2430000000000003</v>
      </c>
      <c r="C18" s="1356">
        <v>701.995</v>
      </c>
      <c r="D18" s="1450">
        <v>84.483000000000004</v>
      </c>
      <c r="E18" s="1450">
        <v>2.5329999999999999</v>
      </c>
      <c r="F18" s="1356">
        <v>8.1340000000000003</v>
      </c>
      <c r="G18" s="1451">
        <v>50.082000000000001</v>
      </c>
    </row>
    <row r="19" spans="1:8" ht="13.5" thickBot="1" x14ac:dyDescent="0.25">
      <c r="A19" s="1677">
        <v>2016</v>
      </c>
      <c r="B19" s="383">
        <v>8.2260000000000009</v>
      </c>
      <c r="C19" s="294">
        <v>695.07799999999997</v>
      </c>
      <c r="D19" s="383">
        <v>79.432000000000002</v>
      </c>
      <c r="E19" s="383">
        <v>2.2450000000000001</v>
      </c>
      <c r="F19" s="294">
        <v>11.029</v>
      </c>
      <c r="G19" s="379">
        <v>44.284999999999997</v>
      </c>
      <c r="H19" s="157"/>
    </row>
    <row r="20" spans="1:8" x14ac:dyDescent="0.2">
      <c r="A20" s="512"/>
      <c r="B20" s="513"/>
      <c r="C20" s="513"/>
      <c r="D20" s="513"/>
      <c r="E20" s="513"/>
      <c r="F20" s="513"/>
      <c r="G20" s="513"/>
    </row>
    <row r="21" spans="1:8" x14ac:dyDescent="0.2">
      <c r="A21" s="201"/>
      <c r="B21" s="514"/>
      <c r="C21" s="211"/>
      <c r="D21" s="514"/>
      <c r="E21" s="514"/>
      <c r="F21" s="211"/>
      <c r="G21" s="514"/>
    </row>
    <row r="22" spans="1:8" x14ac:dyDescent="0.2">
      <c r="A22" s="201"/>
      <c r="B22" s="514"/>
      <c r="C22" s="211"/>
      <c r="D22" s="514"/>
      <c r="E22" s="514"/>
      <c r="F22" s="211"/>
      <c r="G22" s="514"/>
    </row>
    <row r="23" spans="1:8" ht="13.5" thickBot="1" x14ac:dyDescent="0.25">
      <c r="A23" s="306"/>
      <c r="B23" s="306"/>
      <c r="C23" s="306"/>
      <c r="D23" s="306"/>
      <c r="E23" s="306"/>
      <c r="F23" s="306"/>
      <c r="G23" s="306"/>
    </row>
    <row r="24" spans="1:8" ht="34.5" customHeight="1" x14ac:dyDescent="0.2">
      <c r="A24" s="247"/>
      <c r="B24" s="1704" t="s">
        <v>1189</v>
      </c>
      <c r="C24" s="1705"/>
      <c r="D24" s="1706"/>
      <c r="E24" s="1704" t="s">
        <v>1029</v>
      </c>
      <c r="F24" s="1705"/>
      <c r="G24" s="1705"/>
    </row>
    <row r="25" spans="1:8" ht="22.5" customHeight="1" x14ac:dyDescent="0.2">
      <c r="A25" s="659" t="s">
        <v>359</v>
      </c>
      <c r="B25" s="223" t="s">
        <v>360</v>
      </c>
      <c r="C25" s="223" t="s">
        <v>1095</v>
      </c>
      <c r="D25" s="223" t="s">
        <v>361</v>
      </c>
      <c r="E25" s="223" t="s">
        <v>360</v>
      </c>
      <c r="F25" s="223" t="s">
        <v>1095</v>
      </c>
      <c r="G25" s="665" t="s">
        <v>361</v>
      </c>
    </row>
    <row r="26" spans="1:8" ht="22.5" customHeight="1" thickBot="1" x14ac:dyDescent="0.25">
      <c r="A26" s="870"/>
      <c r="B26" s="225" t="s">
        <v>363</v>
      </c>
      <c r="C26" s="225" t="s">
        <v>1188</v>
      </c>
      <c r="D26" s="225" t="s">
        <v>364</v>
      </c>
      <c r="E26" s="225" t="s">
        <v>363</v>
      </c>
      <c r="F26" s="225" t="s">
        <v>1188</v>
      </c>
      <c r="G26" s="232" t="s">
        <v>364</v>
      </c>
    </row>
    <row r="27" spans="1:8" x14ac:dyDescent="0.2">
      <c r="A27" s="1599">
        <v>2006</v>
      </c>
      <c r="B27" s="377">
        <v>13.728999999999999</v>
      </c>
      <c r="C27" s="11">
        <v>202.55699999999999</v>
      </c>
      <c r="D27" s="377">
        <v>306.12799999999999</v>
      </c>
      <c r="E27" s="377">
        <v>11.154999999999999</v>
      </c>
      <c r="F27" s="11">
        <v>1228.306</v>
      </c>
      <c r="G27" s="378">
        <v>196.99799999999999</v>
      </c>
    </row>
    <row r="28" spans="1:8" x14ac:dyDescent="0.2">
      <c r="A28" s="1599">
        <v>2007</v>
      </c>
      <c r="B28" s="377">
        <v>13.474</v>
      </c>
      <c r="C28" s="11">
        <v>130.32400000000001</v>
      </c>
      <c r="D28" s="377">
        <v>340.98500000000001</v>
      </c>
      <c r="E28" s="377">
        <v>10.753</v>
      </c>
      <c r="F28" s="11">
        <v>911.55100000000004</v>
      </c>
      <c r="G28" s="378">
        <v>189.251</v>
      </c>
    </row>
    <row r="29" spans="1:8" x14ac:dyDescent="0.2">
      <c r="A29" s="1599">
        <v>2008</v>
      </c>
      <c r="B29" s="377">
        <v>12.832000000000001</v>
      </c>
      <c r="C29" s="11">
        <v>157.10400000000001</v>
      </c>
      <c r="D29" s="377">
        <v>315.32600000000002</v>
      </c>
      <c r="E29" s="377">
        <v>8.5250000000000004</v>
      </c>
      <c r="F29" s="11">
        <v>853.64700000000005</v>
      </c>
      <c r="G29" s="378">
        <v>180.51300000000001</v>
      </c>
    </row>
    <row r="30" spans="1:8" x14ac:dyDescent="0.2">
      <c r="A30" s="1599">
        <v>2009</v>
      </c>
      <c r="B30" s="377">
        <v>11.065</v>
      </c>
      <c r="C30" s="11">
        <v>149.74600000000001</v>
      </c>
      <c r="D30" s="377">
        <v>264.90100000000001</v>
      </c>
      <c r="E30" s="377">
        <v>9.94</v>
      </c>
      <c r="F30" s="11">
        <v>760.18200000000002</v>
      </c>
      <c r="G30" s="378">
        <v>174.029</v>
      </c>
    </row>
    <row r="31" spans="1:8" x14ac:dyDescent="0.2">
      <c r="A31" s="1599">
        <v>2010</v>
      </c>
      <c r="B31" s="377">
        <v>11.24</v>
      </c>
      <c r="C31" s="11">
        <v>141.46</v>
      </c>
      <c r="D31" s="377">
        <v>287.786</v>
      </c>
      <c r="E31" s="377">
        <v>8.4990000000000006</v>
      </c>
      <c r="F31" s="11">
        <v>751.77200000000005</v>
      </c>
      <c r="G31" s="378">
        <v>182.16499999999999</v>
      </c>
    </row>
    <row r="32" spans="1:8" x14ac:dyDescent="0.2">
      <c r="A32" s="1599">
        <v>2011</v>
      </c>
      <c r="B32" s="377">
        <v>11.103999999999999</v>
      </c>
      <c r="C32" s="11">
        <v>119.1</v>
      </c>
      <c r="D32" s="377">
        <v>299.94600000000003</v>
      </c>
      <c r="E32" s="377">
        <v>9.1039999999999992</v>
      </c>
      <c r="F32" s="11">
        <v>732.64200000000005</v>
      </c>
      <c r="G32" s="378">
        <v>205.82300000000001</v>
      </c>
    </row>
    <row r="33" spans="1:7" x14ac:dyDescent="0.2">
      <c r="A33" s="1599">
        <v>2012</v>
      </c>
      <c r="B33" s="377">
        <v>11</v>
      </c>
      <c r="C33" s="11">
        <v>104.53400000000001</v>
      </c>
      <c r="D33" s="377">
        <v>227.899</v>
      </c>
      <c r="E33" s="377">
        <v>8.6080000000000005</v>
      </c>
      <c r="F33" s="11">
        <v>731.80200000000002</v>
      </c>
      <c r="G33" s="378">
        <v>152.815</v>
      </c>
    </row>
    <row r="34" spans="1:7" x14ac:dyDescent="0.2">
      <c r="A34" s="1599">
        <v>2013</v>
      </c>
      <c r="B34" s="377">
        <v>10.933</v>
      </c>
      <c r="C34" s="11">
        <v>98.058000000000007</v>
      </c>
      <c r="D34" s="377">
        <v>247.71799999999999</v>
      </c>
      <c r="E34" s="377">
        <v>8.9380000000000006</v>
      </c>
      <c r="F34" s="11">
        <v>657.49300000000005</v>
      </c>
      <c r="G34" s="378">
        <v>172.96199999999999</v>
      </c>
    </row>
    <row r="35" spans="1:7" x14ac:dyDescent="0.2">
      <c r="A35" s="1599">
        <v>2014</v>
      </c>
      <c r="B35" s="377">
        <v>11.047000000000001</v>
      </c>
      <c r="C35" s="11">
        <v>93.504999999999995</v>
      </c>
      <c r="D35" s="377">
        <v>295.43200000000002</v>
      </c>
      <c r="E35" s="377">
        <v>9.1790000000000003</v>
      </c>
      <c r="F35" s="11">
        <v>669.07500000000005</v>
      </c>
      <c r="G35" s="378">
        <v>203.34100000000001</v>
      </c>
    </row>
    <row r="36" spans="1:7" x14ac:dyDescent="0.2">
      <c r="A36" s="1599">
        <v>2015</v>
      </c>
      <c r="B36" s="1450">
        <v>10.565</v>
      </c>
      <c r="C36" s="1356">
        <v>88.789000000000001</v>
      </c>
      <c r="D36" s="1450">
        <v>256.07799999999997</v>
      </c>
      <c r="E36" s="1450">
        <v>9.3800000000000008</v>
      </c>
      <c r="F36" s="1356">
        <v>668.15099999999995</v>
      </c>
      <c r="G36" s="1451">
        <v>207.56399999999999</v>
      </c>
    </row>
    <row r="37" spans="1:7" ht="13.5" thickBot="1" x14ac:dyDescent="0.25">
      <c r="A37" s="1600">
        <v>2016</v>
      </c>
      <c r="B37" s="383">
        <v>11.179</v>
      </c>
      <c r="C37" s="294">
        <v>84.394999999999996</v>
      </c>
      <c r="D37" s="383">
        <v>271.82900000000001</v>
      </c>
      <c r="E37" s="383">
        <v>9.2249999999999996</v>
      </c>
      <c r="F37" s="294">
        <v>646.36599999999999</v>
      </c>
      <c r="G37" s="379">
        <v>225.61799999999999</v>
      </c>
    </row>
  </sheetData>
  <mergeCells count="7">
    <mergeCell ref="B24:D24"/>
    <mergeCell ref="E24:G24"/>
    <mergeCell ref="A1:G1"/>
    <mergeCell ref="A3:G3"/>
    <mergeCell ref="B6:D6"/>
    <mergeCell ref="E6:G6"/>
    <mergeCell ref="A4:G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5" orientation="portrait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6">
    <tabColor theme="0"/>
    <pageSetUpPr fitToPage="1"/>
  </sheetPr>
  <dimension ref="A1:S9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5.42578125" style="205" customWidth="1"/>
    <col min="2" max="13" width="14.28515625" style="205" customWidth="1"/>
    <col min="14" max="16384" width="11.42578125" style="205"/>
  </cols>
  <sheetData>
    <row r="1" spans="1:1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8" s="88" customFormat="1" ht="15" x14ac:dyDescent="0.25">
      <c r="A3" s="1718" t="s">
        <v>1190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8" s="88" customFormat="1" ht="24" customHeight="1" x14ac:dyDescent="0.2">
      <c r="A4" s="1701" t="s">
        <v>1478</v>
      </c>
      <c r="B4" s="1701"/>
      <c r="C4" s="1701"/>
      <c r="D4" s="1701"/>
      <c r="E4" s="1701"/>
      <c r="F4" s="1701"/>
      <c r="G4" s="1701"/>
      <c r="H4" s="1701"/>
      <c r="I4" s="1701"/>
      <c r="J4" s="1701"/>
      <c r="K4" s="1701"/>
      <c r="L4" s="1701"/>
      <c r="M4" s="1701"/>
    </row>
    <row r="5" spans="1:18" s="88" customFormat="1" ht="13.5" customHeight="1" thickBot="1" x14ac:dyDescent="0.3">
      <c r="A5" s="185"/>
      <c r="B5" s="186"/>
      <c r="C5" s="186"/>
      <c r="D5" s="186"/>
      <c r="E5" s="186"/>
      <c r="F5" s="186"/>
      <c r="G5" s="186"/>
      <c r="H5" s="186"/>
      <c r="I5" s="186"/>
      <c r="J5" s="186"/>
      <c r="K5" s="186"/>
    </row>
    <row r="6" spans="1:18" ht="30.75" customHeight="1" x14ac:dyDescent="0.2">
      <c r="A6" s="126"/>
      <c r="B6" s="1750" t="s">
        <v>1060</v>
      </c>
      <c r="C6" s="1750"/>
      <c r="D6" s="1750"/>
      <c r="E6" s="1750"/>
      <c r="F6" s="1750"/>
      <c r="G6" s="1934" t="s">
        <v>1191</v>
      </c>
      <c r="H6" s="652"/>
      <c r="I6" s="910" t="s">
        <v>367</v>
      </c>
      <c r="J6" s="1038"/>
      <c r="K6" s="1935" t="s">
        <v>368</v>
      </c>
      <c r="L6" s="1935"/>
      <c r="M6" s="1704"/>
    </row>
    <row r="7" spans="1:18" ht="18.75" customHeight="1" x14ac:dyDescent="0.2">
      <c r="A7" s="128" t="s">
        <v>538</v>
      </c>
      <c r="B7" s="1758" t="s">
        <v>370</v>
      </c>
      <c r="C7" s="1758"/>
      <c r="D7" s="1758"/>
      <c r="E7" s="1758"/>
      <c r="F7" s="1758"/>
      <c r="G7" s="1827"/>
      <c r="H7" s="1873" t="s">
        <v>1192</v>
      </c>
      <c r="I7" s="1873"/>
      <c r="J7" s="224" t="s">
        <v>1093</v>
      </c>
      <c r="K7" s="1827" t="s">
        <v>1114</v>
      </c>
      <c r="L7" s="1827" t="s">
        <v>1095</v>
      </c>
      <c r="M7" s="1867" t="s">
        <v>1096</v>
      </c>
    </row>
    <row r="8" spans="1:18" ht="27" customHeight="1" x14ac:dyDescent="0.2">
      <c r="A8" s="128" t="s">
        <v>518</v>
      </c>
      <c r="B8" s="1039"/>
      <c r="C8" s="621" t="s">
        <v>376</v>
      </c>
      <c r="D8" s="855"/>
      <c r="E8" s="1941" t="s">
        <v>1067</v>
      </c>
      <c r="F8" s="1941"/>
      <c r="G8" s="1827"/>
      <c r="H8" s="1758" t="s">
        <v>371</v>
      </c>
      <c r="I8" s="1758"/>
      <c r="J8" s="224" t="s">
        <v>1064</v>
      </c>
      <c r="K8" s="1827"/>
      <c r="L8" s="1827"/>
      <c r="M8" s="1716"/>
    </row>
    <row r="9" spans="1:18" ht="25.5" customHeight="1" thickBot="1" x14ac:dyDescent="0.25">
      <c r="A9" s="129"/>
      <c r="B9" s="225" t="s">
        <v>374</v>
      </c>
      <c r="C9" s="225" t="s">
        <v>375</v>
      </c>
      <c r="D9" s="225" t="s">
        <v>376</v>
      </c>
      <c r="E9" s="225" t="s">
        <v>374</v>
      </c>
      <c r="F9" s="225" t="s">
        <v>375</v>
      </c>
      <c r="G9" s="1714"/>
      <c r="H9" s="225" t="s">
        <v>374</v>
      </c>
      <c r="I9" s="225" t="s">
        <v>375</v>
      </c>
      <c r="J9" s="225" t="s">
        <v>1101</v>
      </c>
      <c r="K9" s="1714"/>
      <c r="L9" s="1714"/>
      <c r="M9" s="1717"/>
      <c r="N9" s="34"/>
      <c r="P9" s="516"/>
      <c r="Q9" s="516"/>
    </row>
    <row r="10" spans="1:18" ht="24" customHeight="1" x14ac:dyDescent="0.2">
      <c r="A10" s="72" t="s">
        <v>439</v>
      </c>
      <c r="B10" s="122">
        <v>2006</v>
      </c>
      <c r="C10" s="122">
        <v>502</v>
      </c>
      <c r="D10" s="42">
        <v>2508</v>
      </c>
      <c r="E10" s="122">
        <v>2006</v>
      </c>
      <c r="F10" s="122">
        <v>502</v>
      </c>
      <c r="G10" s="122">
        <v>430623</v>
      </c>
      <c r="H10" s="122">
        <v>13270</v>
      </c>
      <c r="I10" s="122">
        <v>10500</v>
      </c>
      <c r="J10" s="122">
        <v>25</v>
      </c>
      <c r="K10" s="122">
        <v>31890</v>
      </c>
      <c r="L10" s="122">
        <v>10766</v>
      </c>
      <c r="M10" s="131">
        <v>42656</v>
      </c>
      <c r="N10" s="123"/>
      <c r="R10" s="264"/>
    </row>
    <row r="11" spans="1:18" x14ac:dyDescent="0.2">
      <c r="A11" s="63" t="s">
        <v>440</v>
      </c>
      <c r="B11" s="11">
        <v>1510</v>
      </c>
      <c r="C11" s="11">
        <v>377</v>
      </c>
      <c r="D11" s="11">
        <v>1887</v>
      </c>
      <c r="E11" s="11">
        <v>1510</v>
      </c>
      <c r="F11" s="11">
        <v>377</v>
      </c>
      <c r="G11" s="11">
        <v>111359</v>
      </c>
      <c r="H11" s="11">
        <v>10500</v>
      </c>
      <c r="I11" s="11">
        <v>22500</v>
      </c>
      <c r="J11" s="11">
        <v>26</v>
      </c>
      <c r="K11" s="11">
        <v>24338</v>
      </c>
      <c r="L11" s="11">
        <v>2895</v>
      </c>
      <c r="M11" s="12">
        <v>27233</v>
      </c>
      <c r="N11" s="123"/>
      <c r="R11" s="264"/>
    </row>
    <row r="12" spans="1:18" x14ac:dyDescent="0.2">
      <c r="A12" s="63" t="s">
        <v>441</v>
      </c>
      <c r="B12" s="82">
        <v>630</v>
      </c>
      <c r="C12" s="82">
        <v>158</v>
      </c>
      <c r="D12" s="82">
        <v>788</v>
      </c>
      <c r="E12" s="82">
        <v>630</v>
      </c>
      <c r="F12" s="82">
        <v>158</v>
      </c>
      <c r="G12" s="11">
        <v>192510</v>
      </c>
      <c r="H12" s="82">
        <v>17640</v>
      </c>
      <c r="I12" s="82">
        <v>35010</v>
      </c>
      <c r="J12" s="11">
        <v>28</v>
      </c>
      <c r="K12" s="11">
        <v>16645</v>
      </c>
      <c r="L12" s="11">
        <v>5390</v>
      </c>
      <c r="M12" s="12">
        <v>22035</v>
      </c>
      <c r="N12" s="123"/>
      <c r="R12" s="264"/>
    </row>
    <row r="13" spans="1:18" x14ac:dyDescent="0.2">
      <c r="A13" s="63" t="s">
        <v>442</v>
      </c>
      <c r="B13" s="11">
        <v>792</v>
      </c>
      <c r="C13" s="11">
        <v>198</v>
      </c>
      <c r="D13" s="11">
        <v>990</v>
      </c>
      <c r="E13" s="11">
        <v>792</v>
      </c>
      <c r="F13" s="11">
        <v>198</v>
      </c>
      <c r="G13" s="11">
        <v>117856</v>
      </c>
      <c r="H13" s="11">
        <v>17650</v>
      </c>
      <c r="I13" s="11">
        <v>17000</v>
      </c>
      <c r="J13" s="11">
        <v>28</v>
      </c>
      <c r="K13" s="11">
        <v>17345</v>
      </c>
      <c r="L13" s="11">
        <v>3300</v>
      </c>
      <c r="M13" s="12">
        <v>20645</v>
      </c>
      <c r="N13" s="123"/>
      <c r="R13" s="264"/>
    </row>
    <row r="14" spans="1:18" x14ac:dyDescent="0.2">
      <c r="A14" s="73" t="s">
        <v>443</v>
      </c>
      <c r="B14" s="74">
        <v>4938</v>
      </c>
      <c r="C14" s="74">
        <v>1235</v>
      </c>
      <c r="D14" s="74">
        <v>6173</v>
      </c>
      <c r="E14" s="74">
        <v>4938</v>
      </c>
      <c r="F14" s="74">
        <v>1235</v>
      </c>
      <c r="G14" s="74">
        <v>852348</v>
      </c>
      <c r="H14" s="78">
        <v>13683</v>
      </c>
      <c r="I14" s="78">
        <v>18341</v>
      </c>
      <c r="J14" s="78">
        <v>26</v>
      </c>
      <c r="K14" s="78">
        <v>90218</v>
      </c>
      <c r="L14" s="78">
        <v>22351</v>
      </c>
      <c r="M14" s="75">
        <v>112569</v>
      </c>
      <c r="N14" s="123"/>
      <c r="R14" s="264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123"/>
      <c r="R15" s="264"/>
    </row>
    <row r="16" spans="1:18" x14ac:dyDescent="0.2">
      <c r="A16" s="73" t="s">
        <v>444</v>
      </c>
      <c r="B16" s="74">
        <v>4234</v>
      </c>
      <c r="C16" s="74">
        <v>59</v>
      </c>
      <c r="D16" s="74">
        <v>4293</v>
      </c>
      <c r="E16" s="74">
        <v>4006</v>
      </c>
      <c r="F16" s="74">
        <v>47</v>
      </c>
      <c r="G16" s="74">
        <v>70000</v>
      </c>
      <c r="H16" s="78">
        <v>2699</v>
      </c>
      <c r="I16" s="78">
        <v>17500</v>
      </c>
      <c r="J16" s="78">
        <v>10</v>
      </c>
      <c r="K16" s="78">
        <v>11638</v>
      </c>
      <c r="L16" s="78">
        <v>700</v>
      </c>
      <c r="M16" s="75">
        <v>12338</v>
      </c>
      <c r="N16" s="123"/>
      <c r="R16" s="264"/>
    </row>
    <row r="17" spans="1:18" x14ac:dyDescent="0.2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123"/>
      <c r="R17" s="264"/>
    </row>
    <row r="18" spans="1:18" x14ac:dyDescent="0.2">
      <c r="A18" s="73" t="s">
        <v>445</v>
      </c>
      <c r="B18" s="74">
        <v>22</v>
      </c>
      <c r="C18" s="74" t="s">
        <v>380</v>
      </c>
      <c r="D18" s="74">
        <v>22</v>
      </c>
      <c r="E18" s="74">
        <v>22</v>
      </c>
      <c r="F18" s="74" t="s">
        <v>380</v>
      </c>
      <c r="G18" s="74" t="s">
        <v>380</v>
      </c>
      <c r="H18" s="78">
        <v>6200</v>
      </c>
      <c r="I18" s="78" t="s">
        <v>380</v>
      </c>
      <c r="J18" s="78" t="s">
        <v>380</v>
      </c>
      <c r="K18" s="78">
        <v>136</v>
      </c>
      <c r="L18" s="78" t="s">
        <v>380</v>
      </c>
      <c r="M18" s="75">
        <v>136</v>
      </c>
      <c r="N18" s="123"/>
      <c r="R18" s="264"/>
    </row>
    <row r="19" spans="1:18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123"/>
      <c r="R19" s="264"/>
    </row>
    <row r="20" spans="1:18" x14ac:dyDescent="0.2">
      <c r="A20" s="63" t="s">
        <v>524</v>
      </c>
      <c r="B20" s="11">
        <v>73</v>
      </c>
      <c r="C20" s="11">
        <v>9</v>
      </c>
      <c r="D20" s="11">
        <v>82</v>
      </c>
      <c r="E20" s="11">
        <v>73</v>
      </c>
      <c r="F20" s="11">
        <v>9</v>
      </c>
      <c r="G20" s="11">
        <v>42142</v>
      </c>
      <c r="H20" s="11">
        <v>4800</v>
      </c>
      <c r="I20" s="11">
        <v>14600</v>
      </c>
      <c r="J20" s="11">
        <v>4</v>
      </c>
      <c r="K20" s="11">
        <v>481</v>
      </c>
      <c r="L20" s="11">
        <v>169</v>
      </c>
      <c r="M20" s="12">
        <v>650</v>
      </c>
      <c r="N20" s="123"/>
      <c r="R20" s="264"/>
    </row>
    <row r="21" spans="1:18" x14ac:dyDescent="0.2">
      <c r="A21" s="63" t="s">
        <v>447</v>
      </c>
      <c r="B21" s="11">
        <v>1383</v>
      </c>
      <c r="C21" s="82">
        <v>7</v>
      </c>
      <c r="D21" s="11">
        <v>1390</v>
      </c>
      <c r="E21" s="11">
        <v>1383</v>
      </c>
      <c r="F21" s="82">
        <v>7</v>
      </c>
      <c r="G21" s="11">
        <v>27000</v>
      </c>
      <c r="H21" s="11">
        <v>5200</v>
      </c>
      <c r="I21" s="82">
        <v>13250</v>
      </c>
      <c r="J21" s="11">
        <v>7</v>
      </c>
      <c r="K21" s="11">
        <v>7284</v>
      </c>
      <c r="L21" s="11">
        <v>189</v>
      </c>
      <c r="M21" s="12">
        <v>7473</v>
      </c>
      <c r="N21" s="123"/>
      <c r="R21" s="264"/>
    </row>
    <row r="22" spans="1:18" x14ac:dyDescent="0.2">
      <c r="A22" s="63" t="s">
        <v>448</v>
      </c>
      <c r="B22" s="11">
        <v>272</v>
      </c>
      <c r="C22" s="11">
        <v>10</v>
      </c>
      <c r="D22" s="11">
        <v>282</v>
      </c>
      <c r="E22" s="11">
        <v>255</v>
      </c>
      <c r="F22" s="11">
        <v>10</v>
      </c>
      <c r="G22" s="11">
        <v>92890</v>
      </c>
      <c r="H22" s="11">
        <v>7600</v>
      </c>
      <c r="I22" s="11">
        <v>20000</v>
      </c>
      <c r="J22" s="11">
        <v>8</v>
      </c>
      <c r="K22" s="11">
        <v>2138</v>
      </c>
      <c r="L22" s="11">
        <v>743</v>
      </c>
      <c r="M22" s="12">
        <v>2881</v>
      </c>
      <c r="N22" s="123"/>
      <c r="R22" s="264"/>
    </row>
    <row r="23" spans="1:18" x14ac:dyDescent="0.2">
      <c r="A23" s="73" t="s">
        <v>449</v>
      </c>
      <c r="B23" s="74">
        <v>1728</v>
      </c>
      <c r="C23" s="74">
        <v>26</v>
      </c>
      <c r="D23" s="74">
        <v>1754</v>
      </c>
      <c r="E23" s="74">
        <v>1711</v>
      </c>
      <c r="F23" s="74">
        <v>26</v>
      </c>
      <c r="G23" s="74">
        <v>162032</v>
      </c>
      <c r="H23" s="78">
        <v>5541</v>
      </c>
      <c r="I23" s="78">
        <v>16313</v>
      </c>
      <c r="J23" s="78">
        <v>7</v>
      </c>
      <c r="K23" s="78">
        <v>9903</v>
      </c>
      <c r="L23" s="78">
        <v>1101</v>
      </c>
      <c r="M23" s="75">
        <v>11004</v>
      </c>
      <c r="N23" s="123"/>
      <c r="R23" s="264"/>
    </row>
    <row r="24" spans="1:18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123"/>
      <c r="R24" s="264"/>
    </row>
    <row r="25" spans="1:18" x14ac:dyDescent="0.2">
      <c r="A25" s="73" t="s">
        <v>450</v>
      </c>
      <c r="B25" s="74">
        <v>123</v>
      </c>
      <c r="C25" s="74">
        <v>438</v>
      </c>
      <c r="D25" s="74">
        <v>561</v>
      </c>
      <c r="E25" s="74">
        <v>111</v>
      </c>
      <c r="F25" s="74">
        <v>415</v>
      </c>
      <c r="G25" s="74">
        <v>23895</v>
      </c>
      <c r="H25" s="78">
        <v>3000</v>
      </c>
      <c r="I25" s="78">
        <v>37619</v>
      </c>
      <c r="J25" s="78">
        <v>9</v>
      </c>
      <c r="K25" s="78">
        <v>15945</v>
      </c>
      <c r="L25" s="78">
        <v>215</v>
      </c>
      <c r="M25" s="75">
        <v>16160</v>
      </c>
      <c r="N25" s="123"/>
      <c r="R25" s="264"/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123"/>
      <c r="R26" s="264"/>
    </row>
    <row r="27" spans="1:18" x14ac:dyDescent="0.2">
      <c r="A27" s="73" t="s">
        <v>451</v>
      </c>
      <c r="B27" s="74">
        <v>5</v>
      </c>
      <c r="C27" s="74">
        <v>491</v>
      </c>
      <c r="D27" s="74">
        <v>496</v>
      </c>
      <c r="E27" s="74">
        <v>5</v>
      </c>
      <c r="F27" s="74">
        <v>361</v>
      </c>
      <c r="G27" s="74" t="s">
        <v>380</v>
      </c>
      <c r="H27" s="78">
        <v>10000</v>
      </c>
      <c r="I27" s="78">
        <v>26751</v>
      </c>
      <c r="J27" s="78" t="s">
        <v>380</v>
      </c>
      <c r="K27" s="78">
        <v>9707</v>
      </c>
      <c r="L27" s="78" t="s">
        <v>380</v>
      </c>
      <c r="M27" s="75">
        <v>9707</v>
      </c>
      <c r="N27" s="123"/>
      <c r="R27" s="264"/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123"/>
      <c r="R28" s="264"/>
    </row>
    <row r="29" spans="1:18" x14ac:dyDescent="0.2">
      <c r="A29" s="63" t="s">
        <v>452</v>
      </c>
      <c r="B29" s="82">
        <v>6</v>
      </c>
      <c r="C29" s="45">
        <v>698</v>
      </c>
      <c r="D29" s="11">
        <v>704</v>
      </c>
      <c r="E29" s="82">
        <v>3</v>
      </c>
      <c r="F29" s="45">
        <v>658</v>
      </c>
      <c r="G29" s="45" t="s">
        <v>380</v>
      </c>
      <c r="H29" s="82">
        <v>6588</v>
      </c>
      <c r="I29" s="11">
        <v>35216</v>
      </c>
      <c r="J29" s="45" t="s">
        <v>380</v>
      </c>
      <c r="K29" s="82">
        <v>23192</v>
      </c>
      <c r="L29" s="45" t="s">
        <v>380</v>
      </c>
      <c r="M29" s="46">
        <v>23192</v>
      </c>
      <c r="N29" s="123"/>
      <c r="R29" s="264"/>
    </row>
    <row r="30" spans="1:18" x14ac:dyDescent="0.2">
      <c r="A30" s="63" t="s">
        <v>453</v>
      </c>
      <c r="B30" s="82">
        <v>12</v>
      </c>
      <c r="C30" s="11">
        <v>47</v>
      </c>
      <c r="D30" s="11">
        <v>59</v>
      </c>
      <c r="E30" s="82">
        <v>12</v>
      </c>
      <c r="F30" s="11">
        <v>22</v>
      </c>
      <c r="G30" s="11" t="s">
        <v>380</v>
      </c>
      <c r="H30" s="82">
        <v>8000</v>
      </c>
      <c r="I30" s="11">
        <v>11000</v>
      </c>
      <c r="J30" s="11" t="s">
        <v>380</v>
      </c>
      <c r="K30" s="11">
        <v>338</v>
      </c>
      <c r="L30" s="11" t="s">
        <v>380</v>
      </c>
      <c r="M30" s="12">
        <v>338</v>
      </c>
      <c r="N30" s="123"/>
      <c r="R30" s="264"/>
    </row>
    <row r="31" spans="1:18" x14ac:dyDescent="0.2">
      <c r="A31" s="517" t="s">
        <v>454</v>
      </c>
      <c r="B31" s="518">
        <v>120</v>
      </c>
      <c r="C31" s="518">
        <v>2457</v>
      </c>
      <c r="D31" s="518">
        <v>2577</v>
      </c>
      <c r="E31" s="518">
        <v>56</v>
      </c>
      <c r="F31" s="518">
        <v>2353</v>
      </c>
      <c r="G31" s="518" t="s">
        <v>380</v>
      </c>
      <c r="H31" s="14">
        <v>17000</v>
      </c>
      <c r="I31" s="14">
        <v>29000</v>
      </c>
      <c r="J31" s="14" t="s">
        <v>380</v>
      </c>
      <c r="K31" s="14">
        <v>69189</v>
      </c>
      <c r="L31" s="14" t="s">
        <v>380</v>
      </c>
      <c r="M31" s="519">
        <v>69189</v>
      </c>
      <c r="N31" s="123"/>
      <c r="R31" s="264"/>
    </row>
    <row r="32" spans="1:18" s="305" customFormat="1" x14ac:dyDescent="0.2">
      <c r="A32" s="73" t="s">
        <v>455</v>
      </c>
      <c r="B32" s="74">
        <v>138</v>
      </c>
      <c r="C32" s="74">
        <v>3202</v>
      </c>
      <c r="D32" s="74">
        <v>3340</v>
      </c>
      <c r="E32" s="74">
        <v>71</v>
      </c>
      <c r="F32" s="74">
        <v>3033</v>
      </c>
      <c r="G32" s="74" t="s">
        <v>380</v>
      </c>
      <c r="H32" s="78">
        <v>15039</v>
      </c>
      <c r="I32" s="78">
        <v>30218</v>
      </c>
      <c r="J32" s="78" t="s">
        <v>380</v>
      </c>
      <c r="K32" s="78">
        <v>92719</v>
      </c>
      <c r="L32" s="78" t="s">
        <v>380</v>
      </c>
      <c r="M32" s="75">
        <v>92719</v>
      </c>
      <c r="N32" s="520"/>
      <c r="R32" s="521"/>
    </row>
    <row r="33" spans="1:18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123"/>
      <c r="R33" s="264"/>
    </row>
    <row r="34" spans="1:18" x14ac:dyDescent="0.2">
      <c r="A34" s="63" t="s">
        <v>456</v>
      </c>
      <c r="B34" s="80">
        <v>11</v>
      </c>
      <c r="C34" s="80">
        <v>70</v>
      </c>
      <c r="D34" s="11">
        <v>81</v>
      </c>
      <c r="E34" s="80">
        <v>9</v>
      </c>
      <c r="F34" s="80">
        <v>68</v>
      </c>
      <c r="G34" s="11" t="s">
        <v>380</v>
      </c>
      <c r="H34" s="80">
        <v>8589</v>
      </c>
      <c r="I34" s="80">
        <v>23313</v>
      </c>
      <c r="J34" s="80" t="s">
        <v>380</v>
      </c>
      <c r="K34" s="80">
        <v>1663</v>
      </c>
      <c r="L34" s="80" t="s">
        <v>380</v>
      </c>
      <c r="M34" s="81">
        <v>1663</v>
      </c>
      <c r="N34" s="123"/>
      <c r="R34" s="264"/>
    </row>
    <row r="35" spans="1:18" x14ac:dyDescent="0.2">
      <c r="A35" s="63" t="s">
        <v>457</v>
      </c>
      <c r="B35" s="80" t="s">
        <v>380</v>
      </c>
      <c r="C35" s="80">
        <v>2647</v>
      </c>
      <c r="D35" s="11">
        <v>2647</v>
      </c>
      <c r="E35" s="80" t="s">
        <v>380</v>
      </c>
      <c r="F35" s="80">
        <v>2206</v>
      </c>
      <c r="G35" s="11" t="s">
        <v>380</v>
      </c>
      <c r="H35" s="80" t="s">
        <v>380</v>
      </c>
      <c r="I35" s="80">
        <v>36837</v>
      </c>
      <c r="J35" s="80" t="s">
        <v>380</v>
      </c>
      <c r="K35" s="80">
        <v>81262</v>
      </c>
      <c r="L35" s="80" t="s">
        <v>380</v>
      </c>
      <c r="M35" s="12">
        <v>81262</v>
      </c>
      <c r="N35" s="123"/>
      <c r="R35" s="264"/>
    </row>
    <row r="36" spans="1:18" x14ac:dyDescent="0.2">
      <c r="A36" s="63" t="s">
        <v>458</v>
      </c>
      <c r="B36" s="80">
        <v>15</v>
      </c>
      <c r="C36" s="80">
        <v>7246</v>
      </c>
      <c r="D36" s="11">
        <v>7261</v>
      </c>
      <c r="E36" s="80">
        <v>15</v>
      </c>
      <c r="F36" s="80">
        <v>6364</v>
      </c>
      <c r="G36" s="11" t="s">
        <v>380</v>
      </c>
      <c r="H36" s="80">
        <v>14007</v>
      </c>
      <c r="I36" s="80">
        <v>34667</v>
      </c>
      <c r="J36" s="80" t="s">
        <v>380</v>
      </c>
      <c r="K36" s="80">
        <v>220831</v>
      </c>
      <c r="L36" s="80" t="s">
        <v>380</v>
      </c>
      <c r="M36" s="12">
        <v>220831</v>
      </c>
      <c r="N36" s="123"/>
      <c r="R36" s="264"/>
    </row>
    <row r="37" spans="1:18" x14ac:dyDescent="0.2">
      <c r="A37" s="63" t="s">
        <v>459</v>
      </c>
      <c r="B37" s="80">
        <v>3</v>
      </c>
      <c r="C37" s="80">
        <v>70</v>
      </c>
      <c r="D37" s="11">
        <v>73</v>
      </c>
      <c r="E37" s="80">
        <v>3</v>
      </c>
      <c r="F37" s="80">
        <v>65</v>
      </c>
      <c r="G37" s="11" t="s">
        <v>380</v>
      </c>
      <c r="H37" s="80">
        <v>11000</v>
      </c>
      <c r="I37" s="80">
        <v>23231</v>
      </c>
      <c r="J37" s="80" t="s">
        <v>380</v>
      </c>
      <c r="K37" s="80">
        <v>1543</v>
      </c>
      <c r="L37" s="80" t="s">
        <v>380</v>
      </c>
      <c r="M37" s="12">
        <v>1543</v>
      </c>
      <c r="N37" s="123"/>
      <c r="R37" s="264"/>
    </row>
    <row r="38" spans="1:18" x14ac:dyDescent="0.2">
      <c r="A38" s="73" t="s">
        <v>460</v>
      </c>
      <c r="B38" s="74">
        <v>29</v>
      </c>
      <c r="C38" s="74">
        <v>10033</v>
      </c>
      <c r="D38" s="74">
        <v>10062</v>
      </c>
      <c r="E38" s="74">
        <v>27</v>
      </c>
      <c r="F38" s="74">
        <v>8703</v>
      </c>
      <c r="G38" s="74" t="s">
        <v>380</v>
      </c>
      <c r="H38" s="78">
        <v>11867</v>
      </c>
      <c r="I38" s="78">
        <v>35043</v>
      </c>
      <c r="J38" s="78" t="s">
        <v>380</v>
      </c>
      <c r="K38" s="78">
        <v>305299</v>
      </c>
      <c r="L38" s="78" t="s">
        <v>380</v>
      </c>
      <c r="M38" s="75">
        <v>305299</v>
      </c>
      <c r="N38" s="123"/>
      <c r="R38" s="264"/>
    </row>
    <row r="39" spans="1:18" x14ac:dyDescent="0.2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123"/>
      <c r="R39" s="264"/>
    </row>
    <row r="40" spans="1:18" x14ac:dyDescent="0.2">
      <c r="A40" s="73" t="s">
        <v>461</v>
      </c>
      <c r="B40" s="74">
        <v>18</v>
      </c>
      <c r="C40" s="74">
        <v>83</v>
      </c>
      <c r="D40" s="74">
        <v>101</v>
      </c>
      <c r="E40" s="74" t="s">
        <v>380</v>
      </c>
      <c r="F40" s="74">
        <v>79</v>
      </c>
      <c r="G40" s="74" t="s">
        <v>380</v>
      </c>
      <c r="H40" s="78" t="s">
        <v>380</v>
      </c>
      <c r="I40" s="78">
        <v>5833</v>
      </c>
      <c r="J40" s="78" t="s">
        <v>380</v>
      </c>
      <c r="K40" s="78">
        <v>461</v>
      </c>
      <c r="L40" s="78" t="s">
        <v>380</v>
      </c>
      <c r="M40" s="75">
        <v>461</v>
      </c>
      <c r="N40" s="123"/>
      <c r="R40" s="264"/>
    </row>
    <row r="41" spans="1:18" x14ac:dyDescent="0.2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123"/>
      <c r="R41" s="264"/>
    </row>
    <row r="42" spans="1:18" x14ac:dyDescent="0.2">
      <c r="A42" s="63" t="s">
        <v>525</v>
      </c>
      <c r="B42" s="82">
        <v>1</v>
      </c>
      <c r="C42" s="11">
        <v>118</v>
      </c>
      <c r="D42" s="11">
        <v>119</v>
      </c>
      <c r="E42" s="45">
        <v>1</v>
      </c>
      <c r="F42" s="11">
        <v>116</v>
      </c>
      <c r="G42" s="11">
        <v>11850</v>
      </c>
      <c r="H42" s="45">
        <v>1500</v>
      </c>
      <c r="I42" s="11">
        <v>3730</v>
      </c>
      <c r="J42" s="11">
        <v>14</v>
      </c>
      <c r="K42" s="11">
        <v>434</v>
      </c>
      <c r="L42" s="11">
        <v>166</v>
      </c>
      <c r="M42" s="12">
        <v>600</v>
      </c>
      <c r="N42" s="123"/>
      <c r="R42" s="264"/>
    </row>
    <row r="43" spans="1:18" x14ac:dyDescent="0.2">
      <c r="A43" s="63" t="s">
        <v>463</v>
      </c>
      <c r="B43" s="11">
        <v>283</v>
      </c>
      <c r="C43" s="11">
        <v>87</v>
      </c>
      <c r="D43" s="11">
        <v>370</v>
      </c>
      <c r="E43" s="11">
        <v>261</v>
      </c>
      <c r="F43" s="11">
        <v>84</v>
      </c>
      <c r="G43" s="11">
        <v>39880</v>
      </c>
      <c r="H43" s="11">
        <v>3700</v>
      </c>
      <c r="I43" s="11">
        <v>4710</v>
      </c>
      <c r="J43" s="11">
        <v>11</v>
      </c>
      <c r="K43" s="11">
        <v>1361</v>
      </c>
      <c r="L43" s="11">
        <v>439</v>
      </c>
      <c r="M43" s="12">
        <v>1800</v>
      </c>
      <c r="N43" s="123"/>
      <c r="R43" s="264"/>
    </row>
    <row r="44" spans="1:18" x14ac:dyDescent="0.2">
      <c r="A44" s="63" t="s">
        <v>464</v>
      </c>
      <c r="B44" s="11">
        <v>42</v>
      </c>
      <c r="C44" s="11">
        <v>380</v>
      </c>
      <c r="D44" s="11">
        <v>422</v>
      </c>
      <c r="E44" s="11">
        <v>42</v>
      </c>
      <c r="F44" s="11">
        <v>370</v>
      </c>
      <c r="G44" s="11">
        <v>117100</v>
      </c>
      <c r="H44" s="11">
        <v>3200</v>
      </c>
      <c r="I44" s="11">
        <v>17205</v>
      </c>
      <c r="J44" s="11" t="s">
        <v>380</v>
      </c>
      <c r="K44" s="11">
        <v>6500</v>
      </c>
      <c r="L44" s="11" t="s">
        <v>380</v>
      </c>
      <c r="M44" s="12">
        <v>6500</v>
      </c>
      <c r="N44" s="123"/>
      <c r="R44" s="264"/>
    </row>
    <row r="45" spans="1:18" x14ac:dyDescent="0.2">
      <c r="A45" s="63" t="s">
        <v>465</v>
      </c>
      <c r="B45" s="82">
        <v>5</v>
      </c>
      <c r="C45" s="11">
        <v>14</v>
      </c>
      <c r="D45" s="11">
        <v>19</v>
      </c>
      <c r="E45" s="82">
        <v>5</v>
      </c>
      <c r="F45" s="11">
        <v>10</v>
      </c>
      <c r="G45" s="11">
        <v>23987</v>
      </c>
      <c r="H45" s="82">
        <v>18000</v>
      </c>
      <c r="I45" s="11">
        <v>27000</v>
      </c>
      <c r="J45" s="11">
        <v>12</v>
      </c>
      <c r="K45" s="11">
        <v>362</v>
      </c>
      <c r="L45" s="11">
        <v>288</v>
      </c>
      <c r="M45" s="12">
        <v>650</v>
      </c>
      <c r="N45" s="123"/>
      <c r="R45" s="264"/>
    </row>
    <row r="46" spans="1:18" x14ac:dyDescent="0.2">
      <c r="A46" s="63" t="s">
        <v>466</v>
      </c>
      <c r="B46" s="11">
        <v>23</v>
      </c>
      <c r="C46" s="11">
        <v>7</v>
      </c>
      <c r="D46" s="11">
        <v>30</v>
      </c>
      <c r="E46" s="11">
        <v>21</v>
      </c>
      <c r="F46" s="11">
        <v>7</v>
      </c>
      <c r="G46" s="11">
        <v>9875</v>
      </c>
      <c r="H46" s="11">
        <v>690</v>
      </c>
      <c r="I46" s="11">
        <v>1500</v>
      </c>
      <c r="J46" s="11" t="s">
        <v>380</v>
      </c>
      <c r="K46" s="11">
        <v>25</v>
      </c>
      <c r="L46" s="11" t="s">
        <v>380</v>
      </c>
      <c r="M46" s="12">
        <v>25</v>
      </c>
      <c r="N46" s="123"/>
      <c r="R46" s="264"/>
    </row>
    <row r="47" spans="1:18" x14ac:dyDescent="0.2">
      <c r="A47" s="63" t="s">
        <v>467</v>
      </c>
      <c r="B47" s="11">
        <v>18</v>
      </c>
      <c r="C47" s="11" t="s">
        <v>380</v>
      </c>
      <c r="D47" s="11">
        <v>18</v>
      </c>
      <c r="E47" s="11">
        <v>18</v>
      </c>
      <c r="F47" s="11" t="s">
        <v>380</v>
      </c>
      <c r="G47" s="11">
        <v>1000</v>
      </c>
      <c r="H47" s="11">
        <v>3660</v>
      </c>
      <c r="I47" s="11" t="s">
        <v>380</v>
      </c>
      <c r="J47" s="11">
        <v>14</v>
      </c>
      <c r="K47" s="11">
        <v>66</v>
      </c>
      <c r="L47" s="11">
        <v>14</v>
      </c>
      <c r="M47" s="12">
        <v>80</v>
      </c>
      <c r="N47" s="123"/>
      <c r="R47" s="264"/>
    </row>
    <row r="48" spans="1:18" x14ac:dyDescent="0.2">
      <c r="A48" s="63" t="s">
        <v>468</v>
      </c>
      <c r="B48" s="45" t="s">
        <v>380</v>
      </c>
      <c r="C48" s="11">
        <v>749</v>
      </c>
      <c r="D48" s="11">
        <v>749</v>
      </c>
      <c r="E48" s="45" t="s">
        <v>380</v>
      </c>
      <c r="F48" s="11">
        <v>668</v>
      </c>
      <c r="G48" s="11" t="s">
        <v>380</v>
      </c>
      <c r="H48" s="45" t="s">
        <v>380</v>
      </c>
      <c r="I48" s="11">
        <v>32934</v>
      </c>
      <c r="J48" s="11" t="s">
        <v>380</v>
      </c>
      <c r="K48" s="11">
        <v>22000</v>
      </c>
      <c r="L48" s="11" t="s">
        <v>380</v>
      </c>
      <c r="M48" s="12">
        <v>22000</v>
      </c>
      <c r="N48" s="123"/>
      <c r="R48" s="264"/>
    </row>
    <row r="49" spans="1:18" x14ac:dyDescent="0.2">
      <c r="A49" s="63" t="s">
        <v>469</v>
      </c>
      <c r="B49" s="82" t="s">
        <v>380</v>
      </c>
      <c r="C49" s="11">
        <v>32</v>
      </c>
      <c r="D49" s="11">
        <v>32</v>
      </c>
      <c r="E49" s="82" t="s">
        <v>380</v>
      </c>
      <c r="F49" s="11">
        <v>10</v>
      </c>
      <c r="G49" s="11">
        <v>220</v>
      </c>
      <c r="H49" s="82" t="s">
        <v>380</v>
      </c>
      <c r="I49" s="11">
        <v>5800</v>
      </c>
      <c r="J49" s="11" t="s">
        <v>380</v>
      </c>
      <c r="K49" s="11">
        <v>58</v>
      </c>
      <c r="L49" s="11" t="s">
        <v>380</v>
      </c>
      <c r="M49" s="12">
        <v>58</v>
      </c>
      <c r="N49" s="123"/>
      <c r="R49" s="264"/>
    </row>
    <row r="50" spans="1:18" x14ac:dyDescent="0.2">
      <c r="A50" s="63" t="s">
        <v>470</v>
      </c>
      <c r="B50" s="11">
        <v>129</v>
      </c>
      <c r="C50" s="11">
        <v>117</v>
      </c>
      <c r="D50" s="11">
        <v>246</v>
      </c>
      <c r="E50" s="11">
        <v>129</v>
      </c>
      <c r="F50" s="11">
        <v>107</v>
      </c>
      <c r="G50" s="11" t="s">
        <v>380</v>
      </c>
      <c r="H50" s="11">
        <v>4919</v>
      </c>
      <c r="I50" s="11">
        <v>28832</v>
      </c>
      <c r="J50" s="11" t="s">
        <v>380</v>
      </c>
      <c r="K50" s="11">
        <v>3720</v>
      </c>
      <c r="L50" s="11" t="s">
        <v>380</v>
      </c>
      <c r="M50" s="12">
        <v>3720</v>
      </c>
      <c r="N50" s="123"/>
      <c r="R50" s="264"/>
    </row>
    <row r="51" spans="1:18" x14ac:dyDescent="0.2">
      <c r="A51" s="73" t="s">
        <v>471</v>
      </c>
      <c r="B51" s="74">
        <v>501</v>
      </c>
      <c r="C51" s="74">
        <v>1504</v>
      </c>
      <c r="D51" s="74">
        <v>2005</v>
      </c>
      <c r="E51" s="74">
        <v>477</v>
      </c>
      <c r="F51" s="74">
        <v>1372</v>
      </c>
      <c r="G51" s="74">
        <v>203912</v>
      </c>
      <c r="H51" s="78">
        <v>3997</v>
      </c>
      <c r="I51" s="78">
        <v>23774</v>
      </c>
      <c r="J51" s="78">
        <v>4</v>
      </c>
      <c r="K51" s="78">
        <v>34526</v>
      </c>
      <c r="L51" s="78">
        <v>907</v>
      </c>
      <c r="M51" s="75">
        <v>35433</v>
      </c>
      <c r="N51" s="123"/>
      <c r="R51" s="264"/>
    </row>
    <row r="52" spans="1:18" x14ac:dyDescent="0.2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123"/>
      <c r="R52" s="264"/>
    </row>
    <row r="53" spans="1:18" x14ac:dyDescent="0.2">
      <c r="A53" s="73" t="s">
        <v>472</v>
      </c>
      <c r="B53" s="74">
        <v>5</v>
      </c>
      <c r="C53" s="74">
        <v>6</v>
      </c>
      <c r="D53" s="74">
        <v>11</v>
      </c>
      <c r="E53" s="74" t="s">
        <v>380</v>
      </c>
      <c r="F53" s="74">
        <v>5</v>
      </c>
      <c r="G53" s="74">
        <v>8390</v>
      </c>
      <c r="H53" s="78" t="s">
        <v>380</v>
      </c>
      <c r="I53" s="78">
        <v>13000</v>
      </c>
      <c r="J53" s="78">
        <v>16</v>
      </c>
      <c r="K53" s="78">
        <v>65</v>
      </c>
      <c r="L53" s="78">
        <v>134</v>
      </c>
      <c r="M53" s="75">
        <v>199</v>
      </c>
      <c r="N53" s="123"/>
      <c r="R53" s="264"/>
    </row>
    <row r="54" spans="1:18" x14ac:dyDescent="0.2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123"/>
      <c r="R54" s="264"/>
    </row>
    <row r="55" spans="1:18" x14ac:dyDescent="0.2">
      <c r="A55" s="63" t="s">
        <v>473</v>
      </c>
      <c r="B55" s="45" t="s">
        <v>380</v>
      </c>
      <c r="C55" s="11">
        <v>20</v>
      </c>
      <c r="D55" s="11">
        <v>20</v>
      </c>
      <c r="E55" s="45" t="s">
        <v>380</v>
      </c>
      <c r="F55" s="11">
        <v>20</v>
      </c>
      <c r="G55" s="11" t="s">
        <v>380</v>
      </c>
      <c r="H55" s="45" t="s">
        <v>380</v>
      </c>
      <c r="I55" s="11">
        <v>22000</v>
      </c>
      <c r="J55" s="11" t="s">
        <v>380</v>
      </c>
      <c r="K55" s="11">
        <v>440</v>
      </c>
      <c r="L55" s="11" t="s">
        <v>380</v>
      </c>
      <c r="M55" s="12">
        <v>440</v>
      </c>
      <c r="N55" s="123"/>
      <c r="R55" s="264"/>
    </row>
    <row r="56" spans="1:18" x14ac:dyDescent="0.2">
      <c r="A56" s="63" t="s">
        <v>474</v>
      </c>
      <c r="B56" s="11">
        <v>2</v>
      </c>
      <c r="C56" s="11">
        <v>87</v>
      </c>
      <c r="D56" s="11">
        <v>89</v>
      </c>
      <c r="E56" s="11">
        <v>2</v>
      </c>
      <c r="F56" s="11">
        <v>87</v>
      </c>
      <c r="G56" s="11">
        <v>79</v>
      </c>
      <c r="H56" s="11">
        <v>4600</v>
      </c>
      <c r="I56" s="11">
        <v>14240</v>
      </c>
      <c r="J56" s="11">
        <v>22</v>
      </c>
      <c r="K56" s="11">
        <v>1248</v>
      </c>
      <c r="L56" s="11">
        <v>2</v>
      </c>
      <c r="M56" s="12">
        <v>1250</v>
      </c>
      <c r="N56" s="123"/>
      <c r="R56" s="264"/>
    </row>
    <row r="57" spans="1:18" x14ac:dyDescent="0.2">
      <c r="A57" s="63" t="s">
        <v>475</v>
      </c>
      <c r="B57" s="11">
        <v>11</v>
      </c>
      <c r="C57" s="11">
        <v>1</v>
      </c>
      <c r="D57" s="11">
        <v>12</v>
      </c>
      <c r="E57" s="11">
        <v>11</v>
      </c>
      <c r="F57" s="11">
        <v>1</v>
      </c>
      <c r="G57" s="11">
        <v>27000</v>
      </c>
      <c r="H57" s="11">
        <v>2200</v>
      </c>
      <c r="I57" s="11">
        <v>8500</v>
      </c>
      <c r="J57" s="11">
        <v>7</v>
      </c>
      <c r="K57" s="11">
        <v>33</v>
      </c>
      <c r="L57" s="11">
        <v>188</v>
      </c>
      <c r="M57" s="12">
        <v>221</v>
      </c>
      <c r="N57" s="123"/>
      <c r="R57" s="264"/>
    </row>
    <row r="58" spans="1:18" x14ac:dyDescent="0.2">
      <c r="A58" s="63" t="s">
        <v>476</v>
      </c>
      <c r="B58" s="11">
        <v>4</v>
      </c>
      <c r="C58" s="11">
        <v>6</v>
      </c>
      <c r="D58" s="11">
        <v>10</v>
      </c>
      <c r="E58" s="11">
        <v>4</v>
      </c>
      <c r="F58" s="11">
        <v>6</v>
      </c>
      <c r="G58" s="11">
        <v>3338</v>
      </c>
      <c r="H58" s="11">
        <v>1400</v>
      </c>
      <c r="I58" s="11">
        <v>5000</v>
      </c>
      <c r="J58" s="11">
        <v>9</v>
      </c>
      <c r="K58" s="11">
        <v>36</v>
      </c>
      <c r="L58" s="11">
        <v>30</v>
      </c>
      <c r="M58" s="12">
        <v>66</v>
      </c>
      <c r="N58" s="123"/>
      <c r="R58" s="264"/>
    </row>
    <row r="59" spans="1:18" x14ac:dyDescent="0.2">
      <c r="A59" s="63" t="s">
        <v>477</v>
      </c>
      <c r="B59" s="11">
        <v>14</v>
      </c>
      <c r="C59" s="11">
        <v>8</v>
      </c>
      <c r="D59" s="11">
        <v>22</v>
      </c>
      <c r="E59" s="11">
        <v>14</v>
      </c>
      <c r="F59" s="11">
        <v>8</v>
      </c>
      <c r="G59" s="11">
        <v>712</v>
      </c>
      <c r="H59" s="11">
        <v>3750</v>
      </c>
      <c r="I59" s="11">
        <v>20300</v>
      </c>
      <c r="J59" s="11" t="s">
        <v>380</v>
      </c>
      <c r="K59" s="11">
        <v>215</v>
      </c>
      <c r="L59" s="11" t="s">
        <v>380</v>
      </c>
      <c r="M59" s="12">
        <v>215</v>
      </c>
      <c r="N59" s="123"/>
      <c r="R59" s="264"/>
    </row>
    <row r="60" spans="1:18" s="305" customFormat="1" x14ac:dyDescent="0.2">
      <c r="A60" s="73" t="s">
        <v>551</v>
      </c>
      <c r="B60" s="74">
        <v>31</v>
      </c>
      <c r="C60" s="74">
        <v>122</v>
      </c>
      <c r="D60" s="74">
        <v>153</v>
      </c>
      <c r="E60" s="74">
        <v>31</v>
      </c>
      <c r="F60" s="74">
        <v>122</v>
      </c>
      <c r="G60" s="74">
        <v>31129</v>
      </c>
      <c r="H60" s="78">
        <v>2952</v>
      </c>
      <c r="I60" s="78">
        <v>15408</v>
      </c>
      <c r="J60" s="78">
        <v>7</v>
      </c>
      <c r="K60" s="78">
        <v>1971</v>
      </c>
      <c r="L60" s="78">
        <v>221</v>
      </c>
      <c r="M60" s="75">
        <v>2192</v>
      </c>
      <c r="N60" s="520"/>
      <c r="R60" s="521"/>
    </row>
    <row r="61" spans="1:18" x14ac:dyDescent="0.2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123"/>
      <c r="R61" s="264"/>
    </row>
    <row r="62" spans="1:18" x14ac:dyDescent="0.2">
      <c r="A62" s="63" t="s">
        <v>479</v>
      </c>
      <c r="B62" s="11">
        <v>160</v>
      </c>
      <c r="C62" s="11">
        <v>415</v>
      </c>
      <c r="D62" s="11">
        <v>575</v>
      </c>
      <c r="E62" s="11">
        <v>156</v>
      </c>
      <c r="F62" s="11">
        <v>395</v>
      </c>
      <c r="G62" s="11">
        <v>8000</v>
      </c>
      <c r="H62" s="11">
        <v>2979</v>
      </c>
      <c r="I62" s="11">
        <v>15281</v>
      </c>
      <c r="J62" s="11">
        <v>10</v>
      </c>
      <c r="K62" s="11">
        <v>6501</v>
      </c>
      <c r="L62" s="11">
        <v>80</v>
      </c>
      <c r="M62" s="12">
        <v>6581</v>
      </c>
      <c r="N62" s="123"/>
      <c r="R62" s="264"/>
    </row>
    <row r="63" spans="1:18" x14ac:dyDescent="0.2">
      <c r="A63" s="63" t="s">
        <v>480</v>
      </c>
      <c r="B63" s="11">
        <v>28</v>
      </c>
      <c r="C63" s="11">
        <v>60</v>
      </c>
      <c r="D63" s="11">
        <v>88</v>
      </c>
      <c r="E63" s="11">
        <v>28</v>
      </c>
      <c r="F63" s="11">
        <v>60</v>
      </c>
      <c r="G63" s="11" t="s">
        <v>380</v>
      </c>
      <c r="H63" s="11">
        <v>4250</v>
      </c>
      <c r="I63" s="11">
        <v>10450</v>
      </c>
      <c r="J63" s="11" t="s">
        <v>380</v>
      </c>
      <c r="K63" s="11">
        <v>746</v>
      </c>
      <c r="L63" s="11" t="s">
        <v>380</v>
      </c>
      <c r="M63" s="12">
        <v>746</v>
      </c>
      <c r="N63" s="123"/>
      <c r="R63" s="264"/>
    </row>
    <row r="64" spans="1:18" x14ac:dyDescent="0.2">
      <c r="A64" s="63" t="s">
        <v>481</v>
      </c>
      <c r="B64" s="11">
        <v>3</v>
      </c>
      <c r="C64" s="11">
        <v>119</v>
      </c>
      <c r="D64" s="11">
        <v>122</v>
      </c>
      <c r="E64" s="11">
        <v>3</v>
      </c>
      <c r="F64" s="11">
        <v>56</v>
      </c>
      <c r="G64" s="11" t="s">
        <v>380</v>
      </c>
      <c r="H64" s="11">
        <v>5000</v>
      </c>
      <c r="I64" s="11">
        <v>22100</v>
      </c>
      <c r="J64" s="11" t="s">
        <v>380</v>
      </c>
      <c r="K64" s="11">
        <v>1253</v>
      </c>
      <c r="L64" s="11" t="s">
        <v>380</v>
      </c>
      <c r="M64" s="12">
        <v>1253</v>
      </c>
      <c r="N64" s="123"/>
      <c r="R64" s="264"/>
    </row>
    <row r="65" spans="1:19" s="305" customFormat="1" x14ac:dyDescent="0.2">
      <c r="A65" s="73" t="s">
        <v>482</v>
      </c>
      <c r="B65" s="74">
        <v>191</v>
      </c>
      <c r="C65" s="74">
        <v>594</v>
      </c>
      <c r="D65" s="74">
        <v>785</v>
      </c>
      <c r="E65" s="74">
        <v>187</v>
      </c>
      <c r="F65" s="74">
        <v>511</v>
      </c>
      <c r="G65" s="74">
        <v>8000</v>
      </c>
      <c r="H65" s="78">
        <v>3202</v>
      </c>
      <c r="I65" s="78">
        <v>15461</v>
      </c>
      <c r="J65" s="78">
        <v>10</v>
      </c>
      <c r="K65" s="78">
        <v>8500</v>
      </c>
      <c r="L65" s="78">
        <v>80</v>
      </c>
      <c r="M65" s="75">
        <v>8580</v>
      </c>
      <c r="N65" s="520"/>
      <c r="R65" s="521"/>
    </row>
    <row r="66" spans="1:19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123"/>
      <c r="R66" s="264"/>
    </row>
    <row r="67" spans="1:19" s="305" customFormat="1" x14ac:dyDescent="0.2">
      <c r="A67" s="73" t="s">
        <v>483</v>
      </c>
      <c r="B67" s="74" t="s">
        <v>380</v>
      </c>
      <c r="C67" s="74">
        <v>70</v>
      </c>
      <c r="D67" s="74">
        <v>70</v>
      </c>
      <c r="E67" s="74" t="s">
        <v>380</v>
      </c>
      <c r="F67" s="74">
        <v>70</v>
      </c>
      <c r="G67" s="74" t="s">
        <v>380</v>
      </c>
      <c r="H67" s="78" t="s">
        <v>380</v>
      </c>
      <c r="I67" s="78">
        <v>28000</v>
      </c>
      <c r="J67" s="78" t="s">
        <v>380</v>
      </c>
      <c r="K67" s="78">
        <v>1960</v>
      </c>
      <c r="L67" s="78" t="s">
        <v>380</v>
      </c>
      <c r="M67" s="75">
        <v>1960</v>
      </c>
      <c r="N67" s="520"/>
      <c r="R67" s="521"/>
    </row>
    <row r="68" spans="1:19" x14ac:dyDescent="0.2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123"/>
      <c r="R68" s="264"/>
      <c r="S68" s="516"/>
    </row>
    <row r="69" spans="1:19" x14ac:dyDescent="0.2">
      <c r="A69" s="63" t="s">
        <v>484</v>
      </c>
      <c r="B69" s="45" t="s">
        <v>380</v>
      </c>
      <c r="C69" s="11">
        <v>31</v>
      </c>
      <c r="D69" s="11">
        <v>31</v>
      </c>
      <c r="E69" s="45" t="s">
        <v>380</v>
      </c>
      <c r="F69" s="11">
        <v>15</v>
      </c>
      <c r="G69" s="11" t="s">
        <v>380</v>
      </c>
      <c r="H69" s="45" t="s">
        <v>380</v>
      </c>
      <c r="I69" s="11">
        <v>21400</v>
      </c>
      <c r="J69" s="11" t="s">
        <v>380</v>
      </c>
      <c r="K69" s="11">
        <v>321</v>
      </c>
      <c r="L69" s="11" t="s">
        <v>380</v>
      </c>
      <c r="M69" s="12">
        <v>321</v>
      </c>
      <c r="N69" s="123"/>
      <c r="R69" s="264"/>
      <c r="S69" s="516"/>
    </row>
    <row r="70" spans="1:19" x14ac:dyDescent="0.2">
      <c r="A70" s="63" t="s">
        <v>485</v>
      </c>
      <c r="B70" s="45" t="s">
        <v>380</v>
      </c>
      <c r="C70" s="11">
        <v>19</v>
      </c>
      <c r="D70" s="11">
        <v>19</v>
      </c>
      <c r="E70" s="45" t="s">
        <v>380</v>
      </c>
      <c r="F70" s="11">
        <v>7</v>
      </c>
      <c r="G70" s="11" t="s">
        <v>380</v>
      </c>
      <c r="H70" s="45" t="s">
        <v>380</v>
      </c>
      <c r="I70" s="11">
        <v>23700</v>
      </c>
      <c r="J70" s="11" t="s">
        <v>380</v>
      </c>
      <c r="K70" s="11">
        <v>166</v>
      </c>
      <c r="L70" s="11" t="s">
        <v>380</v>
      </c>
      <c r="M70" s="12">
        <v>166</v>
      </c>
      <c r="N70" s="123"/>
      <c r="R70" s="264"/>
    </row>
    <row r="71" spans="1:19" s="305" customFormat="1" x14ac:dyDescent="0.2">
      <c r="A71" s="73" t="s">
        <v>486</v>
      </c>
      <c r="B71" s="74" t="s">
        <v>380</v>
      </c>
      <c r="C71" s="74">
        <v>50</v>
      </c>
      <c r="D71" s="74">
        <v>50</v>
      </c>
      <c r="E71" s="74" t="s">
        <v>380</v>
      </c>
      <c r="F71" s="74">
        <v>22</v>
      </c>
      <c r="G71" s="74" t="s">
        <v>380</v>
      </c>
      <c r="H71" s="78" t="s">
        <v>380</v>
      </c>
      <c r="I71" s="78">
        <v>22132</v>
      </c>
      <c r="J71" s="78" t="s">
        <v>380</v>
      </c>
      <c r="K71" s="78">
        <v>487</v>
      </c>
      <c r="L71" s="78" t="s">
        <v>380</v>
      </c>
      <c r="M71" s="75">
        <v>487</v>
      </c>
      <c r="N71" s="520"/>
      <c r="R71" s="521"/>
    </row>
    <row r="72" spans="1:19" x14ac:dyDescent="0.2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123"/>
      <c r="R72" s="264"/>
    </row>
    <row r="73" spans="1:19" x14ac:dyDescent="0.2">
      <c r="A73" s="63" t="s">
        <v>487</v>
      </c>
      <c r="B73" s="82" t="s">
        <v>380</v>
      </c>
      <c r="C73" s="11">
        <v>29</v>
      </c>
      <c r="D73" s="11">
        <v>29</v>
      </c>
      <c r="E73" s="82" t="s">
        <v>380</v>
      </c>
      <c r="F73" s="11">
        <v>29</v>
      </c>
      <c r="G73" s="45" t="s">
        <v>380</v>
      </c>
      <c r="H73" s="82" t="s">
        <v>380</v>
      </c>
      <c r="I73" s="11">
        <v>9276</v>
      </c>
      <c r="J73" s="45" t="s">
        <v>380</v>
      </c>
      <c r="K73" s="82">
        <v>269</v>
      </c>
      <c r="L73" s="45" t="s">
        <v>380</v>
      </c>
      <c r="M73" s="12">
        <v>269</v>
      </c>
      <c r="N73" s="123"/>
      <c r="R73" s="264"/>
    </row>
    <row r="74" spans="1:19" x14ac:dyDescent="0.2">
      <c r="A74" s="63" t="s">
        <v>488</v>
      </c>
      <c r="B74" s="45" t="s">
        <v>380</v>
      </c>
      <c r="C74" s="11">
        <v>15</v>
      </c>
      <c r="D74" s="11">
        <v>15</v>
      </c>
      <c r="E74" s="45" t="s">
        <v>380</v>
      </c>
      <c r="F74" s="11">
        <v>15</v>
      </c>
      <c r="G74" s="45" t="s">
        <v>380</v>
      </c>
      <c r="H74" s="45" t="s">
        <v>380</v>
      </c>
      <c r="I74" s="11">
        <v>2500</v>
      </c>
      <c r="J74" s="45" t="s">
        <v>380</v>
      </c>
      <c r="K74" s="82">
        <v>37</v>
      </c>
      <c r="L74" s="45" t="s">
        <v>380</v>
      </c>
      <c r="M74" s="12">
        <v>37</v>
      </c>
      <c r="N74" s="123"/>
      <c r="R74" s="264"/>
    </row>
    <row r="75" spans="1:19" x14ac:dyDescent="0.2">
      <c r="A75" s="63" t="s">
        <v>489</v>
      </c>
      <c r="B75" s="11">
        <v>6</v>
      </c>
      <c r="C75" s="11">
        <v>76</v>
      </c>
      <c r="D75" s="11">
        <v>82</v>
      </c>
      <c r="E75" s="11">
        <v>6</v>
      </c>
      <c r="F75" s="11">
        <v>76</v>
      </c>
      <c r="G75" s="11" t="s">
        <v>380</v>
      </c>
      <c r="H75" s="11">
        <v>6000</v>
      </c>
      <c r="I75" s="11">
        <v>16000</v>
      </c>
      <c r="J75" s="11" t="s">
        <v>380</v>
      </c>
      <c r="K75" s="11">
        <v>1252</v>
      </c>
      <c r="L75" s="11" t="s">
        <v>380</v>
      </c>
      <c r="M75" s="12">
        <v>1252</v>
      </c>
      <c r="N75" s="123"/>
      <c r="R75" s="264"/>
    </row>
    <row r="76" spans="1:19" x14ac:dyDescent="0.2">
      <c r="A76" s="63" t="s">
        <v>490</v>
      </c>
      <c r="B76" s="45">
        <v>2</v>
      </c>
      <c r="C76" s="11">
        <v>357</v>
      </c>
      <c r="D76" s="11">
        <v>359</v>
      </c>
      <c r="E76" s="45">
        <v>1</v>
      </c>
      <c r="F76" s="11">
        <v>312</v>
      </c>
      <c r="G76" s="11">
        <v>4365</v>
      </c>
      <c r="H76" s="45">
        <v>15000</v>
      </c>
      <c r="I76" s="11">
        <v>19436</v>
      </c>
      <c r="J76" s="82">
        <v>8</v>
      </c>
      <c r="K76" s="82">
        <v>6064</v>
      </c>
      <c r="L76" s="82">
        <v>35</v>
      </c>
      <c r="M76" s="12">
        <v>6099</v>
      </c>
      <c r="N76" s="123"/>
      <c r="R76" s="264"/>
    </row>
    <row r="77" spans="1:19" x14ac:dyDescent="0.2">
      <c r="A77" s="63" t="s">
        <v>491</v>
      </c>
      <c r="B77" s="11" t="s">
        <v>380</v>
      </c>
      <c r="C77" s="11">
        <v>25</v>
      </c>
      <c r="D77" s="11">
        <v>25</v>
      </c>
      <c r="E77" s="11" t="s">
        <v>380</v>
      </c>
      <c r="F77" s="11">
        <v>25</v>
      </c>
      <c r="G77" s="11" t="s">
        <v>380</v>
      </c>
      <c r="H77" s="11" t="s">
        <v>380</v>
      </c>
      <c r="I77" s="11">
        <v>13500</v>
      </c>
      <c r="J77" s="11" t="s">
        <v>380</v>
      </c>
      <c r="K77" s="11">
        <v>338</v>
      </c>
      <c r="L77" s="11" t="s">
        <v>380</v>
      </c>
      <c r="M77" s="12">
        <v>338</v>
      </c>
      <c r="N77" s="123"/>
      <c r="R77" s="264"/>
    </row>
    <row r="78" spans="1:19" x14ac:dyDescent="0.2">
      <c r="A78" s="63" t="s">
        <v>492</v>
      </c>
      <c r="B78" s="11">
        <v>44</v>
      </c>
      <c r="C78" s="11">
        <v>42</v>
      </c>
      <c r="D78" s="11">
        <v>86</v>
      </c>
      <c r="E78" s="11">
        <v>40</v>
      </c>
      <c r="F78" s="11">
        <v>39</v>
      </c>
      <c r="G78" s="11" t="s">
        <v>380</v>
      </c>
      <c r="H78" s="11">
        <v>3500</v>
      </c>
      <c r="I78" s="11">
        <v>13500</v>
      </c>
      <c r="J78" s="11" t="s">
        <v>380</v>
      </c>
      <c r="K78" s="11">
        <v>667</v>
      </c>
      <c r="L78" s="11" t="s">
        <v>380</v>
      </c>
      <c r="M78" s="12">
        <v>667</v>
      </c>
      <c r="N78" s="123"/>
      <c r="R78" s="264"/>
    </row>
    <row r="79" spans="1:19" x14ac:dyDescent="0.2">
      <c r="A79" s="63" t="s">
        <v>493</v>
      </c>
      <c r="B79" s="82">
        <v>5</v>
      </c>
      <c r="C79" s="11">
        <v>53</v>
      </c>
      <c r="D79" s="11">
        <v>58</v>
      </c>
      <c r="E79" s="82">
        <v>4</v>
      </c>
      <c r="F79" s="11">
        <v>49</v>
      </c>
      <c r="G79" s="45" t="s">
        <v>380</v>
      </c>
      <c r="H79" s="82">
        <v>900</v>
      </c>
      <c r="I79" s="11">
        <v>10000</v>
      </c>
      <c r="J79" s="45" t="s">
        <v>380</v>
      </c>
      <c r="K79" s="82">
        <v>494</v>
      </c>
      <c r="L79" s="45" t="s">
        <v>380</v>
      </c>
      <c r="M79" s="12">
        <v>494</v>
      </c>
      <c r="N79" s="123"/>
      <c r="R79" s="264"/>
    </row>
    <row r="80" spans="1:19" s="305" customFormat="1" x14ac:dyDescent="0.2">
      <c r="A80" s="63" t="s">
        <v>494</v>
      </c>
      <c r="B80" s="82">
        <v>2</v>
      </c>
      <c r="C80" s="11">
        <v>8</v>
      </c>
      <c r="D80" s="11">
        <v>10</v>
      </c>
      <c r="E80" s="82">
        <v>2</v>
      </c>
      <c r="F80" s="11">
        <v>8</v>
      </c>
      <c r="G80" s="45" t="s">
        <v>380</v>
      </c>
      <c r="H80" s="82">
        <v>10000</v>
      </c>
      <c r="I80" s="11">
        <v>17500</v>
      </c>
      <c r="J80" s="45" t="s">
        <v>380</v>
      </c>
      <c r="K80" s="82">
        <v>160</v>
      </c>
      <c r="L80" s="45" t="s">
        <v>380</v>
      </c>
      <c r="M80" s="12">
        <v>160</v>
      </c>
      <c r="N80" s="520"/>
      <c r="R80" s="521"/>
    </row>
    <row r="81" spans="1:18" x14ac:dyDescent="0.2">
      <c r="A81" s="73" t="s">
        <v>495</v>
      </c>
      <c r="B81" s="74">
        <v>59</v>
      </c>
      <c r="C81" s="74">
        <v>605</v>
      </c>
      <c r="D81" s="74">
        <v>664</v>
      </c>
      <c r="E81" s="74">
        <v>53</v>
      </c>
      <c r="F81" s="74">
        <v>553</v>
      </c>
      <c r="G81" s="74">
        <v>4365</v>
      </c>
      <c r="H81" s="78">
        <v>4049</v>
      </c>
      <c r="I81" s="78">
        <v>16420</v>
      </c>
      <c r="J81" s="78">
        <v>8</v>
      </c>
      <c r="K81" s="78">
        <v>9281</v>
      </c>
      <c r="L81" s="78">
        <v>35</v>
      </c>
      <c r="M81" s="75">
        <v>9316</v>
      </c>
      <c r="N81" s="123"/>
      <c r="R81" s="264"/>
    </row>
    <row r="82" spans="1:18" x14ac:dyDescent="0.2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123"/>
      <c r="R82" s="264"/>
    </row>
    <row r="83" spans="1:18" x14ac:dyDescent="0.2">
      <c r="A83" s="63" t="s">
        <v>496</v>
      </c>
      <c r="B83" s="11">
        <v>36</v>
      </c>
      <c r="C83" s="11">
        <v>103</v>
      </c>
      <c r="D83" s="11">
        <v>139</v>
      </c>
      <c r="E83" s="11">
        <v>36</v>
      </c>
      <c r="F83" s="11">
        <v>97</v>
      </c>
      <c r="G83" s="11">
        <v>17132</v>
      </c>
      <c r="H83" s="11">
        <v>2100</v>
      </c>
      <c r="I83" s="11">
        <v>14995</v>
      </c>
      <c r="J83" s="11">
        <v>3</v>
      </c>
      <c r="K83" s="11">
        <v>1530</v>
      </c>
      <c r="L83" s="11">
        <v>51</v>
      </c>
      <c r="M83" s="12">
        <v>1581</v>
      </c>
      <c r="N83" s="123"/>
      <c r="R83" s="264"/>
    </row>
    <row r="84" spans="1:18" s="305" customFormat="1" x14ac:dyDescent="0.2">
      <c r="A84" s="63" t="s">
        <v>497</v>
      </c>
      <c r="B84" s="11">
        <v>137</v>
      </c>
      <c r="C84" s="11">
        <v>56</v>
      </c>
      <c r="D84" s="11">
        <v>193</v>
      </c>
      <c r="E84" s="11">
        <v>137</v>
      </c>
      <c r="F84" s="11">
        <v>54</v>
      </c>
      <c r="G84" s="11">
        <v>55665</v>
      </c>
      <c r="H84" s="11">
        <v>1500</v>
      </c>
      <c r="I84" s="11">
        <v>12000</v>
      </c>
      <c r="J84" s="11">
        <v>3</v>
      </c>
      <c r="K84" s="11">
        <v>856</v>
      </c>
      <c r="L84" s="11">
        <v>167</v>
      </c>
      <c r="M84" s="12">
        <v>1023</v>
      </c>
      <c r="N84" s="520"/>
      <c r="R84" s="521"/>
    </row>
    <row r="85" spans="1:18" x14ac:dyDescent="0.2">
      <c r="A85" s="73" t="s">
        <v>498</v>
      </c>
      <c r="B85" s="74">
        <v>173</v>
      </c>
      <c r="C85" s="74">
        <v>159</v>
      </c>
      <c r="D85" s="74">
        <v>332</v>
      </c>
      <c r="E85" s="74">
        <v>173</v>
      </c>
      <c r="F85" s="74">
        <v>151</v>
      </c>
      <c r="G85" s="74">
        <v>72797</v>
      </c>
      <c r="H85" s="78">
        <v>1625</v>
      </c>
      <c r="I85" s="78">
        <v>13924</v>
      </c>
      <c r="J85" s="78">
        <v>3</v>
      </c>
      <c r="K85" s="78">
        <v>2386</v>
      </c>
      <c r="L85" s="78">
        <v>218</v>
      </c>
      <c r="M85" s="75">
        <v>2604</v>
      </c>
      <c r="N85" s="123"/>
      <c r="R85" s="264"/>
    </row>
    <row r="86" spans="1:18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  <c r="N86" s="123"/>
      <c r="R86" s="264"/>
    </row>
    <row r="87" spans="1:18" ht="13.5" thickBot="1" x14ac:dyDescent="0.25">
      <c r="A87" s="66" t="s">
        <v>499</v>
      </c>
      <c r="B87" s="52">
        <v>12195</v>
      </c>
      <c r="C87" s="52">
        <v>18677</v>
      </c>
      <c r="D87" s="52">
        <v>30872</v>
      </c>
      <c r="E87" s="52">
        <v>11812</v>
      </c>
      <c r="F87" s="52">
        <v>16705</v>
      </c>
      <c r="G87" s="52">
        <v>1436868</v>
      </c>
      <c r="H87" s="52">
        <v>7861</v>
      </c>
      <c r="I87" s="52">
        <v>30072</v>
      </c>
      <c r="J87" s="52">
        <v>18</v>
      </c>
      <c r="K87" s="52">
        <v>595202</v>
      </c>
      <c r="L87" s="52">
        <v>25962</v>
      </c>
      <c r="M87" s="53">
        <v>621164</v>
      </c>
      <c r="N87" s="34"/>
      <c r="R87" s="264"/>
    </row>
    <row r="88" spans="1:18" x14ac:dyDescent="0.2">
      <c r="M88" s="34"/>
      <c r="N88" s="34"/>
      <c r="R88" s="264"/>
    </row>
    <row r="89" spans="1:18" x14ac:dyDescent="0.2">
      <c r="E89" s="207"/>
      <c r="M89" s="34"/>
      <c r="N89" s="34"/>
      <c r="R89" s="264"/>
    </row>
    <row r="90" spans="1:18" x14ac:dyDescent="0.2">
      <c r="M90" s="34"/>
      <c r="N90" s="34"/>
    </row>
    <row r="91" spans="1:18" x14ac:dyDescent="0.2">
      <c r="M91" s="34"/>
      <c r="N91" s="34"/>
    </row>
    <row r="92" spans="1:18" x14ac:dyDescent="0.2">
      <c r="M92" s="34"/>
      <c r="N92" s="34"/>
    </row>
    <row r="93" spans="1:18" x14ac:dyDescent="0.2">
      <c r="M93" s="34"/>
      <c r="N93" s="34"/>
    </row>
    <row r="96" spans="1:18" x14ac:dyDescent="0.2">
      <c r="E96" s="207"/>
    </row>
  </sheetData>
  <mergeCells count="13">
    <mergeCell ref="K7:K9"/>
    <mergeCell ref="L7:L9"/>
    <mergeCell ref="M7:M9"/>
    <mergeCell ref="A1:M1"/>
    <mergeCell ref="E8:F8"/>
    <mergeCell ref="H8:I8"/>
    <mergeCell ref="G6:G9"/>
    <mergeCell ref="A3:M3"/>
    <mergeCell ref="A4:M4"/>
    <mergeCell ref="B6:F6"/>
    <mergeCell ref="B7:F7"/>
    <mergeCell ref="H7:I7"/>
    <mergeCell ref="K6:M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tabColor theme="0"/>
    <pageSetUpPr fitToPage="1"/>
  </sheetPr>
  <dimension ref="A1:F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5" style="34" customWidth="1"/>
    <col min="2" max="3" width="20.7109375" style="34" customWidth="1"/>
    <col min="4" max="4" width="26" style="34" customWidth="1"/>
    <col min="5" max="5" width="21.42578125" style="34" customWidth="1"/>
    <col min="6" max="6" width="5.5703125" style="34" customWidth="1"/>
    <col min="7" max="16384" width="11.42578125" style="34"/>
  </cols>
  <sheetData>
    <row r="1" spans="1:6" s="24" customFormat="1" ht="18" x14ac:dyDescent="0.25">
      <c r="A1" s="1700" t="s">
        <v>356</v>
      </c>
      <c r="B1" s="1700"/>
      <c r="C1" s="1700"/>
      <c r="D1" s="1700"/>
      <c r="E1" s="1700"/>
    </row>
    <row r="2" spans="1:6" s="25" customFormat="1" ht="12.75" customHeight="1" x14ac:dyDescent="0.2"/>
    <row r="3" spans="1:6" s="25" customFormat="1" ht="29.25" customHeight="1" x14ac:dyDescent="0.25">
      <c r="A3" s="1701" t="s">
        <v>1373</v>
      </c>
      <c r="B3" s="1701"/>
      <c r="C3" s="1701"/>
      <c r="D3" s="1701"/>
      <c r="E3" s="1701"/>
      <c r="F3" s="125"/>
    </row>
    <row r="4" spans="1:6" s="25" customFormat="1" ht="13.5" customHeight="1" thickBot="1" x14ac:dyDescent="0.3">
      <c r="A4" s="5"/>
      <c r="B4" s="6"/>
      <c r="C4" s="6"/>
      <c r="D4" s="6"/>
      <c r="E4" s="6"/>
    </row>
    <row r="5" spans="1:6" ht="38.25" customHeight="1" x14ac:dyDescent="0.2">
      <c r="A5" s="126" t="s">
        <v>515</v>
      </c>
      <c r="B5" s="1704" t="s">
        <v>573</v>
      </c>
      <c r="C5" s="1706"/>
      <c r="D5" s="1704" t="s">
        <v>574</v>
      </c>
      <c r="E5" s="1705"/>
    </row>
    <row r="6" spans="1:6" ht="38.25" customHeight="1" x14ac:dyDescent="0.2">
      <c r="A6" s="659" t="s">
        <v>517</v>
      </c>
      <c r="B6" s="223" t="s">
        <v>360</v>
      </c>
      <c r="C6" s="711" t="s">
        <v>361</v>
      </c>
      <c r="D6" s="223" t="s">
        <v>360</v>
      </c>
      <c r="E6" s="727" t="s">
        <v>361</v>
      </c>
    </row>
    <row r="7" spans="1:6" ht="38.25" customHeight="1" thickBot="1" x14ac:dyDescent="0.25">
      <c r="A7" s="741" t="s">
        <v>518</v>
      </c>
      <c r="B7" s="740" t="s">
        <v>370</v>
      </c>
      <c r="C7" s="682" t="s">
        <v>513</v>
      </c>
      <c r="D7" s="740" t="s">
        <v>370</v>
      </c>
      <c r="E7" s="683" t="s">
        <v>513</v>
      </c>
    </row>
    <row r="8" spans="1:6" ht="21" customHeight="1" x14ac:dyDescent="0.2">
      <c r="A8" s="72" t="s">
        <v>439</v>
      </c>
      <c r="B8" s="42">
        <v>8052</v>
      </c>
      <c r="C8" s="42">
        <v>62161</v>
      </c>
      <c r="D8" s="42">
        <v>336</v>
      </c>
      <c r="E8" s="131">
        <v>2594</v>
      </c>
    </row>
    <row r="9" spans="1:6" x14ac:dyDescent="0.2">
      <c r="A9" s="63" t="s">
        <v>440</v>
      </c>
      <c r="B9" s="45">
        <v>1748</v>
      </c>
      <c r="C9" s="45">
        <v>12463</v>
      </c>
      <c r="D9" s="45">
        <v>583</v>
      </c>
      <c r="E9" s="12">
        <v>4157</v>
      </c>
    </row>
    <row r="10" spans="1:6" x14ac:dyDescent="0.2">
      <c r="A10" s="63" t="s">
        <v>441</v>
      </c>
      <c r="B10" s="45">
        <v>1951</v>
      </c>
      <c r="C10" s="45">
        <v>14691</v>
      </c>
      <c r="D10" s="45" t="s">
        <v>380</v>
      </c>
      <c r="E10" s="12" t="s">
        <v>380</v>
      </c>
    </row>
    <row r="11" spans="1:6" x14ac:dyDescent="0.2">
      <c r="A11" s="63" t="s">
        <v>442</v>
      </c>
      <c r="B11" s="45">
        <v>5808</v>
      </c>
      <c r="C11" s="45">
        <v>46232</v>
      </c>
      <c r="D11" s="45" t="s">
        <v>380</v>
      </c>
      <c r="E11" s="12" t="s">
        <v>380</v>
      </c>
    </row>
    <row r="12" spans="1:6" x14ac:dyDescent="0.2">
      <c r="A12" s="73" t="s">
        <v>443</v>
      </c>
      <c r="B12" s="74">
        <v>17559</v>
      </c>
      <c r="C12" s="74">
        <v>135547</v>
      </c>
      <c r="D12" s="74">
        <v>919</v>
      </c>
      <c r="E12" s="79">
        <v>6751</v>
      </c>
    </row>
    <row r="13" spans="1:6" x14ac:dyDescent="0.2">
      <c r="A13" s="65"/>
      <c r="B13" s="70"/>
      <c r="C13" s="70"/>
      <c r="D13" s="70"/>
      <c r="E13" s="77"/>
    </row>
    <row r="14" spans="1:6" x14ac:dyDescent="0.2">
      <c r="A14" s="73" t="s">
        <v>444</v>
      </c>
      <c r="B14" s="74">
        <v>206</v>
      </c>
      <c r="C14" s="74">
        <v>515</v>
      </c>
      <c r="D14" s="74">
        <v>206</v>
      </c>
      <c r="E14" s="79">
        <v>515</v>
      </c>
    </row>
    <row r="15" spans="1:6" x14ac:dyDescent="0.2">
      <c r="A15" s="65"/>
      <c r="B15" s="70"/>
      <c r="C15" s="70"/>
      <c r="D15" s="70"/>
      <c r="E15" s="77"/>
    </row>
    <row r="16" spans="1:6" x14ac:dyDescent="0.2">
      <c r="A16" s="73" t="s">
        <v>445</v>
      </c>
      <c r="B16" s="74">
        <v>417</v>
      </c>
      <c r="C16" s="74">
        <v>1084</v>
      </c>
      <c r="D16" s="74" t="s">
        <v>380</v>
      </c>
      <c r="E16" s="79" t="s">
        <v>380</v>
      </c>
    </row>
    <row r="17" spans="1:5" x14ac:dyDescent="0.2">
      <c r="A17" s="63"/>
      <c r="B17" s="45"/>
      <c r="C17" s="45"/>
      <c r="D17" s="45"/>
      <c r="E17" s="12"/>
    </row>
    <row r="18" spans="1:5" x14ac:dyDescent="0.2">
      <c r="A18" s="63" t="s">
        <v>524</v>
      </c>
      <c r="B18" s="45" t="s">
        <v>380</v>
      </c>
      <c r="C18" s="82" t="s">
        <v>380</v>
      </c>
      <c r="D18" s="45">
        <v>5</v>
      </c>
      <c r="E18" s="12">
        <v>22</v>
      </c>
    </row>
    <row r="19" spans="1:5" x14ac:dyDescent="0.2">
      <c r="A19" s="63" t="s">
        <v>447</v>
      </c>
      <c r="B19" s="45">
        <v>65</v>
      </c>
      <c r="C19" s="82">
        <v>169</v>
      </c>
      <c r="D19" s="45">
        <v>45</v>
      </c>
      <c r="E19" s="12">
        <v>117</v>
      </c>
    </row>
    <row r="20" spans="1:5" x14ac:dyDescent="0.2">
      <c r="A20" s="63" t="s">
        <v>448</v>
      </c>
      <c r="B20" s="45">
        <v>31</v>
      </c>
      <c r="C20" s="82">
        <v>72</v>
      </c>
      <c r="D20" s="45">
        <v>38</v>
      </c>
      <c r="E20" s="12">
        <v>63</v>
      </c>
    </row>
    <row r="21" spans="1:5" x14ac:dyDescent="0.2">
      <c r="A21" s="73" t="s">
        <v>575</v>
      </c>
      <c r="B21" s="74">
        <v>96</v>
      </c>
      <c r="C21" s="74">
        <v>241</v>
      </c>
      <c r="D21" s="74">
        <v>88</v>
      </c>
      <c r="E21" s="79">
        <v>202</v>
      </c>
    </row>
    <row r="22" spans="1:5" x14ac:dyDescent="0.2">
      <c r="A22" s="65"/>
      <c r="B22" s="70"/>
      <c r="C22" s="70"/>
      <c r="D22" s="70"/>
      <c r="E22" s="77"/>
    </row>
    <row r="23" spans="1:5" x14ac:dyDescent="0.2">
      <c r="A23" s="73" t="s">
        <v>450</v>
      </c>
      <c r="B23" s="74">
        <v>14861</v>
      </c>
      <c r="C23" s="74">
        <v>157620</v>
      </c>
      <c r="D23" s="74" t="s">
        <v>380</v>
      </c>
      <c r="E23" s="79" t="s">
        <v>380</v>
      </c>
    </row>
    <row r="24" spans="1:5" x14ac:dyDescent="0.2">
      <c r="A24" s="65"/>
      <c r="B24" s="70"/>
      <c r="C24" s="70"/>
      <c r="D24" s="70"/>
      <c r="E24" s="77"/>
    </row>
    <row r="25" spans="1:5" x14ac:dyDescent="0.2">
      <c r="A25" s="73" t="s">
        <v>451</v>
      </c>
      <c r="B25" s="74">
        <v>487</v>
      </c>
      <c r="C25" s="74">
        <v>4620</v>
      </c>
      <c r="D25" s="74" t="s">
        <v>380</v>
      </c>
      <c r="E25" s="79" t="s">
        <v>380</v>
      </c>
    </row>
    <row r="26" spans="1:5" x14ac:dyDescent="0.2">
      <c r="A26" s="63"/>
      <c r="B26" s="45"/>
      <c r="C26" s="45"/>
      <c r="D26" s="45"/>
      <c r="E26" s="12"/>
    </row>
    <row r="27" spans="1:5" x14ac:dyDescent="0.2">
      <c r="A27" s="63" t="s">
        <v>452</v>
      </c>
      <c r="B27" s="45">
        <v>52654</v>
      </c>
      <c r="C27" s="45">
        <v>723993</v>
      </c>
      <c r="D27" s="45">
        <v>7500</v>
      </c>
      <c r="E27" s="46">
        <v>82500</v>
      </c>
    </row>
    <row r="28" spans="1:5" x14ac:dyDescent="0.2">
      <c r="A28" s="63" t="s">
        <v>453</v>
      </c>
      <c r="B28" s="45">
        <v>3299</v>
      </c>
      <c r="C28" s="45">
        <v>36290</v>
      </c>
      <c r="D28" s="45" t="s">
        <v>380</v>
      </c>
      <c r="E28" s="12" t="s">
        <v>380</v>
      </c>
    </row>
    <row r="29" spans="1:5" x14ac:dyDescent="0.2">
      <c r="A29" s="63" t="s">
        <v>454</v>
      </c>
      <c r="B29" s="45">
        <v>19355</v>
      </c>
      <c r="C29" s="45">
        <v>226844</v>
      </c>
      <c r="D29" s="45" t="s">
        <v>380</v>
      </c>
      <c r="E29" s="12" t="s">
        <v>380</v>
      </c>
    </row>
    <row r="30" spans="1:5" x14ac:dyDescent="0.2">
      <c r="A30" s="73" t="s">
        <v>568</v>
      </c>
      <c r="B30" s="74">
        <v>75308</v>
      </c>
      <c r="C30" s="74">
        <v>987127</v>
      </c>
      <c r="D30" s="74">
        <v>7500</v>
      </c>
      <c r="E30" s="79">
        <v>82500</v>
      </c>
    </row>
    <row r="31" spans="1:5" x14ac:dyDescent="0.2">
      <c r="A31" s="63"/>
      <c r="B31" s="45"/>
      <c r="C31" s="45"/>
      <c r="D31" s="45"/>
      <c r="E31" s="12"/>
    </row>
    <row r="32" spans="1:5" x14ac:dyDescent="0.2">
      <c r="A32" s="63" t="s">
        <v>456</v>
      </c>
      <c r="B32" s="80">
        <v>186</v>
      </c>
      <c r="C32" s="80">
        <v>936</v>
      </c>
      <c r="D32" s="45" t="s">
        <v>380</v>
      </c>
      <c r="E32" s="81" t="s">
        <v>380</v>
      </c>
    </row>
    <row r="33" spans="1:5" x14ac:dyDescent="0.2">
      <c r="A33" s="63" t="s">
        <v>457</v>
      </c>
      <c r="B33" s="80">
        <v>7499</v>
      </c>
      <c r="C33" s="80">
        <v>83402</v>
      </c>
      <c r="D33" s="45" t="s">
        <v>380</v>
      </c>
      <c r="E33" s="81" t="s">
        <v>380</v>
      </c>
    </row>
    <row r="34" spans="1:5" x14ac:dyDescent="0.2">
      <c r="A34" s="63" t="s">
        <v>458</v>
      </c>
      <c r="B34" s="80">
        <v>30719</v>
      </c>
      <c r="C34" s="80">
        <v>315282</v>
      </c>
      <c r="D34" s="45" t="s">
        <v>380</v>
      </c>
      <c r="E34" s="81" t="s">
        <v>380</v>
      </c>
    </row>
    <row r="35" spans="1:5" x14ac:dyDescent="0.2">
      <c r="A35" s="63" t="s">
        <v>459</v>
      </c>
      <c r="B35" s="80">
        <v>109</v>
      </c>
      <c r="C35" s="80">
        <v>961</v>
      </c>
      <c r="D35" s="45" t="s">
        <v>380</v>
      </c>
      <c r="E35" s="81" t="s">
        <v>380</v>
      </c>
    </row>
    <row r="36" spans="1:5" x14ac:dyDescent="0.2">
      <c r="A36" s="73" t="s">
        <v>460</v>
      </c>
      <c r="B36" s="74">
        <v>38513</v>
      </c>
      <c r="C36" s="74">
        <v>400581</v>
      </c>
      <c r="D36" s="74" t="s">
        <v>380</v>
      </c>
      <c r="E36" s="79" t="s">
        <v>380</v>
      </c>
    </row>
    <row r="37" spans="1:5" x14ac:dyDescent="0.2">
      <c r="A37" s="65"/>
      <c r="B37" s="70"/>
      <c r="C37" s="70"/>
      <c r="D37" s="70"/>
      <c r="E37" s="77"/>
    </row>
    <row r="38" spans="1:5" x14ac:dyDescent="0.2">
      <c r="A38" s="73" t="s">
        <v>461</v>
      </c>
      <c r="B38" s="74">
        <v>285</v>
      </c>
      <c r="C38" s="74">
        <v>1569</v>
      </c>
      <c r="D38" s="74" t="s">
        <v>380</v>
      </c>
      <c r="E38" s="79" t="s">
        <v>380</v>
      </c>
    </row>
    <row r="39" spans="1:5" x14ac:dyDescent="0.2">
      <c r="A39" s="63"/>
      <c r="B39" s="45"/>
      <c r="C39" s="45"/>
      <c r="D39" s="45"/>
      <c r="E39" s="12"/>
    </row>
    <row r="40" spans="1:5" x14ac:dyDescent="0.2">
      <c r="A40" s="63" t="s">
        <v>525</v>
      </c>
      <c r="B40" s="11">
        <v>1276</v>
      </c>
      <c r="C40" s="11">
        <v>15886</v>
      </c>
      <c r="D40" s="45" t="s">
        <v>380</v>
      </c>
      <c r="E40" s="12" t="s">
        <v>380</v>
      </c>
    </row>
    <row r="41" spans="1:5" x14ac:dyDescent="0.2">
      <c r="A41" s="63" t="s">
        <v>463</v>
      </c>
      <c r="B41" s="82">
        <v>980</v>
      </c>
      <c r="C41" s="45">
        <v>11760</v>
      </c>
      <c r="D41" s="45" t="s">
        <v>380</v>
      </c>
      <c r="E41" s="124" t="s">
        <v>380</v>
      </c>
    </row>
    <row r="42" spans="1:5" x14ac:dyDescent="0.2">
      <c r="A42" s="63" t="s">
        <v>464</v>
      </c>
      <c r="B42" s="11">
        <v>57860</v>
      </c>
      <c r="C42" s="11">
        <v>561242</v>
      </c>
      <c r="D42" s="45" t="s">
        <v>380</v>
      </c>
      <c r="E42" s="12" t="s">
        <v>380</v>
      </c>
    </row>
    <row r="43" spans="1:5" x14ac:dyDescent="0.2">
      <c r="A43" s="63" t="s">
        <v>465</v>
      </c>
      <c r="B43" s="82" t="s">
        <v>380</v>
      </c>
      <c r="C43" s="11" t="s">
        <v>380</v>
      </c>
      <c r="D43" s="45">
        <v>2185</v>
      </c>
      <c r="E43" s="124">
        <v>21889</v>
      </c>
    </row>
    <row r="44" spans="1:5" x14ac:dyDescent="0.2">
      <c r="A44" s="63" t="s">
        <v>466</v>
      </c>
      <c r="B44" s="82">
        <v>16345</v>
      </c>
      <c r="C44" s="11">
        <v>196140</v>
      </c>
      <c r="D44" s="45" t="s">
        <v>380</v>
      </c>
      <c r="E44" s="124" t="s">
        <v>380</v>
      </c>
    </row>
    <row r="45" spans="1:5" x14ac:dyDescent="0.2">
      <c r="A45" s="63" t="s">
        <v>467</v>
      </c>
      <c r="B45" s="11">
        <v>105</v>
      </c>
      <c r="C45" s="11">
        <v>1050</v>
      </c>
      <c r="D45" s="45" t="s">
        <v>380</v>
      </c>
      <c r="E45" s="12" t="s">
        <v>380</v>
      </c>
    </row>
    <row r="46" spans="1:5" x14ac:dyDescent="0.2">
      <c r="A46" s="63" t="s">
        <v>468</v>
      </c>
      <c r="B46" s="11">
        <v>69</v>
      </c>
      <c r="C46" s="11">
        <v>828</v>
      </c>
      <c r="D46" s="45" t="s">
        <v>380</v>
      </c>
      <c r="E46" s="12" t="s">
        <v>380</v>
      </c>
    </row>
    <row r="47" spans="1:5" x14ac:dyDescent="0.2">
      <c r="A47" s="63" t="s">
        <v>469</v>
      </c>
      <c r="B47" s="45">
        <v>6933</v>
      </c>
      <c r="C47" s="11">
        <v>65864</v>
      </c>
      <c r="D47" s="45" t="s">
        <v>380</v>
      </c>
      <c r="E47" s="46" t="s">
        <v>380</v>
      </c>
    </row>
    <row r="48" spans="1:5" x14ac:dyDescent="0.2">
      <c r="A48" s="63" t="s">
        <v>470</v>
      </c>
      <c r="B48" s="11">
        <v>16300</v>
      </c>
      <c r="C48" s="11">
        <v>203750</v>
      </c>
      <c r="D48" s="45" t="s">
        <v>380</v>
      </c>
      <c r="E48" s="12" t="s">
        <v>380</v>
      </c>
    </row>
    <row r="49" spans="1:5" x14ac:dyDescent="0.2">
      <c r="A49" s="73" t="s">
        <v>576</v>
      </c>
      <c r="B49" s="74">
        <v>99868</v>
      </c>
      <c r="C49" s="74">
        <v>1056520</v>
      </c>
      <c r="D49" s="74">
        <v>2185</v>
      </c>
      <c r="E49" s="79">
        <v>21889</v>
      </c>
    </row>
    <row r="50" spans="1:5" x14ac:dyDescent="0.2">
      <c r="A50" s="65"/>
      <c r="B50" s="70"/>
      <c r="C50" s="70"/>
      <c r="D50" s="70"/>
      <c r="E50" s="77"/>
    </row>
    <row r="51" spans="1:5" x14ac:dyDescent="0.2">
      <c r="A51" s="73" t="s">
        <v>472</v>
      </c>
      <c r="B51" s="74">
        <v>5462</v>
      </c>
      <c r="C51" s="74">
        <v>68357</v>
      </c>
      <c r="D51" s="74">
        <v>310</v>
      </c>
      <c r="E51" s="79">
        <v>3880</v>
      </c>
    </row>
    <row r="52" spans="1:5" x14ac:dyDescent="0.2">
      <c r="A52" s="63"/>
      <c r="B52" s="45"/>
      <c r="C52" s="45"/>
      <c r="D52" s="45"/>
      <c r="E52" s="12"/>
    </row>
    <row r="53" spans="1:5" x14ac:dyDescent="0.2">
      <c r="A53" s="63" t="s">
        <v>473</v>
      </c>
      <c r="B53" s="45">
        <v>8800</v>
      </c>
      <c r="C53" s="45">
        <v>118800</v>
      </c>
      <c r="D53" s="45" t="s">
        <v>380</v>
      </c>
      <c r="E53" s="12" t="s">
        <v>380</v>
      </c>
    </row>
    <row r="54" spans="1:5" x14ac:dyDescent="0.2">
      <c r="A54" s="63" t="s">
        <v>474</v>
      </c>
      <c r="B54" s="45">
        <v>4761</v>
      </c>
      <c r="C54" s="45">
        <v>54152</v>
      </c>
      <c r="D54" s="45" t="s">
        <v>380</v>
      </c>
      <c r="E54" s="12" t="s">
        <v>380</v>
      </c>
    </row>
    <row r="55" spans="1:5" x14ac:dyDescent="0.2">
      <c r="A55" s="63" t="s">
        <v>475</v>
      </c>
      <c r="B55" s="45">
        <v>759</v>
      </c>
      <c r="C55" s="45">
        <v>9117</v>
      </c>
      <c r="D55" s="45" t="s">
        <v>380</v>
      </c>
      <c r="E55" s="12" t="s">
        <v>380</v>
      </c>
    </row>
    <row r="56" spans="1:5" x14ac:dyDescent="0.2">
      <c r="A56" s="63" t="s">
        <v>476</v>
      </c>
      <c r="B56" s="82">
        <v>2381</v>
      </c>
      <c r="C56" s="45">
        <v>28552</v>
      </c>
      <c r="D56" s="45" t="s">
        <v>380</v>
      </c>
      <c r="E56" s="124" t="s">
        <v>380</v>
      </c>
    </row>
    <row r="57" spans="1:5" x14ac:dyDescent="0.2">
      <c r="A57" s="63" t="s">
        <v>477</v>
      </c>
      <c r="B57" s="45">
        <v>6632</v>
      </c>
      <c r="C57" s="45">
        <v>66825</v>
      </c>
      <c r="D57" s="45" t="s">
        <v>380</v>
      </c>
      <c r="E57" s="12" t="s">
        <v>380</v>
      </c>
    </row>
    <row r="58" spans="1:5" x14ac:dyDescent="0.2">
      <c r="A58" s="73" t="s">
        <v>526</v>
      </c>
      <c r="B58" s="74">
        <v>23333</v>
      </c>
      <c r="C58" s="74">
        <v>277446</v>
      </c>
      <c r="D58" s="74" t="s">
        <v>380</v>
      </c>
      <c r="E58" s="79" t="s">
        <v>380</v>
      </c>
    </row>
    <row r="59" spans="1:5" x14ac:dyDescent="0.2">
      <c r="A59" s="63"/>
      <c r="B59" s="45"/>
      <c r="C59" s="45"/>
      <c r="D59" s="45"/>
      <c r="E59" s="12"/>
    </row>
    <row r="60" spans="1:5" x14ac:dyDescent="0.2">
      <c r="A60" s="63" t="s">
        <v>479</v>
      </c>
      <c r="B60" s="11">
        <v>53</v>
      </c>
      <c r="C60" s="11">
        <v>530</v>
      </c>
      <c r="D60" s="45">
        <v>257</v>
      </c>
      <c r="E60" s="12">
        <v>2568</v>
      </c>
    </row>
    <row r="61" spans="1:5" x14ac:dyDescent="0.2">
      <c r="A61" s="63" t="s">
        <v>480</v>
      </c>
      <c r="B61" s="11">
        <v>124</v>
      </c>
      <c r="C61" s="11">
        <v>491</v>
      </c>
      <c r="D61" s="45" t="s">
        <v>380</v>
      </c>
      <c r="E61" s="12" t="s">
        <v>380</v>
      </c>
    </row>
    <row r="62" spans="1:5" x14ac:dyDescent="0.2">
      <c r="A62" s="63" t="s">
        <v>481</v>
      </c>
      <c r="B62" s="11">
        <v>144</v>
      </c>
      <c r="C62" s="11">
        <v>1728</v>
      </c>
      <c r="D62" s="45" t="s">
        <v>380</v>
      </c>
      <c r="E62" s="12" t="s">
        <v>380</v>
      </c>
    </row>
    <row r="63" spans="1:5" x14ac:dyDescent="0.2">
      <c r="A63" s="73" t="s">
        <v>482</v>
      </c>
      <c r="B63" s="74">
        <v>321</v>
      </c>
      <c r="C63" s="74">
        <v>2749</v>
      </c>
      <c r="D63" s="74">
        <v>257</v>
      </c>
      <c r="E63" s="79">
        <v>2568</v>
      </c>
    </row>
    <row r="64" spans="1:5" x14ac:dyDescent="0.2">
      <c r="A64" s="65"/>
      <c r="B64" s="70"/>
      <c r="C64" s="70"/>
      <c r="D64" s="70"/>
      <c r="E64" s="77"/>
    </row>
    <row r="65" spans="1:5" x14ac:dyDescent="0.2">
      <c r="A65" s="73" t="s">
        <v>483</v>
      </c>
      <c r="B65" s="74">
        <v>140</v>
      </c>
      <c r="C65" s="74">
        <v>1274</v>
      </c>
      <c r="D65" s="74" t="s">
        <v>380</v>
      </c>
      <c r="E65" s="79" t="s">
        <v>380</v>
      </c>
    </row>
    <row r="66" spans="1:5" x14ac:dyDescent="0.2">
      <c r="A66" s="63"/>
      <c r="B66" s="45"/>
      <c r="C66" s="45"/>
      <c r="D66" s="45"/>
      <c r="E66" s="12"/>
    </row>
    <row r="67" spans="1:5" x14ac:dyDescent="0.2">
      <c r="A67" s="63" t="s">
        <v>484</v>
      </c>
      <c r="B67" s="45">
        <v>29781</v>
      </c>
      <c r="C67" s="11">
        <v>341052</v>
      </c>
      <c r="D67" s="45" t="s">
        <v>380</v>
      </c>
      <c r="E67" s="46" t="s">
        <v>380</v>
      </c>
    </row>
    <row r="68" spans="1:5" x14ac:dyDescent="0.2">
      <c r="A68" s="63" t="s">
        <v>485</v>
      </c>
      <c r="B68" s="45">
        <v>19547</v>
      </c>
      <c r="C68" s="11">
        <v>252000</v>
      </c>
      <c r="D68" s="45" t="s">
        <v>380</v>
      </c>
      <c r="E68" s="46" t="s">
        <v>380</v>
      </c>
    </row>
    <row r="69" spans="1:5" x14ac:dyDescent="0.2">
      <c r="A69" s="73" t="s">
        <v>486</v>
      </c>
      <c r="B69" s="74">
        <v>49328</v>
      </c>
      <c r="C69" s="74">
        <v>593052</v>
      </c>
      <c r="D69" s="74" t="s">
        <v>380</v>
      </c>
      <c r="E69" s="79" t="s">
        <v>380</v>
      </c>
    </row>
    <row r="70" spans="1:5" x14ac:dyDescent="0.2">
      <c r="A70" s="63"/>
      <c r="B70" s="45"/>
      <c r="C70" s="45"/>
      <c r="D70" s="45"/>
      <c r="E70" s="12"/>
    </row>
    <row r="71" spans="1:5" x14ac:dyDescent="0.2">
      <c r="A71" s="63" t="s">
        <v>487</v>
      </c>
      <c r="B71" s="45">
        <v>6</v>
      </c>
      <c r="C71" s="45">
        <v>19</v>
      </c>
      <c r="D71" s="45" t="s">
        <v>380</v>
      </c>
      <c r="E71" s="12" t="s">
        <v>380</v>
      </c>
    </row>
    <row r="72" spans="1:5" x14ac:dyDescent="0.2">
      <c r="A72" s="63" t="s">
        <v>488</v>
      </c>
      <c r="B72" s="45">
        <v>2217</v>
      </c>
      <c r="C72" s="45">
        <v>27855</v>
      </c>
      <c r="D72" s="45" t="s">
        <v>380</v>
      </c>
      <c r="E72" s="12" t="s">
        <v>380</v>
      </c>
    </row>
    <row r="73" spans="1:5" x14ac:dyDescent="0.2">
      <c r="A73" s="63" t="s">
        <v>489</v>
      </c>
      <c r="B73" s="11">
        <v>4120</v>
      </c>
      <c r="C73" s="11">
        <v>51455</v>
      </c>
      <c r="D73" s="45" t="s">
        <v>380</v>
      </c>
      <c r="E73" s="12" t="s">
        <v>380</v>
      </c>
    </row>
    <row r="74" spans="1:5" x14ac:dyDescent="0.2">
      <c r="A74" s="63" t="s">
        <v>490</v>
      </c>
      <c r="B74" s="45" t="s">
        <v>380</v>
      </c>
      <c r="C74" s="45" t="s">
        <v>380</v>
      </c>
      <c r="D74" s="45">
        <v>2297</v>
      </c>
      <c r="E74" s="46">
        <v>24905</v>
      </c>
    </row>
    <row r="75" spans="1:5" x14ac:dyDescent="0.2">
      <c r="A75" s="63" t="s">
        <v>491</v>
      </c>
      <c r="B75" s="45">
        <v>171</v>
      </c>
      <c r="C75" s="45">
        <v>1710</v>
      </c>
      <c r="D75" s="45" t="s">
        <v>380</v>
      </c>
      <c r="E75" s="12" t="s">
        <v>380</v>
      </c>
    </row>
    <row r="76" spans="1:5" x14ac:dyDescent="0.2">
      <c r="A76" s="63" t="s">
        <v>492</v>
      </c>
      <c r="B76" s="45">
        <v>1000</v>
      </c>
      <c r="C76" s="45">
        <v>11972</v>
      </c>
      <c r="D76" s="45" t="s">
        <v>380</v>
      </c>
      <c r="E76" s="12" t="s">
        <v>380</v>
      </c>
    </row>
    <row r="77" spans="1:5" x14ac:dyDescent="0.2">
      <c r="A77" s="63" t="s">
        <v>493</v>
      </c>
      <c r="B77" s="45">
        <v>282</v>
      </c>
      <c r="C77" s="45">
        <v>1811</v>
      </c>
      <c r="D77" s="45" t="s">
        <v>380</v>
      </c>
      <c r="E77" s="12" t="s">
        <v>380</v>
      </c>
    </row>
    <row r="78" spans="1:5" x14ac:dyDescent="0.2">
      <c r="A78" s="63" t="s">
        <v>494</v>
      </c>
      <c r="B78" s="11">
        <v>10764</v>
      </c>
      <c r="C78" s="11">
        <v>141298</v>
      </c>
      <c r="D78" s="45" t="s">
        <v>380</v>
      </c>
      <c r="E78" s="12" t="s">
        <v>380</v>
      </c>
    </row>
    <row r="79" spans="1:5" x14ac:dyDescent="0.2">
      <c r="A79" s="73" t="s">
        <v>569</v>
      </c>
      <c r="B79" s="74">
        <v>18560</v>
      </c>
      <c r="C79" s="74">
        <v>236120</v>
      </c>
      <c r="D79" s="74">
        <v>2297</v>
      </c>
      <c r="E79" s="79">
        <v>24905</v>
      </c>
    </row>
    <row r="80" spans="1:5" x14ac:dyDescent="0.2">
      <c r="A80" s="63"/>
      <c r="B80" s="45"/>
      <c r="C80" s="45"/>
      <c r="D80" s="45"/>
      <c r="E80" s="12"/>
    </row>
    <row r="81" spans="1:5" x14ac:dyDescent="0.2">
      <c r="A81" s="63" t="s">
        <v>496</v>
      </c>
      <c r="B81" s="45">
        <v>218</v>
      </c>
      <c r="C81" s="45">
        <v>636</v>
      </c>
      <c r="D81" s="45">
        <v>213</v>
      </c>
      <c r="E81" s="12">
        <v>467</v>
      </c>
    </row>
    <row r="82" spans="1:5" x14ac:dyDescent="0.2">
      <c r="A82" s="63" t="s">
        <v>497</v>
      </c>
      <c r="B82" s="45">
        <v>304</v>
      </c>
      <c r="C82" s="45">
        <v>697</v>
      </c>
      <c r="D82" s="45">
        <v>34</v>
      </c>
      <c r="E82" s="12">
        <v>76</v>
      </c>
    </row>
    <row r="83" spans="1:5" x14ac:dyDescent="0.2">
      <c r="A83" s="73" t="s">
        <v>498</v>
      </c>
      <c r="B83" s="74">
        <v>522</v>
      </c>
      <c r="C83" s="74">
        <v>1333</v>
      </c>
      <c r="D83" s="74">
        <v>247</v>
      </c>
      <c r="E83" s="79">
        <v>543</v>
      </c>
    </row>
    <row r="84" spans="1:5" x14ac:dyDescent="0.2">
      <c r="A84" s="65"/>
      <c r="B84" s="70"/>
      <c r="C84" s="70"/>
      <c r="D84" s="70"/>
      <c r="E84" s="77"/>
    </row>
    <row r="85" spans="1:5" ht="13.5" thickBot="1" x14ac:dyDescent="0.25">
      <c r="A85" s="66" t="s">
        <v>499</v>
      </c>
      <c r="B85" s="52">
        <v>345266</v>
      </c>
      <c r="C85" s="52">
        <v>3925755</v>
      </c>
      <c r="D85" s="52">
        <v>14009</v>
      </c>
      <c r="E85" s="182">
        <v>143753</v>
      </c>
    </row>
  </sheetData>
  <mergeCells count="4">
    <mergeCell ref="A1:E1"/>
    <mergeCell ref="A3:E3"/>
    <mergeCell ref="B5:C5"/>
    <mergeCell ref="D5:E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7">
    <tabColor theme="0"/>
    <pageSetUpPr fitToPage="1"/>
  </sheetPr>
  <dimension ref="A1:J8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5.28515625" style="205" customWidth="1"/>
    <col min="2" max="7" width="19" style="205" customWidth="1"/>
    <col min="8" max="9" width="12.7109375" style="205" customWidth="1"/>
    <col min="10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  <c r="I1" s="86"/>
    </row>
    <row r="3" spans="1:10" s="88" customFormat="1" ht="15" x14ac:dyDescent="0.25">
      <c r="A3" s="1718" t="s">
        <v>1193</v>
      </c>
      <c r="B3" s="1718"/>
      <c r="C3" s="1718"/>
      <c r="D3" s="1718"/>
      <c r="E3" s="1718"/>
      <c r="F3" s="1718"/>
      <c r="G3" s="1718"/>
    </row>
    <row r="4" spans="1:10" s="88" customFormat="1" ht="15" x14ac:dyDescent="0.2">
      <c r="A4" s="1701" t="s">
        <v>1484</v>
      </c>
      <c r="B4" s="1701"/>
      <c r="C4" s="1701"/>
      <c r="D4" s="1701"/>
      <c r="E4" s="1701"/>
      <c r="F4" s="1701"/>
      <c r="G4" s="1701"/>
    </row>
    <row r="5" spans="1:10" s="88" customFormat="1" ht="14.25" customHeight="1" thickBot="1" x14ac:dyDescent="0.3">
      <c r="A5" s="257"/>
      <c r="B5" s="257"/>
      <c r="C5" s="257"/>
      <c r="D5" s="257"/>
      <c r="E5" s="257"/>
      <c r="F5" s="257"/>
      <c r="G5" s="257"/>
    </row>
    <row r="6" spans="1:10" ht="24.75" customHeight="1" x14ac:dyDescent="0.2">
      <c r="A6" s="1721" t="s">
        <v>435</v>
      </c>
      <c r="B6" s="1704" t="s">
        <v>1186</v>
      </c>
      <c r="C6" s="1705"/>
      <c r="D6" s="1706"/>
      <c r="E6" s="1704" t="s">
        <v>1187</v>
      </c>
      <c r="F6" s="1705"/>
      <c r="G6" s="1705"/>
      <c r="H6" s="34"/>
    </row>
    <row r="7" spans="1:10" ht="21.75" customHeight="1" x14ac:dyDescent="0.2">
      <c r="A7" s="1722"/>
      <c r="B7" s="223" t="s">
        <v>360</v>
      </c>
      <c r="C7" s="223" t="s">
        <v>1061</v>
      </c>
      <c r="D7" s="223" t="s">
        <v>361</v>
      </c>
      <c r="E7" s="223" t="s">
        <v>360</v>
      </c>
      <c r="F7" s="223" t="s">
        <v>1061</v>
      </c>
      <c r="G7" s="665" t="s">
        <v>361</v>
      </c>
    </row>
    <row r="8" spans="1:10" ht="13.5" thickBot="1" x14ac:dyDescent="0.25">
      <c r="A8" s="1722"/>
      <c r="B8" s="224" t="s">
        <v>1194</v>
      </c>
      <c r="C8" s="224" t="s">
        <v>1064</v>
      </c>
      <c r="D8" s="224" t="s">
        <v>513</v>
      </c>
      <c r="E8" s="224" t="s">
        <v>1194</v>
      </c>
      <c r="F8" s="224" t="s">
        <v>1064</v>
      </c>
      <c r="G8" s="231" t="s">
        <v>513</v>
      </c>
      <c r="I8" s="34"/>
      <c r="J8" s="34"/>
    </row>
    <row r="9" spans="1:10" ht="19.5" customHeight="1" x14ac:dyDescent="0.2">
      <c r="A9" s="72" t="s">
        <v>439</v>
      </c>
      <c r="B9" s="122">
        <v>1154</v>
      </c>
      <c r="C9" s="122">
        <v>310049</v>
      </c>
      <c r="D9" s="122">
        <v>22609</v>
      </c>
      <c r="E9" s="122">
        <v>301</v>
      </c>
      <c r="F9" s="42" t="s">
        <v>380</v>
      </c>
      <c r="G9" s="131">
        <v>3839</v>
      </c>
      <c r="I9" s="34"/>
      <c r="J9" s="34"/>
    </row>
    <row r="10" spans="1:10" x14ac:dyDescent="0.2">
      <c r="A10" s="63" t="s">
        <v>440</v>
      </c>
      <c r="B10" s="82">
        <v>868</v>
      </c>
      <c r="C10" s="82">
        <v>80327</v>
      </c>
      <c r="D10" s="82">
        <v>13342</v>
      </c>
      <c r="E10" s="11">
        <v>226</v>
      </c>
      <c r="F10" s="45" t="s">
        <v>380</v>
      </c>
      <c r="G10" s="12">
        <v>2996</v>
      </c>
      <c r="I10" s="34"/>
      <c r="J10" s="34"/>
    </row>
    <row r="11" spans="1:10" x14ac:dyDescent="0.2">
      <c r="A11" s="63" t="s">
        <v>441</v>
      </c>
      <c r="B11" s="82">
        <v>233</v>
      </c>
      <c r="C11" s="82">
        <v>135758</v>
      </c>
      <c r="D11" s="82">
        <v>12560</v>
      </c>
      <c r="E11" s="11">
        <v>96</v>
      </c>
      <c r="F11" s="45" t="s">
        <v>380</v>
      </c>
      <c r="G11" s="12">
        <v>1322</v>
      </c>
      <c r="I11" s="34"/>
      <c r="J11" s="34"/>
    </row>
    <row r="12" spans="1:10" x14ac:dyDescent="0.2">
      <c r="A12" s="63" t="s">
        <v>442</v>
      </c>
      <c r="B12" s="82">
        <v>456</v>
      </c>
      <c r="C12" s="11">
        <v>84856</v>
      </c>
      <c r="D12" s="11">
        <v>10942</v>
      </c>
      <c r="E12" s="11">
        <v>118</v>
      </c>
      <c r="F12" s="11" t="s">
        <v>380</v>
      </c>
      <c r="G12" s="12">
        <v>1858</v>
      </c>
      <c r="I12" s="34"/>
      <c r="J12" s="34"/>
    </row>
    <row r="13" spans="1:10" x14ac:dyDescent="0.2">
      <c r="A13" s="73" t="s">
        <v>443</v>
      </c>
      <c r="B13" s="74">
        <v>2711</v>
      </c>
      <c r="C13" s="74">
        <v>610990</v>
      </c>
      <c r="D13" s="74">
        <v>59453</v>
      </c>
      <c r="E13" s="74">
        <v>741</v>
      </c>
      <c r="F13" s="74" t="s">
        <v>380</v>
      </c>
      <c r="G13" s="75">
        <v>10015</v>
      </c>
      <c r="I13" s="44"/>
      <c r="J13" s="34"/>
    </row>
    <row r="14" spans="1:10" x14ac:dyDescent="0.2">
      <c r="A14" s="65"/>
      <c r="B14" s="70"/>
      <c r="C14" s="70"/>
      <c r="D14" s="70"/>
      <c r="E14" s="70"/>
      <c r="F14" s="70"/>
      <c r="G14" s="71"/>
      <c r="I14" s="44"/>
      <c r="J14" s="34"/>
    </row>
    <row r="15" spans="1:10" x14ac:dyDescent="0.2">
      <c r="A15" s="73" t="s">
        <v>444</v>
      </c>
      <c r="B15" s="74">
        <v>4053</v>
      </c>
      <c r="C15" s="74">
        <v>35000</v>
      </c>
      <c r="D15" s="74">
        <v>11478</v>
      </c>
      <c r="E15" s="74" t="s">
        <v>380</v>
      </c>
      <c r="F15" s="74" t="s">
        <v>380</v>
      </c>
      <c r="G15" s="75" t="s">
        <v>380</v>
      </c>
      <c r="I15" s="44"/>
      <c r="J15" s="34"/>
    </row>
    <row r="16" spans="1:10" x14ac:dyDescent="0.2">
      <c r="A16" s="65"/>
      <c r="B16" s="70"/>
      <c r="C16" s="70"/>
      <c r="D16" s="70"/>
      <c r="E16" s="70"/>
      <c r="F16" s="70"/>
      <c r="G16" s="71"/>
      <c r="I16" s="44"/>
      <c r="J16" s="34"/>
    </row>
    <row r="17" spans="1:10" x14ac:dyDescent="0.2">
      <c r="A17" s="73" t="s">
        <v>445</v>
      </c>
      <c r="B17" s="74" t="s">
        <v>380</v>
      </c>
      <c r="C17" s="74" t="s">
        <v>380</v>
      </c>
      <c r="D17" s="74" t="s">
        <v>380</v>
      </c>
      <c r="E17" s="74" t="s">
        <v>380</v>
      </c>
      <c r="F17" s="74" t="s">
        <v>380</v>
      </c>
      <c r="G17" s="75" t="s">
        <v>380</v>
      </c>
      <c r="I17" s="34"/>
      <c r="J17" s="34"/>
    </row>
    <row r="18" spans="1:10" x14ac:dyDescent="0.2">
      <c r="A18" s="63"/>
      <c r="B18" s="45"/>
      <c r="C18" s="45"/>
      <c r="D18" s="45"/>
      <c r="E18" s="45"/>
      <c r="F18" s="45"/>
      <c r="G18" s="46"/>
      <c r="I18" s="44"/>
      <c r="J18" s="34"/>
    </row>
    <row r="19" spans="1:10" x14ac:dyDescent="0.2">
      <c r="A19" s="63" t="s">
        <v>524</v>
      </c>
      <c r="B19" s="82">
        <v>16</v>
      </c>
      <c r="C19" s="45" t="s">
        <v>380</v>
      </c>
      <c r="D19" s="82">
        <v>180</v>
      </c>
      <c r="E19" s="45" t="s">
        <v>380</v>
      </c>
      <c r="F19" s="45" t="s">
        <v>380</v>
      </c>
      <c r="G19" s="46" t="s">
        <v>380</v>
      </c>
      <c r="I19" s="44"/>
      <c r="J19" s="34"/>
    </row>
    <row r="20" spans="1:10" x14ac:dyDescent="0.2">
      <c r="A20" s="63" t="s">
        <v>447</v>
      </c>
      <c r="B20" s="11">
        <v>1206</v>
      </c>
      <c r="C20" s="11">
        <v>25000</v>
      </c>
      <c r="D20" s="11">
        <v>6567</v>
      </c>
      <c r="E20" s="45" t="s">
        <v>380</v>
      </c>
      <c r="F20" s="45" t="s">
        <v>380</v>
      </c>
      <c r="G20" s="46" t="s">
        <v>380</v>
      </c>
      <c r="I20" s="44"/>
      <c r="J20" s="34"/>
    </row>
    <row r="21" spans="1:10" x14ac:dyDescent="0.2">
      <c r="A21" s="63" t="s">
        <v>448</v>
      </c>
      <c r="B21" s="11">
        <v>72</v>
      </c>
      <c r="C21" s="11">
        <v>12968</v>
      </c>
      <c r="D21" s="11">
        <v>655</v>
      </c>
      <c r="E21" s="45" t="s">
        <v>380</v>
      </c>
      <c r="F21" s="45" t="s">
        <v>380</v>
      </c>
      <c r="G21" s="46" t="s">
        <v>380</v>
      </c>
      <c r="I21" s="44"/>
      <c r="J21" s="34"/>
    </row>
    <row r="22" spans="1:10" x14ac:dyDescent="0.2">
      <c r="A22" s="73" t="s">
        <v>449</v>
      </c>
      <c r="B22" s="74">
        <v>1294</v>
      </c>
      <c r="C22" s="74">
        <v>37968</v>
      </c>
      <c r="D22" s="74">
        <v>7402</v>
      </c>
      <c r="E22" s="74" t="s">
        <v>380</v>
      </c>
      <c r="F22" s="74" t="s">
        <v>380</v>
      </c>
      <c r="G22" s="75" t="s">
        <v>380</v>
      </c>
      <c r="I22" s="44"/>
      <c r="J22" s="34"/>
    </row>
    <row r="23" spans="1:10" x14ac:dyDescent="0.2">
      <c r="A23" s="65"/>
      <c r="B23" s="70"/>
      <c r="C23" s="70"/>
      <c r="D23" s="70"/>
      <c r="E23" s="70"/>
      <c r="F23" s="70"/>
      <c r="G23" s="71"/>
      <c r="I23" s="34"/>
      <c r="J23" s="34"/>
    </row>
    <row r="24" spans="1:10" x14ac:dyDescent="0.2">
      <c r="A24" s="73" t="s">
        <v>450</v>
      </c>
      <c r="B24" s="74">
        <v>69</v>
      </c>
      <c r="C24" s="74">
        <v>5400</v>
      </c>
      <c r="D24" s="74">
        <v>275</v>
      </c>
      <c r="E24" s="74">
        <v>25</v>
      </c>
      <c r="F24" s="74">
        <v>880</v>
      </c>
      <c r="G24" s="75">
        <v>292</v>
      </c>
      <c r="I24" s="34"/>
      <c r="J24" s="34"/>
    </row>
    <row r="25" spans="1:10" x14ac:dyDescent="0.2">
      <c r="A25" s="65"/>
      <c r="B25" s="70"/>
      <c r="C25" s="70"/>
      <c r="D25" s="70"/>
      <c r="E25" s="70"/>
      <c r="F25" s="70"/>
      <c r="G25" s="71"/>
      <c r="I25" s="34"/>
      <c r="J25" s="34"/>
    </row>
    <row r="26" spans="1:10" x14ac:dyDescent="0.2">
      <c r="A26" s="73" t="s">
        <v>451</v>
      </c>
      <c r="B26" s="74" t="s">
        <v>380</v>
      </c>
      <c r="C26" s="74" t="s">
        <v>380</v>
      </c>
      <c r="D26" s="74" t="s">
        <v>380</v>
      </c>
      <c r="E26" s="74">
        <v>282</v>
      </c>
      <c r="F26" s="74" t="s">
        <v>380</v>
      </c>
      <c r="G26" s="75">
        <v>5257</v>
      </c>
      <c r="I26" s="34"/>
      <c r="J26" s="34"/>
    </row>
    <row r="27" spans="1:10" s="305" customFormat="1" x14ac:dyDescent="0.2">
      <c r="A27" s="63"/>
      <c r="B27" s="45"/>
      <c r="C27" s="45"/>
      <c r="D27" s="45"/>
      <c r="E27" s="45"/>
      <c r="F27" s="45"/>
      <c r="G27" s="46"/>
      <c r="I27" s="44"/>
      <c r="J27" s="44"/>
    </row>
    <row r="28" spans="1:10" x14ac:dyDescent="0.2">
      <c r="A28" s="63" t="s">
        <v>452</v>
      </c>
      <c r="B28" s="45" t="s">
        <v>380</v>
      </c>
      <c r="C28" s="45" t="s">
        <v>380</v>
      </c>
      <c r="D28" s="45" t="s">
        <v>380</v>
      </c>
      <c r="E28" s="45">
        <v>7</v>
      </c>
      <c r="F28" s="45" t="s">
        <v>380</v>
      </c>
      <c r="G28" s="46">
        <v>232</v>
      </c>
      <c r="I28" s="34"/>
      <c r="J28" s="34"/>
    </row>
    <row r="29" spans="1:10" x14ac:dyDescent="0.2">
      <c r="A29" s="63" t="s">
        <v>453</v>
      </c>
      <c r="B29" s="45" t="s">
        <v>380</v>
      </c>
      <c r="C29" s="45" t="s">
        <v>380</v>
      </c>
      <c r="D29" s="45" t="s">
        <v>380</v>
      </c>
      <c r="E29" s="11" t="s">
        <v>380</v>
      </c>
      <c r="F29" s="11" t="s">
        <v>380</v>
      </c>
      <c r="G29" s="12" t="s">
        <v>380</v>
      </c>
      <c r="I29" s="34"/>
      <c r="J29" s="34"/>
    </row>
    <row r="30" spans="1:10" x14ac:dyDescent="0.2">
      <c r="A30" s="63" t="s">
        <v>454</v>
      </c>
      <c r="B30" s="45" t="s">
        <v>380</v>
      </c>
      <c r="C30" s="45" t="s">
        <v>380</v>
      </c>
      <c r="D30" s="45" t="s">
        <v>380</v>
      </c>
      <c r="E30" s="11">
        <v>206</v>
      </c>
      <c r="F30" s="45" t="s">
        <v>380</v>
      </c>
      <c r="G30" s="12">
        <v>5535</v>
      </c>
      <c r="I30" s="34"/>
      <c r="J30" s="34"/>
    </row>
    <row r="31" spans="1:10" x14ac:dyDescent="0.2">
      <c r="A31" s="73" t="s">
        <v>455</v>
      </c>
      <c r="B31" s="74" t="s">
        <v>380</v>
      </c>
      <c r="C31" s="74" t="s">
        <v>380</v>
      </c>
      <c r="D31" s="74" t="s">
        <v>380</v>
      </c>
      <c r="E31" s="74">
        <v>213</v>
      </c>
      <c r="F31" s="74" t="s">
        <v>380</v>
      </c>
      <c r="G31" s="75">
        <v>5767</v>
      </c>
      <c r="I31" s="34"/>
      <c r="J31" s="34"/>
    </row>
    <row r="32" spans="1:10" x14ac:dyDescent="0.2">
      <c r="A32" s="63"/>
      <c r="B32" s="45"/>
      <c r="C32" s="45"/>
      <c r="D32" s="45"/>
      <c r="E32" s="45"/>
      <c r="F32" s="45"/>
      <c r="G32" s="46"/>
      <c r="I32" s="44"/>
      <c r="J32" s="34"/>
    </row>
    <row r="33" spans="1:10" x14ac:dyDescent="0.2">
      <c r="A33" s="63" t="s">
        <v>456</v>
      </c>
      <c r="B33" s="45" t="s">
        <v>380</v>
      </c>
      <c r="C33" s="45" t="s">
        <v>380</v>
      </c>
      <c r="D33" s="45" t="s">
        <v>380</v>
      </c>
      <c r="E33" s="80">
        <v>2</v>
      </c>
      <c r="F33" s="80" t="s">
        <v>380</v>
      </c>
      <c r="G33" s="81">
        <v>41</v>
      </c>
      <c r="I33" s="44"/>
      <c r="J33" s="34"/>
    </row>
    <row r="34" spans="1:10" x14ac:dyDescent="0.2">
      <c r="A34" s="63" t="s">
        <v>457</v>
      </c>
      <c r="B34" s="45">
        <v>11</v>
      </c>
      <c r="C34" s="45" t="s">
        <v>380</v>
      </c>
      <c r="D34" s="45">
        <v>324</v>
      </c>
      <c r="E34" s="80">
        <v>238</v>
      </c>
      <c r="F34" s="45" t="s">
        <v>380</v>
      </c>
      <c r="G34" s="81">
        <v>7314</v>
      </c>
      <c r="I34" s="34"/>
      <c r="J34" s="34"/>
    </row>
    <row r="35" spans="1:10" x14ac:dyDescent="0.2">
      <c r="A35" s="63" t="s">
        <v>458</v>
      </c>
      <c r="B35" s="45" t="s">
        <v>380</v>
      </c>
      <c r="C35" s="45" t="s">
        <v>380</v>
      </c>
      <c r="D35" s="45" t="s">
        <v>380</v>
      </c>
      <c r="E35" s="80">
        <v>363</v>
      </c>
      <c r="F35" s="80" t="s">
        <v>380</v>
      </c>
      <c r="G35" s="81">
        <v>11042</v>
      </c>
      <c r="I35" s="34"/>
      <c r="J35" s="34"/>
    </row>
    <row r="36" spans="1:10" x14ac:dyDescent="0.2">
      <c r="A36" s="63" t="s">
        <v>459</v>
      </c>
      <c r="B36" s="45" t="s">
        <v>380</v>
      </c>
      <c r="C36" s="45" t="s">
        <v>380</v>
      </c>
      <c r="D36" s="45" t="s">
        <v>380</v>
      </c>
      <c r="E36" s="80">
        <v>7</v>
      </c>
      <c r="F36" s="80" t="s">
        <v>380</v>
      </c>
      <c r="G36" s="81">
        <v>154</v>
      </c>
      <c r="I36" s="34"/>
      <c r="J36" s="34"/>
    </row>
    <row r="37" spans="1:10" x14ac:dyDescent="0.2">
      <c r="A37" s="73" t="s">
        <v>460</v>
      </c>
      <c r="B37" s="74">
        <v>11</v>
      </c>
      <c r="C37" s="74" t="s">
        <v>380</v>
      </c>
      <c r="D37" s="74">
        <v>324</v>
      </c>
      <c r="E37" s="74">
        <v>610</v>
      </c>
      <c r="F37" s="74" t="s">
        <v>380</v>
      </c>
      <c r="G37" s="75">
        <v>18551</v>
      </c>
      <c r="I37" s="34"/>
      <c r="J37" s="34"/>
    </row>
    <row r="38" spans="1:10" x14ac:dyDescent="0.2">
      <c r="A38" s="65"/>
      <c r="B38" s="70"/>
      <c r="C38" s="70"/>
      <c r="D38" s="70"/>
      <c r="E38" s="70"/>
      <c r="F38" s="70"/>
      <c r="G38" s="71"/>
      <c r="I38" s="34"/>
      <c r="J38" s="34"/>
    </row>
    <row r="39" spans="1:10" x14ac:dyDescent="0.2">
      <c r="A39" s="73" t="s">
        <v>461</v>
      </c>
      <c r="B39" s="74" t="s">
        <v>380</v>
      </c>
      <c r="C39" s="74" t="s">
        <v>380</v>
      </c>
      <c r="D39" s="74" t="s">
        <v>380</v>
      </c>
      <c r="E39" s="74">
        <v>35</v>
      </c>
      <c r="F39" s="74" t="s">
        <v>380</v>
      </c>
      <c r="G39" s="75">
        <v>93</v>
      </c>
      <c r="I39" s="34"/>
      <c r="J39" s="34"/>
    </row>
    <row r="40" spans="1:10" x14ac:dyDescent="0.2">
      <c r="A40" s="63"/>
      <c r="B40" s="45"/>
      <c r="C40" s="45"/>
      <c r="D40" s="45"/>
      <c r="E40" s="45"/>
      <c r="F40" s="45"/>
      <c r="G40" s="46"/>
      <c r="I40" s="34"/>
      <c r="J40" s="34"/>
    </row>
    <row r="41" spans="1:10" x14ac:dyDescent="0.2">
      <c r="A41" s="63" t="s">
        <v>525</v>
      </c>
      <c r="B41" s="82">
        <v>73</v>
      </c>
      <c r="C41" s="82">
        <v>5720</v>
      </c>
      <c r="D41" s="82">
        <v>380</v>
      </c>
      <c r="E41" s="11">
        <v>31</v>
      </c>
      <c r="F41" s="82">
        <v>224</v>
      </c>
      <c r="G41" s="12">
        <v>106</v>
      </c>
      <c r="I41" s="34"/>
      <c r="J41" s="34"/>
    </row>
    <row r="42" spans="1:10" x14ac:dyDescent="0.2">
      <c r="A42" s="63" t="s">
        <v>463</v>
      </c>
      <c r="B42" s="45" t="s">
        <v>380</v>
      </c>
      <c r="C42" s="45" t="s">
        <v>380</v>
      </c>
      <c r="D42" s="45" t="s">
        <v>380</v>
      </c>
      <c r="E42" s="11" t="s">
        <v>380</v>
      </c>
      <c r="F42" s="11">
        <v>2550</v>
      </c>
      <c r="G42" s="12">
        <v>28</v>
      </c>
      <c r="I42" s="34"/>
      <c r="J42" s="34"/>
    </row>
    <row r="43" spans="1:10" x14ac:dyDescent="0.2">
      <c r="A43" s="63" t="s">
        <v>464</v>
      </c>
      <c r="B43" s="45" t="s">
        <v>380</v>
      </c>
      <c r="C43" s="45" t="s">
        <v>380</v>
      </c>
      <c r="D43" s="45" t="s">
        <v>380</v>
      </c>
      <c r="E43" s="11">
        <v>60</v>
      </c>
      <c r="F43" s="11">
        <v>2750</v>
      </c>
      <c r="G43" s="12">
        <v>941</v>
      </c>
      <c r="I43" s="44"/>
      <c r="J43" s="34"/>
    </row>
    <row r="44" spans="1:10" x14ac:dyDescent="0.2">
      <c r="A44" s="63" t="s">
        <v>465</v>
      </c>
      <c r="B44" s="45" t="s">
        <v>380</v>
      </c>
      <c r="C44" s="45" t="s">
        <v>380</v>
      </c>
      <c r="D44" s="45" t="s">
        <v>380</v>
      </c>
      <c r="E44" s="11" t="s">
        <v>380</v>
      </c>
      <c r="F44" s="11">
        <v>1040</v>
      </c>
      <c r="G44" s="12">
        <v>11</v>
      </c>
      <c r="I44" s="34"/>
      <c r="J44" s="34"/>
    </row>
    <row r="45" spans="1:10" s="305" customFormat="1" x14ac:dyDescent="0.2">
      <c r="A45" s="63" t="s">
        <v>466</v>
      </c>
      <c r="B45" s="45" t="s">
        <v>380</v>
      </c>
      <c r="C45" s="45" t="s">
        <v>380</v>
      </c>
      <c r="D45" s="45" t="s">
        <v>380</v>
      </c>
      <c r="E45" s="11" t="s">
        <v>380</v>
      </c>
      <c r="F45" s="11" t="s">
        <v>380</v>
      </c>
      <c r="G45" s="12" t="s">
        <v>380</v>
      </c>
      <c r="I45" s="34"/>
      <c r="J45" s="44"/>
    </row>
    <row r="46" spans="1:10" x14ac:dyDescent="0.2">
      <c r="A46" s="63" t="s">
        <v>467</v>
      </c>
      <c r="B46" s="45" t="s">
        <v>380</v>
      </c>
      <c r="C46" s="45" t="s">
        <v>380</v>
      </c>
      <c r="D46" s="45" t="s">
        <v>380</v>
      </c>
      <c r="E46" s="45" t="s">
        <v>380</v>
      </c>
      <c r="F46" s="45" t="s">
        <v>380</v>
      </c>
      <c r="G46" s="46" t="s">
        <v>380</v>
      </c>
      <c r="I46" s="34"/>
      <c r="J46" s="34"/>
    </row>
    <row r="47" spans="1:10" x14ac:dyDescent="0.2">
      <c r="A47" s="63" t="s">
        <v>468</v>
      </c>
      <c r="B47" s="45" t="s">
        <v>380</v>
      </c>
      <c r="C47" s="45" t="s">
        <v>380</v>
      </c>
      <c r="D47" s="45" t="s">
        <v>380</v>
      </c>
      <c r="E47" s="11" t="s">
        <v>380</v>
      </c>
      <c r="F47" s="11" t="s">
        <v>380</v>
      </c>
      <c r="G47" s="12" t="s">
        <v>380</v>
      </c>
      <c r="I47" s="34"/>
      <c r="J47" s="34"/>
    </row>
    <row r="48" spans="1:10" x14ac:dyDescent="0.2">
      <c r="A48" s="63" t="s">
        <v>469</v>
      </c>
      <c r="B48" s="45" t="s">
        <v>380</v>
      </c>
      <c r="C48" s="45" t="s">
        <v>380</v>
      </c>
      <c r="D48" s="45" t="s">
        <v>380</v>
      </c>
      <c r="E48" s="11">
        <v>10</v>
      </c>
      <c r="F48" s="11">
        <v>85</v>
      </c>
      <c r="G48" s="12">
        <v>22</v>
      </c>
      <c r="I48" s="34"/>
      <c r="J48" s="34"/>
    </row>
    <row r="49" spans="1:10" x14ac:dyDescent="0.2">
      <c r="A49" s="63" t="s">
        <v>470</v>
      </c>
      <c r="B49" s="82">
        <v>15</v>
      </c>
      <c r="C49" s="45" t="s">
        <v>380</v>
      </c>
      <c r="D49" s="82">
        <v>120</v>
      </c>
      <c r="E49" s="11">
        <v>36</v>
      </c>
      <c r="F49" s="11" t="s">
        <v>380</v>
      </c>
      <c r="G49" s="12">
        <v>468</v>
      </c>
      <c r="I49" s="34"/>
      <c r="J49" s="34"/>
    </row>
    <row r="50" spans="1:10" x14ac:dyDescent="0.2">
      <c r="A50" s="73" t="s">
        <v>471</v>
      </c>
      <c r="B50" s="74">
        <v>88</v>
      </c>
      <c r="C50" s="74">
        <v>5720</v>
      </c>
      <c r="D50" s="74">
        <v>500</v>
      </c>
      <c r="E50" s="74">
        <v>137</v>
      </c>
      <c r="F50" s="74">
        <v>6649</v>
      </c>
      <c r="G50" s="75">
        <v>1576</v>
      </c>
      <c r="I50" s="44"/>
      <c r="J50" s="34"/>
    </row>
    <row r="51" spans="1:10" x14ac:dyDescent="0.2">
      <c r="A51" s="65"/>
      <c r="B51" s="70"/>
      <c r="C51" s="70"/>
      <c r="D51" s="70"/>
      <c r="E51" s="70"/>
      <c r="F51" s="70"/>
      <c r="G51" s="71"/>
      <c r="I51" s="34"/>
      <c r="J51" s="34"/>
    </row>
    <row r="52" spans="1:10" x14ac:dyDescent="0.2">
      <c r="A52" s="73" t="s">
        <v>472</v>
      </c>
      <c r="B52" s="74" t="s">
        <v>380</v>
      </c>
      <c r="C52" s="74" t="s">
        <v>380</v>
      </c>
      <c r="D52" s="74" t="s">
        <v>380</v>
      </c>
      <c r="E52" s="74" t="s">
        <v>380</v>
      </c>
      <c r="F52" s="74" t="s">
        <v>380</v>
      </c>
      <c r="G52" s="75" t="s">
        <v>380</v>
      </c>
      <c r="I52" s="34"/>
      <c r="J52" s="34"/>
    </row>
    <row r="53" spans="1:10" s="305" customFormat="1" x14ac:dyDescent="0.2">
      <c r="A53" s="63"/>
      <c r="B53" s="45"/>
      <c r="C53" s="45"/>
      <c r="D53" s="45"/>
      <c r="E53" s="45"/>
      <c r="F53" s="45"/>
      <c r="G53" s="46"/>
      <c r="I53" s="34"/>
      <c r="J53" s="44"/>
    </row>
    <row r="54" spans="1:10" x14ac:dyDescent="0.2">
      <c r="A54" s="63" t="s">
        <v>473</v>
      </c>
      <c r="B54" s="45" t="s">
        <v>380</v>
      </c>
      <c r="C54" s="45" t="s">
        <v>380</v>
      </c>
      <c r="D54" s="45" t="s">
        <v>380</v>
      </c>
      <c r="E54" s="11" t="s">
        <v>380</v>
      </c>
      <c r="F54" s="45" t="s">
        <v>380</v>
      </c>
      <c r="G54" s="12" t="s">
        <v>380</v>
      </c>
      <c r="I54" s="44"/>
      <c r="J54" s="34"/>
    </row>
    <row r="55" spans="1:10" x14ac:dyDescent="0.2">
      <c r="A55" s="63" t="s">
        <v>474</v>
      </c>
      <c r="B55" s="45" t="s">
        <v>380</v>
      </c>
      <c r="C55" s="45" t="s">
        <v>380</v>
      </c>
      <c r="D55" s="45" t="s">
        <v>380</v>
      </c>
      <c r="E55" s="45" t="s">
        <v>380</v>
      </c>
      <c r="F55" s="45" t="s">
        <v>380</v>
      </c>
      <c r="G55" s="46" t="s">
        <v>380</v>
      </c>
      <c r="I55" s="34"/>
      <c r="J55" s="34"/>
    </row>
    <row r="56" spans="1:10" x14ac:dyDescent="0.2">
      <c r="A56" s="63" t="s">
        <v>475</v>
      </c>
      <c r="B56" s="45" t="s">
        <v>380</v>
      </c>
      <c r="C56" s="45" t="s">
        <v>380</v>
      </c>
      <c r="D56" s="45" t="s">
        <v>380</v>
      </c>
      <c r="E56" s="11" t="s">
        <v>380</v>
      </c>
      <c r="F56" s="45" t="s">
        <v>380</v>
      </c>
      <c r="G56" s="12" t="s">
        <v>380</v>
      </c>
      <c r="I56" s="34"/>
      <c r="J56" s="34"/>
    </row>
    <row r="57" spans="1:10" x14ac:dyDescent="0.2">
      <c r="A57" s="63" t="s">
        <v>476</v>
      </c>
      <c r="B57" s="45" t="s">
        <v>380</v>
      </c>
      <c r="C57" s="45" t="s">
        <v>380</v>
      </c>
      <c r="D57" s="45" t="s">
        <v>380</v>
      </c>
      <c r="E57" s="11" t="s">
        <v>380</v>
      </c>
      <c r="F57" s="11" t="s">
        <v>380</v>
      </c>
      <c r="G57" s="12" t="s">
        <v>380</v>
      </c>
      <c r="I57" s="34"/>
      <c r="J57" s="34"/>
    </row>
    <row r="58" spans="1:10" x14ac:dyDescent="0.2">
      <c r="A58" s="63" t="s">
        <v>477</v>
      </c>
      <c r="B58" s="45" t="s">
        <v>380</v>
      </c>
      <c r="C58" s="45" t="s">
        <v>380</v>
      </c>
      <c r="D58" s="45" t="s">
        <v>380</v>
      </c>
      <c r="E58" s="11" t="s">
        <v>380</v>
      </c>
      <c r="F58" s="11" t="s">
        <v>380</v>
      </c>
      <c r="G58" s="12" t="s">
        <v>380</v>
      </c>
      <c r="I58" s="44"/>
      <c r="J58" s="34"/>
    </row>
    <row r="59" spans="1:10" x14ac:dyDescent="0.2">
      <c r="A59" s="73" t="s">
        <v>551</v>
      </c>
      <c r="B59" s="74" t="s">
        <v>380</v>
      </c>
      <c r="C59" s="74" t="s">
        <v>380</v>
      </c>
      <c r="D59" s="74" t="s">
        <v>380</v>
      </c>
      <c r="E59" s="74" t="s">
        <v>380</v>
      </c>
      <c r="F59" s="74" t="s">
        <v>380</v>
      </c>
      <c r="G59" s="75" t="s">
        <v>380</v>
      </c>
      <c r="I59" s="34"/>
      <c r="J59" s="34"/>
    </row>
    <row r="60" spans="1:10" x14ac:dyDescent="0.2">
      <c r="A60" s="63"/>
      <c r="B60" s="45"/>
      <c r="C60" s="45"/>
      <c r="D60" s="45"/>
      <c r="E60" s="45"/>
      <c r="F60" s="45"/>
      <c r="G60" s="46"/>
      <c r="I60" s="34"/>
      <c r="J60" s="34"/>
    </row>
    <row r="61" spans="1:10" x14ac:dyDescent="0.2">
      <c r="A61" s="63" t="s">
        <v>479</v>
      </c>
      <c r="B61" s="45" t="s">
        <v>380</v>
      </c>
      <c r="C61" s="45" t="s">
        <v>380</v>
      </c>
      <c r="D61" s="45" t="s">
        <v>380</v>
      </c>
      <c r="E61" s="11">
        <v>109</v>
      </c>
      <c r="F61" s="80">
        <v>3500</v>
      </c>
      <c r="G61" s="12">
        <v>1457</v>
      </c>
      <c r="I61" s="34"/>
      <c r="J61" s="34"/>
    </row>
    <row r="62" spans="1:10" x14ac:dyDescent="0.2">
      <c r="A62" s="63" t="s">
        <v>480</v>
      </c>
      <c r="B62" s="45" t="s">
        <v>380</v>
      </c>
      <c r="C62" s="45" t="s">
        <v>380</v>
      </c>
      <c r="D62" s="45" t="s">
        <v>380</v>
      </c>
      <c r="E62" s="11">
        <v>50</v>
      </c>
      <c r="F62" s="80" t="s">
        <v>380</v>
      </c>
      <c r="G62" s="12">
        <v>417</v>
      </c>
      <c r="I62" s="44"/>
      <c r="J62" s="34"/>
    </row>
    <row r="63" spans="1:10" x14ac:dyDescent="0.2">
      <c r="A63" s="63" t="s">
        <v>481</v>
      </c>
      <c r="B63" s="45" t="s">
        <v>380</v>
      </c>
      <c r="C63" s="45" t="s">
        <v>380</v>
      </c>
      <c r="D63" s="45" t="s">
        <v>380</v>
      </c>
      <c r="E63" s="11">
        <v>6</v>
      </c>
      <c r="F63" s="80" t="s">
        <v>380</v>
      </c>
      <c r="G63" s="12">
        <v>111</v>
      </c>
      <c r="I63" s="34"/>
      <c r="J63" s="34"/>
    </row>
    <row r="64" spans="1:10" x14ac:dyDescent="0.2">
      <c r="A64" s="73" t="s">
        <v>482</v>
      </c>
      <c r="B64" s="74" t="s">
        <v>380</v>
      </c>
      <c r="C64" s="74" t="s">
        <v>380</v>
      </c>
      <c r="D64" s="74" t="s">
        <v>380</v>
      </c>
      <c r="E64" s="74">
        <v>165</v>
      </c>
      <c r="F64" s="74">
        <v>3500</v>
      </c>
      <c r="G64" s="75">
        <v>1985</v>
      </c>
    </row>
    <row r="65" spans="1:7" x14ac:dyDescent="0.2">
      <c r="A65" s="65"/>
      <c r="B65" s="70"/>
      <c r="C65" s="70"/>
      <c r="D65" s="70"/>
      <c r="E65" s="70"/>
      <c r="F65" s="70"/>
      <c r="G65" s="71"/>
    </row>
    <row r="66" spans="1:7" x14ac:dyDescent="0.2">
      <c r="A66" s="73" t="s">
        <v>483</v>
      </c>
      <c r="B66" s="74" t="s">
        <v>380</v>
      </c>
      <c r="C66" s="74" t="s">
        <v>380</v>
      </c>
      <c r="D66" s="74" t="s">
        <v>380</v>
      </c>
      <c r="E66" s="74">
        <v>9</v>
      </c>
      <c r="F66" s="74" t="s">
        <v>380</v>
      </c>
      <c r="G66" s="75">
        <v>252</v>
      </c>
    </row>
    <row r="67" spans="1:7" x14ac:dyDescent="0.2">
      <c r="A67" s="63"/>
      <c r="B67" s="45"/>
      <c r="C67" s="45"/>
      <c r="D67" s="45"/>
      <c r="E67" s="45"/>
      <c r="F67" s="45"/>
      <c r="G67" s="46"/>
    </row>
    <row r="68" spans="1:7" x14ac:dyDescent="0.2">
      <c r="A68" s="63" t="s">
        <v>484</v>
      </c>
      <c r="B68" s="45" t="s">
        <v>380</v>
      </c>
      <c r="C68" s="45" t="s">
        <v>380</v>
      </c>
      <c r="D68" s="45" t="s">
        <v>380</v>
      </c>
      <c r="E68" s="11" t="s">
        <v>380</v>
      </c>
      <c r="F68" s="11" t="s">
        <v>380</v>
      </c>
      <c r="G68" s="12" t="s">
        <v>380</v>
      </c>
    </row>
    <row r="69" spans="1:7" x14ac:dyDescent="0.2">
      <c r="A69" s="63" t="s">
        <v>485</v>
      </c>
      <c r="B69" s="45" t="s">
        <v>380</v>
      </c>
      <c r="C69" s="45" t="s">
        <v>380</v>
      </c>
      <c r="D69" s="45" t="s">
        <v>380</v>
      </c>
      <c r="E69" s="45" t="s">
        <v>380</v>
      </c>
      <c r="F69" s="45" t="s">
        <v>380</v>
      </c>
      <c r="G69" s="46" t="s">
        <v>380</v>
      </c>
    </row>
    <row r="70" spans="1:7" x14ac:dyDescent="0.2">
      <c r="A70" s="73" t="s">
        <v>486</v>
      </c>
      <c r="B70" s="74" t="s">
        <v>380</v>
      </c>
      <c r="C70" s="74" t="s">
        <v>380</v>
      </c>
      <c r="D70" s="74" t="s">
        <v>380</v>
      </c>
      <c r="E70" s="74" t="s">
        <v>380</v>
      </c>
      <c r="F70" s="74" t="s">
        <v>380</v>
      </c>
      <c r="G70" s="75" t="s">
        <v>380</v>
      </c>
    </row>
    <row r="71" spans="1:7" x14ac:dyDescent="0.2">
      <c r="A71" s="63"/>
      <c r="B71" s="45"/>
      <c r="C71" s="45"/>
      <c r="D71" s="45"/>
      <c r="E71" s="45"/>
      <c r="F71" s="45"/>
      <c r="G71" s="46"/>
    </row>
    <row r="72" spans="1:7" x14ac:dyDescent="0.2">
      <c r="A72" s="63" t="s">
        <v>487</v>
      </c>
      <c r="B72" s="45" t="s">
        <v>380</v>
      </c>
      <c r="C72" s="45" t="s">
        <v>380</v>
      </c>
      <c r="D72" s="45" t="s">
        <v>380</v>
      </c>
      <c r="E72" s="45" t="s">
        <v>380</v>
      </c>
      <c r="F72" s="45" t="s">
        <v>380</v>
      </c>
      <c r="G72" s="46" t="s">
        <v>380</v>
      </c>
    </row>
    <row r="73" spans="1:7" x14ac:dyDescent="0.2">
      <c r="A73" s="63" t="s">
        <v>488</v>
      </c>
      <c r="B73" s="45" t="s">
        <v>380</v>
      </c>
      <c r="C73" s="45" t="s">
        <v>380</v>
      </c>
      <c r="D73" s="45" t="s">
        <v>380</v>
      </c>
      <c r="E73" s="11" t="s">
        <v>380</v>
      </c>
      <c r="F73" s="45" t="s">
        <v>380</v>
      </c>
      <c r="G73" s="12" t="s">
        <v>380</v>
      </c>
    </row>
    <row r="74" spans="1:7" x14ac:dyDescent="0.2">
      <c r="A74" s="63" t="s">
        <v>489</v>
      </c>
      <c r="B74" s="45" t="s">
        <v>380</v>
      </c>
      <c r="C74" s="45" t="s">
        <v>380</v>
      </c>
      <c r="D74" s="45" t="s">
        <v>380</v>
      </c>
      <c r="E74" s="11">
        <v>12</v>
      </c>
      <c r="F74" s="11" t="s">
        <v>380</v>
      </c>
      <c r="G74" s="12">
        <v>188</v>
      </c>
    </row>
    <row r="75" spans="1:7" x14ac:dyDescent="0.2">
      <c r="A75" s="63" t="s">
        <v>490</v>
      </c>
      <c r="B75" s="45" t="s">
        <v>380</v>
      </c>
      <c r="C75" s="45" t="s">
        <v>380</v>
      </c>
      <c r="D75" s="45" t="s">
        <v>380</v>
      </c>
      <c r="E75" s="11">
        <v>16</v>
      </c>
      <c r="F75" s="45" t="s">
        <v>380</v>
      </c>
      <c r="G75" s="12">
        <v>309</v>
      </c>
    </row>
    <row r="76" spans="1:7" x14ac:dyDescent="0.2">
      <c r="A76" s="63" t="s">
        <v>491</v>
      </c>
      <c r="B76" s="45" t="s">
        <v>380</v>
      </c>
      <c r="C76" s="45" t="s">
        <v>380</v>
      </c>
      <c r="D76" s="45" t="s">
        <v>380</v>
      </c>
      <c r="E76" s="11" t="s">
        <v>380</v>
      </c>
      <c r="F76" s="45" t="s">
        <v>380</v>
      </c>
      <c r="G76" s="12" t="s">
        <v>380</v>
      </c>
    </row>
    <row r="77" spans="1:7" x14ac:dyDescent="0.2">
      <c r="A77" s="63" t="s">
        <v>492</v>
      </c>
      <c r="B77" s="45" t="s">
        <v>380</v>
      </c>
      <c r="C77" s="45" t="s">
        <v>380</v>
      </c>
      <c r="D77" s="45" t="s">
        <v>380</v>
      </c>
      <c r="E77" s="11" t="s">
        <v>380</v>
      </c>
      <c r="F77" s="11" t="s">
        <v>380</v>
      </c>
      <c r="G77" s="12" t="s">
        <v>380</v>
      </c>
    </row>
    <row r="78" spans="1:7" x14ac:dyDescent="0.2">
      <c r="A78" s="63" t="s">
        <v>493</v>
      </c>
      <c r="B78" s="45" t="s">
        <v>380</v>
      </c>
      <c r="C78" s="45" t="s">
        <v>380</v>
      </c>
      <c r="D78" s="45" t="s">
        <v>380</v>
      </c>
      <c r="E78" s="45" t="s">
        <v>380</v>
      </c>
      <c r="F78" s="45" t="s">
        <v>380</v>
      </c>
      <c r="G78" s="46" t="s">
        <v>380</v>
      </c>
    </row>
    <row r="79" spans="1:7" x14ac:dyDescent="0.2">
      <c r="A79" s="63" t="s">
        <v>494</v>
      </c>
      <c r="B79" s="45" t="s">
        <v>380</v>
      </c>
      <c r="C79" s="45" t="s">
        <v>380</v>
      </c>
      <c r="D79" s="45" t="s">
        <v>380</v>
      </c>
      <c r="E79" s="45" t="s">
        <v>380</v>
      </c>
      <c r="F79" s="45" t="s">
        <v>380</v>
      </c>
      <c r="G79" s="46" t="s">
        <v>380</v>
      </c>
    </row>
    <row r="80" spans="1:7" x14ac:dyDescent="0.2">
      <c r="A80" s="73" t="s">
        <v>495</v>
      </c>
      <c r="B80" s="74" t="s">
        <v>380</v>
      </c>
      <c r="C80" s="74" t="s">
        <v>380</v>
      </c>
      <c r="D80" s="74" t="s">
        <v>380</v>
      </c>
      <c r="E80" s="74">
        <v>28</v>
      </c>
      <c r="F80" s="74" t="s">
        <v>380</v>
      </c>
      <c r="G80" s="75">
        <v>497</v>
      </c>
    </row>
    <row r="81" spans="1:7" x14ac:dyDescent="0.2">
      <c r="A81" s="63"/>
      <c r="B81" s="45"/>
      <c r="C81" s="45"/>
      <c r="D81" s="45"/>
      <c r="E81" s="45"/>
      <c r="F81" s="45"/>
      <c r="G81" s="46"/>
    </row>
    <row r="82" spans="1:7" x14ac:dyDescent="0.2">
      <c r="A82" s="63" t="s">
        <v>496</v>
      </c>
      <c r="B82" s="45" t="s">
        <v>380</v>
      </c>
      <c r="C82" s="45" t="s">
        <v>380</v>
      </c>
      <c r="D82" s="45" t="s">
        <v>380</v>
      </c>
      <c r="E82" s="45" t="s">
        <v>380</v>
      </c>
      <c r="F82" s="45" t="s">
        <v>380</v>
      </c>
      <c r="G82" s="46" t="s">
        <v>380</v>
      </c>
    </row>
    <row r="83" spans="1:7" x14ac:dyDescent="0.2">
      <c r="A83" s="63" t="s">
        <v>497</v>
      </c>
      <c r="B83" s="45" t="s">
        <v>380</v>
      </c>
      <c r="C83" s="45" t="s">
        <v>380</v>
      </c>
      <c r="D83" s="45" t="s">
        <v>380</v>
      </c>
      <c r="E83" s="45" t="s">
        <v>380</v>
      </c>
      <c r="F83" s="45" t="s">
        <v>380</v>
      </c>
      <c r="G83" s="46" t="s">
        <v>380</v>
      </c>
    </row>
    <row r="84" spans="1:7" x14ac:dyDescent="0.2">
      <c r="A84" s="73" t="s">
        <v>498</v>
      </c>
      <c r="B84" s="74" t="s">
        <v>380</v>
      </c>
      <c r="C84" s="74" t="s">
        <v>380</v>
      </c>
      <c r="D84" s="74" t="s">
        <v>380</v>
      </c>
      <c r="E84" s="74" t="s">
        <v>380</v>
      </c>
      <c r="F84" s="74" t="s">
        <v>380</v>
      </c>
      <c r="G84" s="75" t="s">
        <v>380</v>
      </c>
    </row>
    <row r="85" spans="1:7" x14ac:dyDescent="0.2">
      <c r="A85" s="63"/>
      <c r="B85" s="45"/>
      <c r="C85" s="45"/>
      <c r="D85" s="45"/>
      <c r="E85" s="45"/>
      <c r="F85" s="45"/>
      <c r="G85" s="46"/>
    </row>
    <row r="86" spans="1:7" ht="13.5" thickBot="1" x14ac:dyDescent="0.25">
      <c r="A86" s="66" t="s">
        <v>499</v>
      </c>
      <c r="B86" s="52">
        <v>8226</v>
      </c>
      <c r="C86" s="52">
        <v>695078</v>
      </c>
      <c r="D86" s="52">
        <v>79432</v>
      </c>
      <c r="E86" s="52">
        <v>2245</v>
      </c>
      <c r="F86" s="52">
        <v>11029</v>
      </c>
      <c r="G86" s="53">
        <v>44285</v>
      </c>
    </row>
  </sheetData>
  <mergeCells count="6">
    <mergeCell ref="A1:G1"/>
    <mergeCell ref="A3:G3"/>
    <mergeCell ref="B6:D6"/>
    <mergeCell ref="E6:G6"/>
    <mergeCell ref="A6:A8"/>
    <mergeCell ref="A4:G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4">
    <tabColor theme="0"/>
    <pageSetUpPr fitToPage="1"/>
  </sheetPr>
  <dimension ref="A1:J87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3.7109375" style="205" customWidth="1"/>
    <col min="2" max="7" width="16.7109375" style="205" customWidth="1"/>
    <col min="8" max="9" width="12.7109375" style="205" customWidth="1"/>
    <col min="10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  <c r="I1" s="86"/>
    </row>
    <row r="3" spans="1:10" s="88" customFormat="1" ht="15" x14ac:dyDescent="0.25">
      <c r="A3" s="1718" t="s">
        <v>1195</v>
      </c>
      <c r="B3" s="1718"/>
      <c r="C3" s="1718"/>
      <c r="D3" s="1718"/>
      <c r="E3" s="1718"/>
      <c r="F3" s="1718"/>
      <c r="G3" s="1718"/>
    </row>
    <row r="4" spans="1:10" s="88" customFormat="1" ht="15" x14ac:dyDescent="0.25">
      <c r="A4" s="1718" t="s">
        <v>1485</v>
      </c>
      <c r="B4" s="1718"/>
      <c r="C4" s="1718"/>
      <c r="D4" s="1718"/>
      <c r="E4" s="1718"/>
      <c r="F4" s="1718"/>
      <c r="G4" s="1718"/>
    </row>
    <row r="5" spans="1:10" s="88" customFormat="1" ht="13.5" customHeight="1" thickBot="1" x14ac:dyDescent="0.3">
      <c r="A5" s="257"/>
      <c r="B5" s="257"/>
      <c r="C5" s="257"/>
      <c r="D5" s="257"/>
      <c r="E5" s="257"/>
      <c r="F5" s="257"/>
      <c r="G5" s="257"/>
    </row>
    <row r="6" spans="1:10" ht="25.5" customHeight="1" x14ac:dyDescent="0.2">
      <c r="A6" s="1721" t="s">
        <v>435</v>
      </c>
      <c r="B6" s="1736" t="s">
        <v>1189</v>
      </c>
      <c r="C6" s="1705"/>
      <c r="D6" s="1706"/>
      <c r="E6" s="1704" t="s">
        <v>1029</v>
      </c>
      <c r="F6" s="1705"/>
      <c r="G6" s="1705"/>
      <c r="H6" s="34"/>
    </row>
    <row r="7" spans="1:10" ht="19.5" customHeight="1" x14ac:dyDescent="0.2">
      <c r="A7" s="1722"/>
      <c r="B7" s="223" t="s">
        <v>360</v>
      </c>
      <c r="C7" s="223" t="s">
        <v>1061</v>
      </c>
      <c r="D7" s="223" t="s">
        <v>361</v>
      </c>
      <c r="E7" s="223" t="s">
        <v>360</v>
      </c>
      <c r="F7" s="223" t="s">
        <v>1061</v>
      </c>
      <c r="G7" s="665" t="s">
        <v>361</v>
      </c>
      <c r="I7" s="34"/>
      <c r="J7" s="34"/>
    </row>
    <row r="8" spans="1:10" ht="13.5" thickBot="1" x14ac:dyDescent="0.25">
      <c r="A8" s="1722"/>
      <c r="B8" s="224" t="s">
        <v>370</v>
      </c>
      <c r="C8" s="224" t="s">
        <v>1064</v>
      </c>
      <c r="D8" s="224" t="s">
        <v>513</v>
      </c>
      <c r="E8" s="224" t="s">
        <v>370</v>
      </c>
      <c r="F8" s="224" t="s">
        <v>1064</v>
      </c>
      <c r="G8" s="231" t="s">
        <v>513</v>
      </c>
      <c r="I8" s="34"/>
      <c r="J8" s="34"/>
    </row>
    <row r="9" spans="1:10" ht="27" customHeight="1" x14ac:dyDescent="0.2">
      <c r="A9" s="72" t="s">
        <v>439</v>
      </c>
      <c r="B9" s="122">
        <v>702</v>
      </c>
      <c r="C9" s="122" t="s">
        <v>380</v>
      </c>
      <c r="D9" s="122">
        <v>8531</v>
      </c>
      <c r="E9" s="122">
        <v>351</v>
      </c>
      <c r="F9" s="197">
        <v>120574</v>
      </c>
      <c r="G9" s="131">
        <v>7677</v>
      </c>
      <c r="I9" s="34"/>
      <c r="J9" s="34"/>
    </row>
    <row r="10" spans="1:10" x14ac:dyDescent="0.2">
      <c r="A10" s="63" t="s">
        <v>440</v>
      </c>
      <c r="B10" s="82">
        <v>529</v>
      </c>
      <c r="C10" s="45" t="s">
        <v>380</v>
      </c>
      <c r="D10" s="82">
        <v>6809</v>
      </c>
      <c r="E10" s="11">
        <v>264</v>
      </c>
      <c r="F10" s="82">
        <v>31032</v>
      </c>
      <c r="G10" s="12">
        <v>4086</v>
      </c>
      <c r="I10" s="34"/>
      <c r="J10" s="34"/>
    </row>
    <row r="11" spans="1:10" x14ac:dyDescent="0.2">
      <c r="A11" s="63" t="s">
        <v>441</v>
      </c>
      <c r="B11" s="82">
        <v>293</v>
      </c>
      <c r="C11" s="45">
        <v>3106</v>
      </c>
      <c r="D11" s="82">
        <v>4187</v>
      </c>
      <c r="E11" s="11">
        <v>166</v>
      </c>
      <c r="F11" s="82">
        <v>53646</v>
      </c>
      <c r="G11" s="12">
        <v>3966</v>
      </c>
      <c r="I11" s="34"/>
      <c r="J11" s="34"/>
    </row>
    <row r="12" spans="1:10" x14ac:dyDescent="0.2">
      <c r="A12" s="63" t="s">
        <v>442</v>
      </c>
      <c r="B12" s="82">
        <v>277</v>
      </c>
      <c r="C12" s="11" t="s">
        <v>380</v>
      </c>
      <c r="D12" s="11">
        <v>4335</v>
      </c>
      <c r="E12" s="11">
        <v>139</v>
      </c>
      <c r="F12" s="11">
        <v>33000</v>
      </c>
      <c r="G12" s="12">
        <v>3510</v>
      </c>
      <c r="I12" s="34"/>
      <c r="J12" s="34"/>
    </row>
    <row r="13" spans="1:10" x14ac:dyDescent="0.2">
      <c r="A13" s="73" t="s">
        <v>443</v>
      </c>
      <c r="B13" s="74">
        <v>1801</v>
      </c>
      <c r="C13" s="74">
        <v>3106</v>
      </c>
      <c r="D13" s="74">
        <v>23862</v>
      </c>
      <c r="E13" s="74">
        <v>920</v>
      </c>
      <c r="F13" s="74">
        <v>238252</v>
      </c>
      <c r="G13" s="75">
        <v>19239</v>
      </c>
      <c r="I13" s="44"/>
      <c r="J13" s="34"/>
    </row>
    <row r="14" spans="1:10" x14ac:dyDescent="0.2">
      <c r="A14" s="65"/>
      <c r="B14" s="70"/>
      <c r="C14" s="70"/>
      <c r="D14" s="70"/>
      <c r="E14" s="70"/>
      <c r="F14" s="70"/>
      <c r="G14" s="71"/>
      <c r="I14" s="44"/>
      <c r="J14" s="34"/>
    </row>
    <row r="15" spans="1:10" x14ac:dyDescent="0.2">
      <c r="A15" s="73" t="s">
        <v>444</v>
      </c>
      <c r="B15" s="74" t="s">
        <v>380</v>
      </c>
      <c r="C15" s="74" t="s">
        <v>380</v>
      </c>
      <c r="D15" s="74" t="s">
        <v>380</v>
      </c>
      <c r="E15" s="74">
        <v>240</v>
      </c>
      <c r="F15" s="74">
        <v>35000</v>
      </c>
      <c r="G15" s="75">
        <v>860</v>
      </c>
      <c r="I15" s="44"/>
      <c r="J15" s="34"/>
    </row>
    <row r="16" spans="1:10" x14ac:dyDescent="0.2">
      <c r="A16" s="65"/>
      <c r="B16" s="70"/>
      <c r="C16" s="70"/>
      <c r="D16" s="70"/>
      <c r="E16" s="70"/>
      <c r="F16" s="70"/>
      <c r="G16" s="71"/>
      <c r="I16" s="44"/>
      <c r="J16" s="34"/>
    </row>
    <row r="17" spans="1:10" x14ac:dyDescent="0.2">
      <c r="A17" s="73" t="s">
        <v>445</v>
      </c>
      <c r="B17" s="74" t="s">
        <v>380</v>
      </c>
      <c r="C17" s="74" t="s">
        <v>380</v>
      </c>
      <c r="D17" s="74" t="s">
        <v>380</v>
      </c>
      <c r="E17" s="74">
        <v>22</v>
      </c>
      <c r="F17" s="74" t="s">
        <v>380</v>
      </c>
      <c r="G17" s="75">
        <v>136</v>
      </c>
      <c r="I17" s="44"/>
      <c r="J17" s="34"/>
    </row>
    <row r="18" spans="1:10" x14ac:dyDescent="0.2">
      <c r="A18" s="63"/>
      <c r="B18" s="45"/>
      <c r="C18" s="45"/>
      <c r="D18" s="45"/>
      <c r="E18" s="45"/>
      <c r="F18" s="45"/>
      <c r="G18" s="46"/>
      <c r="I18" s="34"/>
      <c r="J18" s="34"/>
    </row>
    <row r="19" spans="1:10" x14ac:dyDescent="0.2">
      <c r="A19" s="63" t="s">
        <v>524</v>
      </c>
      <c r="B19" s="45" t="s">
        <v>380</v>
      </c>
      <c r="C19" s="82">
        <v>7425</v>
      </c>
      <c r="D19" s="82">
        <v>92</v>
      </c>
      <c r="E19" s="82">
        <v>66</v>
      </c>
      <c r="F19" s="82">
        <v>34717</v>
      </c>
      <c r="G19" s="124">
        <v>378</v>
      </c>
      <c r="I19" s="34"/>
      <c r="J19" s="34"/>
    </row>
    <row r="20" spans="1:10" x14ac:dyDescent="0.2">
      <c r="A20" s="63" t="s">
        <v>447</v>
      </c>
      <c r="B20" s="11">
        <v>32</v>
      </c>
      <c r="C20" s="11" t="s">
        <v>380</v>
      </c>
      <c r="D20" s="11">
        <v>223</v>
      </c>
      <c r="E20" s="82">
        <v>152</v>
      </c>
      <c r="F20" s="82">
        <v>2000</v>
      </c>
      <c r="G20" s="124">
        <v>683</v>
      </c>
      <c r="I20" s="34"/>
      <c r="J20" s="34"/>
    </row>
    <row r="21" spans="1:10" x14ac:dyDescent="0.2">
      <c r="A21" s="63" t="s">
        <v>448</v>
      </c>
      <c r="B21" s="11">
        <v>140</v>
      </c>
      <c r="C21" s="11" t="s">
        <v>380</v>
      </c>
      <c r="D21" s="11" t="s">
        <v>380</v>
      </c>
      <c r="E21" s="82">
        <v>70</v>
      </c>
      <c r="F21" s="82">
        <v>79922</v>
      </c>
      <c r="G21" s="124">
        <v>2226</v>
      </c>
      <c r="I21" s="34"/>
      <c r="J21" s="34"/>
    </row>
    <row r="22" spans="1:10" x14ac:dyDescent="0.2">
      <c r="A22" s="73" t="s">
        <v>449</v>
      </c>
      <c r="B22" s="74">
        <v>172</v>
      </c>
      <c r="C22" s="74">
        <v>7425</v>
      </c>
      <c r="D22" s="74">
        <v>315</v>
      </c>
      <c r="E22" s="74">
        <v>288</v>
      </c>
      <c r="F22" s="74">
        <v>116639</v>
      </c>
      <c r="G22" s="75">
        <v>3287</v>
      </c>
      <c r="I22" s="44"/>
      <c r="J22" s="34"/>
    </row>
    <row r="23" spans="1:10" x14ac:dyDescent="0.2">
      <c r="A23" s="65"/>
      <c r="B23" s="70"/>
      <c r="C23" s="70"/>
      <c r="D23" s="70"/>
      <c r="E23" s="70"/>
      <c r="F23" s="70"/>
      <c r="G23" s="71"/>
      <c r="I23" s="44"/>
      <c r="J23" s="34"/>
    </row>
    <row r="24" spans="1:10" x14ac:dyDescent="0.2">
      <c r="A24" s="73" t="s">
        <v>450</v>
      </c>
      <c r="B24" s="74">
        <v>358</v>
      </c>
      <c r="C24" s="74">
        <v>7320</v>
      </c>
      <c r="D24" s="74">
        <v>11803</v>
      </c>
      <c r="E24" s="74">
        <v>109</v>
      </c>
      <c r="F24" s="74">
        <v>10295</v>
      </c>
      <c r="G24" s="75">
        <v>3790</v>
      </c>
      <c r="I24" s="44"/>
      <c r="J24" s="34"/>
    </row>
    <row r="25" spans="1:10" x14ac:dyDescent="0.2">
      <c r="A25" s="65"/>
      <c r="B25" s="70"/>
      <c r="C25" s="70"/>
      <c r="D25" s="70"/>
      <c r="E25" s="70"/>
      <c r="F25" s="70"/>
      <c r="G25" s="71"/>
      <c r="I25" s="44"/>
      <c r="J25" s="34"/>
    </row>
    <row r="26" spans="1:10" x14ac:dyDescent="0.2">
      <c r="A26" s="73" t="s">
        <v>451</v>
      </c>
      <c r="B26" s="74">
        <v>182</v>
      </c>
      <c r="C26" s="74" t="s">
        <v>380</v>
      </c>
      <c r="D26" s="74">
        <v>3840</v>
      </c>
      <c r="E26" s="74">
        <v>32</v>
      </c>
      <c r="F26" s="74" t="s">
        <v>380</v>
      </c>
      <c r="G26" s="75">
        <v>610</v>
      </c>
      <c r="I26" s="44"/>
      <c r="J26" s="34"/>
    </row>
    <row r="27" spans="1:10" x14ac:dyDescent="0.2">
      <c r="A27" s="63"/>
      <c r="B27" s="45"/>
      <c r="C27" s="45"/>
      <c r="D27" s="45"/>
      <c r="E27" s="45"/>
      <c r="F27" s="45"/>
      <c r="G27" s="46"/>
      <c r="I27" s="34"/>
      <c r="J27" s="34"/>
    </row>
    <row r="28" spans="1:10" x14ac:dyDescent="0.2">
      <c r="A28" s="63" t="s">
        <v>452</v>
      </c>
      <c r="B28" s="82">
        <v>281</v>
      </c>
      <c r="C28" s="45" t="s">
        <v>380</v>
      </c>
      <c r="D28" s="82">
        <v>9277</v>
      </c>
      <c r="E28" s="45">
        <v>416</v>
      </c>
      <c r="F28" s="45" t="s">
        <v>380</v>
      </c>
      <c r="G28" s="46">
        <v>13683</v>
      </c>
      <c r="I28" s="34"/>
      <c r="J28" s="34"/>
    </row>
    <row r="29" spans="1:10" x14ac:dyDescent="0.2">
      <c r="A29" s="63" t="s">
        <v>453</v>
      </c>
      <c r="B29" s="45" t="s">
        <v>380</v>
      </c>
      <c r="C29" s="45" t="s">
        <v>380</v>
      </c>
      <c r="D29" s="45" t="s">
        <v>380</v>
      </c>
      <c r="E29" s="11">
        <v>59</v>
      </c>
      <c r="F29" s="11" t="s">
        <v>380</v>
      </c>
      <c r="G29" s="12">
        <v>338</v>
      </c>
      <c r="I29" s="34"/>
      <c r="J29" s="34"/>
    </row>
    <row r="30" spans="1:10" x14ac:dyDescent="0.2">
      <c r="A30" s="63" t="s">
        <v>454</v>
      </c>
      <c r="B30" s="82">
        <v>1675</v>
      </c>
      <c r="C30" s="45" t="s">
        <v>380</v>
      </c>
      <c r="D30" s="82">
        <v>44973</v>
      </c>
      <c r="E30" s="11">
        <v>696</v>
      </c>
      <c r="F30" s="45" t="s">
        <v>380</v>
      </c>
      <c r="G30" s="12">
        <v>18681</v>
      </c>
      <c r="I30" s="34"/>
      <c r="J30" s="34"/>
    </row>
    <row r="31" spans="1:10" s="305" customFormat="1" x14ac:dyDescent="0.2">
      <c r="A31" s="73" t="s">
        <v>455</v>
      </c>
      <c r="B31" s="74">
        <v>1956</v>
      </c>
      <c r="C31" s="74" t="s">
        <v>380</v>
      </c>
      <c r="D31" s="74">
        <v>54250</v>
      </c>
      <c r="E31" s="74">
        <v>1171</v>
      </c>
      <c r="F31" s="74" t="s">
        <v>380</v>
      </c>
      <c r="G31" s="75">
        <v>32702</v>
      </c>
      <c r="I31" s="44"/>
      <c r="J31" s="44"/>
    </row>
    <row r="32" spans="1:10" x14ac:dyDescent="0.2">
      <c r="A32" s="63"/>
      <c r="B32" s="45"/>
      <c r="C32" s="45"/>
      <c r="D32" s="45"/>
      <c r="E32" s="45"/>
      <c r="F32" s="45"/>
      <c r="G32" s="46"/>
      <c r="I32" s="34"/>
      <c r="J32" s="34"/>
    </row>
    <row r="33" spans="1:10" x14ac:dyDescent="0.2">
      <c r="A33" s="63" t="s">
        <v>456</v>
      </c>
      <c r="B33" s="82">
        <v>27</v>
      </c>
      <c r="C33" s="82" t="s">
        <v>380</v>
      </c>
      <c r="D33" s="82">
        <v>554</v>
      </c>
      <c r="E33" s="80">
        <v>52</v>
      </c>
      <c r="F33" s="80" t="s">
        <v>380</v>
      </c>
      <c r="G33" s="81">
        <v>1068</v>
      </c>
      <c r="I33" s="34"/>
      <c r="J33" s="34"/>
    </row>
    <row r="34" spans="1:10" x14ac:dyDescent="0.2">
      <c r="A34" s="63" t="s">
        <v>457</v>
      </c>
      <c r="B34" s="82">
        <v>1059</v>
      </c>
      <c r="C34" s="45" t="s">
        <v>380</v>
      </c>
      <c r="D34" s="82">
        <v>32505</v>
      </c>
      <c r="E34" s="80">
        <v>1339</v>
      </c>
      <c r="F34" s="45" t="s">
        <v>380</v>
      </c>
      <c r="G34" s="81">
        <v>41119</v>
      </c>
      <c r="I34" s="34"/>
      <c r="J34" s="34"/>
    </row>
    <row r="35" spans="1:10" x14ac:dyDescent="0.2">
      <c r="A35" s="63" t="s">
        <v>458</v>
      </c>
      <c r="B35" s="82">
        <v>4357</v>
      </c>
      <c r="C35" s="82" t="s">
        <v>380</v>
      </c>
      <c r="D35" s="82">
        <v>121457</v>
      </c>
      <c r="E35" s="80">
        <v>2541</v>
      </c>
      <c r="F35" s="80" t="s">
        <v>380</v>
      </c>
      <c r="G35" s="81">
        <v>88332</v>
      </c>
      <c r="I35" s="34"/>
      <c r="J35" s="34"/>
    </row>
    <row r="36" spans="1:10" x14ac:dyDescent="0.2">
      <c r="A36" s="63" t="s">
        <v>459</v>
      </c>
      <c r="B36" s="82">
        <v>18</v>
      </c>
      <c r="C36" s="45" t="s">
        <v>380</v>
      </c>
      <c r="D36" s="82">
        <v>386</v>
      </c>
      <c r="E36" s="80">
        <v>48</v>
      </c>
      <c r="F36" s="80" t="s">
        <v>380</v>
      </c>
      <c r="G36" s="81">
        <v>1003</v>
      </c>
      <c r="I36" s="34"/>
      <c r="J36" s="34"/>
    </row>
    <row r="37" spans="1:10" x14ac:dyDescent="0.2">
      <c r="A37" s="73" t="s">
        <v>460</v>
      </c>
      <c r="B37" s="74">
        <v>5461</v>
      </c>
      <c r="C37" s="74" t="s">
        <v>380</v>
      </c>
      <c r="D37" s="74">
        <v>154902</v>
      </c>
      <c r="E37" s="74">
        <v>3980</v>
      </c>
      <c r="F37" s="74" t="s">
        <v>380</v>
      </c>
      <c r="G37" s="75">
        <v>131522</v>
      </c>
      <c r="I37" s="44"/>
      <c r="J37" s="34"/>
    </row>
    <row r="38" spans="1:10" x14ac:dyDescent="0.2">
      <c r="A38" s="65"/>
      <c r="B38" s="70"/>
      <c r="C38" s="70"/>
      <c r="D38" s="70"/>
      <c r="E38" s="70"/>
      <c r="F38" s="70"/>
      <c r="G38" s="71"/>
      <c r="I38" s="44"/>
      <c r="J38" s="34"/>
    </row>
    <row r="39" spans="1:10" x14ac:dyDescent="0.2">
      <c r="A39" s="73" t="s">
        <v>461</v>
      </c>
      <c r="B39" s="74">
        <v>38</v>
      </c>
      <c r="C39" s="74" t="s">
        <v>380</v>
      </c>
      <c r="D39" s="74">
        <v>286</v>
      </c>
      <c r="E39" s="74">
        <v>28</v>
      </c>
      <c r="F39" s="74" t="s">
        <v>380</v>
      </c>
      <c r="G39" s="75">
        <v>82</v>
      </c>
      <c r="I39" s="44"/>
      <c r="J39" s="34"/>
    </row>
    <row r="40" spans="1:10" x14ac:dyDescent="0.2">
      <c r="A40" s="63"/>
      <c r="B40" s="45"/>
      <c r="C40" s="45"/>
      <c r="D40" s="45"/>
      <c r="E40" s="45"/>
      <c r="F40" s="45"/>
      <c r="G40" s="46"/>
      <c r="I40" s="34"/>
      <c r="J40" s="34"/>
    </row>
    <row r="41" spans="1:10" x14ac:dyDescent="0.2">
      <c r="A41" s="63" t="s">
        <v>525</v>
      </c>
      <c r="B41" s="82">
        <v>13</v>
      </c>
      <c r="C41" s="82">
        <v>3950</v>
      </c>
      <c r="D41" s="82">
        <v>92</v>
      </c>
      <c r="E41" s="11">
        <v>2</v>
      </c>
      <c r="F41" s="82">
        <v>1956</v>
      </c>
      <c r="G41" s="12">
        <v>22</v>
      </c>
      <c r="I41" s="34"/>
      <c r="J41" s="34"/>
    </row>
    <row r="42" spans="1:10" x14ac:dyDescent="0.2">
      <c r="A42" s="63" t="s">
        <v>463</v>
      </c>
      <c r="B42" s="82">
        <v>56</v>
      </c>
      <c r="C42" s="82">
        <v>13250</v>
      </c>
      <c r="D42" s="82">
        <v>364</v>
      </c>
      <c r="E42" s="11">
        <v>314</v>
      </c>
      <c r="F42" s="11">
        <v>24080</v>
      </c>
      <c r="G42" s="12">
        <v>1408</v>
      </c>
      <c r="I42" s="34"/>
      <c r="J42" s="34"/>
    </row>
    <row r="43" spans="1:10" x14ac:dyDescent="0.2">
      <c r="A43" s="63" t="s">
        <v>464</v>
      </c>
      <c r="B43" s="82">
        <v>165</v>
      </c>
      <c r="C43" s="82">
        <v>20500</v>
      </c>
      <c r="D43" s="82">
        <v>2046</v>
      </c>
      <c r="E43" s="11">
        <v>197</v>
      </c>
      <c r="F43" s="11">
        <v>93850</v>
      </c>
      <c r="G43" s="12">
        <v>3513</v>
      </c>
      <c r="I43" s="34"/>
      <c r="J43" s="34"/>
    </row>
    <row r="44" spans="1:10" x14ac:dyDescent="0.2">
      <c r="A44" s="63" t="s">
        <v>465</v>
      </c>
      <c r="B44" s="82">
        <v>4</v>
      </c>
      <c r="C44" s="82">
        <v>9000</v>
      </c>
      <c r="D44" s="82">
        <v>246</v>
      </c>
      <c r="E44" s="11">
        <v>15</v>
      </c>
      <c r="F44" s="11">
        <v>13947</v>
      </c>
      <c r="G44" s="12">
        <v>393</v>
      </c>
      <c r="I44" s="34"/>
      <c r="J44" s="34"/>
    </row>
    <row r="45" spans="1:10" x14ac:dyDescent="0.2">
      <c r="A45" s="63" t="s">
        <v>466</v>
      </c>
      <c r="B45" s="82">
        <v>10</v>
      </c>
      <c r="C45" s="82">
        <v>500</v>
      </c>
      <c r="D45" s="82">
        <v>9</v>
      </c>
      <c r="E45" s="11">
        <v>20</v>
      </c>
      <c r="F45" s="11">
        <v>9375</v>
      </c>
      <c r="G45" s="12">
        <v>16</v>
      </c>
      <c r="I45" s="34"/>
      <c r="J45" s="34"/>
    </row>
    <row r="46" spans="1:10" x14ac:dyDescent="0.2">
      <c r="A46" s="63" t="s">
        <v>467</v>
      </c>
      <c r="B46" s="45" t="s">
        <v>380</v>
      </c>
      <c r="C46" s="45" t="s">
        <v>380</v>
      </c>
      <c r="D46" s="45" t="s">
        <v>380</v>
      </c>
      <c r="E46" s="82">
        <v>18</v>
      </c>
      <c r="F46" s="82">
        <v>1000</v>
      </c>
      <c r="G46" s="124">
        <v>80</v>
      </c>
      <c r="I46" s="34"/>
      <c r="J46" s="34"/>
    </row>
    <row r="47" spans="1:10" x14ac:dyDescent="0.2">
      <c r="A47" s="63" t="s">
        <v>468</v>
      </c>
      <c r="B47" s="82">
        <v>278</v>
      </c>
      <c r="C47" s="45" t="s">
        <v>380</v>
      </c>
      <c r="D47" s="82">
        <v>11051</v>
      </c>
      <c r="E47" s="11">
        <v>471</v>
      </c>
      <c r="F47" s="11" t="s">
        <v>380</v>
      </c>
      <c r="G47" s="12">
        <v>10949</v>
      </c>
      <c r="I47" s="34"/>
      <c r="J47" s="34"/>
    </row>
    <row r="48" spans="1:10" x14ac:dyDescent="0.2">
      <c r="A48" s="63" t="s">
        <v>469</v>
      </c>
      <c r="B48" s="82">
        <v>22</v>
      </c>
      <c r="C48" s="82">
        <v>85</v>
      </c>
      <c r="D48" s="82">
        <v>36</v>
      </c>
      <c r="E48" s="11" t="s">
        <v>380</v>
      </c>
      <c r="F48" s="11">
        <v>50</v>
      </c>
      <c r="G48" s="12" t="s">
        <v>380</v>
      </c>
      <c r="I48" s="34"/>
      <c r="J48" s="34"/>
    </row>
    <row r="49" spans="1:10" x14ac:dyDescent="0.2">
      <c r="A49" s="63" t="s">
        <v>470</v>
      </c>
      <c r="B49" s="82">
        <v>135</v>
      </c>
      <c r="C49" s="45" t="s">
        <v>380</v>
      </c>
      <c r="D49" s="82">
        <v>2042</v>
      </c>
      <c r="E49" s="11">
        <v>60</v>
      </c>
      <c r="F49" s="11" t="s">
        <v>380</v>
      </c>
      <c r="G49" s="12">
        <v>1090</v>
      </c>
      <c r="I49" s="34"/>
      <c r="J49" s="34"/>
    </row>
    <row r="50" spans="1:10" x14ac:dyDescent="0.2">
      <c r="A50" s="73" t="s">
        <v>471</v>
      </c>
      <c r="B50" s="74">
        <v>683</v>
      </c>
      <c r="C50" s="74">
        <v>47285</v>
      </c>
      <c r="D50" s="74">
        <v>15886</v>
      </c>
      <c r="E50" s="74">
        <v>1097</v>
      </c>
      <c r="F50" s="74">
        <v>144258</v>
      </c>
      <c r="G50" s="75">
        <v>17471</v>
      </c>
      <c r="I50" s="34"/>
      <c r="J50" s="34"/>
    </row>
    <row r="51" spans="1:10" x14ac:dyDescent="0.2">
      <c r="A51" s="65"/>
      <c r="B51" s="70"/>
      <c r="C51" s="70"/>
      <c r="D51" s="70"/>
      <c r="E51" s="70"/>
      <c r="F51" s="70"/>
      <c r="G51" s="71"/>
      <c r="I51" s="44"/>
      <c r="J51" s="34"/>
    </row>
    <row r="52" spans="1:10" x14ac:dyDescent="0.2">
      <c r="A52" s="73" t="s">
        <v>472</v>
      </c>
      <c r="B52" s="74">
        <v>1</v>
      </c>
      <c r="C52" s="74">
        <v>890</v>
      </c>
      <c r="D52" s="74">
        <v>27</v>
      </c>
      <c r="E52" s="74">
        <v>10</v>
      </c>
      <c r="F52" s="74">
        <v>7500</v>
      </c>
      <c r="G52" s="75">
        <v>172</v>
      </c>
      <c r="I52" s="44"/>
      <c r="J52" s="34"/>
    </row>
    <row r="53" spans="1:10" x14ac:dyDescent="0.2">
      <c r="A53" s="63"/>
      <c r="B53" s="45"/>
      <c r="C53" s="45"/>
      <c r="D53" s="45"/>
      <c r="E53" s="45"/>
      <c r="F53" s="45"/>
      <c r="G53" s="46"/>
      <c r="I53" s="44"/>
      <c r="J53" s="34"/>
    </row>
    <row r="54" spans="1:10" x14ac:dyDescent="0.2">
      <c r="A54" s="63" t="s">
        <v>473</v>
      </c>
      <c r="B54" s="45" t="s">
        <v>380</v>
      </c>
      <c r="C54" s="45" t="s">
        <v>380</v>
      </c>
      <c r="D54" s="45" t="s">
        <v>380</v>
      </c>
      <c r="E54" s="11">
        <v>20</v>
      </c>
      <c r="F54" s="45" t="s">
        <v>380</v>
      </c>
      <c r="G54" s="12">
        <v>440</v>
      </c>
      <c r="I54" s="34"/>
      <c r="J54" s="34"/>
    </row>
    <row r="55" spans="1:10" x14ac:dyDescent="0.2">
      <c r="A55" s="63" t="s">
        <v>474</v>
      </c>
      <c r="B55" s="45" t="s">
        <v>380</v>
      </c>
      <c r="C55" s="45" t="s">
        <v>380</v>
      </c>
      <c r="D55" s="45" t="s">
        <v>380</v>
      </c>
      <c r="E55" s="82">
        <v>89</v>
      </c>
      <c r="F55" s="82">
        <v>79</v>
      </c>
      <c r="G55" s="124">
        <v>1250</v>
      </c>
      <c r="I55" s="34"/>
      <c r="J55" s="34"/>
    </row>
    <row r="56" spans="1:10" x14ac:dyDescent="0.2">
      <c r="A56" s="63" t="s">
        <v>475</v>
      </c>
      <c r="B56" s="45" t="s">
        <v>380</v>
      </c>
      <c r="C56" s="45" t="s">
        <v>380</v>
      </c>
      <c r="D56" s="45" t="s">
        <v>380</v>
      </c>
      <c r="E56" s="11">
        <v>12</v>
      </c>
      <c r="F56" s="82">
        <v>27000</v>
      </c>
      <c r="G56" s="12">
        <v>221</v>
      </c>
      <c r="I56" s="34"/>
      <c r="J56" s="34"/>
    </row>
    <row r="57" spans="1:10" x14ac:dyDescent="0.2">
      <c r="A57" s="63" t="s">
        <v>476</v>
      </c>
      <c r="B57" s="45" t="s">
        <v>380</v>
      </c>
      <c r="C57" s="45" t="s">
        <v>380</v>
      </c>
      <c r="D57" s="45" t="s">
        <v>380</v>
      </c>
      <c r="E57" s="11">
        <v>10</v>
      </c>
      <c r="F57" s="11">
        <v>3338</v>
      </c>
      <c r="G57" s="12">
        <v>66</v>
      </c>
      <c r="I57" s="34"/>
      <c r="J57" s="34"/>
    </row>
    <row r="58" spans="1:10" x14ac:dyDescent="0.2">
      <c r="A58" s="63" t="s">
        <v>477</v>
      </c>
      <c r="B58" s="82">
        <v>14</v>
      </c>
      <c r="C58" s="82" t="s">
        <v>380</v>
      </c>
      <c r="D58" s="82">
        <v>53</v>
      </c>
      <c r="E58" s="11">
        <v>8</v>
      </c>
      <c r="F58" s="11">
        <v>712</v>
      </c>
      <c r="G58" s="12">
        <v>162</v>
      </c>
      <c r="I58" s="34"/>
      <c r="J58" s="34"/>
    </row>
    <row r="59" spans="1:10" s="305" customFormat="1" x14ac:dyDescent="0.2">
      <c r="A59" s="73" t="s">
        <v>551</v>
      </c>
      <c r="B59" s="74">
        <v>14</v>
      </c>
      <c r="C59" s="74" t="s">
        <v>380</v>
      </c>
      <c r="D59" s="74">
        <v>53</v>
      </c>
      <c r="E59" s="74">
        <v>139</v>
      </c>
      <c r="F59" s="74">
        <v>31129</v>
      </c>
      <c r="G59" s="75">
        <v>2139</v>
      </c>
      <c r="I59" s="34"/>
      <c r="J59" s="44"/>
    </row>
    <row r="60" spans="1:10" x14ac:dyDescent="0.2">
      <c r="A60" s="63"/>
      <c r="B60" s="45"/>
      <c r="C60" s="45"/>
      <c r="D60" s="45"/>
      <c r="E60" s="45"/>
      <c r="F60" s="45"/>
      <c r="G60" s="46"/>
      <c r="I60" s="44"/>
      <c r="J60" s="34"/>
    </row>
    <row r="61" spans="1:10" x14ac:dyDescent="0.2">
      <c r="A61" s="63" t="s">
        <v>479</v>
      </c>
      <c r="B61" s="82">
        <v>60</v>
      </c>
      <c r="C61" s="82">
        <v>2500</v>
      </c>
      <c r="D61" s="82">
        <v>697</v>
      </c>
      <c r="E61" s="11">
        <v>406</v>
      </c>
      <c r="F61" s="80">
        <v>2000</v>
      </c>
      <c r="G61" s="12">
        <v>4427</v>
      </c>
      <c r="I61" s="34"/>
      <c r="J61" s="34"/>
    </row>
    <row r="62" spans="1:10" x14ac:dyDescent="0.2">
      <c r="A62" s="63" t="s">
        <v>480</v>
      </c>
      <c r="B62" s="82">
        <v>30</v>
      </c>
      <c r="C62" s="45" t="s">
        <v>380</v>
      </c>
      <c r="D62" s="82">
        <v>264</v>
      </c>
      <c r="E62" s="11">
        <v>8</v>
      </c>
      <c r="F62" s="80" t="s">
        <v>380</v>
      </c>
      <c r="G62" s="12">
        <v>65</v>
      </c>
      <c r="I62" s="34"/>
      <c r="J62" s="34"/>
    </row>
    <row r="63" spans="1:10" x14ac:dyDescent="0.2">
      <c r="A63" s="63" t="s">
        <v>481</v>
      </c>
      <c r="B63" s="82">
        <v>18</v>
      </c>
      <c r="C63" s="45" t="s">
        <v>380</v>
      </c>
      <c r="D63" s="82">
        <v>133</v>
      </c>
      <c r="E63" s="11">
        <v>98</v>
      </c>
      <c r="F63" s="80" t="s">
        <v>380</v>
      </c>
      <c r="G63" s="12">
        <v>1009</v>
      </c>
      <c r="I63" s="34"/>
      <c r="J63" s="34"/>
    </row>
    <row r="64" spans="1:10" x14ac:dyDescent="0.2">
      <c r="A64" s="73" t="s">
        <v>482</v>
      </c>
      <c r="B64" s="74">
        <v>108</v>
      </c>
      <c r="C64" s="74">
        <v>2500</v>
      </c>
      <c r="D64" s="74">
        <v>1094</v>
      </c>
      <c r="E64" s="74">
        <v>512</v>
      </c>
      <c r="F64" s="74">
        <v>2000</v>
      </c>
      <c r="G64" s="75">
        <v>5501</v>
      </c>
      <c r="I64" s="34"/>
      <c r="J64" s="34"/>
    </row>
    <row r="65" spans="1:10" x14ac:dyDescent="0.2">
      <c r="A65" s="65"/>
      <c r="B65" s="70"/>
      <c r="C65" s="70"/>
      <c r="D65" s="70"/>
      <c r="E65" s="70"/>
      <c r="F65" s="70"/>
      <c r="G65" s="71"/>
      <c r="I65" s="44"/>
      <c r="J65" s="34"/>
    </row>
    <row r="66" spans="1:10" x14ac:dyDescent="0.2">
      <c r="A66" s="73" t="s">
        <v>483</v>
      </c>
      <c r="B66" s="74">
        <v>24</v>
      </c>
      <c r="C66" s="74" t="s">
        <v>380</v>
      </c>
      <c r="D66" s="74">
        <v>672</v>
      </c>
      <c r="E66" s="74">
        <v>37</v>
      </c>
      <c r="F66" s="74" t="s">
        <v>380</v>
      </c>
      <c r="G66" s="75">
        <v>1036</v>
      </c>
      <c r="I66" s="34"/>
      <c r="J66" s="34"/>
    </row>
    <row r="67" spans="1:10" x14ac:dyDescent="0.2">
      <c r="A67" s="63"/>
      <c r="B67" s="45"/>
      <c r="C67" s="45"/>
      <c r="D67" s="45"/>
      <c r="E67" s="45"/>
      <c r="F67" s="45"/>
      <c r="G67" s="46"/>
      <c r="I67" s="44"/>
      <c r="J67" s="34"/>
    </row>
    <row r="68" spans="1:10" x14ac:dyDescent="0.2">
      <c r="A68" s="63" t="s">
        <v>484</v>
      </c>
      <c r="B68" s="82">
        <v>31</v>
      </c>
      <c r="C68" s="45" t="s">
        <v>380</v>
      </c>
      <c r="D68" s="82">
        <v>321</v>
      </c>
      <c r="E68" s="11" t="s">
        <v>380</v>
      </c>
      <c r="F68" s="11" t="s">
        <v>380</v>
      </c>
      <c r="G68" s="12" t="s">
        <v>380</v>
      </c>
      <c r="I68" s="34"/>
      <c r="J68" s="34"/>
    </row>
    <row r="69" spans="1:10" x14ac:dyDescent="0.2">
      <c r="A69" s="63" t="s">
        <v>485</v>
      </c>
      <c r="B69" s="82">
        <v>19</v>
      </c>
      <c r="C69" s="45" t="s">
        <v>380</v>
      </c>
      <c r="D69" s="82">
        <v>166</v>
      </c>
      <c r="E69" s="45" t="s">
        <v>380</v>
      </c>
      <c r="F69" s="45" t="s">
        <v>380</v>
      </c>
      <c r="G69" s="46" t="s">
        <v>380</v>
      </c>
      <c r="I69" s="34"/>
      <c r="J69" s="34"/>
    </row>
    <row r="70" spans="1:10" s="305" customFormat="1" x14ac:dyDescent="0.2">
      <c r="A70" s="73" t="s">
        <v>486</v>
      </c>
      <c r="B70" s="74">
        <v>50</v>
      </c>
      <c r="C70" s="74" t="s">
        <v>380</v>
      </c>
      <c r="D70" s="74">
        <v>487</v>
      </c>
      <c r="E70" s="74" t="s">
        <v>380</v>
      </c>
      <c r="F70" s="74" t="s">
        <v>380</v>
      </c>
      <c r="G70" s="75" t="s">
        <v>380</v>
      </c>
      <c r="I70" s="34"/>
      <c r="J70" s="44"/>
    </row>
    <row r="71" spans="1:10" x14ac:dyDescent="0.2">
      <c r="A71" s="63"/>
      <c r="B71" s="45"/>
      <c r="C71" s="45"/>
      <c r="D71" s="45"/>
      <c r="E71" s="45"/>
      <c r="F71" s="45"/>
      <c r="G71" s="46"/>
      <c r="I71" s="44"/>
      <c r="J71" s="34"/>
    </row>
    <row r="72" spans="1:10" x14ac:dyDescent="0.2">
      <c r="A72" s="63" t="s">
        <v>487</v>
      </c>
      <c r="B72" s="45" t="s">
        <v>380</v>
      </c>
      <c r="C72" s="45" t="s">
        <v>380</v>
      </c>
      <c r="D72" s="45" t="s">
        <v>380</v>
      </c>
      <c r="E72" s="45">
        <v>29</v>
      </c>
      <c r="F72" s="45" t="s">
        <v>380</v>
      </c>
      <c r="G72" s="46">
        <v>269</v>
      </c>
      <c r="I72" s="34"/>
      <c r="J72" s="34"/>
    </row>
    <row r="73" spans="1:10" x14ac:dyDescent="0.2">
      <c r="A73" s="63" t="s">
        <v>488</v>
      </c>
      <c r="B73" s="82">
        <v>15</v>
      </c>
      <c r="C73" s="45" t="s">
        <v>380</v>
      </c>
      <c r="D73" s="82">
        <v>37</v>
      </c>
      <c r="E73" s="11" t="s">
        <v>380</v>
      </c>
      <c r="F73" s="45" t="s">
        <v>380</v>
      </c>
      <c r="G73" s="12" t="s">
        <v>380</v>
      </c>
      <c r="I73" s="34"/>
      <c r="J73" s="34"/>
    </row>
    <row r="74" spans="1:10" x14ac:dyDescent="0.2">
      <c r="A74" s="63" t="s">
        <v>489</v>
      </c>
      <c r="B74" s="82">
        <v>25</v>
      </c>
      <c r="C74" s="45" t="s">
        <v>380</v>
      </c>
      <c r="D74" s="82">
        <v>376</v>
      </c>
      <c r="E74" s="11">
        <v>45</v>
      </c>
      <c r="F74" s="11" t="s">
        <v>380</v>
      </c>
      <c r="G74" s="12">
        <v>688</v>
      </c>
      <c r="I74" s="34"/>
      <c r="J74" s="34"/>
    </row>
    <row r="75" spans="1:10" x14ac:dyDescent="0.2">
      <c r="A75" s="63" t="s">
        <v>490</v>
      </c>
      <c r="B75" s="82">
        <v>202</v>
      </c>
      <c r="C75" s="45" t="s">
        <v>380</v>
      </c>
      <c r="D75" s="82">
        <v>3194</v>
      </c>
      <c r="E75" s="11">
        <v>141</v>
      </c>
      <c r="F75" s="82">
        <v>4365</v>
      </c>
      <c r="G75" s="12">
        <v>2596</v>
      </c>
      <c r="I75" s="34"/>
      <c r="J75" s="34"/>
    </row>
    <row r="76" spans="1:10" x14ac:dyDescent="0.2">
      <c r="A76" s="63" t="s">
        <v>491</v>
      </c>
      <c r="B76" s="82">
        <v>10</v>
      </c>
      <c r="C76" s="45" t="s">
        <v>380</v>
      </c>
      <c r="D76" s="82">
        <v>135</v>
      </c>
      <c r="E76" s="11">
        <v>15</v>
      </c>
      <c r="F76" s="45" t="s">
        <v>380</v>
      </c>
      <c r="G76" s="12">
        <v>203</v>
      </c>
      <c r="I76" s="34"/>
      <c r="J76" s="34"/>
    </row>
    <row r="77" spans="1:10" x14ac:dyDescent="0.2">
      <c r="A77" s="63" t="s">
        <v>492</v>
      </c>
      <c r="B77" s="45" t="s">
        <v>380</v>
      </c>
      <c r="C77" s="45" t="s">
        <v>380</v>
      </c>
      <c r="D77" s="45" t="s">
        <v>380</v>
      </c>
      <c r="E77" s="11">
        <v>86</v>
      </c>
      <c r="F77" s="11" t="s">
        <v>380</v>
      </c>
      <c r="G77" s="12">
        <v>667</v>
      </c>
      <c r="I77" s="34"/>
      <c r="J77" s="34"/>
    </row>
    <row r="78" spans="1:10" x14ac:dyDescent="0.2">
      <c r="A78" s="63" t="s">
        <v>493</v>
      </c>
      <c r="B78" s="45" t="s">
        <v>380</v>
      </c>
      <c r="C78" s="45" t="s">
        <v>380</v>
      </c>
      <c r="D78" s="45" t="s">
        <v>380</v>
      </c>
      <c r="E78" s="82">
        <v>58</v>
      </c>
      <c r="F78" s="45" t="s">
        <v>380</v>
      </c>
      <c r="G78" s="124">
        <v>494</v>
      </c>
      <c r="I78" s="34"/>
      <c r="J78" s="34"/>
    </row>
    <row r="79" spans="1:10" x14ac:dyDescent="0.2">
      <c r="A79" s="63" t="s">
        <v>494</v>
      </c>
      <c r="B79" s="45" t="s">
        <v>380</v>
      </c>
      <c r="C79" s="45" t="s">
        <v>380</v>
      </c>
      <c r="D79" s="45" t="s">
        <v>380</v>
      </c>
      <c r="E79" s="82">
        <v>10</v>
      </c>
      <c r="F79" s="45" t="s">
        <v>380</v>
      </c>
      <c r="G79" s="46">
        <v>160</v>
      </c>
      <c r="I79" s="34"/>
      <c r="J79" s="34"/>
    </row>
    <row r="80" spans="1:10" s="305" customFormat="1" x14ac:dyDescent="0.2">
      <c r="A80" s="73" t="s">
        <v>495</v>
      </c>
      <c r="B80" s="74">
        <v>252</v>
      </c>
      <c r="C80" s="74" t="s">
        <v>380</v>
      </c>
      <c r="D80" s="74">
        <v>3742</v>
      </c>
      <c r="E80" s="74">
        <v>384</v>
      </c>
      <c r="F80" s="74">
        <v>4365</v>
      </c>
      <c r="G80" s="75">
        <v>5077</v>
      </c>
      <c r="I80" s="34"/>
      <c r="J80" s="44"/>
    </row>
    <row r="81" spans="1:10" x14ac:dyDescent="0.2">
      <c r="A81" s="63"/>
      <c r="B81" s="45"/>
      <c r="C81" s="45"/>
      <c r="D81" s="45"/>
      <c r="E81" s="45"/>
      <c r="F81" s="45"/>
      <c r="G81" s="46"/>
      <c r="I81" s="44"/>
      <c r="J81" s="34"/>
    </row>
    <row r="82" spans="1:10" x14ac:dyDescent="0.2">
      <c r="A82" s="63" t="s">
        <v>496</v>
      </c>
      <c r="B82" s="82">
        <v>35</v>
      </c>
      <c r="C82" s="82">
        <v>4206</v>
      </c>
      <c r="D82" s="82">
        <v>395</v>
      </c>
      <c r="E82" s="82">
        <v>104</v>
      </c>
      <c r="F82" s="82">
        <v>12926</v>
      </c>
      <c r="G82" s="124">
        <v>1186</v>
      </c>
      <c r="I82" s="34"/>
      <c r="J82" s="34"/>
    </row>
    <row r="83" spans="1:10" x14ac:dyDescent="0.2">
      <c r="A83" s="63" t="s">
        <v>497</v>
      </c>
      <c r="B83" s="82">
        <v>41</v>
      </c>
      <c r="C83" s="82">
        <v>11663</v>
      </c>
      <c r="D83" s="82">
        <v>215</v>
      </c>
      <c r="E83" s="82">
        <v>152</v>
      </c>
      <c r="F83" s="82">
        <v>44002</v>
      </c>
      <c r="G83" s="124">
        <v>808</v>
      </c>
      <c r="I83" s="34"/>
      <c r="J83" s="34"/>
    </row>
    <row r="84" spans="1:10" s="305" customFormat="1" x14ac:dyDescent="0.2">
      <c r="A84" s="73" t="s">
        <v>498</v>
      </c>
      <c r="B84" s="74">
        <v>76</v>
      </c>
      <c r="C84" s="74">
        <v>15869</v>
      </c>
      <c r="D84" s="74">
        <v>610</v>
      </c>
      <c r="E84" s="74">
        <v>256</v>
      </c>
      <c r="F84" s="74">
        <v>56928</v>
      </c>
      <c r="G84" s="75">
        <v>1994</v>
      </c>
      <c r="I84" s="34"/>
      <c r="J84" s="44"/>
    </row>
    <row r="85" spans="1:10" x14ac:dyDescent="0.2">
      <c r="A85" s="63"/>
      <c r="B85" s="45"/>
      <c r="C85" s="45"/>
      <c r="D85" s="45"/>
      <c r="E85" s="45"/>
      <c r="F85" s="45"/>
      <c r="G85" s="46"/>
      <c r="I85" s="44"/>
      <c r="J85" s="34"/>
    </row>
    <row r="86" spans="1:10" ht="13.5" thickBot="1" x14ac:dyDescent="0.25">
      <c r="A86" s="66" t="s">
        <v>499</v>
      </c>
      <c r="B86" s="52">
        <v>11176</v>
      </c>
      <c r="C86" s="52">
        <v>84395</v>
      </c>
      <c r="D86" s="52">
        <v>271829</v>
      </c>
      <c r="E86" s="52">
        <v>9225</v>
      </c>
      <c r="F86" s="52">
        <v>646366</v>
      </c>
      <c r="G86" s="53">
        <v>225618</v>
      </c>
      <c r="I86" s="34"/>
      <c r="J86" s="34"/>
    </row>
    <row r="87" spans="1:10" x14ac:dyDescent="0.2">
      <c r="B87" s="215"/>
      <c r="C87" s="215"/>
    </row>
  </sheetData>
  <mergeCells count="6">
    <mergeCell ref="A1:G1"/>
    <mergeCell ref="A3:G3"/>
    <mergeCell ref="B6:D6"/>
    <mergeCell ref="E6:G6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8">
    <tabColor theme="0"/>
    <pageSetUpPr fitToPage="1"/>
  </sheetPr>
  <dimension ref="B1:K23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11.42578125" style="143"/>
    <col min="2" max="2" width="18.5703125" style="143" customWidth="1"/>
    <col min="3" max="9" width="21" style="143" customWidth="1"/>
    <col min="10" max="10" width="11.140625" style="143" customWidth="1"/>
    <col min="11" max="11" width="12" style="143" customWidth="1"/>
    <col min="12" max="12" width="17" style="143" customWidth="1"/>
    <col min="13" max="18" width="17.140625" style="143" customWidth="1"/>
    <col min="19" max="16384" width="11.42578125" style="143"/>
  </cols>
  <sheetData>
    <row r="1" spans="2:9" s="2" customFormat="1" ht="18" x14ac:dyDescent="0.25">
      <c r="B1" s="1696" t="s">
        <v>356</v>
      </c>
      <c r="C1" s="1696"/>
      <c r="D1" s="1696"/>
      <c r="E1" s="1696"/>
      <c r="F1" s="1696"/>
      <c r="G1" s="1696"/>
      <c r="H1" s="1696"/>
      <c r="I1" s="1696"/>
    </row>
    <row r="3" spans="2:9" s="3" customFormat="1" ht="15" x14ac:dyDescent="0.25">
      <c r="B3" s="1764" t="s">
        <v>1258</v>
      </c>
      <c r="C3" s="1764"/>
      <c r="D3" s="1764"/>
      <c r="E3" s="1764"/>
      <c r="F3" s="1764"/>
      <c r="G3" s="1764"/>
      <c r="H3" s="1764"/>
      <c r="I3" s="1764"/>
    </row>
    <row r="4" spans="2:9" s="3" customFormat="1" ht="15" x14ac:dyDescent="0.25">
      <c r="B4" s="1764" t="s">
        <v>1259</v>
      </c>
      <c r="C4" s="1764"/>
      <c r="D4" s="1764"/>
      <c r="E4" s="1764"/>
      <c r="F4" s="1764"/>
      <c r="G4" s="1764"/>
      <c r="H4" s="1764"/>
      <c r="I4" s="1764"/>
    </row>
    <row r="5" spans="2:9" s="3" customFormat="1" ht="13.5" customHeight="1" thickBot="1" x14ac:dyDescent="0.3">
      <c r="B5" s="5"/>
      <c r="C5" s="6"/>
      <c r="D5" s="6"/>
      <c r="E5" s="6"/>
      <c r="F5" s="6"/>
      <c r="G5" s="6"/>
      <c r="H5" s="6"/>
      <c r="I5" s="6"/>
    </row>
    <row r="6" spans="2:9" ht="22.5" customHeight="1" x14ac:dyDescent="0.2">
      <c r="B6" s="1844" t="s">
        <v>359</v>
      </c>
      <c r="C6" s="1034" t="s">
        <v>1092</v>
      </c>
      <c r="D6" s="722"/>
      <c r="E6" s="1826" t="s">
        <v>1106</v>
      </c>
      <c r="F6" s="660" t="s">
        <v>367</v>
      </c>
      <c r="G6" s="1040"/>
      <c r="H6" s="749" t="s">
        <v>501</v>
      </c>
      <c r="I6" s="676"/>
    </row>
    <row r="7" spans="2:9" ht="18.75" customHeight="1" x14ac:dyDescent="0.2">
      <c r="B7" s="1845"/>
      <c r="C7" s="1036" t="s">
        <v>1107</v>
      </c>
      <c r="D7" s="726"/>
      <c r="E7" s="1827"/>
      <c r="F7" s="224" t="s">
        <v>1108</v>
      </c>
      <c r="G7" s="712" t="s">
        <v>361</v>
      </c>
      <c r="H7" s="712" t="s">
        <v>502</v>
      </c>
      <c r="I7" s="728" t="s">
        <v>362</v>
      </c>
    </row>
    <row r="8" spans="2:9" ht="24" customHeight="1" x14ac:dyDescent="0.2">
      <c r="B8" s="1845"/>
      <c r="C8" s="223" t="s">
        <v>376</v>
      </c>
      <c r="D8" s="223" t="s">
        <v>1067</v>
      </c>
      <c r="E8" s="1827"/>
      <c r="F8" s="224" t="s">
        <v>1109</v>
      </c>
      <c r="G8" s="224" t="s">
        <v>364</v>
      </c>
      <c r="H8" s="712" t="s">
        <v>505</v>
      </c>
      <c r="I8" s="728" t="s">
        <v>365</v>
      </c>
    </row>
    <row r="9" spans="2:9" ht="13.5" thickBot="1" x14ac:dyDescent="0.25">
      <c r="B9" s="1846"/>
      <c r="C9" s="715" t="s">
        <v>363</v>
      </c>
      <c r="D9" s="715" t="s">
        <v>363</v>
      </c>
      <c r="E9" s="1714"/>
      <c r="F9" s="225" t="s">
        <v>504</v>
      </c>
      <c r="G9" s="680"/>
      <c r="H9" s="715" t="s">
        <v>506</v>
      </c>
      <c r="I9" s="933"/>
    </row>
    <row r="10" spans="2:9" x14ac:dyDescent="0.2">
      <c r="B10" s="1599">
        <v>2006</v>
      </c>
      <c r="C10" s="377">
        <v>33.630000000000003</v>
      </c>
      <c r="D10" s="377">
        <v>32.090000000000003</v>
      </c>
      <c r="E10" s="1256">
        <v>689.06700000000001</v>
      </c>
      <c r="F10" s="1310">
        <v>185.06014334683698</v>
      </c>
      <c r="G10" s="1267">
        <v>593.85799999999995</v>
      </c>
      <c r="H10" s="1284">
        <v>40.07</v>
      </c>
      <c r="I10" s="1254">
        <v>237958.90059999999</v>
      </c>
    </row>
    <row r="11" spans="2:9" x14ac:dyDescent="0.2">
      <c r="B11" s="1599">
        <v>2007</v>
      </c>
      <c r="C11" s="377">
        <v>31.890999999999998</v>
      </c>
      <c r="D11" s="377">
        <v>30.198</v>
      </c>
      <c r="E11" s="1256">
        <v>636.41099999999994</v>
      </c>
      <c r="F11" s="1310">
        <v>182.74322802834621</v>
      </c>
      <c r="G11" s="1267">
        <v>551.84799999999996</v>
      </c>
      <c r="H11" s="1284">
        <v>61.86</v>
      </c>
      <c r="I11" s="1254">
        <v>341373.17279999994</v>
      </c>
    </row>
    <row r="12" spans="2:9" x14ac:dyDescent="0.2">
      <c r="B12" s="1676">
        <v>2008</v>
      </c>
      <c r="C12" s="377">
        <v>29.216000000000001</v>
      </c>
      <c r="D12" s="377">
        <v>27.445</v>
      </c>
      <c r="E12" s="1256">
        <v>662.69600000000003</v>
      </c>
      <c r="F12" s="1310">
        <v>196.27436691564947</v>
      </c>
      <c r="G12" s="1267">
        <v>538.67499999999995</v>
      </c>
      <c r="H12" s="1284">
        <v>53.7</v>
      </c>
      <c r="I12" s="1254">
        <v>289268.47499999998</v>
      </c>
    </row>
    <row r="13" spans="2:9" x14ac:dyDescent="0.2">
      <c r="B13" s="1676">
        <v>2009</v>
      </c>
      <c r="C13" s="377">
        <v>27.966999999999999</v>
      </c>
      <c r="D13" s="377">
        <v>26.103999999999999</v>
      </c>
      <c r="E13" s="1256">
        <v>648.24099999999999</v>
      </c>
      <c r="F13" s="1310">
        <v>177.7386607416488</v>
      </c>
      <c r="G13" s="1267">
        <v>463.96899999999999</v>
      </c>
      <c r="H13" s="1284">
        <v>47.66</v>
      </c>
      <c r="I13" s="1254">
        <v>221127.62539999999</v>
      </c>
    </row>
    <row r="14" spans="2:9" x14ac:dyDescent="0.2">
      <c r="B14" s="1676">
        <v>2010</v>
      </c>
      <c r="C14" s="377">
        <v>27.331</v>
      </c>
      <c r="D14" s="377">
        <v>25.161999999999999</v>
      </c>
      <c r="E14" s="1256">
        <v>643.27099999999996</v>
      </c>
      <c r="F14" s="1310">
        <v>189.40704236547177</v>
      </c>
      <c r="G14" s="1267">
        <v>476.58600000000001</v>
      </c>
      <c r="H14" s="1284">
        <v>46.87</v>
      </c>
      <c r="I14" s="1254">
        <v>223375.85820000002</v>
      </c>
    </row>
    <row r="15" spans="2:9" x14ac:dyDescent="0.2">
      <c r="B15" s="1676">
        <v>2011</v>
      </c>
      <c r="C15" s="377">
        <v>27.01</v>
      </c>
      <c r="D15" s="377">
        <v>24.745000000000001</v>
      </c>
      <c r="E15" s="1256">
        <v>618.84199999999998</v>
      </c>
      <c r="F15" s="1310">
        <v>203.04465548595675</v>
      </c>
      <c r="G15" s="1267">
        <v>502.43400000000003</v>
      </c>
      <c r="H15" s="1284">
        <v>39.68</v>
      </c>
      <c r="I15" s="1254">
        <v>199365.81120000003</v>
      </c>
    </row>
    <row r="16" spans="2:9" x14ac:dyDescent="0.2">
      <c r="B16" s="1676">
        <v>2012</v>
      </c>
      <c r="C16" s="377">
        <v>25.512</v>
      </c>
      <c r="D16" s="377">
        <v>23.439</v>
      </c>
      <c r="E16" s="1256">
        <v>560.83799999999997</v>
      </c>
      <c r="F16" s="1310">
        <v>173.82482187806647</v>
      </c>
      <c r="G16" s="1267">
        <v>407.428</v>
      </c>
      <c r="H16" s="1284">
        <v>45.66</v>
      </c>
      <c r="I16" s="1254">
        <v>186031.62479999999</v>
      </c>
    </row>
    <row r="17" spans="2:11" x14ac:dyDescent="0.2">
      <c r="B17" s="1676">
        <v>2013</v>
      </c>
      <c r="C17" s="377">
        <v>24.242999999999999</v>
      </c>
      <c r="D17" s="377">
        <v>22.448</v>
      </c>
      <c r="E17" s="1256">
        <v>557.82899999999995</v>
      </c>
      <c r="F17" s="1310">
        <v>189.57590876692802</v>
      </c>
      <c r="G17" s="1267">
        <v>425.56</v>
      </c>
      <c r="H17" s="1284">
        <v>57.07</v>
      </c>
      <c r="I17" s="1254">
        <v>242867.092</v>
      </c>
    </row>
    <row r="18" spans="2:11" x14ac:dyDescent="0.2">
      <c r="B18" s="1676">
        <v>2014</v>
      </c>
      <c r="C18" s="377">
        <v>22.643000000000001</v>
      </c>
      <c r="D18" s="377">
        <v>21.736999999999998</v>
      </c>
      <c r="E18" s="1256">
        <v>530.08100000000002</v>
      </c>
      <c r="F18" s="1267">
        <v>171.99475548603766</v>
      </c>
      <c r="G18" s="1267">
        <v>373.86500000000001</v>
      </c>
      <c r="H18" s="1284">
        <v>44.44</v>
      </c>
      <c r="I18" s="1254">
        <v>166145.606</v>
      </c>
    </row>
    <row r="19" spans="2:11" x14ac:dyDescent="0.2">
      <c r="B19" s="1676">
        <v>2015</v>
      </c>
      <c r="C19" s="1450">
        <v>22.878</v>
      </c>
      <c r="D19" s="1450">
        <v>21.338000000000001</v>
      </c>
      <c r="E19" s="1443">
        <v>520.28899999999999</v>
      </c>
      <c r="F19" s="1452">
        <v>166.56200206204892</v>
      </c>
      <c r="G19" s="1452">
        <v>355.41</v>
      </c>
      <c r="H19" s="1474">
        <v>50.97</v>
      </c>
      <c r="I19" s="1439">
        <v>181166</v>
      </c>
    </row>
    <row r="20" spans="2:11" ht="13.5" thickBot="1" x14ac:dyDescent="0.25">
      <c r="B20" s="1677">
        <v>2016</v>
      </c>
      <c r="C20" s="383">
        <v>22.547000000000001</v>
      </c>
      <c r="D20" s="383">
        <v>21.036000000000001</v>
      </c>
      <c r="E20" s="1257">
        <v>507.88600000000002</v>
      </c>
      <c r="F20" s="1311">
        <f>+G20/D20*10</f>
        <v>166.02348355200607</v>
      </c>
      <c r="G20" s="1312">
        <v>349.24700000000001</v>
      </c>
      <c r="H20" s="1574">
        <v>51.21</v>
      </c>
      <c r="I20" s="1561">
        <v>178909</v>
      </c>
    </row>
    <row r="23" spans="2:11" s="18" customFormat="1" ht="15" customHeight="1" x14ac:dyDescent="0.2">
      <c r="B23" s="522"/>
      <c r="C23" s="143"/>
      <c r="D23" s="143"/>
      <c r="E23" s="143"/>
      <c r="F23" s="143"/>
      <c r="G23" s="143"/>
      <c r="H23" s="143"/>
      <c r="I23" s="143"/>
      <c r="J23" s="143"/>
      <c r="K23" s="143"/>
    </row>
  </sheetData>
  <mergeCells count="5">
    <mergeCell ref="B1:I1"/>
    <mergeCell ref="B3:I3"/>
    <mergeCell ref="B4:I4"/>
    <mergeCell ref="B6:B9"/>
    <mergeCell ref="E6:E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9">
    <tabColor theme="0"/>
    <pageSetUpPr fitToPage="1"/>
  </sheetPr>
  <dimension ref="A1:J34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7" width="19.28515625" style="205" customWidth="1"/>
    <col min="8" max="8" width="2.140625" style="205" customWidth="1"/>
    <col min="9" max="10" width="13.28515625" style="205" customWidth="1"/>
    <col min="11" max="11" width="11.140625" style="205" customWidth="1"/>
    <col min="12" max="12" width="12" style="205" customWidth="1"/>
    <col min="13" max="13" width="17" style="205" customWidth="1"/>
    <col min="14" max="19" width="17.140625" style="205" customWidth="1"/>
    <col min="20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348"/>
      <c r="I1" s="1348"/>
      <c r="J1" s="1348"/>
    </row>
    <row r="3" spans="1:10" ht="15" x14ac:dyDescent="0.25">
      <c r="A3" s="1764" t="s">
        <v>1260</v>
      </c>
      <c r="B3" s="1764"/>
      <c r="C3" s="1764"/>
      <c r="D3" s="1764"/>
      <c r="E3" s="1764"/>
      <c r="F3" s="1764"/>
      <c r="G3" s="1764"/>
    </row>
    <row r="4" spans="1:10" ht="15" x14ac:dyDescent="0.25">
      <c r="A4" s="1764" t="s">
        <v>1261</v>
      </c>
      <c r="B4" s="1764"/>
      <c r="C4" s="1764"/>
      <c r="D4" s="1764"/>
      <c r="E4" s="1764"/>
      <c r="F4" s="1764"/>
      <c r="G4" s="1764"/>
    </row>
    <row r="5" spans="1:10" ht="13.5" thickBot="1" x14ac:dyDescent="0.25">
      <c r="A5" s="168"/>
      <c r="B5" s="511"/>
      <c r="C5" s="511"/>
      <c r="D5" s="511"/>
      <c r="E5" s="511"/>
      <c r="F5" s="511"/>
      <c r="G5" s="511"/>
    </row>
    <row r="6" spans="1:10" ht="25.5" customHeight="1" x14ac:dyDescent="0.2">
      <c r="A6" s="1349"/>
      <c r="B6" s="1704" t="s">
        <v>1196</v>
      </c>
      <c r="C6" s="1705"/>
      <c r="D6" s="1706"/>
      <c r="E6" s="1704" t="s">
        <v>1197</v>
      </c>
      <c r="F6" s="1705"/>
      <c r="G6" s="1705"/>
    </row>
    <row r="7" spans="1:10" ht="27" customHeight="1" x14ac:dyDescent="0.2">
      <c r="A7" s="128" t="s">
        <v>359</v>
      </c>
      <c r="B7" s="1351" t="s">
        <v>360</v>
      </c>
      <c r="C7" s="1351" t="s">
        <v>1095</v>
      </c>
      <c r="D7" s="1351" t="s">
        <v>361</v>
      </c>
      <c r="E7" s="1351" t="s">
        <v>360</v>
      </c>
      <c r="F7" s="1351" t="s">
        <v>1095</v>
      </c>
      <c r="G7" s="1350" t="s">
        <v>361</v>
      </c>
    </row>
    <row r="8" spans="1:10" ht="13.5" thickBot="1" x14ac:dyDescent="0.25">
      <c r="A8" s="129"/>
      <c r="B8" s="1352" t="s">
        <v>363</v>
      </c>
      <c r="C8" s="1352" t="s">
        <v>1188</v>
      </c>
      <c r="D8" s="1352" t="s">
        <v>364</v>
      </c>
      <c r="E8" s="1352" t="s">
        <v>363</v>
      </c>
      <c r="F8" s="1352" t="s">
        <v>1188</v>
      </c>
      <c r="G8" s="232" t="s">
        <v>364</v>
      </c>
    </row>
    <row r="9" spans="1:10" x14ac:dyDescent="0.2">
      <c r="A9" s="1599">
        <v>2006</v>
      </c>
      <c r="B9" s="377">
        <v>2.8639999999999999</v>
      </c>
      <c r="C9" s="11">
        <v>7.9130000000000003</v>
      </c>
      <c r="D9" s="377">
        <v>45.723999999999997</v>
      </c>
      <c r="E9" s="377">
        <v>3.4630000000000001</v>
      </c>
      <c r="F9" s="11">
        <v>43.055999999999997</v>
      </c>
      <c r="G9" s="378">
        <v>56.819000000000003</v>
      </c>
    </row>
    <row r="10" spans="1:10" x14ac:dyDescent="0.2">
      <c r="A10" s="1599">
        <v>2007</v>
      </c>
      <c r="B10" s="377">
        <v>2.863</v>
      </c>
      <c r="C10" s="11">
        <v>6.6630000000000003</v>
      </c>
      <c r="D10" s="377">
        <v>62.869</v>
      </c>
      <c r="E10" s="377">
        <v>2.9169999999999998</v>
      </c>
      <c r="F10" s="11">
        <v>42.618000000000002</v>
      </c>
      <c r="G10" s="378">
        <v>45.951999999999998</v>
      </c>
    </row>
    <row r="11" spans="1:10" x14ac:dyDescent="0.2">
      <c r="A11" s="1676">
        <v>2008</v>
      </c>
      <c r="B11" s="377">
        <v>2.8559999999999999</v>
      </c>
      <c r="C11" s="11">
        <v>8.7210000000000001</v>
      </c>
      <c r="D11" s="377">
        <v>52.093000000000004</v>
      </c>
      <c r="E11" s="377">
        <v>3.0950000000000002</v>
      </c>
      <c r="F11" s="11">
        <v>46.554000000000002</v>
      </c>
      <c r="G11" s="378">
        <v>55.116</v>
      </c>
    </row>
    <row r="12" spans="1:10" x14ac:dyDescent="0.2">
      <c r="A12" s="1676">
        <v>2009</v>
      </c>
      <c r="B12" s="377">
        <v>2.2570000000000001</v>
      </c>
      <c r="C12" s="11">
        <v>7.9790000000000001</v>
      </c>
      <c r="D12" s="377">
        <v>39.316000000000003</v>
      </c>
      <c r="E12" s="377">
        <v>2.9569999999999999</v>
      </c>
      <c r="F12" s="11">
        <v>41.768999999999998</v>
      </c>
      <c r="G12" s="378">
        <v>49.63</v>
      </c>
    </row>
    <row r="13" spans="1:10" x14ac:dyDescent="0.2">
      <c r="A13" s="1676">
        <v>2010</v>
      </c>
      <c r="B13" s="377">
        <v>2.0950000000000002</v>
      </c>
      <c r="C13" s="11">
        <v>10.25</v>
      </c>
      <c r="D13" s="377">
        <v>40.423000000000002</v>
      </c>
      <c r="E13" s="377">
        <v>2.86</v>
      </c>
      <c r="F13" s="11">
        <v>41.677999999999997</v>
      </c>
      <c r="G13" s="378">
        <v>52.774000000000001</v>
      </c>
    </row>
    <row r="14" spans="1:10" x14ac:dyDescent="0.2">
      <c r="A14" s="1676">
        <v>2011</v>
      </c>
      <c r="B14" s="377">
        <v>1.9019999999999999</v>
      </c>
      <c r="C14" s="11">
        <v>5.6310000000000002</v>
      </c>
      <c r="D14" s="377">
        <v>40.817</v>
      </c>
      <c r="E14" s="377">
        <v>2.6760000000000002</v>
      </c>
      <c r="F14" s="11">
        <v>41.362000000000002</v>
      </c>
      <c r="G14" s="378">
        <v>39.826999999999998</v>
      </c>
    </row>
    <row r="15" spans="1:10" x14ac:dyDescent="0.2">
      <c r="A15" s="1676">
        <v>2012</v>
      </c>
      <c r="B15" s="377">
        <v>1.2749999999999999</v>
      </c>
      <c r="C15" s="11">
        <v>4.5679999999999996</v>
      </c>
      <c r="D15" s="377">
        <v>30.46</v>
      </c>
      <c r="E15" s="377">
        <v>2.492</v>
      </c>
      <c r="F15" s="11">
        <v>33.075000000000003</v>
      </c>
      <c r="G15" s="378">
        <v>43.201999999999998</v>
      </c>
    </row>
    <row r="16" spans="1:10" x14ac:dyDescent="0.2">
      <c r="A16" s="1676">
        <v>2013</v>
      </c>
      <c r="B16" s="377">
        <v>1.2130000000000001</v>
      </c>
      <c r="C16" s="11">
        <v>4.4939999999999998</v>
      </c>
      <c r="D16" s="377">
        <v>27.427</v>
      </c>
      <c r="E16" s="377">
        <v>2.4169999999999998</v>
      </c>
      <c r="F16" s="11">
        <v>31.391999999999999</v>
      </c>
      <c r="G16" s="378">
        <v>38.787999999999997</v>
      </c>
    </row>
    <row r="17" spans="1:7" x14ac:dyDescent="0.2">
      <c r="A17" s="1676">
        <v>2014</v>
      </c>
      <c r="B17" s="377">
        <v>1.1830000000000001</v>
      </c>
      <c r="C17" s="11">
        <v>4.3979999999999997</v>
      </c>
      <c r="D17" s="377">
        <v>25.125</v>
      </c>
      <c r="E17" s="377">
        <v>2.165</v>
      </c>
      <c r="F17" s="11">
        <v>29.01</v>
      </c>
      <c r="G17" s="378">
        <v>37.014000000000003</v>
      </c>
    </row>
    <row r="18" spans="1:7" x14ac:dyDescent="0.2">
      <c r="A18" s="1676">
        <v>2015</v>
      </c>
      <c r="B18" s="1450">
        <v>1.4359999999999999</v>
      </c>
      <c r="C18" s="1356">
        <v>4.3049999999999997</v>
      </c>
      <c r="D18" s="1450">
        <v>25.271000000000001</v>
      </c>
      <c r="E18" s="1450">
        <v>2.4830000000000001</v>
      </c>
      <c r="F18" s="1356">
        <v>29.140999999999998</v>
      </c>
      <c r="G18" s="1451">
        <v>33.002000000000002</v>
      </c>
    </row>
    <row r="19" spans="1:7" ht="13.5" thickBot="1" x14ac:dyDescent="0.25">
      <c r="A19" s="1677">
        <v>2016</v>
      </c>
      <c r="B19" s="383">
        <v>2.0990000000000002</v>
      </c>
      <c r="C19" s="294">
        <v>4.0469999999999997</v>
      </c>
      <c r="D19" s="383">
        <v>28.036000000000001</v>
      </c>
      <c r="E19" s="383">
        <v>2.677</v>
      </c>
      <c r="F19" s="294">
        <v>28.119</v>
      </c>
      <c r="G19" s="379">
        <v>42.078000000000003</v>
      </c>
    </row>
    <row r="20" spans="1:7" ht="13.5" thickBot="1" x14ac:dyDescent="0.25">
      <c r="A20" s="306"/>
      <c r="B20" s="306"/>
      <c r="C20" s="306"/>
      <c r="D20" s="306"/>
      <c r="E20" s="306"/>
      <c r="F20" s="306"/>
      <c r="G20" s="306"/>
    </row>
    <row r="21" spans="1:7" ht="27.75" customHeight="1" x14ac:dyDescent="0.2">
      <c r="A21" s="1349"/>
      <c r="B21" s="1704" t="s">
        <v>1198</v>
      </c>
      <c r="C21" s="1705"/>
      <c r="D21" s="1706"/>
      <c r="E21" s="1704" t="s">
        <v>1029</v>
      </c>
      <c r="F21" s="1705"/>
      <c r="G21" s="1705"/>
    </row>
    <row r="22" spans="1:7" ht="27" customHeight="1" x14ac:dyDescent="0.2">
      <c r="A22" s="128" t="s">
        <v>359</v>
      </c>
      <c r="B22" s="1351" t="s">
        <v>360</v>
      </c>
      <c r="C22" s="1351" t="s">
        <v>1061</v>
      </c>
      <c r="D22" s="1351" t="s">
        <v>361</v>
      </c>
      <c r="E22" s="1351" t="s">
        <v>360</v>
      </c>
      <c r="F22" s="1351" t="s">
        <v>1061</v>
      </c>
      <c r="G22" s="1350" t="s">
        <v>361</v>
      </c>
    </row>
    <row r="23" spans="1:7" ht="13.5" thickBot="1" x14ac:dyDescent="0.25">
      <c r="A23" s="129"/>
      <c r="B23" s="1352" t="s">
        <v>363</v>
      </c>
      <c r="C23" s="1352" t="s">
        <v>1188</v>
      </c>
      <c r="D23" s="1352" t="s">
        <v>364</v>
      </c>
      <c r="E23" s="1352" t="s">
        <v>363</v>
      </c>
      <c r="F23" s="1352" t="s">
        <v>1188</v>
      </c>
      <c r="G23" s="232" t="s">
        <v>364</v>
      </c>
    </row>
    <row r="24" spans="1:7" x14ac:dyDescent="0.2">
      <c r="A24" s="1599">
        <v>2006</v>
      </c>
      <c r="B24" s="377">
        <v>7.6029999999999998</v>
      </c>
      <c r="C24" s="11">
        <v>37.134</v>
      </c>
      <c r="D24" s="377">
        <v>139.19499999999999</v>
      </c>
      <c r="E24" s="377">
        <v>19.701000000000001</v>
      </c>
      <c r="F24" s="11">
        <v>600.96400000000006</v>
      </c>
      <c r="G24" s="378">
        <v>352.11900000000003</v>
      </c>
    </row>
    <row r="25" spans="1:7" x14ac:dyDescent="0.2">
      <c r="A25" s="1599">
        <v>2007</v>
      </c>
      <c r="B25" s="377">
        <v>7.1619999999999999</v>
      </c>
      <c r="C25" s="11">
        <v>49.316000000000003</v>
      </c>
      <c r="D25" s="377">
        <v>129.85</v>
      </c>
      <c r="E25" s="377">
        <v>18.95</v>
      </c>
      <c r="F25" s="11">
        <v>537.81399999999996</v>
      </c>
      <c r="G25" s="378">
        <v>313.178</v>
      </c>
    </row>
    <row r="26" spans="1:7" x14ac:dyDescent="0.2">
      <c r="A26" s="1676">
        <v>2008</v>
      </c>
      <c r="B26" s="377">
        <v>6.532</v>
      </c>
      <c r="C26" s="11">
        <v>58.393999999999998</v>
      </c>
      <c r="D26" s="377">
        <v>105.416</v>
      </c>
      <c r="E26" s="377">
        <v>16.733000000000001</v>
      </c>
      <c r="F26" s="11">
        <v>549.02700000000004</v>
      </c>
      <c r="G26" s="378">
        <v>326.05</v>
      </c>
    </row>
    <row r="27" spans="1:7" x14ac:dyDescent="0.2">
      <c r="A27" s="1676">
        <v>2009</v>
      </c>
      <c r="B27" s="377">
        <v>5.4279999999999999</v>
      </c>
      <c r="C27" s="11">
        <v>42.902999999999999</v>
      </c>
      <c r="D27" s="377">
        <v>90.528999999999996</v>
      </c>
      <c r="E27" s="377">
        <v>17.324999999999999</v>
      </c>
      <c r="F27" s="11">
        <v>555.59</v>
      </c>
      <c r="G27" s="378">
        <v>284.49400000000003</v>
      </c>
    </row>
    <row r="28" spans="1:7" x14ac:dyDescent="0.2">
      <c r="A28" s="1676">
        <v>2010</v>
      </c>
      <c r="B28" s="377">
        <v>4.8079999999999998</v>
      </c>
      <c r="C28" s="11">
        <v>43.003</v>
      </c>
      <c r="D28" s="377">
        <v>79.947999999999993</v>
      </c>
      <c r="E28" s="377">
        <v>17.568999999999999</v>
      </c>
      <c r="F28" s="11">
        <v>548.34</v>
      </c>
      <c r="G28" s="378">
        <v>303.44099999999997</v>
      </c>
    </row>
    <row r="29" spans="1:7" x14ac:dyDescent="0.2">
      <c r="A29" s="1676">
        <v>2011</v>
      </c>
      <c r="B29" s="377">
        <v>4.5830000000000002</v>
      </c>
      <c r="C29" s="11">
        <v>36.331000000000003</v>
      </c>
      <c r="D29" s="377">
        <v>79.902000000000001</v>
      </c>
      <c r="E29" s="377">
        <v>17.849</v>
      </c>
      <c r="F29" s="11">
        <v>535.51800000000003</v>
      </c>
      <c r="G29" s="378">
        <v>340.899</v>
      </c>
    </row>
    <row r="30" spans="1:7" x14ac:dyDescent="0.2">
      <c r="A30" s="1676">
        <v>2012</v>
      </c>
      <c r="B30" s="377">
        <v>4.1929999999999996</v>
      </c>
      <c r="C30" s="11">
        <v>31.552</v>
      </c>
      <c r="D30" s="377">
        <v>67.951999999999998</v>
      </c>
      <c r="E30" s="377">
        <v>17.552</v>
      </c>
      <c r="F30" s="11">
        <v>491.64299999999997</v>
      </c>
      <c r="G30" s="378">
        <v>265.20100000000002</v>
      </c>
    </row>
    <row r="31" spans="1:7" x14ac:dyDescent="0.2">
      <c r="A31" s="1676">
        <v>2013</v>
      </c>
      <c r="B31" s="377">
        <v>3.8919999999999999</v>
      </c>
      <c r="C31" s="11">
        <v>27.541</v>
      </c>
      <c r="D31" s="377">
        <v>64.655000000000001</v>
      </c>
      <c r="E31" s="377">
        <v>16.721</v>
      </c>
      <c r="F31" s="11">
        <v>494.40199999999999</v>
      </c>
      <c r="G31" s="378">
        <v>294.69</v>
      </c>
    </row>
    <row r="32" spans="1:7" x14ac:dyDescent="0.2">
      <c r="A32" s="1676">
        <v>2014</v>
      </c>
      <c r="B32" s="377">
        <v>3.5830000000000002</v>
      </c>
      <c r="C32" s="11">
        <v>21.661999999999999</v>
      </c>
      <c r="D32" s="377">
        <v>60.683999999999997</v>
      </c>
      <c r="E32" s="377">
        <v>16.712</v>
      </c>
      <c r="F32" s="11">
        <v>475.01100000000002</v>
      </c>
      <c r="G32" s="378">
        <v>306.77499999999998</v>
      </c>
    </row>
    <row r="33" spans="1:7" x14ac:dyDescent="0.2">
      <c r="A33" s="1676">
        <v>2015</v>
      </c>
      <c r="B33" s="1450">
        <v>2.5739999999999998</v>
      </c>
      <c r="C33" s="1356">
        <v>22.186</v>
      </c>
      <c r="D33" s="1450">
        <v>46.878</v>
      </c>
      <c r="E33" s="1450">
        <v>16.385000000000002</v>
      </c>
      <c r="F33" s="1356">
        <v>464.65699999999998</v>
      </c>
      <c r="G33" s="1451">
        <v>250.25899999999999</v>
      </c>
    </row>
    <row r="34" spans="1:7" ht="13.5" thickBot="1" x14ac:dyDescent="0.25">
      <c r="A34" s="1677">
        <v>2016</v>
      </c>
      <c r="B34" s="383">
        <v>2.9969999999999999</v>
      </c>
      <c r="C34" s="294">
        <v>16.154</v>
      </c>
      <c r="D34" s="383">
        <v>46.07</v>
      </c>
      <c r="E34" s="383">
        <v>14.773999999999999</v>
      </c>
      <c r="F34" s="294">
        <v>459.56599999999997</v>
      </c>
      <c r="G34" s="379">
        <v>232.298</v>
      </c>
    </row>
  </sheetData>
  <mergeCells count="7">
    <mergeCell ref="B6:D6"/>
    <mergeCell ref="E6:G6"/>
    <mergeCell ref="B21:D21"/>
    <mergeCell ref="E21:G21"/>
    <mergeCell ref="A1:G1"/>
    <mergeCell ref="A3:G3"/>
    <mergeCell ref="A4:G4"/>
  </mergeCells>
  <printOptions horizontalCentered="1" gridLinesSet="0"/>
  <pageMargins left="0.78740157480314965" right="0.78740157480314965" top="0.59055118110236227" bottom="0.98425196850393704" header="0" footer="0"/>
  <pageSetup paperSize="9" scale="45" orientation="portrait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0">
    <tabColor theme="0"/>
    <pageSetUpPr fitToPage="1"/>
  </sheetPr>
  <dimension ref="A1:S92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7" style="205" customWidth="1"/>
    <col min="2" max="13" width="15.140625" style="205" customWidth="1"/>
    <col min="14" max="16384" width="11.42578125" style="205"/>
  </cols>
  <sheetData>
    <row r="1" spans="1:1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8" s="88" customFormat="1" ht="15" x14ac:dyDescent="0.25">
      <c r="A3" s="1718" t="s">
        <v>1486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  <c r="N3" s="125"/>
    </row>
    <row r="4" spans="1:18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8" ht="24.75" customHeight="1" x14ac:dyDescent="0.2">
      <c r="A5" s="126"/>
      <c r="B5" s="1750" t="s">
        <v>1060</v>
      </c>
      <c r="C5" s="1750"/>
      <c r="D5" s="1750"/>
      <c r="E5" s="1750"/>
      <c r="F5" s="1750"/>
      <c r="G5" s="1934" t="s">
        <v>1191</v>
      </c>
      <c r="H5" s="652"/>
      <c r="I5" s="910" t="s">
        <v>367</v>
      </c>
      <c r="J5" s="1038"/>
      <c r="K5" s="1935" t="s">
        <v>368</v>
      </c>
      <c r="L5" s="1935"/>
      <c r="M5" s="1704"/>
    </row>
    <row r="6" spans="1:18" ht="24.75" customHeight="1" x14ac:dyDescent="0.2">
      <c r="A6" s="128" t="s">
        <v>538</v>
      </c>
      <c r="B6" s="1758" t="s">
        <v>370</v>
      </c>
      <c r="C6" s="1758"/>
      <c r="D6" s="1758"/>
      <c r="E6" s="1758"/>
      <c r="F6" s="1758"/>
      <c r="G6" s="1827"/>
      <c r="H6" s="1873" t="s">
        <v>1192</v>
      </c>
      <c r="I6" s="1873"/>
      <c r="J6" s="224" t="s">
        <v>1093</v>
      </c>
      <c r="K6" s="1827" t="s">
        <v>1094</v>
      </c>
      <c r="L6" s="1827" t="s">
        <v>1095</v>
      </c>
      <c r="M6" s="1716" t="s">
        <v>1096</v>
      </c>
    </row>
    <row r="7" spans="1:18" ht="24.75" customHeight="1" x14ac:dyDescent="0.2">
      <c r="A7" s="128" t="s">
        <v>518</v>
      </c>
      <c r="B7" s="1039"/>
      <c r="C7" s="621" t="s">
        <v>376</v>
      </c>
      <c r="D7" s="855"/>
      <c r="E7" s="1941" t="s">
        <v>1067</v>
      </c>
      <c r="F7" s="1941"/>
      <c r="G7" s="1827"/>
      <c r="H7" s="1758" t="s">
        <v>371</v>
      </c>
      <c r="I7" s="1758"/>
      <c r="J7" s="224" t="s">
        <v>1064</v>
      </c>
      <c r="K7" s="1827"/>
      <c r="L7" s="1827"/>
      <c r="M7" s="1716"/>
    </row>
    <row r="8" spans="1:18" ht="24.75" customHeight="1" thickBot="1" x14ac:dyDescent="0.25">
      <c r="A8" s="128"/>
      <c r="B8" s="224" t="s">
        <v>374</v>
      </c>
      <c r="C8" s="224" t="s">
        <v>375</v>
      </c>
      <c r="D8" s="224" t="s">
        <v>376</v>
      </c>
      <c r="E8" s="224" t="s">
        <v>374</v>
      </c>
      <c r="F8" s="224" t="s">
        <v>375</v>
      </c>
      <c r="G8" s="1827"/>
      <c r="H8" s="224" t="s">
        <v>374</v>
      </c>
      <c r="I8" s="224" t="s">
        <v>375</v>
      </c>
      <c r="J8" s="224" t="s">
        <v>1101</v>
      </c>
      <c r="K8" s="1827"/>
      <c r="L8" s="1827"/>
      <c r="M8" s="1716"/>
      <c r="P8" s="516"/>
      <c r="Q8" s="516"/>
    </row>
    <row r="9" spans="1:18" ht="21.75" customHeight="1" x14ac:dyDescent="0.2">
      <c r="A9" s="72" t="s">
        <v>439</v>
      </c>
      <c r="B9" s="122">
        <v>202</v>
      </c>
      <c r="C9" s="122">
        <v>51</v>
      </c>
      <c r="D9" s="42">
        <v>253</v>
      </c>
      <c r="E9" s="122">
        <v>202</v>
      </c>
      <c r="F9" s="122">
        <v>51</v>
      </c>
      <c r="G9" s="122">
        <v>117511</v>
      </c>
      <c r="H9" s="122">
        <v>7780</v>
      </c>
      <c r="I9" s="122">
        <v>16200</v>
      </c>
      <c r="J9" s="122">
        <v>10</v>
      </c>
      <c r="K9" s="122">
        <v>2398</v>
      </c>
      <c r="L9" s="122">
        <v>1175</v>
      </c>
      <c r="M9" s="131">
        <v>3573</v>
      </c>
      <c r="N9" s="212"/>
      <c r="R9" s="264"/>
    </row>
    <row r="10" spans="1:18" x14ac:dyDescent="0.2">
      <c r="A10" s="63" t="s">
        <v>440</v>
      </c>
      <c r="B10" s="11">
        <v>103</v>
      </c>
      <c r="C10" s="11">
        <v>26</v>
      </c>
      <c r="D10" s="11">
        <v>129</v>
      </c>
      <c r="E10" s="11">
        <v>103</v>
      </c>
      <c r="F10" s="11">
        <v>26</v>
      </c>
      <c r="G10" s="11">
        <v>22951</v>
      </c>
      <c r="H10" s="11">
        <v>11660</v>
      </c>
      <c r="I10" s="11">
        <v>14260</v>
      </c>
      <c r="J10" s="11">
        <v>10</v>
      </c>
      <c r="K10" s="11">
        <v>1571</v>
      </c>
      <c r="L10" s="11">
        <v>230</v>
      </c>
      <c r="M10" s="12">
        <v>1801</v>
      </c>
      <c r="N10" s="212"/>
      <c r="R10" s="264"/>
    </row>
    <row r="11" spans="1:18" x14ac:dyDescent="0.2">
      <c r="A11" s="63" t="s">
        <v>441</v>
      </c>
      <c r="B11" s="82">
        <v>112</v>
      </c>
      <c r="C11" s="82">
        <v>28</v>
      </c>
      <c r="D11" s="82">
        <v>140</v>
      </c>
      <c r="E11" s="82">
        <v>112</v>
      </c>
      <c r="F11" s="82">
        <v>28</v>
      </c>
      <c r="G11" s="11">
        <v>74643</v>
      </c>
      <c r="H11" s="82">
        <v>11660</v>
      </c>
      <c r="I11" s="82">
        <v>14260</v>
      </c>
      <c r="J11" s="11">
        <v>10</v>
      </c>
      <c r="K11" s="11">
        <v>1706</v>
      </c>
      <c r="L11" s="11">
        <v>746</v>
      </c>
      <c r="M11" s="12">
        <v>2452</v>
      </c>
      <c r="N11" s="212"/>
      <c r="R11" s="264"/>
    </row>
    <row r="12" spans="1:18" x14ac:dyDescent="0.2">
      <c r="A12" s="63" t="s">
        <v>442</v>
      </c>
      <c r="B12" s="11">
        <v>84</v>
      </c>
      <c r="C12" s="11">
        <v>21</v>
      </c>
      <c r="D12" s="11">
        <v>105</v>
      </c>
      <c r="E12" s="11">
        <v>84</v>
      </c>
      <c r="F12" s="11">
        <v>21</v>
      </c>
      <c r="G12" s="11">
        <v>38394</v>
      </c>
      <c r="H12" s="11">
        <v>11450</v>
      </c>
      <c r="I12" s="11">
        <v>13260</v>
      </c>
      <c r="J12" s="11">
        <v>9</v>
      </c>
      <c r="K12" s="11">
        <v>1240</v>
      </c>
      <c r="L12" s="11">
        <v>346</v>
      </c>
      <c r="M12" s="12">
        <v>1586</v>
      </c>
      <c r="N12" s="212"/>
      <c r="R12" s="264"/>
    </row>
    <row r="13" spans="1:18" x14ac:dyDescent="0.2">
      <c r="A13" s="73" t="s">
        <v>443</v>
      </c>
      <c r="B13" s="74">
        <v>501</v>
      </c>
      <c r="C13" s="74">
        <v>126</v>
      </c>
      <c r="D13" s="74">
        <v>627</v>
      </c>
      <c r="E13" s="74">
        <v>501</v>
      </c>
      <c r="F13" s="74">
        <v>126</v>
      </c>
      <c r="G13" s="74">
        <v>253499</v>
      </c>
      <c r="H13" s="78">
        <v>10060</v>
      </c>
      <c r="I13" s="78">
        <v>14879</v>
      </c>
      <c r="J13" s="78">
        <v>10</v>
      </c>
      <c r="K13" s="78">
        <v>6915</v>
      </c>
      <c r="L13" s="78">
        <v>2497</v>
      </c>
      <c r="M13" s="75">
        <v>9412</v>
      </c>
      <c r="N13" s="212"/>
      <c r="R13" s="264"/>
    </row>
    <row r="14" spans="1:18" x14ac:dyDescent="0.2">
      <c r="A14" s="65"/>
      <c r="B14" s="70"/>
      <c r="C14" s="70"/>
      <c r="D14" s="70"/>
      <c r="E14" s="70"/>
      <c r="F14" s="70"/>
      <c r="G14" s="70"/>
      <c r="H14" s="76"/>
      <c r="I14" s="76"/>
      <c r="J14" s="76"/>
      <c r="K14" s="76"/>
      <c r="L14" s="76"/>
      <c r="M14" s="71"/>
      <c r="N14" s="212"/>
      <c r="R14" s="264"/>
    </row>
    <row r="15" spans="1:18" x14ac:dyDescent="0.2">
      <c r="A15" s="73" t="s">
        <v>444</v>
      </c>
      <c r="B15" s="74">
        <v>16</v>
      </c>
      <c r="C15" s="74" t="s">
        <v>380</v>
      </c>
      <c r="D15" s="74">
        <v>16</v>
      </c>
      <c r="E15" s="74">
        <v>16</v>
      </c>
      <c r="F15" s="74" t="s">
        <v>380</v>
      </c>
      <c r="G15" s="74">
        <v>20000</v>
      </c>
      <c r="H15" s="78">
        <v>12000</v>
      </c>
      <c r="I15" s="78" t="s">
        <v>380</v>
      </c>
      <c r="J15" s="78">
        <v>2</v>
      </c>
      <c r="K15" s="78">
        <v>192</v>
      </c>
      <c r="L15" s="78">
        <v>40</v>
      </c>
      <c r="M15" s="75">
        <v>232</v>
      </c>
      <c r="N15" s="212"/>
      <c r="R15" s="264"/>
    </row>
    <row r="16" spans="1:18" x14ac:dyDescent="0.2">
      <c r="A16" s="65"/>
      <c r="B16" s="70"/>
      <c r="C16" s="70"/>
      <c r="D16" s="70"/>
      <c r="E16" s="70"/>
      <c r="F16" s="70"/>
      <c r="G16" s="70"/>
      <c r="H16" s="76"/>
      <c r="I16" s="76"/>
      <c r="J16" s="76"/>
      <c r="K16" s="76"/>
      <c r="L16" s="76"/>
      <c r="M16" s="71"/>
      <c r="N16" s="212"/>
      <c r="R16" s="264"/>
    </row>
    <row r="17" spans="1:18" x14ac:dyDescent="0.2">
      <c r="A17" s="73" t="s">
        <v>445</v>
      </c>
      <c r="B17" s="74" t="s">
        <v>380</v>
      </c>
      <c r="C17" s="74" t="s">
        <v>380</v>
      </c>
      <c r="D17" s="74" t="s">
        <v>380</v>
      </c>
      <c r="E17" s="74" t="s">
        <v>380</v>
      </c>
      <c r="F17" s="74" t="s">
        <v>380</v>
      </c>
      <c r="G17" s="74" t="s">
        <v>380</v>
      </c>
      <c r="H17" s="78" t="s">
        <v>380</v>
      </c>
      <c r="I17" s="78" t="s">
        <v>380</v>
      </c>
      <c r="J17" s="78" t="s">
        <v>380</v>
      </c>
      <c r="K17" s="78" t="s">
        <v>380</v>
      </c>
      <c r="L17" s="78" t="s">
        <v>380</v>
      </c>
      <c r="M17" s="75" t="s">
        <v>380</v>
      </c>
      <c r="N17" s="212"/>
      <c r="R17" s="264"/>
    </row>
    <row r="18" spans="1:18" x14ac:dyDescent="0.2">
      <c r="A18" s="63"/>
      <c r="B18" s="45"/>
      <c r="C18" s="45"/>
      <c r="D18" s="45"/>
      <c r="E18" s="45"/>
      <c r="F18" s="45"/>
      <c r="G18" s="45"/>
      <c r="H18" s="11"/>
      <c r="I18" s="11"/>
      <c r="J18" s="11"/>
      <c r="K18" s="11"/>
      <c r="L18" s="11"/>
      <c r="M18" s="46"/>
      <c r="N18" s="212"/>
      <c r="R18" s="264"/>
    </row>
    <row r="19" spans="1:18" x14ac:dyDescent="0.2">
      <c r="A19" s="63" t="s">
        <v>524</v>
      </c>
      <c r="B19" s="11">
        <v>17</v>
      </c>
      <c r="C19" s="11">
        <v>3</v>
      </c>
      <c r="D19" s="11">
        <v>20</v>
      </c>
      <c r="E19" s="11">
        <v>17</v>
      </c>
      <c r="F19" s="11">
        <v>3</v>
      </c>
      <c r="G19" s="11">
        <v>12285</v>
      </c>
      <c r="H19" s="11">
        <v>2050</v>
      </c>
      <c r="I19" s="11">
        <v>7700</v>
      </c>
      <c r="J19" s="11">
        <v>2</v>
      </c>
      <c r="K19" s="11">
        <v>58</v>
      </c>
      <c r="L19" s="11">
        <v>25</v>
      </c>
      <c r="M19" s="12">
        <v>83</v>
      </c>
      <c r="N19" s="212"/>
      <c r="R19" s="264"/>
    </row>
    <row r="20" spans="1:18" x14ac:dyDescent="0.2">
      <c r="A20" s="63" t="s">
        <v>447</v>
      </c>
      <c r="B20" s="11">
        <v>29</v>
      </c>
      <c r="C20" s="45" t="s">
        <v>380</v>
      </c>
      <c r="D20" s="11">
        <v>29</v>
      </c>
      <c r="E20" s="11">
        <v>29</v>
      </c>
      <c r="F20" s="45" t="s">
        <v>380</v>
      </c>
      <c r="G20" s="11">
        <v>22000</v>
      </c>
      <c r="H20" s="11">
        <v>5860</v>
      </c>
      <c r="I20" s="45" t="s">
        <v>380</v>
      </c>
      <c r="J20" s="11">
        <v>6</v>
      </c>
      <c r="K20" s="11">
        <v>170</v>
      </c>
      <c r="L20" s="11">
        <v>132</v>
      </c>
      <c r="M20" s="12">
        <v>302</v>
      </c>
      <c r="N20" s="212"/>
      <c r="R20" s="264"/>
    </row>
    <row r="21" spans="1:18" x14ac:dyDescent="0.2">
      <c r="A21" s="63" t="s">
        <v>448</v>
      </c>
      <c r="B21" s="11">
        <v>93</v>
      </c>
      <c r="C21" s="11">
        <v>20</v>
      </c>
      <c r="D21" s="11">
        <v>113</v>
      </c>
      <c r="E21" s="11">
        <v>93</v>
      </c>
      <c r="F21" s="11">
        <v>20</v>
      </c>
      <c r="G21" s="11">
        <v>40850</v>
      </c>
      <c r="H21" s="11">
        <v>4850</v>
      </c>
      <c r="I21" s="11">
        <v>13100</v>
      </c>
      <c r="J21" s="11">
        <v>4</v>
      </c>
      <c r="K21" s="11">
        <v>713</v>
      </c>
      <c r="L21" s="11">
        <v>163</v>
      </c>
      <c r="M21" s="12">
        <v>876</v>
      </c>
      <c r="N21" s="212"/>
      <c r="R21" s="264"/>
    </row>
    <row r="22" spans="1:18" x14ac:dyDescent="0.2">
      <c r="A22" s="73" t="s">
        <v>449</v>
      </c>
      <c r="B22" s="74">
        <v>139</v>
      </c>
      <c r="C22" s="74">
        <v>23</v>
      </c>
      <c r="D22" s="74">
        <v>162</v>
      </c>
      <c r="E22" s="74">
        <v>139</v>
      </c>
      <c r="F22" s="74">
        <v>23</v>
      </c>
      <c r="G22" s="74">
        <v>75135</v>
      </c>
      <c r="H22" s="78">
        <v>4718</v>
      </c>
      <c r="I22" s="78">
        <v>12396</v>
      </c>
      <c r="J22" s="78">
        <v>4</v>
      </c>
      <c r="K22" s="78">
        <v>941</v>
      </c>
      <c r="L22" s="78">
        <v>320</v>
      </c>
      <c r="M22" s="75">
        <v>1261</v>
      </c>
      <c r="N22" s="212"/>
      <c r="R22" s="264"/>
    </row>
    <row r="23" spans="1:18" x14ac:dyDescent="0.2">
      <c r="A23" s="65"/>
      <c r="B23" s="70"/>
      <c r="C23" s="70"/>
      <c r="D23" s="70"/>
      <c r="E23" s="70"/>
      <c r="F23" s="70"/>
      <c r="G23" s="70"/>
      <c r="H23" s="76"/>
      <c r="I23" s="76"/>
      <c r="J23" s="76"/>
      <c r="K23" s="76"/>
      <c r="L23" s="76"/>
      <c r="M23" s="71"/>
      <c r="N23" s="212"/>
      <c r="R23" s="264"/>
    </row>
    <row r="24" spans="1:18" x14ac:dyDescent="0.2">
      <c r="A24" s="73" t="s">
        <v>450</v>
      </c>
      <c r="B24" s="74" t="s">
        <v>380</v>
      </c>
      <c r="C24" s="74">
        <v>1111</v>
      </c>
      <c r="D24" s="74">
        <v>1111</v>
      </c>
      <c r="E24" s="74" t="s">
        <v>380</v>
      </c>
      <c r="F24" s="74">
        <v>1068</v>
      </c>
      <c r="G24" s="74">
        <v>5510</v>
      </c>
      <c r="H24" s="78" t="s">
        <v>380</v>
      </c>
      <c r="I24" s="78">
        <v>18000</v>
      </c>
      <c r="J24" s="78">
        <v>10</v>
      </c>
      <c r="K24" s="78">
        <v>19224</v>
      </c>
      <c r="L24" s="78">
        <v>55</v>
      </c>
      <c r="M24" s="75">
        <v>19279</v>
      </c>
      <c r="N24" s="212"/>
      <c r="R24" s="264"/>
    </row>
    <row r="25" spans="1:18" x14ac:dyDescent="0.2">
      <c r="A25" s="65"/>
      <c r="B25" s="70"/>
      <c r="C25" s="70"/>
      <c r="D25" s="70"/>
      <c r="E25" s="70"/>
      <c r="F25" s="70"/>
      <c r="G25" s="70"/>
      <c r="H25" s="76"/>
      <c r="I25" s="76"/>
      <c r="J25" s="76"/>
      <c r="K25" s="76"/>
      <c r="L25" s="76"/>
      <c r="M25" s="71"/>
      <c r="N25" s="212"/>
      <c r="R25" s="264"/>
    </row>
    <row r="26" spans="1:18" x14ac:dyDescent="0.2">
      <c r="A26" s="73" t="s">
        <v>451</v>
      </c>
      <c r="B26" s="74" t="s">
        <v>380</v>
      </c>
      <c r="C26" s="74">
        <v>2527</v>
      </c>
      <c r="D26" s="74">
        <v>2527</v>
      </c>
      <c r="E26" s="74" t="s">
        <v>380</v>
      </c>
      <c r="F26" s="74">
        <v>2343</v>
      </c>
      <c r="G26" s="74" t="s">
        <v>380</v>
      </c>
      <c r="H26" s="78" t="s">
        <v>380</v>
      </c>
      <c r="I26" s="78">
        <v>24711</v>
      </c>
      <c r="J26" s="78" t="s">
        <v>380</v>
      </c>
      <c r="K26" s="78">
        <v>57897</v>
      </c>
      <c r="L26" s="78" t="s">
        <v>380</v>
      </c>
      <c r="M26" s="75">
        <v>57897</v>
      </c>
      <c r="N26" s="212"/>
      <c r="R26" s="264"/>
    </row>
    <row r="27" spans="1:18" x14ac:dyDescent="0.2">
      <c r="A27" s="63"/>
      <c r="B27" s="45"/>
      <c r="C27" s="45"/>
      <c r="D27" s="45"/>
      <c r="E27" s="45"/>
      <c r="F27" s="45"/>
      <c r="G27" s="45"/>
      <c r="H27" s="11"/>
      <c r="I27" s="11"/>
      <c r="J27" s="11"/>
      <c r="K27" s="11"/>
      <c r="L27" s="11"/>
      <c r="M27" s="46"/>
      <c r="N27" s="212"/>
      <c r="R27" s="264"/>
    </row>
    <row r="28" spans="1:18" x14ac:dyDescent="0.2">
      <c r="A28" s="63" t="s">
        <v>452</v>
      </c>
      <c r="B28" s="82" t="s">
        <v>380</v>
      </c>
      <c r="C28" s="45">
        <v>1217</v>
      </c>
      <c r="D28" s="11">
        <v>1217</v>
      </c>
      <c r="E28" s="82" t="s">
        <v>380</v>
      </c>
      <c r="F28" s="45">
        <v>1155</v>
      </c>
      <c r="G28" s="45" t="s">
        <v>380</v>
      </c>
      <c r="H28" s="82" t="s">
        <v>380</v>
      </c>
      <c r="I28" s="11">
        <v>21330</v>
      </c>
      <c r="J28" s="45" t="s">
        <v>380</v>
      </c>
      <c r="K28" s="82">
        <v>24636</v>
      </c>
      <c r="L28" s="45" t="s">
        <v>380</v>
      </c>
      <c r="M28" s="46">
        <v>24636</v>
      </c>
      <c r="N28" s="212"/>
      <c r="R28" s="264"/>
    </row>
    <row r="29" spans="1:18" x14ac:dyDescent="0.2">
      <c r="A29" s="63" t="s">
        <v>453</v>
      </c>
      <c r="B29" s="45" t="s">
        <v>380</v>
      </c>
      <c r="C29" s="11">
        <v>21</v>
      </c>
      <c r="D29" s="11">
        <v>21</v>
      </c>
      <c r="E29" s="45" t="s">
        <v>380</v>
      </c>
      <c r="F29" s="11">
        <v>17</v>
      </c>
      <c r="G29" s="11" t="s">
        <v>380</v>
      </c>
      <c r="H29" s="82" t="s">
        <v>380</v>
      </c>
      <c r="I29" s="11">
        <v>11000</v>
      </c>
      <c r="J29" s="11" t="s">
        <v>380</v>
      </c>
      <c r="K29" s="11">
        <v>187</v>
      </c>
      <c r="L29" s="11" t="s">
        <v>380</v>
      </c>
      <c r="M29" s="12">
        <v>187</v>
      </c>
      <c r="N29" s="212"/>
      <c r="R29" s="264"/>
    </row>
    <row r="30" spans="1:18" x14ac:dyDescent="0.2">
      <c r="A30" s="63" t="s">
        <v>454</v>
      </c>
      <c r="B30" s="82">
        <v>35</v>
      </c>
      <c r="C30" s="11">
        <v>2063</v>
      </c>
      <c r="D30" s="11">
        <v>2098</v>
      </c>
      <c r="E30" s="82">
        <v>34</v>
      </c>
      <c r="F30" s="11">
        <v>2028</v>
      </c>
      <c r="G30" s="45" t="s">
        <v>380</v>
      </c>
      <c r="H30" s="82">
        <v>11412</v>
      </c>
      <c r="I30" s="11">
        <v>18166</v>
      </c>
      <c r="J30" s="45" t="s">
        <v>380</v>
      </c>
      <c r="K30" s="82">
        <v>37228</v>
      </c>
      <c r="L30" s="45" t="s">
        <v>380</v>
      </c>
      <c r="M30" s="12">
        <v>37228</v>
      </c>
      <c r="N30" s="212"/>
      <c r="R30" s="264"/>
    </row>
    <row r="31" spans="1:18" s="305" customFormat="1" x14ac:dyDescent="0.2">
      <c r="A31" s="73" t="s">
        <v>455</v>
      </c>
      <c r="B31" s="74">
        <v>35</v>
      </c>
      <c r="C31" s="74">
        <v>3301</v>
      </c>
      <c r="D31" s="74">
        <v>3336</v>
      </c>
      <c r="E31" s="74">
        <v>34</v>
      </c>
      <c r="F31" s="74">
        <v>3200</v>
      </c>
      <c r="G31" s="74" t="s">
        <v>380</v>
      </c>
      <c r="H31" s="78">
        <v>11412</v>
      </c>
      <c r="I31" s="78">
        <v>19270</v>
      </c>
      <c r="J31" s="78" t="s">
        <v>380</v>
      </c>
      <c r="K31" s="78">
        <v>62051</v>
      </c>
      <c r="L31" s="78" t="s">
        <v>380</v>
      </c>
      <c r="M31" s="75">
        <v>62051</v>
      </c>
      <c r="N31" s="524"/>
      <c r="R31" s="521"/>
    </row>
    <row r="32" spans="1:18" x14ac:dyDescent="0.2">
      <c r="A32" s="63"/>
      <c r="B32" s="45"/>
      <c r="C32" s="45"/>
      <c r="D32" s="45"/>
      <c r="E32" s="45"/>
      <c r="F32" s="45"/>
      <c r="G32" s="45"/>
      <c r="H32" s="11"/>
      <c r="I32" s="11"/>
      <c r="J32" s="11"/>
      <c r="K32" s="11"/>
      <c r="L32" s="11"/>
      <c r="M32" s="46"/>
      <c r="N32" s="212"/>
      <c r="R32" s="264"/>
    </row>
    <row r="33" spans="1:18" x14ac:dyDescent="0.2">
      <c r="A33" s="63" t="s">
        <v>456</v>
      </c>
      <c r="B33" s="80">
        <v>8</v>
      </c>
      <c r="C33" s="80">
        <v>32</v>
      </c>
      <c r="D33" s="11">
        <v>40</v>
      </c>
      <c r="E33" s="80">
        <v>7</v>
      </c>
      <c r="F33" s="80">
        <v>32</v>
      </c>
      <c r="G33" s="11" t="s">
        <v>380</v>
      </c>
      <c r="H33" s="80">
        <v>5829</v>
      </c>
      <c r="I33" s="80">
        <v>16444</v>
      </c>
      <c r="J33" s="80" t="s">
        <v>380</v>
      </c>
      <c r="K33" s="80">
        <v>567</v>
      </c>
      <c r="L33" s="80" t="s">
        <v>380</v>
      </c>
      <c r="M33" s="81">
        <v>567</v>
      </c>
      <c r="N33" s="212"/>
      <c r="R33" s="264"/>
    </row>
    <row r="34" spans="1:18" x14ac:dyDescent="0.2">
      <c r="A34" s="63" t="s">
        <v>457</v>
      </c>
      <c r="B34" s="80" t="s">
        <v>380</v>
      </c>
      <c r="C34" s="80">
        <v>268</v>
      </c>
      <c r="D34" s="11">
        <v>268</v>
      </c>
      <c r="E34" s="80" t="s">
        <v>380</v>
      </c>
      <c r="F34" s="80">
        <v>224</v>
      </c>
      <c r="G34" s="11" t="s">
        <v>380</v>
      </c>
      <c r="H34" s="80" t="s">
        <v>380</v>
      </c>
      <c r="I34" s="80">
        <v>22112</v>
      </c>
      <c r="J34" s="80" t="s">
        <v>380</v>
      </c>
      <c r="K34" s="80">
        <v>4953</v>
      </c>
      <c r="L34" s="80" t="s">
        <v>380</v>
      </c>
      <c r="M34" s="12">
        <v>4953</v>
      </c>
      <c r="N34" s="212"/>
      <c r="R34" s="264"/>
    </row>
    <row r="35" spans="1:18" x14ac:dyDescent="0.2">
      <c r="A35" s="63" t="s">
        <v>458</v>
      </c>
      <c r="B35" s="80" t="s">
        <v>380</v>
      </c>
      <c r="C35" s="80">
        <v>10207</v>
      </c>
      <c r="D35" s="11">
        <v>10207</v>
      </c>
      <c r="E35" s="80" t="s">
        <v>380</v>
      </c>
      <c r="F35" s="80">
        <v>9427</v>
      </c>
      <c r="G35" s="11" t="s">
        <v>380</v>
      </c>
      <c r="H35" s="80" t="s">
        <v>380</v>
      </c>
      <c r="I35" s="80">
        <v>13950</v>
      </c>
      <c r="J35" s="80" t="s">
        <v>380</v>
      </c>
      <c r="K35" s="80">
        <v>131507</v>
      </c>
      <c r="L35" s="80" t="s">
        <v>380</v>
      </c>
      <c r="M35" s="12">
        <v>131507</v>
      </c>
      <c r="N35" s="212"/>
      <c r="R35" s="264"/>
    </row>
    <row r="36" spans="1:18" x14ac:dyDescent="0.2">
      <c r="A36" s="63" t="s">
        <v>459</v>
      </c>
      <c r="B36" s="80">
        <v>1</v>
      </c>
      <c r="C36" s="80">
        <v>116</v>
      </c>
      <c r="D36" s="11">
        <v>117</v>
      </c>
      <c r="E36" s="80">
        <v>1</v>
      </c>
      <c r="F36" s="80">
        <v>108</v>
      </c>
      <c r="G36" s="11" t="s">
        <v>380</v>
      </c>
      <c r="H36" s="80">
        <v>6000</v>
      </c>
      <c r="I36" s="80">
        <v>11944</v>
      </c>
      <c r="J36" s="80" t="s">
        <v>380</v>
      </c>
      <c r="K36" s="80">
        <v>1296</v>
      </c>
      <c r="L36" s="80" t="s">
        <v>380</v>
      </c>
      <c r="M36" s="12">
        <v>1296</v>
      </c>
      <c r="N36" s="212"/>
      <c r="R36" s="264"/>
    </row>
    <row r="37" spans="1:18" x14ac:dyDescent="0.2">
      <c r="A37" s="73" t="s">
        <v>460</v>
      </c>
      <c r="B37" s="74">
        <v>9</v>
      </c>
      <c r="C37" s="74">
        <v>10623</v>
      </c>
      <c r="D37" s="74">
        <v>10632</v>
      </c>
      <c r="E37" s="74">
        <v>8</v>
      </c>
      <c r="F37" s="74">
        <v>9791</v>
      </c>
      <c r="G37" s="74" t="s">
        <v>380</v>
      </c>
      <c r="H37" s="78">
        <v>5850</v>
      </c>
      <c r="I37" s="78">
        <v>14123</v>
      </c>
      <c r="J37" s="78" t="s">
        <v>380</v>
      </c>
      <c r="K37" s="78">
        <v>138323</v>
      </c>
      <c r="L37" s="78" t="s">
        <v>380</v>
      </c>
      <c r="M37" s="75">
        <v>138323</v>
      </c>
      <c r="N37" s="212"/>
      <c r="R37" s="264"/>
    </row>
    <row r="38" spans="1:18" x14ac:dyDescent="0.2">
      <c r="A38" s="65"/>
      <c r="B38" s="70"/>
      <c r="C38" s="70"/>
      <c r="D38" s="70"/>
      <c r="E38" s="70"/>
      <c r="F38" s="70"/>
      <c r="G38" s="70"/>
      <c r="H38" s="76"/>
      <c r="I38" s="76"/>
      <c r="J38" s="76"/>
      <c r="K38" s="76"/>
      <c r="L38" s="76"/>
      <c r="M38" s="71"/>
      <c r="N38" s="212"/>
      <c r="R38" s="264"/>
    </row>
    <row r="39" spans="1:18" x14ac:dyDescent="0.2">
      <c r="A39" s="73" t="s">
        <v>461</v>
      </c>
      <c r="B39" s="74">
        <v>28</v>
      </c>
      <c r="C39" s="74">
        <v>51</v>
      </c>
      <c r="D39" s="74">
        <v>79</v>
      </c>
      <c r="E39" s="74" t="s">
        <v>380</v>
      </c>
      <c r="F39" s="74">
        <v>42</v>
      </c>
      <c r="G39" s="74" t="s">
        <v>380</v>
      </c>
      <c r="H39" s="78" t="s">
        <v>380</v>
      </c>
      <c r="I39" s="78">
        <v>7810</v>
      </c>
      <c r="J39" s="78" t="s">
        <v>380</v>
      </c>
      <c r="K39" s="78">
        <v>328</v>
      </c>
      <c r="L39" s="78" t="s">
        <v>380</v>
      </c>
      <c r="M39" s="75">
        <v>328</v>
      </c>
      <c r="N39" s="212"/>
      <c r="R39" s="264"/>
    </row>
    <row r="40" spans="1:18" x14ac:dyDescent="0.2">
      <c r="A40" s="63"/>
      <c r="B40" s="45"/>
      <c r="C40" s="45"/>
      <c r="D40" s="45"/>
      <c r="E40" s="45"/>
      <c r="F40" s="45"/>
      <c r="G40" s="45"/>
      <c r="H40" s="11"/>
      <c r="I40" s="11"/>
      <c r="J40" s="11"/>
      <c r="K40" s="11"/>
      <c r="L40" s="11"/>
      <c r="M40" s="46"/>
      <c r="N40" s="212"/>
      <c r="R40" s="264"/>
    </row>
    <row r="41" spans="1:18" x14ac:dyDescent="0.2">
      <c r="A41" s="63" t="s">
        <v>525</v>
      </c>
      <c r="B41" s="45" t="s">
        <v>380</v>
      </c>
      <c r="C41" s="11">
        <v>2</v>
      </c>
      <c r="D41" s="11">
        <v>2</v>
      </c>
      <c r="E41" s="45" t="s">
        <v>380</v>
      </c>
      <c r="F41" s="11">
        <v>2</v>
      </c>
      <c r="G41" s="11">
        <v>3415</v>
      </c>
      <c r="H41" s="45" t="s">
        <v>380</v>
      </c>
      <c r="I41" s="11">
        <v>5500</v>
      </c>
      <c r="J41" s="11">
        <v>12</v>
      </c>
      <c r="K41" s="11">
        <v>11</v>
      </c>
      <c r="L41" s="11">
        <v>41</v>
      </c>
      <c r="M41" s="12">
        <v>52</v>
      </c>
      <c r="N41" s="212"/>
      <c r="R41" s="264"/>
    </row>
    <row r="42" spans="1:18" x14ac:dyDescent="0.2">
      <c r="A42" s="63" t="s">
        <v>463</v>
      </c>
      <c r="B42" s="11">
        <v>26</v>
      </c>
      <c r="C42" s="11">
        <v>12</v>
      </c>
      <c r="D42" s="11">
        <v>38</v>
      </c>
      <c r="E42" s="11">
        <v>23</v>
      </c>
      <c r="F42" s="11">
        <v>11</v>
      </c>
      <c r="G42" s="11">
        <v>16200</v>
      </c>
      <c r="H42" s="11">
        <v>3350</v>
      </c>
      <c r="I42" s="11">
        <v>4068</v>
      </c>
      <c r="J42" s="11">
        <v>11</v>
      </c>
      <c r="K42" s="11">
        <v>122</v>
      </c>
      <c r="L42" s="11">
        <v>178</v>
      </c>
      <c r="M42" s="12">
        <v>300</v>
      </c>
      <c r="N42" s="212"/>
      <c r="R42" s="264"/>
    </row>
    <row r="43" spans="1:18" x14ac:dyDescent="0.2">
      <c r="A43" s="63" t="s">
        <v>464</v>
      </c>
      <c r="B43" s="11">
        <v>15</v>
      </c>
      <c r="C43" s="11">
        <v>617</v>
      </c>
      <c r="D43" s="11">
        <v>632</v>
      </c>
      <c r="E43" s="11">
        <v>15</v>
      </c>
      <c r="F43" s="11">
        <v>582</v>
      </c>
      <c r="G43" s="11">
        <v>47240</v>
      </c>
      <c r="H43" s="11">
        <v>8200</v>
      </c>
      <c r="I43" s="11">
        <v>15252</v>
      </c>
      <c r="J43" s="11" t="s">
        <v>380</v>
      </c>
      <c r="K43" s="11">
        <v>9000</v>
      </c>
      <c r="L43" s="11" t="s">
        <v>380</v>
      </c>
      <c r="M43" s="12">
        <v>9000</v>
      </c>
      <c r="N43" s="212"/>
      <c r="R43" s="264"/>
    </row>
    <row r="44" spans="1:18" x14ac:dyDescent="0.2">
      <c r="A44" s="63" t="s">
        <v>465</v>
      </c>
      <c r="B44" s="45" t="s">
        <v>380</v>
      </c>
      <c r="C44" s="11">
        <v>11</v>
      </c>
      <c r="D44" s="11">
        <v>11</v>
      </c>
      <c r="E44" s="45" t="s">
        <v>380</v>
      </c>
      <c r="F44" s="11">
        <v>11</v>
      </c>
      <c r="G44" s="11">
        <v>10245</v>
      </c>
      <c r="H44" s="45" t="s">
        <v>380</v>
      </c>
      <c r="I44" s="11">
        <v>21000</v>
      </c>
      <c r="J44" s="11">
        <v>9</v>
      </c>
      <c r="K44" s="11">
        <v>233</v>
      </c>
      <c r="L44" s="11">
        <v>92</v>
      </c>
      <c r="M44" s="12">
        <v>325</v>
      </c>
      <c r="N44" s="212"/>
      <c r="R44" s="264"/>
    </row>
    <row r="45" spans="1:18" x14ac:dyDescent="0.2">
      <c r="A45" s="63" t="s">
        <v>466</v>
      </c>
      <c r="B45" s="11">
        <v>2</v>
      </c>
      <c r="C45" s="11" t="s">
        <v>380</v>
      </c>
      <c r="D45" s="11">
        <v>2</v>
      </c>
      <c r="E45" s="11">
        <v>2</v>
      </c>
      <c r="F45" s="11" t="s">
        <v>380</v>
      </c>
      <c r="G45" s="11">
        <v>3540</v>
      </c>
      <c r="H45" s="11">
        <v>4000</v>
      </c>
      <c r="I45" s="11" t="s">
        <v>380</v>
      </c>
      <c r="J45" s="11" t="s">
        <v>380</v>
      </c>
      <c r="K45" s="11">
        <v>8</v>
      </c>
      <c r="L45" s="11" t="s">
        <v>380</v>
      </c>
      <c r="M45" s="12">
        <v>8</v>
      </c>
      <c r="N45" s="212"/>
      <c r="R45" s="264"/>
    </row>
    <row r="46" spans="1:18" x14ac:dyDescent="0.2">
      <c r="A46" s="63" t="s">
        <v>467</v>
      </c>
      <c r="B46" s="11">
        <v>4</v>
      </c>
      <c r="C46" s="11" t="s">
        <v>380</v>
      </c>
      <c r="D46" s="11">
        <v>4</v>
      </c>
      <c r="E46" s="11">
        <v>4</v>
      </c>
      <c r="F46" s="11" t="s">
        <v>380</v>
      </c>
      <c r="G46" s="11">
        <v>500</v>
      </c>
      <c r="H46" s="11">
        <v>3750</v>
      </c>
      <c r="I46" s="11" t="s">
        <v>380</v>
      </c>
      <c r="J46" s="11">
        <v>10</v>
      </c>
      <c r="K46" s="11">
        <v>15</v>
      </c>
      <c r="L46" s="11">
        <v>5</v>
      </c>
      <c r="M46" s="12">
        <v>20</v>
      </c>
      <c r="N46" s="212"/>
      <c r="R46" s="264"/>
    </row>
    <row r="47" spans="1:18" x14ac:dyDescent="0.2">
      <c r="A47" s="63" t="s">
        <v>468</v>
      </c>
      <c r="B47" s="45" t="s">
        <v>380</v>
      </c>
      <c r="C47" s="11" t="s">
        <v>380</v>
      </c>
      <c r="D47" s="11" t="s">
        <v>380</v>
      </c>
      <c r="E47" s="45" t="s">
        <v>380</v>
      </c>
      <c r="F47" s="11" t="s">
        <v>380</v>
      </c>
      <c r="G47" s="11" t="s">
        <v>380</v>
      </c>
      <c r="H47" s="45" t="s">
        <v>380</v>
      </c>
      <c r="I47" s="11" t="s">
        <v>380</v>
      </c>
      <c r="J47" s="11" t="s">
        <v>380</v>
      </c>
      <c r="K47" s="11" t="s">
        <v>380</v>
      </c>
      <c r="L47" s="11" t="s">
        <v>380</v>
      </c>
      <c r="M47" s="12" t="s">
        <v>380</v>
      </c>
      <c r="N47" s="212"/>
      <c r="R47" s="264"/>
    </row>
    <row r="48" spans="1:18" x14ac:dyDescent="0.2">
      <c r="A48" s="63" t="s">
        <v>469</v>
      </c>
      <c r="B48" s="82" t="s">
        <v>380</v>
      </c>
      <c r="C48" s="11">
        <v>18</v>
      </c>
      <c r="D48" s="11">
        <v>18</v>
      </c>
      <c r="E48" s="82" t="s">
        <v>380</v>
      </c>
      <c r="F48" s="11">
        <v>1</v>
      </c>
      <c r="G48" s="11">
        <v>116</v>
      </c>
      <c r="H48" s="82" t="s">
        <v>380</v>
      </c>
      <c r="I48" s="11">
        <v>8000</v>
      </c>
      <c r="J48" s="11" t="s">
        <v>380</v>
      </c>
      <c r="K48" s="11">
        <v>8</v>
      </c>
      <c r="L48" s="11" t="s">
        <v>380</v>
      </c>
      <c r="M48" s="12">
        <v>8</v>
      </c>
      <c r="N48" s="212"/>
      <c r="R48" s="264"/>
    </row>
    <row r="49" spans="1:18" x14ac:dyDescent="0.2">
      <c r="A49" s="63" t="s">
        <v>470</v>
      </c>
      <c r="B49" s="11">
        <v>42</v>
      </c>
      <c r="C49" s="11">
        <v>83</v>
      </c>
      <c r="D49" s="11">
        <v>125</v>
      </c>
      <c r="E49" s="11">
        <v>42</v>
      </c>
      <c r="F49" s="11">
        <v>80</v>
      </c>
      <c r="G49" s="11" t="s">
        <v>380</v>
      </c>
      <c r="H49" s="11">
        <v>3025</v>
      </c>
      <c r="I49" s="11">
        <v>9910</v>
      </c>
      <c r="J49" s="11" t="s">
        <v>380</v>
      </c>
      <c r="K49" s="11">
        <v>920</v>
      </c>
      <c r="L49" s="11" t="s">
        <v>380</v>
      </c>
      <c r="M49" s="12">
        <v>920</v>
      </c>
      <c r="N49" s="212"/>
      <c r="R49" s="264"/>
    </row>
    <row r="50" spans="1:18" x14ac:dyDescent="0.2">
      <c r="A50" s="73" t="s">
        <v>471</v>
      </c>
      <c r="B50" s="74">
        <v>89</v>
      </c>
      <c r="C50" s="74">
        <v>743</v>
      </c>
      <c r="D50" s="74">
        <v>832</v>
      </c>
      <c r="E50" s="74">
        <v>86</v>
      </c>
      <c r="F50" s="74">
        <v>687</v>
      </c>
      <c r="G50" s="74">
        <v>81256</v>
      </c>
      <c r="H50" s="78">
        <v>4071</v>
      </c>
      <c r="I50" s="78">
        <v>14504</v>
      </c>
      <c r="J50" s="78">
        <v>4</v>
      </c>
      <c r="K50" s="78">
        <v>10317</v>
      </c>
      <c r="L50" s="78">
        <v>316</v>
      </c>
      <c r="M50" s="75">
        <v>10633</v>
      </c>
      <c r="N50" s="212"/>
      <c r="R50" s="264"/>
    </row>
    <row r="51" spans="1:18" x14ac:dyDescent="0.2">
      <c r="A51" s="65"/>
      <c r="B51" s="70"/>
      <c r="C51" s="70"/>
      <c r="D51" s="70"/>
      <c r="E51" s="70"/>
      <c r="F51" s="70"/>
      <c r="G51" s="70"/>
      <c r="H51" s="76"/>
      <c r="I51" s="76"/>
      <c r="J51" s="76"/>
      <c r="K51" s="76"/>
      <c r="L51" s="76"/>
      <c r="M51" s="71"/>
      <c r="N51" s="212"/>
      <c r="R51" s="264"/>
    </row>
    <row r="52" spans="1:18" x14ac:dyDescent="0.2">
      <c r="A52" s="73" t="s">
        <v>472</v>
      </c>
      <c r="B52" s="74">
        <v>2</v>
      </c>
      <c r="C52" s="74">
        <v>2</v>
      </c>
      <c r="D52" s="74">
        <v>4</v>
      </c>
      <c r="E52" s="74">
        <v>2</v>
      </c>
      <c r="F52" s="74">
        <v>2</v>
      </c>
      <c r="G52" s="74">
        <v>4610</v>
      </c>
      <c r="H52" s="78">
        <v>3500</v>
      </c>
      <c r="I52" s="78">
        <v>12000</v>
      </c>
      <c r="J52" s="78">
        <v>12</v>
      </c>
      <c r="K52" s="78">
        <v>31</v>
      </c>
      <c r="L52" s="78">
        <v>55</v>
      </c>
      <c r="M52" s="75">
        <v>86</v>
      </c>
      <c r="N52" s="212"/>
      <c r="R52" s="264"/>
    </row>
    <row r="53" spans="1:18" x14ac:dyDescent="0.2">
      <c r="A53" s="63"/>
      <c r="B53" s="45"/>
      <c r="C53" s="45"/>
      <c r="D53" s="45"/>
      <c r="E53" s="45"/>
      <c r="F53" s="45"/>
      <c r="G53" s="45"/>
      <c r="H53" s="11"/>
      <c r="I53" s="11"/>
      <c r="J53" s="11"/>
      <c r="K53" s="11"/>
      <c r="L53" s="11"/>
      <c r="M53" s="46"/>
      <c r="N53" s="212"/>
      <c r="R53" s="264"/>
    </row>
    <row r="54" spans="1:18" x14ac:dyDescent="0.2">
      <c r="A54" s="63" t="s">
        <v>473</v>
      </c>
      <c r="B54" s="45" t="s">
        <v>380</v>
      </c>
      <c r="C54" s="11">
        <v>45</v>
      </c>
      <c r="D54" s="11">
        <v>45</v>
      </c>
      <c r="E54" s="45" t="s">
        <v>380</v>
      </c>
      <c r="F54" s="11">
        <v>45</v>
      </c>
      <c r="G54" s="11" t="s">
        <v>380</v>
      </c>
      <c r="H54" s="45" t="s">
        <v>380</v>
      </c>
      <c r="I54" s="11">
        <v>17000</v>
      </c>
      <c r="J54" s="11" t="s">
        <v>380</v>
      </c>
      <c r="K54" s="11">
        <v>765</v>
      </c>
      <c r="L54" s="11" t="s">
        <v>380</v>
      </c>
      <c r="M54" s="12">
        <v>765</v>
      </c>
      <c r="N54" s="212"/>
      <c r="R54" s="264"/>
    </row>
    <row r="55" spans="1:18" x14ac:dyDescent="0.2">
      <c r="A55" s="63" t="s">
        <v>474</v>
      </c>
      <c r="B55" s="11">
        <v>9</v>
      </c>
      <c r="C55" s="11">
        <v>20</v>
      </c>
      <c r="D55" s="11">
        <v>29</v>
      </c>
      <c r="E55" s="11">
        <v>9</v>
      </c>
      <c r="F55" s="11">
        <v>20</v>
      </c>
      <c r="G55" s="11">
        <v>3</v>
      </c>
      <c r="H55" s="11">
        <v>4100</v>
      </c>
      <c r="I55" s="11">
        <v>14175</v>
      </c>
      <c r="J55" s="11" t="s">
        <v>380</v>
      </c>
      <c r="K55" s="11">
        <v>320</v>
      </c>
      <c r="L55" s="11" t="s">
        <v>380</v>
      </c>
      <c r="M55" s="12">
        <v>320</v>
      </c>
      <c r="N55" s="212"/>
      <c r="R55" s="264"/>
    </row>
    <row r="56" spans="1:18" x14ac:dyDescent="0.2">
      <c r="A56" s="63" t="s">
        <v>475</v>
      </c>
      <c r="B56" s="11">
        <v>1</v>
      </c>
      <c r="C56" s="11" t="s">
        <v>380</v>
      </c>
      <c r="D56" s="11">
        <v>1</v>
      </c>
      <c r="E56" s="11">
        <v>1</v>
      </c>
      <c r="F56" s="11" t="s">
        <v>380</v>
      </c>
      <c r="G56" s="11">
        <v>5000</v>
      </c>
      <c r="H56" s="11">
        <v>1000</v>
      </c>
      <c r="I56" s="11" t="s">
        <v>380</v>
      </c>
      <c r="J56" s="11">
        <v>5</v>
      </c>
      <c r="K56" s="11">
        <v>1</v>
      </c>
      <c r="L56" s="11">
        <v>25</v>
      </c>
      <c r="M56" s="12">
        <v>26</v>
      </c>
      <c r="N56" s="212"/>
      <c r="R56" s="264"/>
    </row>
    <row r="57" spans="1:18" x14ac:dyDescent="0.2">
      <c r="A57" s="63" t="s">
        <v>476</v>
      </c>
      <c r="B57" s="11">
        <v>1</v>
      </c>
      <c r="C57" s="11" t="s">
        <v>380</v>
      </c>
      <c r="D57" s="11">
        <v>1</v>
      </c>
      <c r="E57" s="11">
        <v>1</v>
      </c>
      <c r="F57" s="11" t="s">
        <v>380</v>
      </c>
      <c r="G57" s="11">
        <v>68</v>
      </c>
      <c r="H57" s="11">
        <v>1400</v>
      </c>
      <c r="I57" s="11" t="s">
        <v>380</v>
      </c>
      <c r="J57" s="11">
        <v>13</v>
      </c>
      <c r="K57" s="11">
        <v>1</v>
      </c>
      <c r="L57" s="11">
        <v>1</v>
      </c>
      <c r="M57" s="12">
        <v>2</v>
      </c>
      <c r="N57" s="212"/>
      <c r="R57" s="264"/>
    </row>
    <row r="58" spans="1:18" s="305" customFormat="1" x14ac:dyDescent="0.2">
      <c r="A58" s="63" t="s">
        <v>477</v>
      </c>
      <c r="B58" s="11" t="s">
        <v>380</v>
      </c>
      <c r="C58" s="11">
        <v>5</v>
      </c>
      <c r="D58" s="11">
        <v>5</v>
      </c>
      <c r="E58" s="11" t="s">
        <v>380</v>
      </c>
      <c r="F58" s="11">
        <v>5</v>
      </c>
      <c r="G58" s="11" t="s">
        <v>380</v>
      </c>
      <c r="H58" s="11" t="s">
        <v>380</v>
      </c>
      <c r="I58" s="11">
        <v>16500</v>
      </c>
      <c r="J58" s="11" t="s">
        <v>380</v>
      </c>
      <c r="K58" s="11">
        <v>83</v>
      </c>
      <c r="L58" s="11" t="s">
        <v>380</v>
      </c>
      <c r="M58" s="12">
        <v>83</v>
      </c>
      <c r="N58" s="524"/>
      <c r="R58" s="521"/>
    </row>
    <row r="59" spans="1:18" x14ac:dyDescent="0.2">
      <c r="A59" s="73" t="s">
        <v>551</v>
      </c>
      <c r="B59" s="74">
        <v>11</v>
      </c>
      <c r="C59" s="74">
        <v>70</v>
      </c>
      <c r="D59" s="74">
        <v>81</v>
      </c>
      <c r="E59" s="74">
        <v>11</v>
      </c>
      <c r="F59" s="74">
        <v>70</v>
      </c>
      <c r="G59" s="74">
        <v>5071</v>
      </c>
      <c r="H59" s="78">
        <v>3573</v>
      </c>
      <c r="I59" s="78">
        <v>16157</v>
      </c>
      <c r="J59" s="78">
        <v>5</v>
      </c>
      <c r="K59" s="78">
        <v>1170</v>
      </c>
      <c r="L59" s="78">
        <v>26</v>
      </c>
      <c r="M59" s="75">
        <v>1196</v>
      </c>
      <c r="N59" s="212"/>
      <c r="R59" s="264"/>
    </row>
    <row r="60" spans="1:18" x14ac:dyDescent="0.2">
      <c r="A60" s="63"/>
      <c r="B60" s="45"/>
      <c r="C60" s="45"/>
      <c r="D60" s="45"/>
      <c r="E60" s="45"/>
      <c r="F60" s="45"/>
      <c r="G60" s="45"/>
      <c r="H60" s="11"/>
      <c r="I60" s="11"/>
      <c r="J60" s="11"/>
      <c r="K60" s="11"/>
      <c r="L60" s="11"/>
      <c r="M60" s="46"/>
      <c r="N60" s="212"/>
      <c r="R60" s="264"/>
    </row>
    <row r="61" spans="1:18" x14ac:dyDescent="0.2">
      <c r="A61" s="63" t="s">
        <v>479</v>
      </c>
      <c r="B61" s="11">
        <v>50</v>
      </c>
      <c r="C61" s="11">
        <v>193</v>
      </c>
      <c r="D61" s="11">
        <v>243</v>
      </c>
      <c r="E61" s="11">
        <v>50</v>
      </c>
      <c r="F61" s="11">
        <v>188</v>
      </c>
      <c r="G61" s="11">
        <v>4445</v>
      </c>
      <c r="H61" s="11">
        <v>3500</v>
      </c>
      <c r="I61" s="11">
        <v>16609</v>
      </c>
      <c r="J61" s="11">
        <v>10</v>
      </c>
      <c r="K61" s="11">
        <v>3297</v>
      </c>
      <c r="L61" s="11">
        <v>44</v>
      </c>
      <c r="M61" s="12">
        <v>3341</v>
      </c>
      <c r="N61" s="212"/>
      <c r="R61" s="264"/>
    </row>
    <row r="62" spans="1:18" x14ac:dyDescent="0.2">
      <c r="A62" s="63" t="s">
        <v>480</v>
      </c>
      <c r="B62" s="11">
        <v>32</v>
      </c>
      <c r="C62" s="11">
        <v>124</v>
      </c>
      <c r="D62" s="11">
        <v>156</v>
      </c>
      <c r="E62" s="11">
        <v>27</v>
      </c>
      <c r="F62" s="11">
        <v>112</v>
      </c>
      <c r="G62" s="11" t="s">
        <v>380</v>
      </c>
      <c r="H62" s="11">
        <v>4250</v>
      </c>
      <c r="I62" s="11">
        <v>11875</v>
      </c>
      <c r="J62" s="11" t="s">
        <v>380</v>
      </c>
      <c r="K62" s="11">
        <v>1445</v>
      </c>
      <c r="L62" s="11" t="s">
        <v>380</v>
      </c>
      <c r="M62" s="12">
        <v>1445</v>
      </c>
      <c r="N62" s="212"/>
      <c r="R62" s="264"/>
    </row>
    <row r="63" spans="1:18" s="305" customFormat="1" x14ac:dyDescent="0.2">
      <c r="A63" s="63" t="s">
        <v>481</v>
      </c>
      <c r="B63" s="11">
        <v>12</v>
      </c>
      <c r="C63" s="11">
        <v>35</v>
      </c>
      <c r="D63" s="11">
        <v>47</v>
      </c>
      <c r="E63" s="11">
        <v>12</v>
      </c>
      <c r="F63" s="11">
        <v>28</v>
      </c>
      <c r="G63" s="11" t="s">
        <v>380</v>
      </c>
      <c r="H63" s="11">
        <v>4700</v>
      </c>
      <c r="I63" s="11">
        <v>11700</v>
      </c>
      <c r="J63" s="11" t="s">
        <v>380</v>
      </c>
      <c r="K63" s="11">
        <v>384</v>
      </c>
      <c r="L63" s="11" t="s">
        <v>380</v>
      </c>
      <c r="M63" s="12">
        <v>384</v>
      </c>
      <c r="N63" s="524"/>
      <c r="R63" s="521"/>
    </row>
    <row r="64" spans="1:18" x14ac:dyDescent="0.2">
      <c r="A64" s="73" t="s">
        <v>482</v>
      </c>
      <c r="B64" s="74">
        <v>94</v>
      </c>
      <c r="C64" s="74">
        <v>352</v>
      </c>
      <c r="D64" s="74">
        <v>446</v>
      </c>
      <c r="E64" s="74">
        <v>89</v>
      </c>
      <c r="F64" s="74">
        <v>328</v>
      </c>
      <c r="G64" s="74">
        <v>4445</v>
      </c>
      <c r="H64" s="78">
        <v>3889</v>
      </c>
      <c r="I64" s="78">
        <v>14573</v>
      </c>
      <c r="J64" s="78">
        <v>10</v>
      </c>
      <c r="K64" s="78">
        <v>5126</v>
      </c>
      <c r="L64" s="78">
        <v>44</v>
      </c>
      <c r="M64" s="75">
        <v>5170</v>
      </c>
      <c r="N64" s="212"/>
      <c r="R64" s="264"/>
    </row>
    <row r="65" spans="1:19" s="305" customFormat="1" x14ac:dyDescent="0.2">
      <c r="A65" s="63"/>
      <c r="B65" s="45"/>
      <c r="C65" s="45"/>
      <c r="D65" s="45"/>
      <c r="E65" s="45"/>
      <c r="F65" s="45"/>
      <c r="G65" s="45"/>
      <c r="H65" s="11"/>
      <c r="I65" s="11"/>
      <c r="J65" s="11"/>
      <c r="K65" s="11"/>
      <c r="L65" s="11"/>
      <c r="M65" s="46"/>
      <c r="N65" s="524"/>
      <c r="R65" s="521"/>
    </row>
    <row r="66" spans="1:19" x14ac:dyDescent="0.2">
      <c r="A66" s="73" t="s">
        <v>483</v>
      </c>
      <c r="B66" s="74" t="s">
        <v>380</v>
      </c>
      <c r="C66" s="74">
        <v>1213</v>
      </c>
      <c r="D66" s="74">
        <v>1213</v>
      </c>
      <c r="E66" s="74" t="s">
        <v>380</v>
      </c>
      <c r="F66" s="74">
        <v>1126</v>
      </c>
      <c r="G66" s="74" t="s">
        <v>380</v>
      </c>
      <c r="H66" s="78" t="s">
        <v>380</v>
      </c>
      <c r="I66" s="78">
        <v>22400</v>
      </c>
      <c r="J66" s="78" t="s">
        <v>380</v>
      </c>
      <c r="K66" s="78">
        <v>25222</v>
      </c>
      <c r="L66" s="78" t="s">
        <v>380</v>
      </c>
      <c r="M66" s="75">
        <v>25222</v>
      </c>
      <c r="N66" s="212"/>
      <c r="R66" s="264"/>
      <c r="S66" s="516"/>
    </row>
    <row r="67" spans="1:19" x14ac:dyDescent="0.2">
      <c r="A67" s="63"/>
      <c r="B67" s="45"/>
      <c r="C67" s="45"/>
      <c r="D67" s="45"/>
      <c r="E67" s="45"/>
      <c r="F67" s="45"/>
      <c r="G67" s="45"/>
      <c r="H67" s="11"/>
      <c r="I67" s="11"/>
      <c r="J67" s="11"/>
      <c r="K67" s="11"/>
      <c r="L67" s="11"/>
      <c r="M67" s="46"/>
      <c r="N67" s="212"/>
      <c r="R67" s="264"/>
      <c r="S67" s="516"/>
    </row>
    <row r="68" spans="1:19" x14ac:dyDescent="0.2">
      <c r="A68" s="63" t="s">
        <v>484</v>
      </c>
      <c r="B68" s="45" t="s">
        <v>380</v>
      </c>
      <c r="C68" s="11">
        <v>473</v>
      </c>
      <c r="D68" s="11">
        <v>473</v>
      </c>
      <c r="E68" s="45" t="s">
        <v>380</v>
      </c>
      <c r="F68" s="11">
        <v>473</v>
      </c>
      <c r="G68" s="11" t="s">
        <v>380</v>
      </c>
      <c r="H68" s="45" t="s">
        <v>380</v>
      </c>
      <c r="I68" s="11">
        <v>15100</v>
      </c>
      <c r="J68" s="11" t="s">
        <v>380</v>
      </c>
      <c r="K68" s="11">
        <v>7142</v>
      </c>
      <c r="L68" s="11" t="s">
        <v>380</v>
      </c>
      <c r="M68" s="12">
        <v>7142</v>
      </c>
      <c r="N68" s="212"/>
      <c r="R68" s="264"/>
    </row>
    <row r="69" spans="1:19" s="305" customFormat="1" x14ac:dyDescent="0.2">
      <c r="A69" s="63" t="s">
        <v>485</v>
      </c>
      <c r="B69" s="45" t="s">
        <v>380</v>
      </c>
      <c r="C69" s="11">
        <v>74</v>
      </c>
      <c r="D69" s="11">
        <v>74</v>
      </c>
      <c r="E69" s="45" t="s">
        <v>380</v>
      </c>
      <c r="F69" s="11">
        <v>70</v>
      </c>
      <c r="G69" s="11" t="s">
        <v>380</v>
      </c>
      <c r="H69" s="45" t="s">
        <v>380</v>
      </c>
      <c r="I69" s="11">
        <v>17000</v>
      </c>
      <c r="J69" s="11" t="s">
        <v>380</v>
      </c>
      <c r="K69" s="11">
        <v>1190</v>
      </c>
      <c r="L69" s="11" t="s">
        <v>380</v>
      </c>
      <c r="M69" s="12">
        <v>1190</v>
      </c>
      <c r="N69" s="524"/>
      <c r="R69" s="521"/>
    </row>
    <row r="70" spans="1:19" x14ac:dyDescent="0.2">
      <c r="A70" s="73" t="s">
        <v>486</v>
      </c>
      <c r="B70" s="74" t="s">
        <v>380</v>
      </c>
      <c r="C70" s="74">
        <v>547</v>
      </c>
      <c r="D70" s="74">
        <v>547</v>
      </c>
      <c r="E70" s="74" t="s">
        <v>380</v>
      </c>
      <c r="F70" s="74">
        <v>543</v>
      </c>
      <c r="G70" s="74" t="s">
        <v>380</v>
      </c>
      <c r="H70" s="78" t="s">
        <v>380</v>
      </c>
      <c r="I70" s="78">
        <v>15345</v>
      </c>
      <c r="J70" s="78" t="s">
        <v>380</v>
      </c>
      <c r="K70" s="78">
        <v>8332</v>
      </c>
      <c r="L70" s="78" t="s">
        <v>380</v>
      </c>
      <c r="M70" s="75">
        <v>8332</v>
      </c>
      <c r="N70" s="212"/>
      <c r="R70" s="264"/>
    </row>
    <row r="71" spans="1:19" x14ac:dyDescent="0.2">
      <c r="A71" s="63"/>
      <c r="B71" s="45"/>
      <c r="C71" s="45"/>
      <c r="D71" s="45"/>
      <c r="E71" s="45"/>
      <c r="F71" s="45"/>
      <c r="G71" s="45"/>
      <c r="H71" s="11"/>
      <c r="I71" s="11"/>
      <c r="J71" s="11"/>
      <c r="K71" s="11"/>
      <c r="L71" s="11"/>
      <c r="M71" s="46"/>
      <c r="N71" s="212"/>
      <c r="R71" s="264"/>
    </row>
    <row r="72" spans="1:19" x14ac:dyDescent="0.2">
      <c r="A72" s="63" t="s">
        <v>487</v>
      </c>
      <c r="B72" s="45" t="s">
        <v>380</v>
      </c>
      <c r="C72" s="11">
        <v>25</v>
      </c>
      <c r="D72" s="11">
        <v>25</v>
      </c>
      <c r="E72" s="45" t="s">
        <v>380</v>
      </c>
      <c r="F72" s="11">
        <v>25</v>
      </c>
      <c r="G72" s="45" t="s">
        <v>380</v>
      </c>
      <c r="H72" s="45" t="s">
        <v>380</v>
      </c>
      <c r="I72" s="11">
        <v>8120</v>
      </c>
      <c r="J72" s="45" t="s">
        <v>380</v>
      </c>
      <c r="K72" s="82">
        <v>203</v>
      </c>
      <c r="L72" s="45" t="s">
        <v>380</v>
      </c>
      <c r="M72" s="12">
        <v>203</v>
      </c>
      <c r="N72" s="212"/>
      <c r="R72" s="264"/>
    </row>
    <row r="73" spans="1:19" x14ac:dyDescent="0.2">
      <c r="A73" s="63" t="s">
        <v>488</v>
      </c>
      <c r="B73" s="45" t="s">
        <v>380</v>
      </c>
      <c r="C73" s="11">
        <v>89</v>
      </c>
      <c r="D73" s="11">
        <v>89</v>
      </c>
      <c r="E73" s="45" t="s">
        <v>380</v>
      </c>
      <c r="F73" s="11">
        <v>75</v>
      </c>
      <c r="G73" s="45" t="s">
        <v>380</v>
      </c>
      <c r="H73" s="45" t="s">
        <v>380</v>
      </c>
      <c r="I73" s="11">
        <v>1867</v>
      </c>
      <c r="J73" s="45" t="s">
        <v>380</v>
      </c>
      <c r="K73" s="82">
        <v>140</v>
      </c>
      <c r="L73" s="45" t="s">
        <v>380</v>
      </c>
      <c r="M73" s="12">
        <v>140</v>
      </c>
      <c r="N73" s="212"/>
      <c r="R73" s="264"/>
    </row>
    <row r="74" spans="1:19" x14ac:dyDescent="0.2">
      <c r="A74" s="63" t="s">
        <v>489</v>
      </c>
      <c r="B74" s="11">
        <v>8</v>
      </c>
      <c r="C74" s="11">
        <v>47</v>
      </c>
      <c r="D74" s="11">
        <v>55</v>
      </c>
      <c r="E74" s="11">
        <v>1</v>
      </c>
      <c r="F74" s="11">
        <v>45</v>
      </c>
      <c r="G74" s="11" t="s">
        <v>380</v>
      </c>
      <c r="H74" s="11">
        <v>5000</v>
      </c>
      <c r="I74" s="11">
        <v>15000</v>
      </c>
      <c r="J74" s="11" t="s">
        <v>380</v>
      </c>
      <c r="K74" s="11">
        <v>680</v>
      </c>
      <c r="L74" s="11" t="s">
        <v>380</v>
      </c>
      <c r="M74" s="12">
        <v>680</v>
      </c>
      <c r="N74" s="212"/>
      <c r="R74" s="264"/>
    </row>
    <row r="75" spans="1:19" x14ac:dyDescent="0.2">
      <c r="A75" s="63" t="s">
        <v>490</v>
      </c>
      <c r="B75" s="82" t="s">
        <v>380</v>
      </c>
      <c r="C75" s="11">
        <v>404</v>
      </c>
      <c r="D75" s="11">
        <v>404</v>
      </c>
      <c r="E75" s="45" t="s">
        <v>380</v>
      </c>
      <c r="F75" s="11">
        <v>314</v>
      </c>
      <c r="G75" s="11">
        <v>3380</v>
      </c>
      <c r="H75" s="45" t="s">
        <v>380</v>
      </c>
      <c r="I75" s="11">
        <v>16751</v>
      </c>
      <c r="J75" s="82">
        <v>12</v>
      </c>
      <c r="K75" s="82">
        <v>5259</v>
      </c>
      <c r="L75" s="82">
        <v>41</v>
      </c>
      <c r="M75" s="12">
        <v>5300</v>
      </c>
      <c r="N75" s="212"/>
      <c r="R75" s="264"/>
    </row>
    <row r="76" spans="1:19" x14ac:dyDescent="0.2">
      <c r="A76" s="63" t="s">
        <v>491</v>
      </c>
      <c r="B76" s="11" t="s">
        <v>380</v>
      </c>
      <c r="C76" s="11">
        <v>35</v>
      </c>
      <c r="D76" s="11">
        <v>35</v>
      </c>
      <c r="E76" s="11" t="s">
        <v>380</v>
      </c>
      <c r="F76" s="11">
        <v>34</v>
      </c>
      <c r="G76" s="11" t="s">
        <v>380</v>
      </c>
      <c r="H76" s="11" t="s">
        <v>380</v>
      </c>
      <c r="I76" s="11">
        <v>15000</v>
      </c>
      <c r="J76" s="11" t="s">
        <v>380</v>
      </c>
      <c r="K76" s="11">
        <v>510</v>
      </c>
      <c r="L76" s="11" t="s">
        <v>380</v>
      </c>
      <c r="M76" s="12">
        <v>510</v>
      </c>
      <c r="N76" s="212"/>
      <c r="R76" s="264"/>
    </row>
    <row r="77" spans="1:19" x14ac:dyDescent="0.2">
      <c r="A77" s="63" t="s">
        <v>492</v>
      </c>
      <c r="B77" s="11">
        <v>40</v>
      </c>
      <c r="C77" s="11">
        <v>23</v>
      </c>
      <c r="D77" s="11">
        <v>63</v>
      </c>
      <c r="E77" s="11">
        <v>34</v>
      </c>
      <c r="F77" s="11">
        <v>22</v>
      </c>
      <c r="G77" s="11" t="s">
        <v>380</v>
      </c>
      <c r="H77" s="11">
        <v>2500</v>
      </c>
      <c r="I77" s="11">
        <v>9100</v>
      </c>
      <c r="J77" s="11" t="s">
        <v>380</v>
      </c>
      <c r="K77" s="11">
        <v>285</v>
      </c>
      <c r="L77" s="11" t="s">
        <v>380</v>
      </c>
      <c r="M77" s="12">
        <v>285</v>
      </c>
      <c r="N77" s="212"/>
      <c r="R77" s="264"/>
    </row>
    <row r="78" spans="1:19" s="305" customFormat="1" x14ac:dyDescent="0.2">
      <c r="A78" s="63" t="s">
        <v>493</v>
      </c>
      <c r="B78" s="82">
        <v>3</v>
      </c>
      <c r="C78" s="11">
        <v>108</v>
      </c>
      <c r="D78" s="11">
        <v>111</v>
      </c>
      <c r="E78" s="82">
        <v>3</v>
      </c>
      <c r="F78" s="11">
        <v>96</v>
      </c>
      <c r="G78" s="45" t="s">
        <v>380</v>
      </c>
      <c r="H78" s="82">
        <v>700</v>
      </c>
      <c r="I78" s="11">
        <v>7000</v>
      </c>
      <c r="J78" s="45" t="s">
        <v>380</v>
      </c>
      <c r="K78" s="82">
        <v>674</v>
      </c>
      <c r="L78" s="45" t="s">
        <v>380</v>
      </c>
      <c r="M78" s="12">
        <v>674</v>
      </c>
      <c r="N78" s="524"/>
      <c r="R78" s="521"/>
    </row>
    <row r="79" spans="1:19" x14ac:dyDescent="0.2">
      <c r="A79" s="63" t="s">
        <v>494</v>
      </c>
      <c r="B79" s="82">
        <v>4</v>
      </c>
      <c r="C79" s="11">
        <v>10</v>
      </c>
      <c r="D79" s="11">
        <v>14</v>
      </c>
      <c r="E79" s="82">
        <v>4</v>
      </c>
      <c r="F79" s="11">
        <v>10</v>
      </c>
      <c r="G79" s="45" t="s">
        <v>380</v>
      </c>
      <c r="H79" s="82">
        <v>3275</v>
      </c>
      <c r="I79" s="11">
        <v>12600</v>
      </c>
      <c r="J79" s="45" t="s">
        <v>380</v>
      </c>
      <c r="K79" s="82">
        <v>137</v>
      </c>
      <c r="L79" s="45" t="s">
        <v>380</v>
      </c>
      <c r="M79" s="12">
        <v>137</v>
      </c>
      <c r="N79" s="212"/>
      <c r="R79" s="264"/>
    </row>
    <row r="80" spans="1:19" x14ac:dyDescent="0.2">
      <c r="A80" s="73" t="s">
        <v>495</v>
      </c>
      <c r="B80" s="74">
        <v>55</v>
      </c>
      <c r="C80" s="74">
        <v>741</v>
      </c>
      <c r="D80" s="74">
        <v>796</v>
      </c>
      <c r="E80" s="74">
        <v>42</v>
      </c>
      <c r="F80" s="74">
        <v>621</v>
      </c>
      <c r="G80" s="74">
        <v>3380</v>
      </c>
      <c r="H80" s="78">
        <v>2505</v>
      </c>
      <c r="I80" s="78">
        <v>12538</v>
      </c>
      <c r="J80" s="78">
        <v>12</v>
      </c>
      <c r="K80" s="78">
        <v>7888</v>
      </c>
      <c r="L80" s="78">
        <v>41</v>
      </c>
      <c r="M80" s="75">
        <v>7929</v>
      </c>
      <c r="N80" s="212"/>
      <c r="R80" s="264"/>
    </row>
    <row r="81" spans="1:18" x14ac:dyDescent="0.2">
      <c r="A81" s="63"/>
      <c r="B81" s="45"/>
      <c r="C81" s="45"/>
      <c r="D81" s="45"/>
      <c r="E81" s="45"/>
      <c r="F81" s="45"/>
      <c r="G81" s="45"/>
      <c r="H81" s="11"/>
      <c r="I81" s="11"/>
      <c r="J81" s="11"/>
      <c r="K81" s="11"/>
      <c r="L81" s="11"/>
      <c r="M81" s="46"/>
      <c r="N81" s="212"/>
      <c r="R81" s="264"/>
    </row>
    <row r="82" spans="1:18" s="305" customFormat="1" x14ac:dyDescent="0.2">
      <c r="A82" s="63" t="s">
        <v>496</v>
      </c>
      <c r="B82" s="11">
        <v>9</v>
      </c>
      <c r="C82" s="11">
        <v>68</v>
      </c>
      <c r="D82" s="11">
        <v>77</v>
      </c>
      <c r="E82" s="11">
        <v>9</v>
      </c>
      <c r="F82" s="11">
        <v>68</v>
      </c>
      <c r="G82" s="11">
        <v>16685</v>
      </c>
      <c r="H82" s="11">
        <v>3100</v>
      </c>
      <c r="I82" s="11">
        <v>20022</v>
      </c>
      <c r="J82" s="11">
        <v>5</v>
      </c>
      <c r="K82" s="11">
        <v>1390</v>
      </c>
      <c r="L82" s="11">
        <v>83</v>
      </c>
      <c r="M82" s="12">
        <v>1473</v>
      </c>
      <c r="N82" s="524"/>
      <c r="R82" s="521"/>
    </row>
    <row r="83" spans="1:18" x14ac:dyDescent="0.2">
      <c r="A83" s="63" t="s">
        <v>497</v>
      </c>
      <c r="B83" s="11">
        <v>42</v>
      </c>
      <c r="C83" s="11">
        <v>19</v>
      </c>
      <c r="D83" s="11">
        <v>61</v>
      </c>
      <c r="E83" s="11">
        <v>42</v>
      </c>
      <c r="F83" s="11">
        <v>19</v>
      </c>
      <c r="G83" s="11">
        <v>38295</v>
      </c>
      <c r="H83" s="11">
        <v>2000</v>
      </c>
      <c r="I83" s="11">
        <v>12000</v>
      </c>
      <c r="J83" s="11">
        <v>3</v>
      </c>
      <c r="K83" s="11">
        <v>308</v>
      </c>
      <c r="L83" s="11">
        <v>115</v>
      </c>
      <c r="M83" s="12">
        <v>423</v>
      </c>
      <c r="N83" s="212"/>
      <c r="R83" s="264"/>
    </row>
    <row r="84" spans="1:18" x14ac:dyDescent="0.2">
      <c r="A84" s="73" t="s">
        <v>498</v>
      </c>
      <c r="B84" s="74">
        <v>51</v>
      </c>
      <c r="C84" s="74">
        <v>87</v>
      </c>
      <c r="D84" s="74">
        <v>138</v>
      </c>
      <c r="E84" s="74">
        <v>51</v>
      </c>
      <c r="F84" s="74">
        <v>87</v>
      </c>
      <c r="G84" s="74">
        <v>54980</v>
      </c>
      <c r="H84" s="78">
        <v>2194</v>
      </c>
      <c r="I84" s="78">
        <v>18270</v>
      </c>
      <c r="J84" s="78">
        <v>4</v>
      </c>
      <c r="K84" s="78">
        <v>1698</v>
      </c>
      <c r="L84" s="78">
        <v>198</v>
      </c>
      <c r="M84" s="75">
        <v>1896</v>
      </c>
      <c r="N84" s="212"/>
      <c r="R84" s="264"/>
    </row>
    <row r="85" spans="1:18" x14ac:dyDescent="0.2">
      <c r="A85" s="63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6"/>
      <c r="R85" s="264"/>
    </row>
    <row r="86" spans="1:18" ht="13.5" thickBot="1" x14ac:dyDescent="0.25">
      <c r="A86" s="66" t="s">
        <v>499</v>
      </c>
      <c r="B86" s="52">
        <v>1030</v>
      </c>
      <c r="C86" s="52">
        <v>21517</v>
      </c>
      <c r="D86" s="52">
        <v>22547</v>
      </c>
      <c r="E86" s="52">
        <v>979</v>
      </c>
      <c r="F86" s="52">
        <v>20057</v>
      </c>
      <c r="G86" s="52">
        <v>507886</v>
      </c>
      <c r="H86" s="172">
        <v>7439</v>
      </c>
      <c r="I86" s="172">
        <v>16871</v>
      </c>
      <c r="J86" s="172">
        <v>7</v>
      </c>
      <c r="K86" s="172">
        <v>345655</v>
      </c>
      <c r="L86" s="172">
        <v>3592</v>
      </c>
      <c r="M86" s="53">
        <v>349247</v>
      </c>
      <c r="R86" s="264"/>
    </row>
    <row r="87" spans="1:18" x14ac:dyDescent="0.2">
      <c r="F87" s="207"/>
      <c r="R87" s="264"/>
    </row>
    <row r="92" spans="1:18" x14ac:dyDescent="0.2">
      <c r="D92" s="207"/>
    </row>
  </sheetData>
  <mergeCells count="12">
    <mergeCell ref="L6:L8"/>
    <mergeCell ref="M6:M8"/>
    <mergeCell ref="A3:M3"/>
    <mergeCell ref="A1:M1"/>
    <mergeCell ref="E7:F7"/>
    <mergeCell ref="H7:I7"/>
    <mergeCell ref="G5:G8"/>
    <mergeCell ref="B5:F5"/>
    <mergeCell ref="B6:F6"/>
    <mergeCell ref="H6:I6"/>
    <mergeCell ref="K5:M5"/>
    <mergeCell ref="K6:K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14">
    <tabColor theme="0"/>
    <pageSetUpPr fitToPage="1"/>
  </sheetPr>
  <dimension ref="A1:I8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29.85546875" style="205" customWidth="1"/>
    <col min="2" max="7" width="16.7109375" style="205" customWidth="1"/>
    <col min="8" max="9" width="12.7109375" style="205" customWidth="1"/>
    <col min="10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  <c r="I1" s="86"/>
    </row>
    <row r="3" spans="1:9" s="88" customFormat="1" ht="15" x14ac:dyDescent="0.25">
      <c r="A3" s="1718" t="s">
        <v>1199</v>
      </c>
      <c r="B3" s="1718"/>
      <c r="C3" s="1718"/>
      <c r="D3" s="1718"/>
      <c r="E3" s="1718"/>
      <c r="F3" s="1718"/>
      <c r="G3" s="1718"/>
    </row>
    <row r="4" spans="1:9" s="88" customFormat="1" ht="15" x14ac:dyDescent="0.25">
      <c r="A4" s="1718" t="s">
        <v>1484</v>
      </c>
      <c r="B4" s="1718"/>
      <c r="C4" s="1718"/>
      <c r="D4" s="1718"/>
      <c r="E4" s="1718"/>
      <c r="F4" s="1718"/>
      <c r="G4" s="1718"/>
    </row>
    <row r="5" spans="1:9" s="88" customFormat="1" ht="13.5" customHeight="1" thickBot="1" x14ac:dyDescent="0.3">
      <c r="A5" s="257"/>
      <c r="B5" s="257"/>
      <c r="C5" s="257"/>
      <c r="D5" s="257"/>
      <c r="E5" s="257"/>
      <c r="F5" s="257"/>
      <c r="G5" s="257"/>
    </row>
    <row r="6" spans="1:9" ht="26.25" customHeight="1" x14ac:dyDescent="0.2">
      <c r="A6" s="1721" t="s">
        <v>435</v>
      </c>
      <c r="B6" s="1704" t="s">
        <v>1196</v>
      </c>
      <c r="C6" s="1705"/>
      <c r="D6" s="1706"/>
      <c r="E6" s="1704" t="s">
        <v>1197</v>
      </c>
      <c r="F6" s="1705"/>
      <c r="G6" s="1705"/>
      <c r="H6" s="34"/>
    </row>
    <row r="7" spans="1:9" ht="19.5" customHeight="1" x14ac:dyDescent="0.2">
      <c r="A7" s="1722"/>
      <c r="B7" s="223" t="s">
        <v>360</v>
      </c>
      <c r="C7" s="223" t="s">
        <v>1061</v>
      </c>
      <c r="D7" s="223" t="s">
        <v>361</v>
      </c>
      <c r="E7" s="223" t="s">
        <v>360</v>
      </c>
      <c r="F7" s="223" t="s">
        <v>1061</v>
      </c>
      <c r="G7" s="665" t="s">
        <v>361</v>
      </c>
    </row>
    <row r="8" spans="1:9" ht="19.5" customHeight="1" thickBot="1" x14ac:dyDescent="0.25">
      <c r="A8" s="1722"/>
      <c r="B8" s="224" t="s">
        <v>370</v>
      </c>
      <c r="C8" s="224" t="s">
        <v>1064</v>
      </c>
      <c r="D8" s="224" t="s">
        <v>513</v>
      </c>
      <c r="E8" s="224" t="s">
        <v>370</v>
      </c>
      <c r="F8" s="224" t="s">
        <v>1064</v>
      </c>
      <c r="G8" s="231" t="s">
        <v>513</v>
      </c>
    </row>
    <row r="9" spans="1:9" x14ac:dyDescent="0.2">
      <c r="A9" s="72" t="s">
        <v>439</v>
      </c>
      <c r="B9" s="122" t="s">
        <v>380</v>
      </c>
      <c r="C9" s="122" t="s">
        <v>380</v>
      </c>
      <c r="D9" s="122" t="s">
        <v>380</v>
      </c>
      <c r="E9" s="122" t="s">
        <v>380</v>
      </c>
      <c r="F9" s="42" t="s">
        <v>380</v>
      </c>
      <c r="G9" s="131" t="s">
        <v>380</v>
      </c>
    </row>
    <row r="10" spans="1:9" x14ac:dyDescent="0.2">
      <c r="A10" s="63" t="s">
        <v>440</v>
      </c>
      <c r="B10" s="45" t="s">
        <v>380</v>
      </c>
      <c r="C10" s="45" t="s">
        <v>380</v>
      </c>
      <c r="D10" s="45" t="s">
        <v>380</v>
      </c>
      <c r="E10" s="11" t="s">
        <v>380</v>
      </c>
      <c r="F10" s="45" t="s">
        <v>380</v>
      </c>
      <c r="G10" s="12" t="s">
        <v>380</v>
      </c>
    </row>
    <row r="11" spans="1:9" x14ac:dyDescent="0.2">
      <c r="A11" s="63" t="s">
        <v>441</v>
      </c>
      <c r="B11" s="45" t="s">
        <v>380</v>
      </c>
      <c r="C11" s="45" t="s">
        <v>380</v>
      </c>
      <c r="D11" s="45" t="s">
        <v>380</v>
      </c>
      <c r="E11" s="11" t="s">
        <v>380</v>
      </c>
      <c r="F11" s="45" t="s">
        <v>380</v>
      </c>
      <c r="G11" s="12" t="s">
        <v>380</v>
      </c>
    </row>
    <row r="12" spans="1:9" x14ac:dyDescent="0.2">
      <c r="A12" s="63" t="s">
        <v>442</v>
      </c>
      <c r="B12" s="45" t="s">
        <v>380</v>
      </c>
      <c r="C12" s="11" t="s">
        <v>380</v>
      </c>
      <c r="D12" s="11" t="s">
        <v>380</v>
      </c>
      <c r="E12" s="11" t="s">
        <v>380</v>
      </c>
      <c r="F12" s="11" t="s">
        <v>380</v>
      </c>
      <c r="G12" s="12" t="s">
        <v>380</v>
      </c>
    </row>
    <row r="13" spans="1:9" x14ac:dyDescent="0.2">
      <c r="A13" s="73" t="s">
        <v>443</v>
      </c>
      <c r="B13" s="74" t="s">
        <v>380</v>
      </c>
      <c r="C13" s="74" t="s">
        <v>380</v>
      </c>
      <c r="D13" s="74" t="s">
        <v>380</v>
      </c>
      <c r="E13" s="74" t="s">
        <v>380</v>
      </c>
      <c r="F13" s="74" t="s">
        <v>380</v>
      </c>
      <c r="G13" s="75" t="s">
        <v>380</v>
      </c>
    </row>
    <row r="14" spans="1:9" x14ac:dyDescent="0.2">
      <c r="A14" s="65"/>
      <c r="B14" s="70"/>
      <c r="C14" s="70"/>
      <c r="D14" s="70"/>
      <c r="E14" s="70"/>
      <c r="F14" s="70"/>
      <c r="G14" s="71"/>
    </row>
    <row r="15" spans="1:9" x14ac:dyDescent="0.2">
      <c r="A15" s="73" t="s">
        <v>444</v>
      </c>
      <c r="B15" s="74" t="s">
        <v>380</v>
      </c>
      <c r="C15" s="74" t="s">
        <v>380</v>
      </c>
      <c r="D15" s="74" t="s">
        <v>380</v>
      </c>
      <c r="E15" s="74" t="s">
        <v>380</v>
      </c>
      <c r="F15" s="74" t="s">
        <v>380</v>
      </c>
      <c r="G15" s="75" t="s">
        <v>380</v>
      </c>
    </row>
    <row r="16" spans="1:9" x14ac:dyDescent="0.2">
      <c r="A16" s="65"/>
      <c r="B16" s="70"/>
      <c r="C16" s="70"/>
      <c r="D16" s="70"/>
      <c r="E16" s="70"/>
      <c r="F16" s="70"/>
      <c r="G16" s="71"/>
    </row>
    <row r="17" spans="1:7" x14ac:dyDescent="0.2">
      <c r="A17" s="73" t="s">
        <v>445</v>
      </c>
      <c r="B17" s="74" t="s">
        <v>380</v>
      </c>
      <c r="C17" s="74" t="s">
        <v>380</v>
      </c>
      <c r="D17" s="74" t="s">
        <v>380</v>
      </c>
      <c r="E17" s="74" t="s">
        <v>380</v>
      </c>
      <c r="F17" s="74" t="s">
        <v>380</v>
      </c>
      <c r="G17" s="75" t="s">
        <v>380</v>
      </c>
    </row>
    <row r="18" spans="1:7" s="305" customFormat="1" x14ac:dyDescent="0.2">
      <c r="A18" s="63"/>
      <c r="B18" s="45"/>
      <c r="C18" s="45"/>
      <c r="D18" s="45"/>
      <c r="E18" s="45"/>
      <c r="F18" s="45"/>
      <c r="G18" s="46"/>
    </row>
    <row r="19" spans="1:7" x14ac:dyDescent="0.2">
      <c r="A19" s="63" t="s">
        <v>524</v>
      </c>
      <c r="B19" s="45" t="s">
        <v>380</v>
      </c>
      <c r="C19" s="45" t="s">
        <v>380</v>
      </c>
      <c r="D19" s="45" t="s">
        <v>380</v>
      </c>
      <c r="E19" s="45" t="s">
        <v>380</v>
      </c>
      <c r="F19" s="45" t="s">
        <v>380</v>
      </c>
      <c r="G19" s="46" t="s">
        <v>380</v>
      </c>
    </row>
    <row r="20" spans="1:7" x14ac:dyDescent="0.2">
      <c r="A20" s="63" t="s">
        <v>447</v>
      </c>
      <c r="B20" s="11" t="s">
        <v>380</v>
      </c>
      <c r="C20" s="11" t="s">
        <v>380</v>
      </c>
      <c r="D20" s="11" t="s">
        <v>380</v>
      </c>
      <c r="E20" s="45" t="s">
        <v>380</v>
      </c>
      <c r="F20" s="45" t="s">
        <v>380</v>
      </c>
      <c r="G20" s="46" t="s">
        <v>380</v>
      </c>
    </row>
    <row r="21" spans="1:7" x14ac:dyDescent="0.2">
      <c r="A21" s="63" t="s">
        <v>448</v>
      </c>
      <c r="B21" s="11" t="s">
        <v>380</v>
      </c>
      <c r="C21" s="11" t="s">
        <v>380</v>
      </c>
      <c r="D21" s="11" t="s">
        <v>380</v>
      </c>
      <c r="E21" s="45" t="s">
        <v>380</v>
      </c>
      <c r="F21" s="45" t="s">
        <v>380</v>
      </c>
      <c r="G21" s="46" t="s">
        <v>380</v>
      </c>
    </row>
    <row r="22" spans="1:7" x14ac:dyDescent="0.2">
      <c r="A22" s="73" t="s">
        <v>449</v>
      </c>
      <c r="B22" s="74" t="s">
        <v>380</v>
      </c>
      <c r="C22" s="74" t="s">
        <v>380</v>
      </c>
      <c r="D22" s="74" t="s">
        <v>380</v>
      </c>
      <c r="E22" s="74" t="s">
        <v>380</v>
      </c>
      <c r="F22" s="74" t="s">
        <v>380</v>
      </c>
      <c r="G22" s="75" t="s">
        <v>380</v>
      </c>
    </row>
    <row r="23" spans="1:7" x14ac:dyDescent="0.2">
      <c r="A23" s="65"/>
      <c r="B23" s="70"/>
      <c r="C23" s="70"/>
      <c r="D23" s="70"/>
      <c r="E23" s="70"/>
      <c r="F23" s="70"/>
      <c r="G23" s="71"/>
    </row>
    <row r="24" spans="1:7" x14ac:dyDescent="0.2">
      <c r="A24" s="73" t="s">
        <v>450</v>
      </c>
      <c r="B24" s="74">
        <v>15</v>
      </c>
      <c r="C24" s="74">
        <v>550</v>
      </c>
      <c r="D24" s="74">
        <v>276</v>
      </c>
      <c r="E24" s="74">
        <v>20</v>
      </c>
      <c r="F24" s="74">
        <v>800</v>
      </c>
      <c r="G24" s="75">
        <v>368</v>
      </c>
    </row>
    <row r="25" spans="1:7" x14ac:dyDescent="0.2">
      <c r="A25" s="65"/>
      <c r="B25" s="70"/>
      <c r="C25" s="70"/>
      <c r="D25" s="70"/>
      <c r="E25" s="70"/>
      <c r="F25" s="70"/>
      <c r="G25" s="71"/>
    </row>
    <row r="26" spans="1:7" x14ac:dyDescent="0.2">
      <c r="A26" s="73" t="s">
        <v>451</v>
      </c>
      <c r="B26" s="74">
        <v>30</v>
      </c>
      <c r="C26" s="74" t="s">
        <v>380</v>
      </c>
      <c r="D26" s="74">
        <v>800</v>
      </c>
      <c r="E26" s="74">
        <v>14</v>
      </c>
      <c r="F26" s="74" t="s">
        <v>380</v>
      </c>
      <c r="G26" s="75">
        <v>240</v>
      </c>
    </row>
    <row r="27" spans="1:7" x14ac:dyDescent="0.2">
      <c r="A27" s="63"/>
      <c r="B27" s="45"/>
      <c r="C27" s="45"/>
      <c r="D27" s="45"/>
      <c r="E27" s="45"/>
      <c r="F27" s="45"/>
      <c r="G27" s="46"/>
    </row>
    <row r="28" spans="1:7" x14ac:dyDescent="0.2">
      <c r="A28" s="63" t="s">
        <v>452</v>
      </c>
      <c r="B28" s="82">
        <v>182</v>
      </c>
      <c r="C28" s="45" t="s">
        <v>380</v>
      </c>
      <c r="D28" s="82">
        <v>3695</v>
      </c>
      <c r="E28" s="45">
        <v>133</v>
      </c>
      <c r="F28" s="45" t="s">
        <v>380</v>
      </c>
      <c r="G28" s="46">
        <v>2710</v>
      </c>
    </row>
    <row r="29" spans="1:7" x14ac:dyDescent="0.2">
      <c r="A29" s="63" t="s">
        <v>453</v>
      </c>
      <c r="B29" s="82" t="s">
        <v>380</v>
      </c>
      <c r="C29" s="45" t="s">
        <v>380</v>
      </c>
      <c r="D29" s="82" t="s">
        <v>380</v>
      </c>
      <c r="E29" s="11" t="s">
        <v>380</v>
      </c>
      <c r="F29" s="11" t="s">
        <v>380</v>
      </c>
      <c r="G29" s="12" t="s">
        <v>380</v>
      </c>
    </row>
    <row r="30" spans="1:7" x14ac:dyDescent="0.2">
      <c r="A30" s="63" t="s">
        <v>454</v>
      </c>
      <c r="B30" s="82">
        <v>146</v>
      </c>
      <c r="C30" s="45" t="s">
        <v>380</v>
      </c>
      <c r="D30" s="82">
        <v>2606</v>
      </c>
      <c r="E30" s="11">
        <v>125</v>
      </c>
      <c r="F30" s="45" t="s">
        <v>380</v>
      </c>
      <c r="G30" s="12">
        <v>2234</v>
      </c>
    </row>
    <row r="31" spans="1:7" s="343" customFormat="1" x14ac:dyDescent="0.2">
      <c r="A31" s="73" t="s">
        <v>455</v>
      </c>
      <c r="B31" s="74">
        <v>328</v>
      </c>
      <c r="C31" s="74" t="s">
        <v>380</v>
      </c>
      <c r="D31" s="74">
        <v>6301</v>
      </c>
      <c r="E31" s="74">
        <v>258</v>
      </c>
      <c r="F31" s="74" t="s">
        <v>380</v>
      </c>
      <c r="G31" s="75">
        <v>4944</v>
      </c>
    </row>
    <row r="32" spans="1:7" x14ac:dyDescent="0.2">
      <c r="A32" s="63"/>
      <c r="B32" s="45"/>
      <c r="C32" s="45"/>
      <c r="D32" s="45"/>
      <c r="E32" s="45"/>
      <c r="F32" s="45"/>
      <c r="G32" s="46"/>
    </row>
    <row r="33" spans="1:7" x14ac:dyDescent="0.2">
      <c r="A33" s="63" t="s">
        <v>456</v>
      </c>
      <c r="B33" s="45" t="s">
        <v>380</v>
      </c>
      <c r="C33" s="45" t="s">
        <v>380</v>
      </c>
      <c r="D33" s="45" t="s">
        <v>380</v>
      </c>
      <c r="E33" s="80">
        <v>7</v>
      </c>
      <c r="F33" s="80" t="s">
        <v>380</v>
      </c>
      <c r="G33" s="81">
        <v>99</v>
      </c>
    </row>
    <row r="34" spans="1:7" x14ac:dyDescent="0.2">
      <c r="A34" s="63" t="s">
        <v>457</v>
      </c>
      <c r="B34" s="45" t="s">
        <v>380</v>
      </c>
      <c r="C34" s="45" t="s">
        <v>380</v>
      </c>
      <c r="D34" s="45" t="s">
        <v>380</v>
      </c>
      <c r="E34" s="80" t="s">
        <v>380</v>
      </c>
      <c r="F34" s="45" t="s">
        <v>380</v>
      </c>
      <c r="G34" s="81" t="s">
        <v>380</v>
      </c>
    </row>
    <row r="35" spans="1:7" x14ac:dyDescent="0.2">
      <c r="A35" s="63" t="s">
        <v>458</v>
      </c>
      <c r="B35" s="82">
        <v>1633</v>
      </c>
      <c r="C35" s="82" t="s">
        <v>380</v>
      </c>
      <c r="D35" s="82">
        <v>19726</v>
      </c>
      <c r="E35" s="80">
        <v>510</v>
      </c>
      <c r="F35" s="80" t="s">
        <v>380</v>
      </c>
      <c r="G35" s="81">
        <v>5260</v>
      </c>
    </row>
    <row r="36" spans="1:7" x14ac:dyDescent="0.2">
      <c r="A36" s="63" t="s">
        <v>459</v>
      </c>
      <c r="B36" s="82" t="s">
        <v>380</v>
      </c>
      <c r="C36" s="45" t="s">
        <v>380</v>
      </c>
      <c r="D36" s="82" t="s">
        <v>380</v>
      </c>
      <c r="E36" s="80">
        <v>47</v>
      </c>
      <c r="F36" s="80" t="s">
        <v>380</v>
      </c>
      <c r="G36" s="81">
        <v>518</v>
      </c>
    </row>
    <row r="37" spans="1:7" x14ac:dyDescent="0.2">
      <c r="A37" s="73" t="s">
        <v>460</v>
      </c>
      <c r="B37" s="74">
        <v>1633</v>
      </c>
      <c r="C37" s="74" t="s">
        <v>380</v>
      </c>
      <c r="D37" s="74">
        <v>19726</v>
      </c>
      <c r="E37" s="74">
        <v>564</v>
      </c>
      <c r="F37" s="74" t="s">
        <v>380</v>
      </c>
      <c r="G37" s="75">
        <v>5877</v>
      </c>
    </row>
    <row r="38" spans="1:7" x14ac:dyDescent="0.2">
      <c r="A38" s="65"/>
      <c r="B38" s="70"/>
      <c r="C38" s="70"/>
      <c r="D38" s="70"/>
      <c r="E38" s="70"/>
      <c r="F38" s="70"/>
      <c r="G38" s="71"/>
    </row>
    <row r="39" spans="1:7" x14ac:dyDescent="0.2">
      <c r="A39" s="73" t="s">
        <v>461</v>
      </c>
      <c r="B39" s="74">
        <v>19</v>
      </c>
      <c r="C39" s="74" t="s">
        <v>380</v>
      </c>
      <c r="D39" s="74">
        <v>79</v>
      </c>
      <c r="E39" s="74">
        <v>20</v>
      </c>
      <c r="F39" s="74" t="s">
        <v>380</v>
      </c>
      <c r="G39" s="75">
        <v>83</v>
      </c>
    </row>
    <row r="40" spans="1:7" x14ac:dyDescent="0.2">
      <c r="A40" s="63"/>
      <c r="B40" s="45"/>
      <c r="C40" s="45"/>
      <c r="D40" s="45"/>
      <c r="E40" s="45"/>
      <c r="F40" s="45"/>
      <c r="G40" s="46"/>
    </row>
    <row r="41" spans="1:7" x14ac:dyDescent="0.2">
      <c r="A41" s="63" t="s">
        <v>525</v>
      </c>
      <c r="B41" s="45" t="s">
        <v>380</v>
      </c>
      <c r="C41" s="45" t="s">
        <v>380</v>
      </c>
      <c r="D41" s="45" t="s">
        <v>380</v>
      </c>
      <c r="E41" s="11" t="s">
        <v>380</v>
      </c>
      <c r="F41" s="45" t="s">
        <v>380</v>
      </c>
      <c r="G41" s="12" t="s">
        <v>380</v>
      </c>
    </row>
    <row r="42" spans="1:7" x14ac:dyDescent="0.2">
      <c r="A42" s="63" t="s">
        <v>463</v>
      </c>
      <c r="B42" s="45" t="s">
        <v>380</v>
      </c>
      <c r="C42" s="45" t="s">
        <v>380</v>
      </c>
      <c r="D42" s="45" t="s">
        <v>380</v>
      </c>
      <c r="E42" s="11" t="s">
        <v>380</v>
      </c>
      <c r="F42" s="11" t="s">
        <v>380</v>
      </c>
      <c r="G42" s="12" t="s">
        <v>380</v>
      </c>
    </row>
    <row r="43" spans="1:7" x14ac:dyDescent="0.2">
      <c r="A43" s="63" t="s">
        <v>464</v>
      </c>
      <c r="B43" s="82">
        <v>20</v>
      </c>
      <c r="C43" s="82">
        <v>1930</v>
      </c>
      <c r="D43" s="82">
        <v>269</v>
      </c>
      <c r="E43" s="11">
        <v>39</v>
      </c>
      <c r="F43" s="11">
        <v>5210</v>
      </c>
      <c r="G43" s="12">
        <v>507</v>
      </c>
    </row>
    <row r="44" spans="1:7" x14ac:dyDescent="0.2">
      <c r="A44" s="63" t="s">
        <v>465</v>
      </c>
      <c r="B44" s="45" t="s">
        <v>380</v>
      </c>
      <c r="C44" s="82">
        <v>692</v>
      </c>
      <c r="D44" s="82">
        <v>8</v>
      </c>
      <c r="E44" s="11" t="s">
        <v>380</v>
      </c>
      <c r="F44" s="11">
        <v>450</v>
      </c>
      <c r="G44" s="12">
        <v>5</v>
      </c>
    </row>
    <row r="45" spans="1:7" x14ac:dyDescent="0.2">
      <c r="A45" s="63" t="s">
        <v>466</v>
      </c>
      <c r="B45" s="82">
        <v>1</v>
      </c>
      <c r="C45" s="82">
        <v>850</v>
      </c>
      <c r="D45" s="82">
        <v>4</v>
      </c>
      <c r="E45" s="11" t="s">
        <v>380</v>
      </c>
      <c r="F45" s="11" t="s">
        <v>380</v>
      </c>
      <c r="G45" s="12" t="s">
        <v>380</v>
      </c>
    </row>
    <row r="46" spans="1:7" x14ac:dyDescent="0.2">
      <c r="A46" s="63" t="s">
        <v>467</v>
      </c>
      <c r="B46" s="45" t="s">
        <v>380</v>
      </c>
      <c r="C46" s="45" t="s">
        <v>380</v>
      </c>
      <c r="D46" s="45" t="s">
        <v>380</v>
      </c>
      <c r="E46" s="45" t="s">
        <v>380</v>
      </c>
      <c r="F46" s="45" t="s">
        <v>380</v>
      </c>
      <c r="G46" s="46" t="s">
        <v>380</v>
      </c>
    </row>
    <row r="47" spans="1:7" x14ac:dyDescent="0.2">
      <c r="A47" s="63" t="s">
        <v>468</v>
      </c>
      <c r="B47" s="45" t="s">
        <v>380</v>
      </c>
      <c r="C47" s="45" t="s">
        <v>380</v>
      </c>
      <c r="D47" s="45" t="s">
        <v>380</v>
      </c>
      <c r="E47" s="11" t="s">
        <v>380</v>
      </c>
      <c r="F47" s="11" t="s">
        <v>380</v>
      </c>
      <c r="G47" s="12" t="s">
        <v>380</v>
      </c>
    </row>
    <row r="48" spans="1:7" x14ac:dyDescent="0.2">
      <c r="A48" s="63" t="s">
        <v>469</v>
      </c>
      <c r="B48" s="45" t="s">
        <v>380</v>
      </c>
      <c r="C48" s="45" t="s">
        <v>380</v>
      </c>
      <c r="D48" s="45" t="s">
        <v>380</v>
      </c>
      <c r="E48" s="11" t="s">
        <v>380</v>
      </c>
      <c r="F48" s="11" t="s">
        <v>380</v>
      </c>
      <c r="G48" s="12" t="s">
        <v>380</v>
      </c>
    </row>
    <row r="49" spans="1:7" x14ac:dyDescent="0.2">
      <c r="A49" s="63" t="s">
        <v>470</v>
      </c>
      <c r="B49" s="82">
        <v>25</v>
      </c>
      <c r="C49" s="45" t="s">
        <v>380</v>
      </c>
      <c r="D49" s="82">
        <v>172</v>
      </c>
      <c r="E49" s="11">
        <v>8</v>
      </c>
      <c r="F49" s="11" t="s">
        <v>380</v>
      </c>
      <c r="G49" s="12">
        <v>63</v>
      </c>
    </row>
    <row r="50" spans="1:7" x14ac:dyDescent="0.2">
      <c r="A50" s="73" t="s">
        <v>471</v>
      </c>
      <c r="B50" s="74">
        <v>46</v>
      </c>
      <c r="C50" s="74">
        <v>3472</v>
      </c>
      <c r="D50" s="74">
        <v>453</v>
      </c>
      <c r="E50" s="74">
        <v>47</v>
      </c>
      <c r="F50" s="74">
        <v>5660</v>
      </c>
      <c r="G50" s="75">
        <v>575</v>
      </c>
    </row>
    <row r="51" spans="1:7" x14ac:dyDescent="0.2">
      <c r="A51" s="65"/>
      <c r="B51" s="70"/>
      <c r="C51" s="70"/>
      <c r="D51" s="70"/>
      <c r="E51" s="70"/>
      <c r="F51" s="70"/>
      <c r="G51" s="71"/>
    </row>
    <row r="52" spans="1:7" x14ac:dyDescent="0.2">
      <c r="A52" s="73" t="s">
        <v>472</v>
      </c>
      <c r="B52" s="74" t="s">
        <v>380</v>
      </c>
      <c r="C52" s="74" t="s">
        <v>380</v>
      </c>
      <c r="D52" s="74" t="s">
        <v>380</v>
      </c>
      <c r="E52" s="74" t="s">
        <v>380</v>
      </c>
      <c r="F52" s="74" t="s">
        <v>380</v>
      </c>
      <c r="G52" s="75" t="s">
        <v>380</v>
      </c>
    </row>
    <row r="53" spans="1:7" x14ac:dyDescent="0.2">
      <c r="A53" s="63"/>
      <c r="B53" s="45"/>
      <c r="C53" s="45"/>
      <c r="D53" s="45"/>
      <c r="E53" s="45"/>
      <c r="F53" s="45"/>
      <c r="G53" s="46"/>
    </row>
    <row r="54" spans="1:7" x14ac:dyDescent="0.2">
      <c r="A54" s="63" t="s">
        <v>473</v>
      </c>
      <c r="B54" s="45" t="s">
        <v>380</v>
      </c>
      <c r="C54" s="45" t="s">
        <v>380</v>
      </c>
      <c r="D54" s="45" t="s">
        <v>380</v>
      </c>
      <c r="E54" s="11" t="s">
        <v>380</v>
      </c>
      <c r="F54" s="45" t="s">
        <v>380</v>
      </c>
      <c r="G54" s="12" t="s">
        <v>380</v>
      </c>
    </row>
    <row r="55" spans="1:7" x14ac:dyDescent="0.2">
      <c r="A55" s="63" t="s">
        <v>474</v>
      </c>
      <c r="B55" s="45" t="s">
        <v>380</v>
      </c>
      <c r="C55" s="45" t="s">
        <v>380</v>
      </c>
      <c r="D55" s="45" t="s">
        <v>380</v>
      </c>
      <c r="E55" s="45" t="s">
        <v>380</v>
      </c>
      <c r="F55" s="45" t="s">
        <v>380</v>
      </c>
      <c r="G55" s="46" t="s">
        <v>380</v>
      </c>
    </row>
    <row r="56" spans="1:7" x14ac:dyDescent="0.2">
      <c r="A56" s="63" t="s">
        <v>475</v>
      </c>
      <c r="B56" s="45" t="s">
        <v>380</v>
      </c>
      <c r="C56" s="45" t="s">
        <v>380</v>
      </c>
      <c r="D56" s="45" t="s">
        <v>380</v>
      </c>
      <c r="E56" s="11" t="s">
        <v>380</v>
      </c>
      <c r="F56" s="45" t="s">
        <v>380</v>
      </c>
      <c r="G56" s="12" t="s">
        <v>380</v>
      </c>
    </row>
    <row r="57" spans="1:7" x14ac:dyDescent="0.2">
      <c r="A57" s="63" t="s">
        <v>476</v>
      </c>
      <c r="B57" s="45" t="s">
        <v>380</v>
      </c>
      <c r="C57" s="45" t="s">
        <v>380</v>
      </c>
      <c r="D57" s="45" t="s">
        <v>380</v>
      </c>
      <c r="E57" s="11" t="s">
        <v>380</v>
      </c>
      <c r="F57" s="11" t="s">
        <v>380</v>
      </c>
      <c r="G57" s="12" t="s">
        <v>380</v>
      </c>
    </row>
    <row r="58" spans="1:7" x14ac:dyDescent="0.2">
      <c r="A58" s="63" t="s">
        <v>477</v>
      </c>
      <c r="B58" s="45" t="s">
        <v>380</v>
      </c>
      <c r="C58" s="45" t="s">
        <v>380</v>
      </c>
      <c r="D58" s="45" t="s">
        <v>380</v>
      </c>
      <c r="E58" s="11" t="s">
        <v>380</v>
      </c>
      <c r="F58" s="11" t="s">
        <v>380</v>
      </c>
      <c r="G58" s="12" t="s">
        <v>380</v>
      </c>
    </row>
    <row r="59" spans="1:7" x14ac:dyDescent="0.2">
      <c r="A59" s="73" t="s">
        <v>551</v>
      </c>
      <c r="B59" s="74" t="s">
        <v>380</v>
      </c>
      <c r="C59" s="74" t="s">
        <v>380</v>
      </c>
      <c r="D59" s="74" t="s">
        <v>380</v>
      </c>
      <c r="E59" s="74" t="s">
        <v>380</v>
      </c>
      <c r="F59" s="74" t="s">
        <v>380</v>
      </c>
      <c r="G59" s="75" t="s">
        <v>380</v>
      </c>
    </row>
    <row r="60" spans="1:7" x14ac:dyDescent="0.2">
      <c r="A60" s="63"/>
      <c r="B60" s="45"/>
      <c r="C60" s="45"/>
      <c r="D60" s="45"/>
      <c r="E60" s="45"/>
      <c r="F60" s="45"/>
      <c r="G60" s="46"/>
    </row>
    <row r="61" spans="1:7" x14ac:dyDescent="0.2">
      <c r="A61" s="63" t="s">
        <v>479</v>
      </c>
      <c r="B61" s="82">
        <v>4</v>
      </c>
      <c r="C61" s="82">
        <v>25</v>
      </c>
      <c r="D61" s="82">
        <v>58</v>
      </c>
      <c r="E61" s="11">
        <v>87</v>
      </c>
      <c r="F61" s="80">
        <v>1450</v>
      </c>
      <c r="G61" s="12">
        <v>1281</v>
      </c>
    </row>
    <row r="62" spans="1:7" x14ac:dyDescent="0.2">
      <c r="A62" s="63" t="s">
        <v>480</v>
      </c>
      <c r="B62" s="45" t="s">
        <v>380</v>
      </c>
      <c r="C62" s="45" t="s">
        <v>380</v>
      </c>
      <c r="D62" s="45" t="s">
        <v>380</v>
      </c>
      <c r="E62" s="11">
        <v>63</v>
      </c>
      <c r="F62" s="80" t="s">
        <v>380</v>
      </c>
      <c r="G62" s="12">
        <v>593</v>
      </c>
    </row>
    <row r="63" spans="1:7" x14ac:dyDescent="0.2">
      <c r="A63" s="63" t="s">
        <v>481</v>
      </c>
      <c r="B63" s="45" t="s">
        <v>380</v>
      </c>
      <c r="C63" s="45" t="s">
        <v>380</v>
      </c>
      <c r="D63" s="45" t="s">
        <v>380</v>
      </c>
      <c r="E63" s="11">
        <v>29</v>
      </c>
      <c r="F63" s="80" t="s">
        <v>380</v>
      </c>
      <c r="G63" s="12">
        <v>249</v>
      </c>
    </row>
    <row r="64" spans="1:7" x14ac:dyDescent="0.2">
      <c r="A64" s="73" t="s">
        <v>482</v>
      </c>
      <c r="B64" s="74">
        <v>4</v>
      </c>
      <c r="C64" s="74">
        <v>25</v>
      </c>
      <c r="D64" s="74">
        <v>58</v>
      </c>
      <c r="E64" s="74">
        <v>179</v>
      </c>
      <c r="F64" s="74">
        <v>1450</v>
      </c>
      <c r="G64" s="75">
        <v>2123</v>
      </c>
    </row>
    <row r="65" spans="1:7" x14ac:dyDescent="0.2">
      <c r="A65" s="65"/>
      <c r="B65" s="70"/>
      <c r="C65" s="70"/>
      <c r="D65" s="70"/>
      <c r="E65" s="70"/>
      <c r="F65" s="70"/>
      <c r="G65" s="71"/>
    </row>
    <row r="66" spans="1:7" x14ac:dyDescent="0.2">
      <c r="A66" s="73" t="s">
        <v>483</v>
      </c>
      <c r="B66" s="74" t="s">
        <v>380</v>
      </c>
      <c r="C66" s="74" t="s">
        <v>380</v>
      </c>
      <c r="D66" s="74" t="s">
        <v>380</v>
      </c>
      <c r="E66" s="74">
        <v>1016</v>
      </c>
      <c r="F66" s="74" t="s">
        <v>380</v>
      </c>
      <c r="G66" s="75">
        <v>20922</v>
      </c>
    </row>
    <row r="67" spans="1:7" x14ac:dyDescent="0.2">
      <c r="A67" s="63"/>
      <c r="B67" s="45"/>
      <c r="C67" s="45"/>
      <c r="D67" s="45"/>
      <c r="E67" s="45"/>
      <c r="F67" s="45"/>
      <c r="G67" s="46"/>
    </row>
    <row r="68" spans="1:7" x14ac:dyDescent="0.2">
      <c r="A68" s="63" t="s">
        <v>484</v>
      </c>
      <c r="B68" s="45">
        <v>2</v>
      </c>
      <c r="C68" s="45" t="s">
        <v>380</v>
      </c>
      <c r="D68" s="45">
        <v>30</v>
      </c>
      <c r="E68" s="11">
        <v>266</v>
      </c>
      <c r="F68" s="11" t="s">
        <v>380</v>
      </c>
      <c r="G68" s="12">
        <v>4017</v>
      </c>
    </row>
    <row r="69" spans="1:7" x14ac:dyDescent="0.2">
      <c r="A69" s="63" t="s">
        <v>485</v>
      </c>
      <c r="B69" s="45" t="s">
        <v>380</v>
      </c>
      <c r="C69" s="45" t="s">
        <v>380</v>
      </c>
      <c r="D69" s="45" t="s">
        <v>380</v>
      </c>
      <c r="E69" s="45">
        <v>70</v>
      </c>
      <c r="F69" s="45" t="s">
        <v>380</v>
      </c>
      <c r="G69" s="46">
        <v>1126</v>
      </c>
    </row>
    <row r="70" spans="1:7" x14ac:dyDescent="0.2">
      <c r="A70" s="73" t="s">
        <v>486</v>
      </c>
      <c r="B70" s="74">
        <v>2</v>
      </c>
      <c r="C70" s="74" t="s">
        <v>380</v>
      </c>
      <c r="D70" s="74">
        <v>30</v>
      </c>
      <c r="E70" s="74">
        <v>336</v>
      </c>
      <c r="F70" s="74" t="s">
        <v>380</v>
      </c>
      <c r="G70" s="75">
        <v>5143</v>
      </c>
    </row>
    <row r="71" spans="1:7" x14ac:dyDescent="0.2">
      <c r="A71" s="63"/>
      <c r="B71" s="45"/>
      <c r="C71" s="45"/>
      <c r="D71" s="45"/>
      <c r="E71" s="45"/>
      <c r="F71" s="45"/>
      <c r="G71" s="46"/>
    </row>
    <row r="72" spans="1:7" x14ac:dyDescent="0.2">
      <c r="A72" s="63" t="s">
        <v>487</v>
      </c>
      <c r="B72" s="45" t="s">
        <v>380</v>
      </c>
      <c r="C72" s="45" t="s">
        <v>380</v>
      </c>
      <c r="D72" s="45" t="s">
        <v>380</v>
      </c>
      <c r="E72" s="45" t="s">
        <v>380</v>
      </c>
      <c r="F72" s="45" t="s">
        <v>380</v>
      </c>
      <c r="G72" s="46" t="s">
        <v>380</v>
      </c>
    </row>
    <row r="73" spans="1:7" x14ac:dyDescent="0.2">
      <c r="A73" s="63" t="s">
        <v>488</v>
      </c>
      <c r="B73" s="45" t="s">
        <v>380</v>
      </c>
      <c r="C73" s="45" t="s">
        <v>380</v>
      </c>
      <c r="D73" s="45" t="s">
        <v>380</v>
      </c>
      <c r="E73" s="11">
        <v>89</v>
      </c>
      <c r="F73" s="45" t="s">
        <v>380</v>
      </c>
      <c r="G73" s="12">
        <v>140</v>
      </c>
    </row>
    <row r="74" spans="1:7" x14ac:dyDescent="0.2">
      <c r="A74" s="63" t="s">
        <v>489</v>
      </c>
      <c r="B74" s="45" t="s">
        <v>380</v>
      </c>
      <c r="C74" s="45" t="s">
        <v>380</v>
      </c>
      <c r="D74" s="45" t="s">
        <v>380</v>
      </c>
      <c r="E74" s="11">
        <v>11</v>
      </c>
      <c r="F74" s="11" t="s">
        <v>380</v>
      </c>
      <c r="G74" s="12">
        <v>109</v>
      </c>
    </row>
    <row r="75" spans="1:7" x14ac:dyDescent="0.2">
      <c r="A75" s="63" t="s">
        <v>490</v>
      </c>
      <c r="B75" s="82">
        <v>22</v>
      </c>
      <c r="C75" s="45" t="s">
        <v>380</v>
      </c>
      <c r="D75" s="82">
        <v>313</v>
      </c>
      <c r="E75" s="11">
        <v>51</v>
      </c>
      <c r="F75" s="45" t="s">
        <v>380</v>
      </c>
      <c r="G75" s="12">
        <v>583</v>
      </c>
    </row>
    <row r="76" spans="1:7" x14ac:dyDescent="0.2">
      <c r="A76" s="63" t="s">
        <v>491</v>
      </c>
      <c r="B76" s="45" t="s">
        <v>380</v>
      </c>
      <c r="C76" s="45" t="s">
        <v>380</v>
      </c>
      <c r="D76" s="45" t="s">
        <v>380</v>
      </c>
      <c r="E76" s="11">
        <v>24</v>
      </c>
      <c r="F76" s="45" t="s">
        <v>380</v>
      </c>
      <c r="G76" s="12">
        <v>360</v>
      </c>
    </row>
    <row r="77" spans="1:7" x14ac:dyDescent="0.2">
      <c r="A77" s="63" t="s">
        <v>492</v>
      </c>
      <c r="B77" s="45" t="s">
        <v>380</v>
      </c>
      <c r="C77" s="45" t="s">
        <v>380</v>
      </c>
      <c r="D77" s="45" t="s">
        <v>380</v>
      </c>
      <c r="E77" s="11" t="s">
        <v>380</v>
      </c>
      <c r="F77" s="11" t="s">
        <v>380</v>
      </c>
      <c r="G77" s="12" t="s">
        <v>380</v>
      </c>
    </row>
    <row r="78" spans="1:7" x14ac:dyDescent="0.2">
      <c r="A78" s="63" t="s">
        <v>493</v>
      </c>
      <c r="B78" s="45" t="s">
        <v>380</v>
      </c>
      <c r="C78" s="45" t="s">
        <v>380</v>
      </c>
      <c r="D78" s="45" t="s">
        <v>380</v>
      </c>
      <c r="E78" s="45" t="s">
        <v>380</v>
      </c>
      <c r="F78" s="45" t="s">
        <v>380</v>
      </c>
      <c r="G78" s="46" t="s">
        <v>380</v>
      </c>
    </row>
    <row r="79" spans="1:7" x14ac:dyDescent="0.2">
      <c r="A79" s="63" t="s">
        <v>494</v>
      </c>
      <c r="B79" s="45" t="s">
        <v>380</v>
      </c>
      <c r="C79" s="45" t="s">
        <v>380</v>
      </c>
      <c r="D79" s="45" t="s">
        <v>380</v>
      </c>
      <c r="E79" s="45" t="s">
        <v>380</v>
      </c>
      <c r="F79" s="45" t="s">
        <v>380</v>
      </c>
      <c r="G79" s="46" t="s">
        <v>380</v>
      </c>
    </row>
    <row r="80" spans="1:7" x14ac:dyDescent="0.2">
      <c r="A80" s="73" t="s">
        <v>495</v>
      </c>
      <c r="B80" s="74">
        <v>22</v>
      </c>
      <c r="C80" s="74" t="s">
        <v>380</v>
      </c>
      <c r="D80" s="74">
        <v>313</v>
      </c>
      <c r="E80" s="74">
        <v>175</v>
      </c>
      <c r="F80" s="74" t="s">
        <v>380</v>
      </c>
      <c r="G80" s="75">
        <v>1192</v>
      </c>
    </row>
    <row r="81" spans="1:7" x14ac:dyDescent="0.2">
      <c r="A81" s="63"/>
      <c r="B81" s="45"/>
      <c r="C81" s="45"/>
      <c r="D81" s="45"/>
      <c r="E81" s="45"/>
      <c r="F81" s="45"/>
      <c r="G81" s="46"/>
    </row>
    <row r="82" spans="1:7" x14ac:dyDescent="0.2">
      <c r="A82" s="63" t="s">
        <v>496</v>
      </c>
      <c r="B82" s="45" t="s">
        <v>380</v>
      </c>
      <c r="C82" s="45" t="s">
        <v>380</v>
      </c>
      <c r="D82" s="45" t="s">
        <v>380</v>
      </c>
      <c r="E82" s="82">
        <v>23</v>
      </c>
      <c r="F82" s="82">
        <v>4839</v>
      </c>
      <c r="G82" s="124">
        <v>442</v>
      </c>
    </row>
    <row r="83" spans="1:7" x14ac:dyDescent="0.2">
      <c r="A83" s="63" t="s">
        <v>497</v>
      </c>
      <c r="B83" s="45" t="s">
        <v>380</v>
      </c>
      <c r="C83" s="45" t="s">
        <v>380</v>
      </c>
      <c r="D83" s="45" t="s">
        <v>380</v>
      </c>
      <c r="E83" s="82">
        <v>25</v>
      </c>
      <c r="F83" s="82">
        <v>15370</v>
      </c>
      <c r="G83" s="124">
        <v>169</v>
      </c>
    </row>
    <row r="84" spans="1:7" x14ac:dyDescent="0.2">
      <c r="A84" s="73" t="s">
        <v>498</v>
      </c>
      <c r="B84" s="74" t="s">
        <v>380</v>
      </c>
      <c r="C84" s="74" t="s">
        <v>380</v>
      </c>
      <c r="D84" s="74" t="s">
        <v>380</v>
      </c>
      <c r="E84" s="74">
        <v>48</v>
      </c>
      <c r="F84" s="74">
        <v>20209</v>
      </c>
      <c r="G84" s="75">
        <v>611</v>
      </c>
    </row>
    <row r="85" spans="1:7" x14ac:dyDescent="0.2">
      <c r="A85" s="63"/>
      <c r="B85" s="45"/>
      <c r="C85" s="45"/>
      <c r="D85" s="45"/>
      <c r="E85" s="45"/>
      <c r="F85" s="45"/>
      <c r="G85" s="46"/>
    </row>
    <row r="86" spans="1:7" ht="13.5" thickBot="1" x14ac:dyDescent="0.25">
      <c r="A86" s="66" t="s">
        <v>499</v>
      </c>
      <c r="B86" s="52">
        <v>2099</v>
      </c>
      <c r="C86" s="52">
        <v>4047</v>
      </c>
      <c r="D86" s="52">
        <v>28036</v>
      </c>
      <c r="E86" s="52">
        <v>2677</v>
      </c>
      <c r="F86" s="52">
        <v>28119</v>
      </c>
      <c r="G86" s="53">
        <v>42078</v>
      </c>
    </row>
  </sheetData>
  <mergeCells count="6">
    <mergeCell ref="A1:G1"/>
    <mergeCell ref="A3:G3"/>
    <mergeCell ref="B6:D6"/>
    <mergeCell ref="E6:G6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114">
    <tabColor theme="0"/>
    <pageSetUpPr fitToPage="1"/>
  </sheetPr>
  <dimension ref="A1:I86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6.140625" style="205" customWidth="1"/>
    <col min="2" max="7" width="16.7109375" style="205" customWidth="1"/>
    <col min="8" max="9" width="12.7109375" style="205" customWidth="1"/>
    <col min="10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  <c r="I1" s="86"/>
    </row>
    <row r="3" spans="1:9" s="88" customFormat="1" ht="15" x14ac:dyDescent="0.25">
      <c r="A3" s="1718" t="s">
        <v>1200</v>
      </c>
      <c r="B3" s="1718"/>
      <c r="C3" s="1718"/>
      <c r="D3" s="1718"/>
      <c r="E3" s="1718"/>
      <c r="F3" s="1718"/>
      <c r="G3" s="1718"/>
    </row>
    <row r="4" spans="1:9" s="88" customFormat="1" ht="15" x14ac:dyDescent="0.25">
      <c r="A4" s="1718" t="s">
        <v>1485</v>
      </c>
      <c r="B4" s="1718"/>
      <c r="C4" s="1718"/>
      <c r="D4" s="1718"/>
      <c r="E4" s="1718"/>
      <c r="F4" s="1718"/>
      <c r="G4" s="1718"/>
    </row>
    <row r="5" spans="1:9" s="88" customFormat="1" ht="13.5" customHeight="1" thickBot="1" x14ac:dyDescent="0.3">
      <c r="A5" s="257"/>
      <c r="B5" s="257"/>
      <c r="C5" s="257"/>
      <c r="D5" s="257"/>
      <c r="E5" s="257"/>
      <c r="F5" s="257"/>
      <c r="G5" s="257"/>
    </row>
    <row r="6" spans="1:9" s="669" customFormat="1" ht="22.5" customHeight="1" x14ac:dyDescent="0.2">
      <c r="A6" s="1721" t="s">
        <v>435</v>
      </c>
      <c r="B6" s="1704" t="s">
        <v>1198</v>
      </c>
      <c r="C6" s="1705"/>
      <c r="D6" s="1706"/>
      <c r="E6" s="1704" t="s">
        <v>1029</v>
      </c>
      <c r="F6" s="1705"/>
      <c r="G6" s="1705"/>
      <c r="H6" s="735"/>
    </row>
    <row r="7" spans="1:9" s="669" customFormat="1" ht="22.5" customHeight="1" x14ac:dyDescent="0.2">
      <c r="A7" s="1722"/>
      <c r="B7" s="223" t="s">
        <v>360</v>
      </c>
      <c r="C7" s="223" t="s">
        <v>1061</v>
      </c>
      <c r="D7" s="223" t="s">
        <v>361</v>
      </c>
      <c r="E7" s="223" t="s">
        <v>360</v>
      </c>
      <c r="F7" s="223" t="s">
        <v>1061</v>
      </c>
      <c r="G7" s="665" t="s">
        <v>361</v>
      </c>
    </row>
    <row r="8" spans="1:9" s="669" customFormat="1" ht="22.5" customHeight="1" thickBot="1" x14ac:dyDescent="0.25">
      <c r="A8" s="1722"/>
      <c r="B8" s="224" t="s">
        <v>370</v>
      </c>
      <c r="C8" s="224" t="s">
        <v>1064</v>
      </c>
      <c r="D8" s="224" t="s">
        <v>513</v>
      </c>
      <c r="E8" s="224" t="s">
        <v>370</v>
      </c>
      <c r="F8" s="224" t="s">
        <v>1064</v>
      </c>
      <c r="G8" s="231" t="s">
        <v>513</v>
      </c>
    </row>
    <row r="9" spans="1:9" x14ac:dyDescent="0.2">
      <c r="A9" s="72" t="s">
        <v>439</v>
      </c>
      <c r="B9" s="122" t="s">
        <v>380</v>
      </c>
      <c r="C9" s="122" t="s">
        <v>380</v>
      </c>
      <c r="D9" s="122" t="s">
        <v>380</v>
      </c>
      <c r="E9" s="122">
        <v>253</v>
      </c>
      <c r="F9" s="197">
        <v>117511</v>
      </c>
      <c r="G9" s="131">
        <v>3573</v>
      </c>
    </row>
    <row r="10" spans="1:9" x14ac:dyDescent="0.2">
      <c r="A10" s="63" t="s">
        <v>440</v>
      </c>
      <c r="B10" s="45" t="s">
        <v>380</v>
      </c>
      <c r="C10" s="45" t="s">
        <v>380</v>
      </c>
      <c r="D10" s="45" t="s">
        <v>380</v>
      </c>
      <c r="E10" s="11">
        <v>129</v>
      </c>
      <c r="F10" s="82">
        <v>22951</v>
      </c>
      <c r="G10" s="12">
        <v>1801</v>
      </c>
    </row>
    <row r="11" spans="1:9" x14ac:dyDescent="0.2">
      <c r="A11" s="63" t="s">
        <v>441</v>
      </c>
      <c r="B11" s="45" t="s">
        <v>380</v>
      </c>
      <c r="C11" s="45" t="s">
        <v>380</v>
      </c>
      <c r="D11" s="45" t="s">
        <v>380</v>
      </c>
      <c r="E11" s="11">
        <v>140</v>
      </c>
      <c r="F11" s="82">
        <v>74643</v>
      </c>
      <c r="G11" s="12">
        <v>2452</v>
      </c>
    </row>
    <row r="12" spans="1:9" x14ac:dyDescent="0.2">
      <c r="A12" s="63" t="s">
        <v>442</v>
      </c>
      <c r="B12" s="45" t="s">
        <v>380</v>
      </c>
      <c r="C12" s="11" t="s">
        <v>380</v>
      </c>
      <c r="D12" s="11" t="s">
        <v>380</v>
      </c>
      <c r="E12" s="11">
        <v>105</v>
      </c>
      <c r="F12" s="11">
        <v>38394</v>
      </c>
      <c r="G12" s="12">
        <v>1586</v>
      </c>
    </row>
    <row r="13" spans="1:9" x14ac:dyDescent="0.2">
      <c r="A13" s="73" t="s">
        <v>443</v>
      </c>
      <c r="B13" s="74" t="s">
        <v>380</v>
      </c>
      <c r="C13" s="74" t="s">
        <v>380</v>
      </c>
      <c r="D13" s="74" t="s">
        <v>380</v>
      </c>
      <c r="E13" s="74">
        <v>627</v>
      </c>
      <c r="F13" s="74">
        <v>253499</v>
      </c>
      <c r="G13" s="75">
        <v>9412</v>
      </c>
    </row>
    <row r="14" spans="1:9" x14ac:dyDescent="0.2">
      <c r="A14" s="65"/>
      <c r="B14" s="70"/>
      <c r="C14" s="70"/>
      <c r="D14" s="70"/>
      <c r="E14" s="70"/>
      <c r="F14" s="70"/>
      <c r="G14" s="71"/>
    </row>
    <row r="15" spans="1:9" x14ac:dyDescent="0.2">
      <c r="A15" s="73" t="s">
        <v>444</v>
      </c>
      <c r="B15" s="74" t="s">
        <v>380</v>
      </c>
      <c r="C15" s="74" t="s">
        <v>380</v>
      </c>
      <c r="D15" s="74" t="s">
        <v>380</v>
      </c>
      <c r="E15" s="74">
        <v>16</v>
      </c>
      <c r="F15" s="74">
        <v>20000</v>
      </c>
      <c r="G15" s="75">
        <v>232</v>
      </c>
    </row>
    <row r="16" spans="1:9" x14ac:dyDescent="0.2">
      <c r="A16" s="65"/>
      <c r="B16" s="70"/>
      <c r="C16" s="70"/>
      <c r="D16" s="70"/>
      <c r="E16" s="70"/>
      <c r="F16" s="70"/>
      <c r="G16" s="71"/>
    </row>
    <row r="17" spans="1:7" x14ac:dyDescent="0.2">
      <c r="A17" s="73" t="s">
        <v>445</v>
      </c>
      <c r="B17" s="74" t="s">
        <v>380</v>
      </c>
      <c r="C17" s="74" t="s">
        <v>380</v>
      </c>
      <c r="D17" s="74" t="s">
        <v>380</v>
      </c>
      <c r="E17" s="74" t="s">
        <v>380</v>
      </c>
      <c r="F17" s="74" t="s">
        <v>380</v>
      </c>
      <c r="G17" s="75" t="s">
        <v>380</v>
      </c>
    </row>
    <row r="18" spans="1:7" x14ac:dyDescent="0.2">
      <c r="A18" s="63"/>
      <c r="B18" s="45"/>
      <c r="C18" s="45"/>
      <c r="D18" s="45"/>
      <c r="E18" s="45"/>
      <c r="F18" s="45"/>
      <c r="G18" s="46"/>
    </row>
    <row r="19" spans="1:7" x14ac:dyDescent="0.2">
      <c r="A19" s="63" t="s">
        <v>524</v>
      </c>
      <c r="B19" s="45" t="s">
        <v>380</v>
      </c>
      <c r="C19" s="45" t="s">
        <v>380</v>
      </c>
      <c r="D19" s="45" t="s">
        <v>380</v>
      </c>
      <c r="E19" s="82">
        <v>20</v>
      </c>
      <c r="F19" s="82">
        <v>12285</v>
      </c>
      <c r="G19" s="124">
        <v>83</v>
      </c>
    </row>
    <row r="20" spans="1:7" x14ac:dyDescent="0.2">
      <c r="A20" s="63" t="s">
        <v>447</v>
      </c>
      <c r="B20" s="11" t="s">
        <v>380</v>
      </c>
      <c r="C20" s="11" t="s">
        <v>380</v>
      </c>
      <c r="D20" s="11" t="s">
        <v>380</v>
      </c>
      <c r="E20" s="82">
        <v>29</v>
      </c>
      <c r="F20" s="82">
        <v>22000</v>
      </c>
      <c r="G20" s="124">
        <v>302</v>
      </c>
    </row>
    <row r="21" spans="1:7" x14ac:dyDescent="0.2">
      <c r="A21" s="63" t="s">
        <v>448</v>
      </c>
      <c r="B21" s="11" t="s">
        <v>380</v>
      </c>
      <c r="C21" s="11" t="s">
        <v>380</v>
      </c>
      <c r="D21" s="11" t="s">
        <v>380</v>
      </c>
      <c r="E21" s="82">
        <v>113</v>
      </c>
      <c r="F21" s="82">
        <v>40850</v>
      </c>
      <c r="G21" s="124">
        <v>876</v>
      </c>
    </row>
    <row r="22" spans="1:7" x14ac:dyDescent="0.2">
      <c r="A22" s="73" t="s">
        <v>449</v>
      </c>
      <c r="B22" s="74" t="s">
        <v>380</v>
      </c>
      <c r="C22" s="74" t="s">
        <v>380</v>
      </c>
      <c r="D22" s="74" t="s">
        <v>380</v>
      </c>
      <c r="E22" s="74">
        <v>162</v>
      </c>
      <c r="F22" s="74">
        <v>75135</v>
      </c>
      <c r="G22" s="75">
        <v>1261</v>
      </c>
    </row>
    <row r="23" spans="1:7" x14ac:dyDescent="0.2">
      <c r="A23" s="65"/>
      <c r="B23" s="70"/>
      <c r="C23" s="70"/>
      <c r="D23" s="70"/>
      <c r="E23" s="70"/>
      <c r="F23" s="70"/>
      <c r="G23" s="71"/>
    </row>
    <row r="24" spans="1:7" x14ac:dyDescent="0.2">
      <c r="A24" s="73" t="s">
        <v>450</v>
      </c>
      <c r="B24" s="74">
        <v>70</v>
      </c>
      <c r="C24" s="74">
        <v>1750</v>
      </c>
      <c r="D24" s="74">
        <v>1223</v>
      </c>
      <c r="E24" s="74">
        <v>1006</v>
      </c>
      <c r="F24" s="74">
        <v>2410</v>
      </c>
      <c r="G24" s="75">
        <v>17412</v>
      </c>
    </row>
    <row r="25" spans="1:7" x14ac:dyDescent="0.2">
      <c r="A25" s="65"/>
      <c r="B25" s="70"/>
      <c r="C25" s="70"/>
      <c r="D25" s="70"/>
      <c r="E25" s="70"/>
      <c r="F25" s="70"/>
      <c r="G25" s="71"/>
    </row>
    <row r="26" spans="1:7" x14ac:dyDescent="0.2">
      <c r="A26" s="73" t="s">
        <v>451</v>
      </c>
      <c r="B26" s="74">
        <v>135</v>
      </c>
      <c r="C26" s="74" t="s">
        <v>380</v>
      </c>
      <c r="D26" s="74">
        <v>2500</v>
      </c>
      <c r="E26" s="74">
        <v>2348</v>
      </c>
      <c r="F26" s="74" t="s">
        <v>380</v>
      </c>
      <c r="G26" s="75">
        <v>54357</v>
      </c>
    </row>
    <row r="27" spans="1:7" x14ac:dyDescent="0.2">
      <c r="A27" s="63"/>
      <c r="B27" s="45"/>
      <c r="C27" s="45"/>
      <c r="D27" s="45"/>
      <c r="E27" s="45"/>
      <c r="F27" s="45"/>
      <c r="G27" s="46"/>
    </row>
    <row r="28" spans="1:7" x14ac:dyDescent="0.2">
      <c r="A28" s="63" t="s">
        <v>452</v>
      </c>
      <c r="B28" s="82">
        <v>121</v>
      </c>
      <c r="C28" s="45" t="s">
        <v>380</v>
      </c>
      <c r="D28" s="82">
        <v>2464</v>
      </c>
      <c r="E28" s="45">
        <v>781</v>
      </c>
      <c r="F28" s="45" t="s">
        <v>380</v>
      </c>
      <c r="G28" s="46">
        <v>15767</v>
      </c>
    </row>
    <row r="29" spans="1:7" x14ac:dyDescent="0.2">
      <c r="A29" s="63" t="s">
        <v>453</v>
      </c>
      <c r="B29" s="82">
        <v>20</v>
      </c>
      <c r="C29" s="45" t="s">
        <v>380</v>
      </c>
      <c r="D29" s="82">
        <v>168</v>
      </c>
      <c r="E29" s="11">
        <v>1</v>
      </c>
      <c r="F29" s="11" t="s">
        <v>380</v>
      </c>
      <c r="G29" s="12">
        <v>19</v>
      </c>
    </row>
    <row r="30" spans="1:7" x14ac:dyDescent="0.2">
      <c r="A30" s="63" t="s">
        <v>454</v>
      </c>
      <c r="B30" s="82">
        <v>776</v>
      </c>
      <c r="C30" s="45" t="s">
        <v>380</v>
      </c>
      <c r="D30" s="82">
        <v>13774</v>
      </c>
      <c r="E30" s="11">
        <v>1051</v>
      </c>
      <c r="F30" s="45" t="s">
        <v>380</v>
      </c>
      <c r="G30" s="12">
        <v>18614</v>
      </c>
    </row>
    <row r="31" spans="1:7" s="305" customFormat="1" x14ac:dyDescent="0.2">
      <c r="A31" s="73" t="s">
        <v>455</v>
      </c>
      <c r="B31" s="74">
        <v>917</v>
      </c>
      <c r="C31" s="74" t="s">
        <v>380</v>
      </c>
      <c r="D31" s="74">
        <v>16406</v>
      </c>
      <c r="E31" s="74">
        <v>1833</v>
      </c>
      <c r="F31" s="74" t="s">
        <v>380</v>
      </c>
      <c r="G31" s="75">
        <v>34400</v>
      </c>
    </row>
    <row r="32" spans="1:7" x14ac:dyDescent="0.2">
      <c r="A32" s="63"/>
      <c r="B32" s="45"/>
      <c r="C32" s="45"/>
      <c r="D32" s="45"/>
      <c r="E32" s="45"/>
      <c r="F32" s="45"/>
      <c r="G32" s="46"/>
    </row>
    <row r="33" spans="1:7" x14ac:dyDescent="0.2">
      <c r="A33" s="63" t="s">
        <v>456</v>
      </c>
      <c r="B33" s="82">
        <v>5</v>
      </c>
      <c r="C33" s="82" t="s">
        <v>380</v>
      </c>
      <c r="D33" s="82">
        <v>71</v>
      </c>
      <c r="E33" s="80">
        <v>28</v>
      </c>
      <c r="F33" s="80" t="s">
        <v>380</v>
      </c>
      <c r="G33" s="81">
        <v>397</v>
      </c>
    </row>
    <row r="34" spans="1:7" x14ac:dyDescent="0.2">
      <c r="A34" s="63" t="s">
        <v>457</v>
      </c>
      <c r="B34" s="45">
        <v>40</v>
      </c>
      <c r="C34" s="45" t="s">
        <v>380</v>
      </c>
      <c r="D34" s="45">
        <v>743</v>
      </c>
      <c r="E34" s="80">
        <v>228</v>
      </c>
      <c r="F34" s="45" t="s">
        <v>380</v>
      </c>
      <c r="G34" s="81">
        <v>4210</v>
      </c>
    </row>
    <row r="35" spans="1:7" x14ac:dyDescent="0.2">
      <c r="A35" s="63" t="s">
        <v>458</v>
      </c>
      <c r="B35" s="82">
        <v>1021</v>
      </c>
      <c r="C35" s="82" t="s">
        <v>380</v>
      </c>
      <c r="D35" s="82">
        <v>14466</v>
      </c>
      <c r="E35" s="80">
        <v>7043</v>
      </c>
      <c r="F35" s="80" t="s">
        <v>380</v>
      </c>
      <c r="G35" s="81">
        <v>92055</v>
      </c>
    </row>
    <row r="36" spans="1:7" x14ac:dyDescent="0.2">
      <c r="A36" s="63" t="s">
        <v>459</v>
      </c>
      <c r="B36" s="82">
        <v>12</v>
      </c>
      <c r="C36" s="45" t="s">
        <v>380</v>
      </c>
      <c r="D36" s="82">
        <v>130</v>
      </c>
      <c r="E36" s="80">
        <v>58</v>
      </c>
      <c r="F36" s="80" t="s">
        <v>380</v>
      </c>
      <c r="G36" s="81">
        <v>648</v>
      </c>
    </row>
    <row r="37" spans="1:7" x14ac:dyDescent="0.2">
      <c r="A37" s="73" t="s">
        <v>460</v>
      </c>
      <c r="B37" s="74">
        <v>1078</v>
      </c>
      <c r="C37" s="74" t="s">
        <v>380</v>
      </c>
      <c r="D37" s="74">
        <v>15410</v>
      </c>
      <c r="E37" s="74">
        <v>7357</v>
      </c>
      <c r="F37" s="74" t="s">
        <v>380</v>
      </c>
      <c r="G37" s="75">
        <v>97310</v>
      </c>
    </row>
    <row r="38" spans="1:7" x14ac:dyDescent="0.2">
      <c r="A38" s="65"/>
      <c r="B38" s="70"/>
      <c r="C38" s="70"/>
      <c r="D38" s="70"/>
      <c r="E38" s="70"/>
      <c r="F38" s="70"/>
      <c r="G38" s="71"/>
    </row>
    <row r="39" spans="1:7" x14ac:dyDescent="0.2">
      <c r="A39" s="73" t="s">
        <v>461</v>
      </c>
      <c r="B39" s="74">
        <v>32</v>
      </c>
      <c r="C39" s="74" t="s">
        <v>380</v>
      </c>
      <c r="D39" s="74">
        <v>133</v>
      </c>
      <c r="E39" s="74">
        <v>8</v>
      </c>
      <c r="F39" s="74" t="s">
        <v>380</v>
      </c>
      <c r="G39" s="75">
        <v>33</v>
      </c>
    </row>
    <row r="40" spans="1:7" x14ac:dyDescent="0.2">
      <c r="A40" s="63"/>
      <c r="B40" s="45"/>
      <c r="C40" s="45"/>
      <c r="D40" s="45"/>
      <c r="E40" s="45"/>
      <c r="F40" s="45"/>
      <c r="G40" s="46"/>
    </row>
    <row r="41" spans="1:7" x14ac:dyDescent="0.2">
      <c r="A41" s="63" t="s">
        <v>525</v>
      </c>
      <c r="B41" s="82">
        <v>2</v>
      </c>
      <c r="C41" s="82">
        <v>3415</v>
      </c>
      <c r="D41" s="82">
        <v>52</v>
      </c>
      <c r="E41" s="11" t="s">
        <v>380</v>
      </c>
      <c r="F41" s="45" t="s">
        <v>380</v>
      </c>
      <c r="G41" s="12" t="s">
        <v>380</v>
      </c>
    </row>
    <row r="42" spans="1:7" x14ac:dyDescent="0.2">
      <c r="A42" s="63" t="s">
        <v>463</v>
      </c>
      <c r="B42" s="82">
        <v>6</v>
      </c>
      <c r="C42" s="82">
        <v>1750</v>
      </c>
      <c r="D42" s="82">
        <v>41</v>
      </c>
      <c r="E42" s="11">
        <v>32</v>
      </c>
      <c r="F42" s="11">
        <v>14450</v>
      </c>
      <c r="G42" s="12">
        <v>259</v>
      </c>
    </row>
    <row r="43" spans="1:7" x14ac:dyDescent="0.2">
      <c r="A43" s="63" t="s">
        <v>464</v>
      </c>
      <c r="B43" s="82">
        <v>28</v>
      </c>
      <c r="C43" s="82">
        <v>2600</v>
      </c>
      <c r="D43" s="82">
        <v>357</v>
      </c>
      <c r="E43" s="11">
        <v>545</v>
      </c>
      <c r="F43" s="11">
        <v>37500</v>
      </c>
      <c r="G43" s="12">
        <v>7867</v>
      </c>
    </row>
    <row r="44" spans="1:7" x14ac:dyDescent="0.2">
      <c r="A44" s="63" t="s">
        <v>465</v>
      </c>
      <c r="B44" s="45" t="s">
        <v>380</v>
      </c>
      <c r="C44" s="82">
        <v>174</v>
      </c>
      <c r="D44" s="82">
        <v>1</v>
      </c>
      <c r="E44" s="11">
        <v>11</v>
      </c>
      <c r="F44" s="11">
        <v>8929</v>
      </c>
      <c r="G44" s="12">
        <v>311</v>
      </c>
    </row>
    <row r="45" spans="1:7" x14ac:dyDescent="0.2">
      <c r="A45" s="63" t="s">
        <v>466</v>
      </c>
      <c r="B45" s="82">
        <v>1</v>
      </c>
      <c r="C45" s="82">
        <v>850</v>
      </c>
      <c r="D45" s="82">
        <v>4</v>
      </c>
      <c r="E45" s="11" t="s">
        <v>380</v>
      </c>
      <c r="F45" s="11">
        <v>1840</v>
      </c>
      <c r="G45" s="12" t="s">
        <v>380</v>
      </c>
    </row>
    <row r="46" spans="1:7" x14ac:dyDescent="0.2">
      <c r="A46" s="63" t="s">
        <v>467</v>
      </c>
      <c r="B46" s="45" t="s">
        <v>380</v>
      </c>
      <c r="C46" s="45" t="s">
        <v>380</v>
      </c>
      <c r="D46" s="45" t="s">
        <v>380</v>
      </c>
      <c r="E46" s="82">
        <v>4</v>
      </c>
      <c r="F46" s="82">
        <v>500</v>
      </c>
      <c r="G46" s="124">
        <v>20</v>
      </c>
    </row>
    <row r="47" spans="1:7" x14ac:dyDescent="0.2">
      <c r="A47" s="63" t="s">
        <v>468</v>
      </c>
      <c r="B47" s="45" t="s">
        <v>380</v>
      </c>
      <c r="C47" s="45" t="s">
        <v>380</v>
      </c>
      <c r="D47" s="45" t="s">
        <v>380</v>
      </c>
      <c r="E47" s="11" t="s">
        <v>380</v>
      </c>
      <c r="F47" s="11" t="s">
        <v>380</v>
      </c>
      <c r="G47" s="12" t="s">
        <v>380</v>
      </c>
    </row>
    <row r="48" spans="1:7" x14ac:dyDescent="0.2">
      <c r="A48" s="63" t="s">
        <v>469</v>
      </c>
      <c r="B48" s="82">
        <v>8</v>
      </c>
      <c r="C48" s="82">
        <v>70</v>
      </c>
      <c r="D48" s="82">
        <v>8</v>
      </c>
      <c r="E48" s="11">
        <v>10</v>
      </c>
      <c r="F48" s="11">
        <v>46</v>
      </c>
      <c r="G48" s="12" t="s">
        <v>380</v>
      </c>
    </row>
    <row r="49" spans="1:7" x14ac:dyDescent="0.2">
      <c r="A49" s="63" t="s">
        <v>470</v>
      </c>
      <c r="B49" s="82">
        <v>17</v>
      </c>
      <c r="C49" s="45" t="s">
        <v>380</v>
      </c>
      <c r="D49" s="82">
        <v>133</v>
      </c>
      <c r="E49" s="11">
        <v>75</v>
      </c>
      <c r="F49" s="11" t="s">
        <v>380</v>
      </c>
      <c r="G49" s="12">
        <v>552</v>
      </c>
    </row>
    <row r="50" spans="1:7" x14ac:dyDescent="0.2">
      <c r="A50" s="73" t="s">
        <v>471</v>
      </c>
      <c r="B50" s="74">
        <v>62</v>
      </c>
      <c r="C50" s="74">
        <v>8859</v>
      </c>
      <c r="D50" s="74">
        <v>596</v>
      </c>
      <c r="E50" s="74">
        <v>677</v>
      </c>
      <c r="F50" s="74">
        <v>63265</v>
      </c>
      <c r="G50" s="75">
        <v>9009</v>
      </c>
    </row>
    <row r="51" spans="1:7" x14ac:dyDescent="0.2">
      <c r="A51" s="65"/>
      <c r="B51" s="70"/>
      <c r="C51" s="70"/>
      <c r="D51" s="70"/>
      <c r="E51" s="70"/>
      <c r="F51" s="70"/>
      <c r="G51" s="71"/>
    </row>
    <row r="52" spans="1:7" x14ac:dyDescent="0.2">
      <c r="A52" s="73" t="s">
        <v>472</v>
      </c>
      <c r="B52" s="74">
        <v>4</v>
      </c>
      <c r="C52" s="74">
        <v>4610</v>
      </c>
      <c r="D52" s="74">
        <v>86</v>
      </c>
      <c r="E52" s="74" t="s">
        <v>380</v>
      </c>
      <c r="F52" s="74" t="s">
        <v>380</v>
      </c>
      <c r="G52" s="75" t="s">
        <v>380</v>
      </c>
    </row>
    <row r="53" spans="1:7" x14ac:dyDescent="0.2">
      <c r="A53" s="63"/>
      <c r="B53" s="45"/>
      <c r="C53" s="45"/>
      <c r="D53" s="45"/>
      <c r="E53" s="45"/>
      <c r="F53" s="45"/>
      <c r="G53" s="46"/>
    </row>
    <row r="54" spans="1:7" x14ac:dyDescent="0.2">
      <c r="A54" s="63" t="s">
        <v>473</v>
      </c>
      <c r="B54" s="45" t="s">
        <v>380</v>
      </c>
      <c r="C54" s="45" t="s">
        <v>380</v>
      </c>
      <c r="D54" s="45" t="s">
        <v>380</v>
      </c>
      <c r="E54" s="11">
        <v>45</v>
      </c>
      <c r="F54" s="45" t="s">
        <v>380</v>
      </c>
      <c r="G54" s="12" t="s">
        <v>380</v>
      </c>
    </row>
    <row r="55" spans="1:7" x14ac:dyDescent="0.2">
      <c r="A55" s="63" t="s">
        <v>474</v>
      </c>
      <c r="B55" s="45" t="s">
        <v>380</v>
      </c>
      <c r="C55" s="45" t="s">
        <v>380</v>
      </c>
      <c r="D55" s="45" t="s">
        <v>380</v>
      </c>
      <c r="E55" s="82">
        <v>29</v>
      </c>
      <c r="F55" s="82">
        <v>3</v>
      </c>
      <c r="G55" s="124">
        <v>320</v>
      </c>
    </row>
    <row r="56" spans="1:7" x14ac:dyDescent="0.2">
      <c r="A56" s="63" t="s">
        <v>475</v>
      </c>
      <c r="B56" s="45" t="s">
        <v>380</v>
      </c>
      <c r="C56" s="45" t="s">
        <v>380</v>
      </c>
      <c r="D56" s="45" t="s">
        <v>380</v>
      </c>
      <c r="E56" s="11">
        <v>1</v>
      </c>
      <c r="F56" s="82">
        <v>5000</v>
      </c>
      <c r="G56" s="12">
        <v>26</v>
      </c>
    </row>
    <row r="57" spans="1:7" x14ac:dyDescent="0.2">
      <c r="A57" s="63" t="s">
        <v>476</v>
      </c>
      <c r="B57" s="45" t="s">
        <v>380</v>
      </c>
      <c r="C57" s="45" t="s">
        <v>380</v>
      </c>
      <c r="D57" s="45" t="s">
        <v>380</v>
      </c>
      <c r="E57" s="11">
        <v>1</v>
      </c>
      <c r="F57" s="11">
        <v>68</v>
      </c>
      <c r="G57" s="12">
        <v>2</v>
      </c>
    </row>
    <row r="58" spans="1:7" s="305" customFormat="1" x14ac:dyDescent="0.2">
      <c r="A58" s="63" t="s">
        <v>477</v>
      </c>
      <c r="B58" s="82">
        <v>5</v>
      </c>
      <c r="C58" s="82" t="s">
        <v>380</v>
      </c>
      <c r="D58" s="82">
        <v>83</v>
      </c>
      <c r="E58" s="11" t="s">
        <v>380</v>
      </c>
      <c r="F58" s="11" t="s">
        <v>380</v>
      </c>
      <c r="G58" s="12" t="s">
        <v>380</v>
      </c>
    </row>
    <row r="59" spans="1:7" x14ac:dyDescent="0.2">
      <c r="A59" s="73" t="s">
        <v>551</v>
      </c>
      <c r="B59" s="74">
        <v>5</v>
      </c>
      <c r="C59" s="74" t="s">
        <v>380</v>
      </c>
      <c r="D59" s="74">
        <v>83</v>
      </c>
      <c r="E59" s="74">
        <v>76</v>
      </c>
      <c r="F59" s="74">
        <v>5071</v>
      </c>
      <c r="G59" s="75">
        <v>348</v>
      </c>
    </row>
    <row r="60" spans="1:7" x14ac:dyDescent="0.2">
      <c r="A60" s="63"/>
      <c r="B60" s="45"/>
      <c r="C60" s="45"/>
      <c r="D60" s="45"/>
      <c r="E60" s="45"/>
      <c r="F60" s="45"/>
      <c r="G60" s="46"/>
    </row>
    <row r="61" spans="1:7" x14ac:dyDescent="0.2">
      <c r="A61" s="63" t="s">
        <v>479</v>
      </c>
      <c r="B61" s="82">
        <v>53</v>
      </c>
      <c r="C61" s="82">
        <v>935</v>
      </c>
      <c r="D61" s="82">
        <v>686</v>
      </c>
      <c r="E61" s="11">
        <v>99</v>
      </c>
      <c r="F61" s="80">
        <v>2035</v>
      </c>
      <c r="G61" s="12">
        <v>1316</v>
      </c>
    </row>
    <row r="62" spans="1:7" x14ac:dyDescent="0.2">
      <c r="A62" s="63" t="s">
        <v>480</v>
      </c>
      <c r="B62" s="82">
        <v>59</v>
      </c>
      <c r="C62" s="45" t="s">
        <v>380</v>
      </c>
      <c r="D62" s="82">
        <v>534</v>
      </c>
      <c r="E62" s="11">
        <v>34</v>
      </c>
      <c r="F62" s="80" t="s">
        <v>380</v>
      </c>
      <c r="G62" s="12">
        <v>318</v>
      </c>
    </row>
    <row r="63" spans="1:7" x14ac:dyDescent="0.2">
      <c r="A63" s="63" t="s">
        <v>481</v>
      </c>
      <c r="B63" s="82">
        <v>8</v>
      </c>
      <c r="C63" s="45" t="s">
        <v>380</v>
      </c>
      <c r="D63" s="45">
        <v>59</v>
      </c>
      <c r="E63" s="11">
        <v>10</v>
      </c>
      <c r="F63" s="80" t="s">
        <v>380</v>
      </c>
      <c r="G63" s="12">
        <v>76</v>
      </c>
    </row>
    <row r="64" spans="1:7" x14ac:dyDescent="0.2">
      <c r="A64" s="73" t="s">
        <v>482</v>
      </c>
      <c r="B64" s="74">
        <v>120</v>
      </c>
      <c r="C64" s="74">
        <v>935</v>
      </c>
      <c r="D64" s="74">
        <v>1279</v>
      </c>
      <c r="E64" s="74">
        <v>143</v>
      </c>
      <c r="F64" s="74">
        <v>2035</v>
      </c>
      <c r="G64" s="75">
        <v>1710</v>
      </c>
    </row>
    <row r="65" spans="1:7" x14ac:dyDescent="0.2">
      <c r="A65" s="65"/>
      <c r="B65" s="70"/>
      <c r="C65" s="70"/>
      <c r="D65" s="70"/>
      <c r="E65" s="70"/>
      <c r="F65" s="70"/>
      <c r="G65" s="71"/>
    </row>
    <row r="66" spans="1:7" x14ac:dyDescent="0.2">
      <c r="A66" s="73" t="s">
        <v>483</v>
      </c>
      <c r="B66" s="74">
        <v>193</v>
      </c>
      <c r="C66" s="74" t="s">
        <v>380</v>
      </c>
      <c r="D66" s="74">
        <v>4211</v>
      </c>
      <c r="E66" s="74">
        <v>4</v>
      </c>
      <c r="F66" s="74" t="s">
        <v>380</v>
      </c>
      <c r="G66" s="75">
        <v>89</v>
      </c>
    </row>
    <row r="67" spans="1:7" x14ac:dyDescent="0.2">
      <c r="A67" s="63"/>
      <c r="B67" s="45"/>
      <c r="C67" s="45"/>
      <c r="D67" s="45"/>
      <c r="E67" s="45"/>
      <c r="F67" s="45"/>
      <c r="G67" s="46"/>
    </row>
    <row r="68" spans="1:7" x14ac:dyDescent="0.2">
      <c r="A68" s="63" t="s">
        <v>484</v>
      </c>
      <c r="B68" s="45">
        <v>23</v>
      </c>
      <c r="C68" s="45" t="s">
        <v>380</v>
      </c>
      <c r="D68" s="45">
        <v>347</v>
      </c>
      <c r="E68" s="11">
        <v>182</v>
      </c>
      <c r="F68" s="11" t="s">
        <v>380</v>
      </c>
      <c r="G68" s="12">
        <v>2748</v>
      </c>
    </row>
    <row r="69" spans="1:7" s="305" customFormat="1" x14ac:dyDescent="0.2">
      <c r="A69" s="63" t="s">
        <v>485</v>
      </c>
      <c r="B69" s="45" t="s">
        <v>380</v>
      </c>
      <c r="C69" s="45" t="s">
        <v>380</v>
      </c>
      <c r="D69" s="45" t="s">
        <v>380</v>
      </c>
      <c r="E69" s="82">
        <v>4</v>
      </c>
      <c r="F69" s="45" t="s">
        <v>380</v>
      </c>
      <c r="G69" s="124">
        <v>64</v>
      </c>
    </row>
    <row r="70" spans="1:7" x14ac:dyDescent="0.2">
      <c r="A70" s="73" t="s">
        <v>486</v>
      </c>
      <c r="B70" s="74">
        <v>23</v>
      </c>
      <c r="C70" s="74" t="s">
        <v>380</v>
      </c>
      <c r="D70" s="74">
        <v>347</v>
      </c>
      <c r="E70" s="74">
        <v>186</v>
      </c>
      <c r="F70" s="74" t="s">
        <v>380</v>
      </c>
      <c r="G70" s="75">
        <v>2812</v>
      </c>
    </row>
    <row r="71" spans="1:7" x14ac:dyDescent="0.2">
      <c r="A71" s="63"/>
      <c r="B71" s="45"/>
      <c r="C71" s="45"/>
      <c r="D71" s="45"/>
      <c r="E71" s="45"/>
      <c r="F71" s="45"/>
      <c r="G71" s="46"/>
    </row>
    <row r="72" spans="1:7" x14ac:dyDescent="0.2">
      <c r="A72" s="63" t="s">
        <v>487</v>
      </c>
      <c r="B72" s="45" t="s">
        <v>380</v>
      </c>
      <c r="C72" s="45" t="s">
        <v>380</v>
      </c>
      <c r="D72" s="45" t="s">
        <v>380</v>
      </c>
      <c r="E72" s="45">
        <v>25</v>
      </c>
      <c r="F72" s="45" t="s">
        <v>380</v>
      </c>
      <c r="G72" s="46">
        <v>203</v>
      </c>
    </row>
    <row r="73" spans="1:7" x14ac:dyDescent="0.2">
      <c r="A73" s="63" t="s">
        <v>488</v>
      </c>
      <c r="B73" s="45" t="s">
        <v>380</v>
      </c>
      <c r="C73" s="45" t="s">
        <v>380</v>
      </c>
      <c r="D73" s="45" t="s">
        <v>380</v>
      </c>
      <c r="E73" s="11" t="s">
        <v>380</v>
      </c>
      <c r="F73" s="45" t="s">
        <v>380</v>
      </c>
      <c r="G73" s="12" t="s">
        <v>380</v>
      </c>
    </row>
    <row r="74" spans="1:7" x14ac:dyDescent="0.2">
      <c r="A74" s="63" t="s">
        <v>489</v>
      </c>
      <c r="B74" s="82">
        <v>11</v>
      </c>
      <c r="C74" s="45" t="s">
        <v>380</v>
      </c>
      <c r="D74" s="82">
        <v>109</v>
      </c>
      <c r="E74" s="11">
        <v>33</v>
      </c>
      <c r="F74" s="11" t="s">
        <v>380</v>
      </c>
      <c r="G74" s="12">
        <v>462</v>
      </c>
    </row>
    <row r="75" spans="1:7" x14ac:dyDescent="0.2">
      <c r="A75" s="63" t="s">
        <v>490</v>
      </c>
      <c r="B75" s="82">
        <v>236</v>
      </c>
      <c r="C75" s="45" t="s">
        <v>380</v>
      </c>
      <c r="D75" s="82">
        <v>3013</v>
      </c>
      <c r="E75" s="11">
        <v>95</v>
      </c>
      <c r="F75" s="82">
        <v>3380</v>
      </c>
      <c r="G75" s="12">
        <v>1391</v>
      </c>
    </row>
    <row r="76" spans="1:7" x14ac:dyDescent="0.2">
      <c r="A76" s="63" t="s">
        <v>491</v>
      </c>
      <c r="B76" s="45" t="s">
        <v>380</v>
      </c>
      <c r="C76" s="45" t="s">
        <v>380</v>
      </c>
      <c r="D76" s="45" t="s">
        <v>380</v>
      </c>
      <c r="E76" s="11">
        <v>11</v>
      </c>
      <c r="F76" s="45" t="s">
        <v>380</v>
      </c>
      <c r="G76" s="12">
        <v>150</v>
      </c>
    </row>
    <row r="77" spans="1:7" x14ac:dyDescent="0.2">
      <c r="A77" s="63" t="s">
        <v>492</v>
      </c>
      <c r="B77" s="45" t="s">
        <v>380</v>
      </c>
      <c r="C77" s="45" t="s">
        <v>380</v>
      </c>
      <c r="D77" s="45" t="s">
        <v>380</v>
      </c>
      <c r="E77" s="11">
        <v>63</v>
      </c>
      <c r="F77" s="11" t="s">
        <v>380</v>
      </c>
      <c r="G77" s="12">
        <v>285</v>
      </c>
    </row>
    <row r="78" spans="1:7" x14ac:dyDescent="0.2">
      <c r="A78" s="63" t="s">
        <v>493</v>
      </c>
      <c r="B78" s="45">
        <v>111</v>
      </c>
      <c r="C78" s="45" t="s">
        <v>380</v>
      </c>
      <c r="D78" s="45">
        <v>674</v>
      </c>
      <c r="E78" s="82" t="s">
        <v>380</v>
      </c>
      <c r="F78" s="45" t="s">
        <v>380</v>
      </c>
      <c r="G78" s="124" t="s">
        <v>380</v>
      </c>
    </row>
    <row r="79" spans="1:7" s="305" customFormat="1" x14ac:dyDescent="0.2">
      <c r="A79" s="63" t="s">
        <v>494</v>
      </c>
      <c r="B79" s="45" t="s">
        <v>380</v>
      </c>
      <c r="C79" s="45" t="s">
        <v>380</v>
      </c>
      <c r="D79" s="45" t="s">
        <v>380</v>
      </c>
      <c r="E79" s="82">
        <v>14</v>
      </c>
      <c r="F79" s="45" t="s">
        <v>380</v>
      </c>
      <c r="G79" s="46">
        <v>137</v>
      </c>
    </row>
    <row r="80" spans="1:7" x14ac:dyDescent="0.2">
      <c r="A80" s="73" t="s">
        <v>495</v>
      </c>
      <c r="B80" s="74">
        <v>358</v>
      </c>
      <c r="C80" s="74" t="s">
        <v>380</v>
      </c>
      <c r="D80" s="74">
        <v>3796</v>
      </c>
      <c r="E80" s="74">
        <v>241</v>
      </c>
      <c r="F80" s="74">
        <v>3380</v>
      </c>
      <c r="G80" s="75">
        <v>2628</v>
      </c>
    </row>
    <row r="81" spans="1:7" x14ac:dyDescent="0.2">
      <c r="A81" s="63"/>
      <c r="B81" s="45"/>
      <c r="C81" s="45"/>
      <c r="D81" s="45"/>
      <c r="E81" s="45"/>
      <c r="F81" s="45"/>
      <c r="G81" s="46"/>
    </row>
    <row r="82" spans="1:7" x14ac:dyDescent="0.2">
      <c r="A82" s="63" t="s">
        <v>496</v>
      </c>
      <c r="B82" s="45" t="s">
        <v>380</v>
      </c>
      <c r="C82" s="45" t="s">
        <v>380</v>
      </c>
      <c r="D82" s="45" t="s">
        <v>380</v>
      </c>
      <c r="E82" s="82">
        <v>54</v>
      </c>
      <c r="F82" s="82">
        <v>11846</v>
      </c>
      <c r="G82" s="124">
        <v>1031</v>
      </c>
    </row>
    <row r="83" spans="1:7" s="305" customFormat="1" x14ac:dyDescent="0.2">
      <c r="A83" s="63" t="s">
        <v>497</v>
      </c>
      <c r="B83" s="45" t="s">
        <v>380</v>
      </c>
      <c r="C83" s="45" t="s">
        <v>380</v>
      </c>
      <c r="D83" s="45" t="s">
        <v>380</v>
      </c>
      <c r="E83" s="82">
        <v>36</v>
      </c>
      <c r="F83" s="82">
        <v>22925</v>
      </c>
      <c r="G83" s="124">
        <v>254</v>
      </c>
    </row>
    <row r="84" spans="1:7" x14ac:dyDescent="0.2">
      <c r="A84" s="73" t="s">
        <v>498</v>
      </c>
      <c r="B84" s="74" t="s">
        <v>380</v>
      </c>
      <c r="C84" s="74" t="s">
        <v>380</v>
      </c>
      <c r="D84" s="74" t="s">
        <v>380</v>
      </c>
      <c r="E84" s="74">
        <v>90</v>
      </c>
      <c r="F84" s="74">
        <v>34771</v>
      </c>
      <c r="G84" s="75">
        <v>1285</v>
      </c>
    </row>
    <row r="85" spans="1:7" x14ac:dyDescent="0.2">
      <c r="A85" s="63"/>
      <c r="B85" s="45"/>
      <c r="C85" s="45"/>
      <c r="D85" s="45"/>
      <c r="E85" s="45"/>
      <c r="F85" s="45"/>
      <c r="G85" s="46"/>
    </row>
    <row r="86" spans="1:7" ht="13.5" thickBot="1" x14ac:dyDescent="0.25">
      <c r="A86" s="66" t="s">
        <v>499</v>
      </c>
      <c r="B86" s="52">
        <v>2997</v>
      </c>
      <c r="C86" s="52">
        <v>16154</v>
      </c>
      <c r="D86" s="52">
        <v>46070</v>
      </c>
      <c r="E86" s="52">
        <v>14774</v>
      </c>
      <c r="F86" s="52">
        <v>459566</v>
      </c>
      <c r="G86" s="53">
        <v>232298</v>
      </c>
    </row>
  </sheetData>
  <mergeCells count="6">
    <mergeCell ref="A1:G1"/>
    <mergeCell ref="A3:G3"/>
    <mergeCell ref="B6:D6"/>
    <mergeCell ref="E6:G6"/>
    <mergeCell ref="A4:G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2">
    <tabColor theme="0"/>
    <pageSetUpPr fitToPage="1"/>
  </sheetPr>
  <dimension ref="A1:I54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14.7109375" style="143" customWidth="1"/>
    <col min="2" max="8" width="17" style="143" customWidth="1"/>
    <col min="9" max="9" width="5.7109375" style="143" customWidth="1"/>
    <col min="10" max="16384" width="11.42578125" style="143"/>
  </cols>
  <sheetData>
    <row r="1" spans="1:9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  <c r="I1" s="1"/>
    </row>
    <row r="3" spans="1:9" s="3" customFormat="1" ht="15" x14ac:dyDescent="0.25">
      <c r="A3" s="1764" t="s">
        <v>1201</v>
      </c>
      <c r="B3" s="1764"/>
      <c r="C3" s="1764"/>
      <c r="D3" s="1764"/>
      <c r="E3" s="1764"/>
      <c r="F3" s="1764"/>
      <c r="G3" s="1764"/>
      <c r="H3" s="1764"/>
    </row>
    <row r="4" spans="1:9" s="3" customFormat="1" ht="15" x14ac:dyDescent="0.25">
      <c r="A4" s="1764" t="s">
        <v>1202</v>
      </c>
      <c r="B4" s="1764"/>
      <c r="C4" s="1764"/>
      <c r="D4" s="1764"/>
      <c r="E4" s="1764"/>
      <c r="F4" s="1764"/>
      <c r="G4" s="1764"/>
      <c r="H4" s="1764"/>
    </row>
    <row r="5" spans="1:9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9" s="1035" customFormat="1" ht="19.5" customHeight="1" x14ac:dyDescent="0.2">
      <c r="A6" s="1844" t="s">
        <v>359</v>
      </c>
      <c r="B6" s="1034" t="s">
        <v>1092</v>
      </c>
      <c r="C6" s="722"/>
      <c r="D6" s="1826" t="s">
        <v>1106</v>
      </c>
      <c r="E6" s="660" t="s">
        <v>367</v>
      </c>
      <c r="F6" s="1040"/>
      <c r="G6" s="749" t="s">
        <v>501</v>
      </c>
      <c r="H6" s="676"/>
    </row>
    <row r="7" spans="1:9" s="1035" customFormat="1" ht="19.5" customHeight="1" x14ac:dyDescent="0.2">
      <c r="A7" s="1845"/>
      <c r="B7" s="1036" t="s">
        <v>1107</v>
      </c>
      <c r="C7" s="726"/>
      <c r="D7" s="1827"/>
      <c r="E7" s="224" t="s">
        <v>1108</v>
      </c>
      <c r="F7" s="712" t="s">
        <v>361</v>
      </c>
      <c r="G7" s="712" t="s">
        <v>502</v>
      </c>
      <c r="H7" s="728" t="s">
        <v>362</v>
      </c>
    </row>
    <row r="8" spans="1:9" s="1035" customFormat="1" ht="18" customHeight="1" x14ac:dyDescent="0.2">
      <c r="A8" s="1845"/>
      <c r="B8" s="223" t="s">
        <v>376</v>
      </c>
      <c r="C8" s="223" t="s">
        <v>1067</v>
      </c>
      <c r="D8" s="1827"/>
      <c r="E8" s="224" t="s">
        <v>1109</v>
      </c>
      <c r="F8" s="224" t="s">
        <v>513</v>
      </c>
      <c r="G8" s="712" t="s">
        <v>505</v>
      </c>
      <c r="H8" s="728" t="s">
        <v>365</v>
      </c>
    </row>
    <row r="9" spans="1:9" s="1035" customFormat="1" ht="19.5" customHeight="1" thickBot="1" x14ac:dyDescent="0.25">
      <c r="A9" s="1846"/>
      <c r="B9" s="225" t="s">
        <v>370</v>
      </c>
      <c r="C9" s="225" t="s">
        <v>370</v>
      </c>
      <c r="D9" s="1714"/>
      <c r="E9" s="225" t="s">
        <v>504</v>
      </c>
      <c r="F9" s="680"/>
      <c r="G9" s="715" t="s">
        <v>506</v>
      </c>
      <c r="H9" s="933"/>
    </row>
    <row r="10" spans="1:9" x14ac:dyDescent="0.2">
      <c r="A10" s="1599">
        <v>2006</v>
      </c>
      <c r="B10" s="82">
        <v>2836</v>
      </c>
      <c r="C10" s="82">
        <v>2768</v>
      </c>
      <c r="D10" s="82">
        <v>74.165000000000006</v>
      </c>
      <c r="E10" s="482">
        <v>131.74494219653178</v>
      </c>
      <c r="F10" s="82">
        <v>36467</v>
      </c>
      <c r="G10" s="421">
        <v>63.81</v>
      </c>
      <c r="H10" s="124">
        <v>23269.592700000001</v>
      </c>
    </row>
    <row r="11" spans="1:9" x14ac:dyDescent="0.2">
      <c r="A11" s="1599">
        <v>2007</v>
      </c>
      <c r="B11" s="82">
        <v>2897</v>
      </c>
      <c r="C11" s="82">
        <v>2820</v>
      </c>
      <c r="D11" s="82">
        <v>70.343999999999994</v>
      </c>
      <c r="E11" s="482">
        <v>117.58156028368795</v>
      </c>
      <c r="F11" s="82">
        <v>33158</v>
      </c>
      <c r="G11" s="421">
        <v>124.11</v>
      </c>
      <c r="H11" s="124">
        <v>41152.394</v>
      </c>
    </row>
    <row r="12" spans="1:9" x14ac:dyDescent="0.2">
      <c r="A12" s="1676">
        <v>2008</v>
      </c>
      <c r="B12" s="82">
        <v>2861</v>
      </c>
      <c r="C12" s="82">
        <v>2767</v>
      </c>
      <c r="D12" s="82">
        <v>72.007999999999996</v>
      </c>
      <c r="E12" s="482">
        <v>124.62594868088182</v>
      </c>
      <c r="F12" s="82">
        <v>34484</v>
      </c>
      <c r="G12" s="421">
        <v>100.18</v>
      </c>
      <c r="H12" s="124">
        <v>34546.071199999998</v>
      </c>
    </row>
    <row r="13" spans="1:9" x14ac:dyDescent="0.2">
      <c r="A13" s="1676">
        <v>2009</v>
      </c>
      <c r="B13" s="82">
        <v>2679</v>
      </c>
      <c r="C13" s="82">
        <v>2602</v>
      </c>
      <c r="D13" s="82">
        <v>70.637</v>
      </c>
      <c r="E13" s="482">
        <v>128.08608762490391</v>
      </c>
      <c r="F13" s="82">
        <v>33328</v>
      </c>
      <c r="G13" s="421">
        <v>120.06</v>
      </c>
      <c r="H13" s="124">
        <v>40013.596799999999</v>
      </c>
    </row>
    <row r="14" spans="1:9" x14ac:dyDescent="0.2">
      <c r="A14" s="1676">
        <v>2010</v>
      </c>
      <c r="B14" s="82">
        <v>2825</v>
      </c>
      <c r="C14" s="82">
        <v>2770</v>
      </c>
      <c r="D14" s="82">
        <v>70.664000000000001</v>
      </c>
      <c r="E14" s="482">
        <v>114.92418772563177</v>
      </c>
      <c r="F14" s="82">
        <v>31834</v>
      </c>
      <c r="G14" s="421">
        <v>86.64</v>
      </c>
      <c r="H14" s="124">
        <v>27580.977600000002</v>
      </c>
    </row>
    <row r="15" spans="1:9" x14ac:dyDescent="0.2">
      <c r="A15" s="1676">
        <v>2011</v>
      </c>
      <c r="B15" s="82">
        <v>2619</v>
      </c>
      <c r="C15" s="82">
        <v>2520</v>
      </c>
      <c r="D15" s="82">
        <v>69.052000000000007</v>
      </c>
      <c r="E15" s="482">
        <v>114.33333333333334</v>
      </c>
      <c r="F15" s="82">
        <v>28812</v>
      </c>
      <c r="G15" s="421">
        <v>99.64</v>
      </c>
      <c r="H15" s="124">
        <v>28708.276800000003</v>
      </c>
    </row>
    <row r="16" spans="1:9" x14ac:dyDescent="0.2">
      <c r="A16" s="1676">
        <v>2012</v>
      </c>
      <c r="B16" s="82">
        <v>2724</v>
      </c>
      <c r="C16" s="82">
        <v>2629</v>
      </c>
      <c r="D16" s="82">
        <v>63.594000000000001</v>
      </c>
      <c r="E16" s="482">
        <v>116.12400152149107</v>
      </c>
      <c r="F16" s="82">
        <v>30529</v>
      </c>
      <c r="G16" s="421">
        <v>97.93</v>
      </c>
      <c r="H16" s="124">
        <v>29897.049700000003</v>
      </c>
    </row>
    <row r="17" spans="1:8" x14ac:dyDescent="0.2">
      <c r="A17" s="1676">
        <v>2013</v>
      </c>
      <c r="B17" s="82">
        <v>2569</v>
      </c>
      <c r="C17" s="82">
        <v>2501</v>
      </c>
      <c r="D17" s="82">
        <v>63.673999999999999</v>
      </c>
      <c r="E17" s="482">
        <v>115.21391443422631</v>
      </c>
      <c r="F17" s="82">
        <v>28815</v>
      </c>
      <c r="G17" s="421">
        <v>120.3</v>
      </c>
      <c r="H17" s="124">
        <v>34664.445</v>
      </c>
    </row>
    <row r="18" spans="1:8" x14ac:dyDescent="0.2">
      <c r="A18" s="1676">
        <v>2014</v>
      </c>
      <c r="B18" s="82">
        <v>2579</v>
      </c>
      <c r="C18" s="82">
        <v>2456</v>
      </c>
      <c r="D18" s="82">
        <v>57.210999999999999</v>
      </c>
      <c r="E18" s="482">
        <v>115.83469055374593</v>
      </c>
      <c r="F18" s="82">
        <v>28449</v>
      </c>
      <c r="G18" s="421">
        <v>120.5</v>
      </c>
      <c r="H18" s="124">
        <v>34281.044999999998</v>
      </c>
    </row>
    <row r="19" spans="1:8" x14ac:dyDescent="0.2">
      <c r="A19" s="1676">
        <v>2015</v>
      </c>
      <c r="B19" s="1393">
        <v>2539</v>
      </c>
      <c r="C19" s="1393">
        <v>2443</v>
      </c>
      <c r="D19" s="1393">
        <v>57.686</v>
      </c>
      <c r="E19" s="1501">
        <v>117.15104379860827</v>
      </c>
      <c r="F19" s="1393">
        <v>28620</v>
      </c>
      <c r="G19" s="1502">
        <v>102.3</v>
      </c>
      <c r="H19" s="1458">
        <v>29278</v>
      </c>
    </row>
    <row r="20" spans="1:8" ht="13.5" thickBot="1" x14ac:dyDescent="0.25">
      <c r="A20" s="1677">
        <v>2016</v>
      </c>
      <c r="B20" s="392">
        <v>2461</v>
      </c>
      <c r="C20" s="392">
        <v>2364</v>
      </c>
      <c r="D20" s="392">
        <v>57.652000000000001</v>
      </c>
      <c r="E20" s="484">
        <f>+F20/C20*10</f>
        <v>117.22504230118444</v>
      </c>
      <c r="F20" s="392">
        <v>27712</v>
      </c>
      <c r="G20" s="1583">
        <v>120.85</v>
      </c>
      <c r="H20" s="1567">
        <v>33490</v>
      </c>
    </row>
    <row r="23" spans="1:8" x14ac:dyDescent="0.2">
      <c r="E23" s="525"/>
    </row>
    <row r="54" spans="9:9" x14ac:dyDescent="0.2">
      <c r="I54" s="85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3">
    <tabColor theme="0"/>
    <pageSetUpPr fitToPage="1"/>
  </sheetPr>
  <dimension ref="A1:R87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7.42578125" style="205" customWidth="1"/>
    <col min="2" max="13" width="14.140625" style="205" customWidth="1"/>
    <col min="14" max="16384" width="11.42578125" style="205"/>
  </cols>
  <sheetData>
    <row r="1" spans="1:1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8" s="88" customFormat="1" ht="15" x14ac:dyDescent="0.25">
      <c r="A3" s="1718" t="s">
        <v>1203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8" s="88" customFormat="1" ht="15" x14ac:dyDescent="0.25">
      <c r="A4" s="1718" t="s">
        <v>1473</v>
      </c>
      <c r="B4" s="1718"/>
      <c r="C4" s="1718"/>
      <c r="D4" s="1718"/>
      <c r="E4" s="1718"/>
      <c r="F4" s="1718"/>
      <c r="G4" s="1718"/>
      <c r="H4" s="1718"/>
      <c r="I4" s="1718"/>
      <c r="J4" s="1718"/>
      <c r="K4" s="1718"/>
      <c r="L4" s="1718"/>
      <c r="M4" s="1718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ht="24" customHeight="1" x14ac:dyDescent="0.2">
      <c r="A6" s="247"/>
      <c r="B6" s="1750" t="s">
        <v>1060</v>
      </c>
      <c r="C6" s="1750"/>
      <c r="D6" s="1750"/>
      <c r="E6" s="1750"/>
      <c r="F6" s="1750"/>
      <c r="G6" s="1934" t="s">
        <v>1191</v>
      </c>
      <c r="H6" s="652"/>
      <c r="I6" s="910" t="s">
        <v>367</v>
      </c>
      <c r="J6" s="1038"/>
      <c r="K6" s="1935" t="s">
        <v>368</v>
      </c>
      <c r="L6" s="1935"/>
      <c r="M6" s="1704"/>
    </row>
    <row r="7" spans="1:18" ht="24" customHeight="1" x14ac:dyDescent="0.2">
      <c r="A7" s="659" t="s">
        <v>538</v>
      </c>
      <c r="B7" s="1758" t="s">
        <v>370</v>
      </c>
      <c r="C7" s="1758"/>
      <c r="D7" s="1758"/>
      <c r="E7" s="1758"/>
      <c r="F7" s="1758"/>
      <c r="G7" s="1827"/>
      <c r="H7" s="1873" t="s">
        <v>1192</v>
      </c>
      <c r="I7" s="1873"/>
      <c r="J7" s="224" t="s">
        <v>1093</v>
      </c>
      <c r="K7" s="1827" t="s">
        <v>1114</v>
      </c>
      <c r="L7" s="1827" t="s">
        <v>1095</v>
      </c>
      <c r="M7" s="1867" t="s">
        <v>1096</v>
      </c>
    </row>
    <row r="8" spans="1:18" ht="24" customHeight="1" x14ac:dyDescent="0.2">
      <c r="A8" s="659" t="s">
        <v>518</v>
      </c>
      <c r="B8" s="1039"/>
      <c r="C8" s="621" t="s">
        <v>376</v>
      </c>
      <c r="D8" s="855"/>
      <c r="E8" s="1941" t="s">
        <v>1067</v>
      </c>
      <c r="F8" s="1941"/>
      <c r="G8" s="1827"/>
      <c r="H8" s="1758" t="s">
        <v>371</v>
      </c>
      <c r="I8" s="1758"/>
      <c r="J8" s="224" t="s">
        <v>1064</v>
      </c>
      <c r="K8" s="1827"/>
      <c r="L8" s="1827"/>
      <c r="M8" s="1716"/>
    </row>
    <row r="9" spans="1:18" ht="24" customHeight="1" thickBot="1" x14ac:dyDescent="0.25">
      <c r="A9" s="659"/>
      <c r="B9" s="224" t="s">
        <v>374</v>
      </c>
      <c r="C9" s="224" t="s">
        <v>375</v>
      </c>
      <c r="D9" s="224" t="s">
        <v>376</v>
      </c>
      <c r="E9" s="224" t="s">
        <v>374</v>
      </c>
      <c r="F9" s="224" t="s">
        <v>375</v>
      </c>
      <c r="G9" s="1827"/>
      <c r="H9" s="224" t="s">
        <v>374</v>
      </c>
      <c r="I9" s="224" t="s">
        <v>375</v>
      </c>
      <c r="J9" s="224" t="s">
        <v>1101</v>
      </c>
      <c r="K9" s="1827"/>
      <c r="L9" s="1827"/>
      <c r="M9" s="1716"/>
      <c r="P9" s="516"/>
      <c r="Q9" s="516"/>
    </row>
    <row r="10" spans="1:18" ht="21.75" customHeight="1" x14ac:dyDescent="0.2">
      <c r="A10" s="72" t="s">
        <v>439</v>
      </c>
      <c r="B10" s="122">
        <v>19</v>
      </c>
      <c r="C10" s="122">
        <v>5</v>
      </c>
      <c r="D10" s="42">
        <v>24</v>
      </c>
      <c r="E10" s="122">
        <v>19</v>
      </c>
      <c r="F10" s="122">
        <v>5</v>
      </c>
      <c r="G10" s="122">
        <v>5032</v>
      </c>
      <c r="H10" s="122">
        <v>1260</v>
      </c>
      <c r="I10" s="122">
        <v>1800</v>
      </c>
      <c r="J10" s="122">
        <v>4</v>
      </c>
      <c r="K10" s="122">
        <v>33</v>
      </c>
      <c r="L10" s="122">
        <v>20</v>
      </c>
      <c r="M10" s="131">
        <v>53</v>
      </c>
      <c r="N10" s="212"/>
      <c r="R10" s="264"/>
    </row>
    <row r="11" spans="1:18" x14ac:dyDescent="0.2">
      <c r="A11" s="63" t="s">
        <v>440</v>
      </c>
      <c r="B11" s="11">
        <v>9</v>
      </c>
      <c r="C11" s="11">
        <v>2</v>
      </c>
      <c r="D11" s="11">
        <v>11</v>
      </c>
      <c r="E11" s="11">
        <v>9</v>
      </c>
      <c r="F11" s="11">
        <v>2</v>
      </c>
      <c r="G11" s="11">
        <v>653</v>
      </c>
      <c r="H11" s="11">
        <v>1170</v>
      </c>
      <c r="I11" s="11">
        <v>1710</v>
      </c>
      <c r="J11" s="11">
        <v>4</v>
      </c>
      <c r="K11" s="11">
        <v>14</v>
      </c>
      <c r="L11" s="11">
        <v>3</v>
      </c>
      <c r="M11" s="12">
        <v>17</v>
      </c>
      <c r="N11" s="212"/>
      <c r="R11" s="264"/>
    </row>
    <row r="12" spans="1:18" x14ac:dyDescent="0.2">
      <c r="A12" s="63" t="s">
        <v>441</v>
      </c>
      <c r="B12" s="82">
        <v>8</v>
      </c>
      <c r="C12" s="82">
        <v>2</v>
      </c>
      <c r="D12" s="82">
        <v>10</v>
      </c>
      <c r="E12" s="82">
        <v>8</v>
      </c>
      <c r="F12" s="82">
        <v>2</v>
      </c>
      <c r="G12" s="11">
        <v>1136</v>
      </c>
      <c r="H12" s="82">
        <v>1170</v>
      </c>
      <c r="I12" s="82">
        <v>1710</v>
      </c>
      <c r="J12" s="11">
        <v>5</v>
      </c>
      <c r="K12" s="11">
        <v>12</v>
      </c>
      <c r="L12" s="11">
        <v>6</v>
      </c>
      <c r="M12" s="12">
        <v>18</v>
      </c>
      <c r="N12" s="212"/>
      <c r="R12" s="264"/>
    </row>
    <row r="13" spans="1:18" x14ac:dyDescent="0.2">
      <c r="A13" s="63" t="s">
        <v>442</v>
      </c>
      <c r="B13" s="11">
        <v>37</v>
      </c>
      <c r="C13" s="11">
        <v>9</v>
      </c>
      <c r="D13" s="11">
        <v>46</v>
      </c>
      <c r="E13" s="11">
        <v>37</v>
      </c>
      <c r="F13" s="11">
        <v>9</v>
      </c>
      <c r="G13" s="11">
        <v>1803</v>
      </c>
      <c r="H13" s="11">
        <v>1260</v>
      </c>
      <c r="I13" s="11">
        <v>1800</v>
      </c>
      <c r="J13" s="11">
        <v>5</v>
      </c>
      <c r="K13" s="11">
        <v>63</v>
      </c>
      <c r="L13" s="11">
        <v>9</v>
      </c>
      <c r="M13" s="12">
        <v>72</v>
      </c>
      <c r="N13" s="212"/>
      <c r="R13" s="264"/>
    </row>
    <row r="14" spans="1:18" x14ac:dyDescent="0.2">
      <c r="A14" s="73" t="s">
        <v>443</v>
      </c>
      <c r="B14" s="74">
        <v>73</v>
      </c>
      <c r="C14" s="74">
        <v>18</v>
      </c>
      <c r="D14" s="74">
        <v>91</v>
      </c>
      <c r="E14" s="74">
        <v>73</v>
      </c>
      <c r="F14" s="74">
        <v>18</v>
      </c>
      <c r="G14" s="74">
        <v>8624</v>
      </c>
      <c r="H14" s="78">
        <v>1239</v>
      </c>
      <c r="I14" s="78">
        <v>1780</v>
      </c>
      <c r="J14" s="78">
        <v>4</v>
      </c>
      <c r="K14" s="78">
        <v>122</v>
      </c>
      <c r="L14" s="78">
        <v>38</v>
      </c>
      <c r="M14" s="75">
        <v>160</v>
      </c>
      <c r="N14" s="212"/>
      <c r="R14" s="264"/>
    </row>
    <row r="15" spans="1:18" x14ac:dyDescent="0.2">
      <c r="A15" s="63"/>
      <c r="B15" s="45"/>
      <c r="C15" s="45"/>
      <c r="D15" s="45"/>
      <c r="E15" s="45"/>
      <c r="F15" s="45"/>
      <c r="G15" s="45"/>
      <c r="H15" s="11"/>
      <c r="I15" s="11"/>
      <c r="J15" s="11"/>
      <c r="K15" s="11"/>
      <c r="L15" s="11"/>
      <c r="M15" s="46"/>
      <c r="N15" s="212"/>
      <c r="R15" s="264"/>
    </row>
    <row r="16" spans="1:18" x14ac:dyDescent="0.2">
      <c r="A16" s="73" t="s">
        <v>444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4" t="s">
        <v>380</v>
      </c>
      <c r="G16" s="74" t="s">
        <v>380</v>
      </c>
      <c r="H16" s="78" t="s">
        <v>380</v>
      </c>
      <c r="I16" s="78" t="s">
        <v>380</v>
      </c>
      <c r="J16" s="78" t="s">
        <v>380</v>
      </c>
      <c r="K16" s="78" t="s">
        <v>380</v>
      </c>
      <c r="L16" s="78" t="s">
        <v>380</v>
      </c>
      <c r="M16" s="75" t="s">
        <v>380</v>
      </c>
      <c r="N16" s="212"/>
      <c r="R16" s="264"/>
    </row>
    <row r="17" spans="1:18" x14ac:dyDescent="0.2">
      <c r="A17" s="63"/>
      <c r="B17" s="11"/>
      <c r="C17" s="45"/>
      <c r="D17" s="11"/>
      <c r="E17" s="11"/>
      <c r="F17" s="45"/>
      <c r="G17" s="11"/>
      <c r="H17" s="11"/>
      <c r="I17" s="45"/>
      <c r="J17" s="11"/>
      <c r="K17" s="11"/>
      <c r="L17" s="11"/>
      <c r="M17" s="12"/>
      <c r="N17" s="212"/>
      <c r="R17" s="264"/>
    </row>
    <row r="18" spans="1:18" x14ac:dyDescent="0.2">
      <c r="A18" s="73" t="s">
        <v>445</v>
      </c>
      <c r="B18" s="74" t="s">
        <v>380</v>
      </c>
      <c r="C18" s="74" t="s">
        <v>380</v>
      </c>
      <c r="D18" s="74" t="s">
        <v>380</v>
      </c>
      <c r="E18" s="74" t="s">
        <v>380</v>
      </c>
      <c r="F18" s="74" t="s">
        <v>380</v>
      </c>
      <c r="G18" s="74" t="s">
        <v>380</v>
      </c>
      <c r="H18" s="78" t="s">
        <v>380</v>
      </c>
      <c r="I18" s="78" t="s">
        <v>380</v>
      </c>
      <c r="J18" s="78" t="s">
        <v>380</v>
      </c>
      <c r="K18" s="78" t="s">
        <v>380</v>
      </c>
      <c r="L18" s="78" t="s">
        <v>380</v>
      </c>
      <c r="M18" s="75" t="s">
        <v>380</v>
      </c>
      <c r="N18" s="212"/>
      <c r="R18" s="264"/>
    </row>
    <row r="19" spans="1:18" x14ac:dyDescent="0.2">
      <c r="A19" s="63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2"/>
      <c r="N19" s="212"/>
      <c r="R19" s="264"/>
    </row>
    <row r="20" spans="1:18" x14ac:dyDescent="0.2">
      <c r="A20" s="63" t="s">
        <v>524</v>
      </c>
      <c r="B20" s="45" t="s">
        <v>380</v>
      </c>
      <c r="C20" s="45" t="s">
        <v>380</v>
      </c>
      <c r="D20" s="45" t="s">
        <v>380</v>
      </c>
      <c r="E20" s="45" t="s">
        <v>380</v>
      </c>
      <c r="F20" s="45" t="s">
        <v>380</v>
      </c>
      <c r="G20" s="45">
        <v>85</v>
      </c>
      <c r="H20" s="11" t="s">
        <v>380</v>
      </c>
      <c r="I20" s="11" t="s">
        <v>380</v>
      </c>
      <c r="J20" s="11">
        <v>6</v>
      </c>
      <c r="K20" s="11" t="s">
        <v>380</v>
      </c>
      <c r="L20" s="11">
        <v>1</v>
      </c>
      <c r="M20" s="46">
        <v>1</v>
      </c>
      <c r="N20" s="212"/>
      <c r="R20" s="264"/>
    </row>
    <row r="21" spans="1:18" x14ac:dyDescent="0.2">
      <c r="A21" s="63" t="s">
        <v>447</v>
      </c>
      <c r="B21" s="80" t="s">
        <v>380</v>
      </c>
      <c r="C21" s="80" t="s">
        <v>380</v>
      </c>
      <c r="D21" s="11" t="s">
        <v>380</v>
      </c>
      <c r="E21" s="80" t="s">
        <v>380</v>
      </c>
      <c r="F21" s="80" t="s">
        <v>380</v>
      </c>
      <c r="G21" s="11">
        <v>2500</v>
      </c>
      <c r="H21" s="80" t="s">
        <v>380</v>
      </c>
      <c r="I21" s="80" t="s">
        <v>380</v>
      </c>
      <c r="J21" s="80">
        <v>6</v>
      </c>
      <c r="K21" s="80" t="s">
        <v>380</v>
      </c>
      <c r="L21" s="80">
        <v>15</v>
      </c>
      <c r="M21" s="81">
        <v>15</v>
      </c>
    </row>
    <row r="22" spans="1:18" x14ac:dyDescent="0.2">
      <c r="A22" s="63" t="s">
        <v>448</v>
      </c>
      <c r="B22" s="80" t="s">
        <v>380</v>
      </c>
      <c r="C22" s="80" t="s">
        <v>380</v>
      </c>
      <c r="D22" s="11" t="s">
        <v>380</v>
      </c>
      <c r="E22" s="80" t="s">
        <v>380</v>
      </c>
      <c r="F22" s="80" t="s">
        <v>380</v>
      </c>
      <c r="G22" s="11">
        <v>145</v>
      </c>
      <c r="H22" s="80" t="s">
        <v>380</v>
      </c>
      <c r="I22" s="80" t="s">
        <v>380</v>
      </c>
      <c r="J22" s="80">
        <v>5</v>
      </c>
      <c r="K22" s="80" t="s">
        <v>380</v>
      </c>
      <c r="L22" s="80">
        <v>1</v>
      </c>
      <c r="M22" s="12">
        <v>1</v>
      </c>
    </row>
    <row r="23" spans="1:18" x14ac:dyDescent="0.2">
      <c r="A23" s="73" t="s">
        <v>449</v>
      </c>
      <c r="B23" s="74" t="s">
        <v>380</v>
      </c>
      <c r="C23" s="74" t="s">
        <v>380</v>
      </c>
      <c r="D23" s="74" t="s">
        <v>380</v>
      </c>
      <c r="E23" s="74" t="s">
        <v>380</v>
      </c>
      <c r="F23" s="74" t="s">
        <v>380</v>
      </c>
      <c r="G23" s="74">
        <v>2730</v>
      </c>
      <c r="H23" s="78" t="s">
        <v>380</v>
      </c>
      <c r="I23" s="78" t="s">
        <v>380</v>
      </c>
      <c r="J23" s="78">
        <v>6</v>
      </c>
      <c r="K23" s="78" t="s">
        <v>380</v>
      </c>
      <c r="L23" s="78">
        <v>17</v>
      </c>
      <c r="M23" s="75">
        <v>17</v>
      </c>
      <c r="N23" s="212"/>
      <c r="R23" s="264"/>
    </row>
    <row r="24" spans="1:18" x14ac:dyDescent="0.2">
      <c r="A24" s="63"/>
      <c r="B24" s="80"/>
      <c r="C24" s="80"/>
      <c r="D24" s="11"/>
      <c r="E24" s="80"/>
      <c r="F24" s="80"/>
      <c r="G24" s="11"/>
      <c r="H24" s="80"/>
      <c r="I24" s="80"/>
      <c r="J24" s="80"/>
      <c r="K24" s="80"/>
      <c r="L24" s="80"/>
      <c r="M24" s="12"/>
    </row>
    <row r="25" spans="1:18" x14ac:dyDescent="0.2">
      <c r="A25" s="73" t="s">
        <v>450</v>
      </c>
      <c r="B25" s="74" t="s">
        <v>380</v>
      </c>
      <c r="C25" s="74" t="s">
        <v>380</v>
      </c>
      <c r="D25" s="74" t="s">
        <v>380</v>
      </c>
      <c r="E25" s="74" t="s">
        <v>380</v>
      </c>
      <c r="F25" s="74" t="s">
        <v>380</v>
      </c>
      <c r="G25" s="74" t="s">
        <v>380</v>
      </c>
      <c r="H25" s="78" t="s">
        <v>380</v>
      </c>
      <c r="I25" s="78" t="s">
        <v>380</v>
      </c>
      <c r="J25" s="78" t="s">
        <v>380</v>
      </c>
      <c r="K25" s="78" t="s">
        <v>380</v>
      </c>
      <c r="L25" s="78" t="s">
        <v>380</v>
      </c>
      <c r="M25" s="75" t="s">
        <v>380</v>
      </c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</row>
    <row r="27" spans="1:18" x14ac:dyDescent="0.2">
      <c r="A27" s="73" t="s">
        <v>451</v>
      </c>
      <c r="B27" s="74" t="s">
        <v>380</v>
      </c>
      <c r="C27" s="74" t="s">
        <v>380</v>
      </c>
      <c r="D27" s="74" t="s">
        <v>380</v>
      </c>
      <c r="E27" s="74" t="s">
        <v>380</v>
      </c>
      <c r="F27" s="74" t="s">
        <v>380</v>
      </c>
      <c r="G27" s="74" t="s">
        <v>380</v>
      </c>
      <c r="H27" s="78" t="s">
        <v>380</v>
      </c>
      <c r="I27" s="78" t="s">
        <v>380</v>
      </c>
      <c r="J27" s="78" t="s">
        <v>380</v>
      </c>
      <c r="K27" s="78" t="s">
        <v>380</v>
      </c>
      <c r="L27" s="78" t="s">
        <v>380</v>
      </c>
      <c r="M27" s="75" t="s">
        <v>380</v>
      </c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</row>
    <row r="29" spans="1:18" x14ac:dyDescent="0.2">
      <c r="A29" s="63" t="s">
        <v>452</v>
      </c>
      <c r="B29" s="45" t="s">
        <v>380</v>
      </c>
      <c r="C29" s="11" t="s">
        <v>380</v>
      </c>
      <c r="D29" s="11" t="s">
        <v>380</v>
      </c>
      <c r="E29" s="45" t="s">
        <v>380</v>
      </c>
      <c r="F29" s="11" t="s">
        <v>380</v>
      </c>
      <c r="G29" s="11" t="s">
        <v>380</v>
      </c>
      <c r="H29" s="45" t="s">
        <v>380</v>
      </c>
      <c r="I29" s="11" t="s">
        <v>380</v>
      </c>
      <c r="J29" s="11" t="s">
        <v>380</v>
      </c>
      <c r="K29" s="11" t="s">
        <v>380</v>
      </c>
      <c r="L29" s="11" t="s">
        <v>380</v>
      </c>
      <c r="M29" s="12" t="s">
        <v>380</v>
      </c>
    </row>
    <row r="30" spans="1:18" x14ac:dyDescent="0.2">
      <c r="A30" s="63" t="s">
        <v>453</v>
      </c>
      <c r="B30" s="11" t="s">
        <v>380</v>
      </c>
      <c r="C30" s="11" t="s">
        <v>380</v>
      </c>
      <c r="D30" s="11" t="s">
        <v>380</v>
      </c>
      <c r="E30" s="11" t="s">
        <v>380</v>
      </c>
      <c r="F30" s="11" t="s">
        <v>380</v>
      </c>
      <c r="G30" s="11" t="s">
        <v>380</v>
      </c>
      <c r="H30" s="11" t="s">
        <v>380</v>
      </c>
      <c r="I30" s="11" t="s">
        <v>380</v>
      </c>
      <c r="J30" s="11" t="s">
        <v>380</v>
      </c>
      <c r="K30" s="11" t="s">
        <v>380</v>
      </c>
      <c r="L30" s="11" t="s">
        <v>380</v>
      </c>
      <c r="M30" s="12" t="s">
        <v>380</v>
      </c>
    </row>
    <row r="31" spans="1:18" x14ac:dyDescent="0.2">
      <c r="A31" s="63" t="s">
        <v>454</v>
      </c>
      <c r="B31" s="80" t="s">
        <v>380</v>
      </c>
      <c r="C31" s="80" t="s">
        <v>380</v>
      </c>
      <c r="D31" s="11" t="s">
        <v>380</v>
      </c>
      <c r="E31" s="80" t="s">
        <v>380</v>
      </c>
      <c r="F31" s="80" t="s">
        <v>380</v>
      </c>
      <c r="G31" s="11" t="s">
        <v>380</v>
      </c>
      <c r="H31" s="80" t="s">
        <v>380</v>
      </c>
      <c r="I31" s="80" t="s">
        <v>380</v>
      </c>
      <c r="J31" s="80" t="s">
        <v>380</v>
      </c>
      <c r="K31" s="80" t="s">
        <v>380</v>
      </c>
      <c r="L31" s="80" t="s">
        <v>380</v>
      </c>
      <c r="M31" s="81" t="s">
        <v>380</v>
      </c>
    </row>
    <row r="32" spans="1:18" x14ac:dyDescent="0.2">
      <c r="A32" s="73" t="s">
        <v>455</v>
      </c>
      <c r="B32" s="74" t="s">
        <v>380</v>
      </c>
      <c r="C32" s="74" t="s">
        <v>380</v>
      </c>
      <c r="D32" s="74" t="s">
        <v>380</v>
      </c>
      <c r="E32" s="74" t="s">
        <v>380</v>
      </c>
      <c r="F32" s="74" t="s">
        <v>380</v>
      </c>
      <c r="G32" s="74" t="s">
        <v>380</v>
      </c>
      <c r="H32" s="78" t="s">
        <v>380</v>
      </c>
      <c r="I32" s="78" t="s">
        <v>380</v>
      </c>
      <c r="J32" s="78" t="s">
        <v>380</v>
      </c>
      <c r="K32" s="78" t="s">
        <v>380</v>
      </c>
      <c r="L32" s="78" t="s">
        <v>380</v>
      </c>
      <c r="M32" s="75" t="s">
        <v>380</v>
      </c>
      <c r="N32" s="212"/>
      <c r="R32" s="264"/>
    </row>
    <row r="33" spans="1:13" x14ac:dyDescent="0.2">
      <c r="A33" s="63"/>
      <c r="B33" s="80"/>
      <c r="C33" s="80"/>
      <c r="D33" s="11"/>
      <c r="E33" s="80"/>
      <c r="F33" s="80"/>
      <c r="G33" s="11"/>
      <c r="H33" s="80"/>
      <c r="I33" s="80"/>
      <c r="J33" s="80"/>
      <c r="K33" s="80"/>
      <c r="L33" s="80"/>
      <c r="M33" s="81"/>
    </row>
    <row r="34" spans="1:13" x14ac:dyDescent="0.2">
      <c r="A34" s="63" t="s">
        <v>456</v>
      </c>
      <c r="B34" s="45">
        <v>1</v>
      </c>
      <c r="C34" s="45">
        <v>2</v>
      </c>
      <c r="D34" s="45">
        <v>3</v>
      </c>
      <c r="E34" s="45">
        <v>1</v>
      </c>
      <c r="F34" s="45">
        <v>2</v>
      </c>
      <c r="G34" s="45" t="s">
        <v>380</v>
      </c>
      <c r="H34" s="11">
        <v>4400</v>
      </c>
      <c r="I34" s="11">
        <v>10800</v>
      </c>
      <c r="J34" s="11" t="s">
        <v>380</v>
      </c>
      <c r="K34" s="11">
        <v>26</v>
      </c>
      <c r="L34" s="11" t="s">
        <v>380</v>
      </c>
      <c r="M34" s="46">
        <v>26</v>
      </c>
    </row>
    <row r="35" spans="1:13" x14ac:dyDescent="0.2">
      <c r="A35" s="63" t="s">
        <v>457</v>
      </c>
      <c r="B35" s="11">
        <v>3</v>
      </c>
      <c r="C35" s="11">
        <v>10</v>
      </c>
      <c r="D35" s="11">
        <v>13</v>
      </c>
      <c r="E35" s="11">
        <v>3</v>
      </c>
      <c r="F35" s="11">
        <v>4</v>
      </c>
      <c r="G35" s="11" t="s">
        <v>380</v>
      </c>
      <c r="H35" s="11" t="s">
        <v>380</v>
      </c>
      <c r="I35" s="11">
        <v>13300</v>
      </c>
      <c r="J35" s="11" t="s">
        <v>380</v>
      </c>
      <c r="K35" s="11">
        <v>53</v>
      </c>
      <c r="L35" s="11" t="s">
        <v>380</v>
      </c>
      <c r="M35" s="12">
        <v>53</v>
      </c>
    </row>
    <row r="36" spans="1:13" x14ac:dyDescent="0.2">
      <c r="A36" s="63" t="s">
        <v>458</v>
      </c>
      <c r="B36" s="11" t="s">
        <v>380</v>
      </c>
      <c r="C36" s="11" t="s">
        <v>380</v>
      </c>
      <c r="D36" s="11" t="s">
        <v>380</v>
      </c>
      <c r="E36" s="11" t="s">
        <v>380</v>
      </c>
      <c r="F36" s="11" t="s">
        <v>380</v>
      </c>
      <c r="G36" s="11" t="s">
        <v>380</v>
      </c>
      <c r="H36" s="11" t="s">
        <v>380</v>
      </c>
      <c r="I36" s="11" t="s">
        <v>380</v>
      </c>
      <c r="J36" s="11" t="s">
        <v>380</v>
      </c>
      <c r="K36" s="11" t="s">
        <v>380</v>
      </c>
      <c r="L36" s="11" t="s">
        <v>380</v>
      </c>
      <c r="M36" s="12" t="s">
        <v>380</v>
      </c>
    </row>
    <row r="37" spans="1:13" x14ac:dyDescent="0.2">
      <c r="A37" s="63" t="s">
        <v>459</v>
      </c>
      <c r="B37" s="11" t="s">
        <v>380</v>
      </c>
      <c r="C37" s="11" t="s">
        <v>380</v>
      </c>
      <c r="D37" s="11" t="s">
        <v>380</v>
      </c>
      <c r="E37" s="11" t="s">
        <v>380</v>
      </c>
      <c r="F37" s="11" t="s">
        <v>380</v>
      </c>
      <c r="G37" s="11" t="s">
        <v>380</v>
      </c>
      <c r="H37" s="11" t="s">
        <v>380</v>
      </c>
      <c r="I37" s="11" t="s">
        <v>380</v>
      </c>
      <c r="J37" s="11" t="s">
        <v>380</v>
      </c>
      <c r="K37" s="11" t="s">
        <v>380</v>
      </c>
      <c r="L37" s="11" t="s">
        <v>380</v>
      </c>
      <c r="M37" s="12" t="s">
        <v>380</v>
      </c>
    </row>
    <row r="38" spans="1:13" x14ac:dyDescent="0.2">
      <c r="A38" s="73" t="s">
        <v>460</v>
      </c>
      <c r="B38" s="74">
        <v>4</v>
      </c>
      <c r="C38" s="74">
        <v>12</v>
      </c>
      <c r="D38" s="74">
        <v>16</v>
      </c>
      <c r="E38" s="74">
        <v>4</v>
      </c>
      <c r="F38" s="74">
        <v>6</v>
      </c>
      <c r="G38" s="74" t="s">
        <v>380</v>
      </c>
      <c r="H38" s="78">
        <v>1100</v>
      </c>
      <c r="I38" s="78">
        <v>12467</v>
      </c>
      <c r="J38" s="78" t="s">
        <v>380</v>
      </c>
      <c r="K38" s="78">
        <v>79</v>
      </c>
      <c r="L38" s="78" t="s">
        <v>380</v>
      </c>
      <c r="M38" s="75">
        <v>79</v>
      </c>
    </row>
    <row r="39" spans="1:13" x14ac:dyDescent="0.2">
      <c r="A39" s="63"/>
      <c r="B39" s="45"/>
      <c r="C39" s="45"/>
      <c r="D39" s="45"/>
      <c r="E39" s="45"/>
      <c r="F39" s="45"/>
      <c r="G39" s="45"/>
      <c r="H39" s="11"/>
      <c r="I39" s="11"/>
      <c r="J39" s="11"/>
      <c r="K39" s="11"/>
      <c r="L39" s="11"/>
      <c r="M39" s="46"/>
    </row>
    <row r="40" spans="1:13" x14ac:dyDescent="0.2">
      <c r="A40" s="73" t="s">
        <v>461</v>
      </c>
      <c r="B40" s="74" t="s">
        <v>380</v>
      </c>
      <c r="C40" s="74">
        <v>20</v>
      </c>
      <c r="D40" s="74">
        <v>20</v>
      </c>
      <c r="E40" s="74" t="s">
        <v>380</v>
      </c>
      <c r="F40" s="74">
        <v>10</v>
      </c>
      <c r="G40" s="74" t="s">
        <v>380</v>
      </c>
      <c r="H40" s="78" t="s">
        <v>380</v>
      </c>
      <c r="I40" s="78">
        <v>2052</v>
      </c>
      <c r="J40" s="78" t="s">
        <v>380</v>
      </c>
      <c r="K40" s="78">
        <v>21</v>
      </c>
      <c r="L40" s="78" t="s">
        <v>380</v>
      </c>
      <c r="M40" s="75">
        <v>21</v>
      </c>
    </row>
    <row r="41" spans="1:13" x14ac:dyDescent="0.2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</row>
    <row r="42" spans="1:13" x14ac:dyDescent="0.2">
      <c r="A42" s="63" t="s">
        <v>525</v>
      </c>
      <c r="B42" s="45" t="s">
        <v>380</v>
      </c>
      <c r="C42" s="11" t="s">
        <v>380</v>
      </c>
      <c r="D42" s="11" t="s">
        <v>380</v>
      </c>
      <c r="E42" s="45" t="s">
        <v>380</v>
      </c>
      <c r="F42" s="11" t="s">
        <v>380</v>
      </c>
      <c r="G42" s="45">
        <v>68</v>
      </c>
      <c r="H42" s="45" t="s">
        <v>380</v>
      </c>
      <c r="I42" s="11" t="s">
        <v>380</v>
      </c>
      <c r="J42" s="45" t="s">
        <v>380</v>
      </c>
      <c r="K42" s="82" t="s">
        <v>380</v>
      </c>
      <c r="L42" s="45" t="s">
        <v>380</v>
      </c>
      <c r="M42" s="12" t="s">
        <v>380</v>
      </c>
    </row>
    <row r="43" spans="1:13" x14ac:dyDescent="0.2">
      <c r="A43" s="63" t="s">
        <v>463</v>
      </c>
      <c r="B43" s="45" t="s">
        <v>380</v>
      </c>
      <c r="C43" s="11" t="s">
        <v>380</v>
      </c>
      <c r="D43" s="11" t="s">
        <v>380</v>
      </c>
      <c r="E43" s="45" t="s">
        <v>380</v>
      </c>
      <c r="F43" s="11" t="s">
        <v>380</v>
      </c>
      <c r="G43" s="45" t="s">
        <v>380</v>
      </c>
      <c r="H43" s="45" t="s">
        <v>380</v>
      </c>
      <c r="I43" s="11" t="s">
        <v>380</v>
      </c>
      <c r="J43" s="45" t="s">
        <v>380</v>
      </c>
      <c r="K43" s="82" t="s">
        <v>380</v>
      </c>
      <c r="L43" s="45" t="s">
        <v>380</v>
      </c>
      <c r="M43" s="12" t="s">
        <v>380</v>
      </c>
    </row>
    <row r="44" spans="1:13" x14ac:dyDescent="0.2">
      <c r="A44" s="63" t="s">
        <v>464</v>
      </c>
      <c r="B44" s="11" t="s">
        <v>380</v>
      </c>
      <c r="C44" s="11" t="s">
        <v>380</v>
      </c>
      <c r="D44" s="11" t="s">
        <v>380</v>
      </c>
      <c r="E44" s="11" t="s">
        <v>380</v>
      </c>
      <c r="F44" s="11" t="s">
        <v>380</v>
      </c>
      <c r="G44" s="11" t="s">
        <v>380</v>
      </c>
      <c r="H44" s="11" t="s">
        <v>380</v>
      </c>
      <c r="I44" s="11" t="s">
        <v>380</v>
      </c>
      <c r="J44" s="11" t="s">
        <v>380</v>
      </c>
      <c r="K44" s="11" t="s">
        <v>380</v>
      </c>
      <c r="L44" s="11" t="s">
        <v>380</v>
      </c>
      <c r="M44" s="12" t="s">
        <v>380</v>
      </c>
    </row>
    <row r="45" spans="1:13" x14ac:dyDescent="0.2">
      <c r="A45" s="63" t="s">
        <v>465</v>
      </c>
      <c r="B45" s="45" t="s">
        <v>380</v>
      </c>
      <c r="C45" s="11" t="s">
        <v>380</v>
      </c>
      <c r="D45" s="11" t="s">
        <v>380</v>
      </c>
      <c r="E45" s="45" t="s">
        <v>380</v>
      </c>
      <c r="F45" s="11" t="s">
        <v>380</v>
      </c>
      <c r="G45" s="11" t="s">
        <v>380</v>
      </c>
      <c r="H45" s="45" t="s">
        <v>380</v>
      </c>
      <c r="I45" s="11" t="s">
        <v>380</v>
      </c>
      <c r="J45" s="82" t="s">
        <v>380</v>
      </c>
      <c r="K45" s="82" t="s">
        <v>380</v>
      </c>
      <c r="L45" s="82" t="s">
        <v>380</v>
      </c>
      <c r="M45" s="12" t="s">
        <v>380</v>
      </c>
    </row>
    <row r="46" spans="1:13" x14ac:dyDescent="0.2">
      <c r="A46" s="63" t="s">
        <v>466</v>
      </c>
      <c r="B46" s="11" t="s">
        <v>380</v>
      </c>
      <c r="C46" s="11" t="s">
        <v>380</v>
      </c>
      <c r="D46" s="11" t="s">
        <v>380</v>
      </c>
      <c r="E46" s="11" t="s">
        <v>380</v>
      </c>
      <c r="F46" s="11" t="s">
        <v>380</v>
      </c>
      <c r="G46" s="11">
        <v>230</v>
      </c>
      <c r="H46" s="11" t="s">
        <v>380</v>
      </c>
      <c r="I46" s="11" t="s">
        <v>380</v>
      </c>
      <c r="J46" s="11" t="s">
        <v>380</v>
      </c>
      <c r="K46" s="11" t="s">
        <v>380</v>
      </c>
      <c r="L46" s="11" t="s">
        <v>380</v>
      </c>
      <c r="M46" s="12" t="s">
        <v>380</v>
      </c>
    </row>
    <row r="47" spans="1:13" x14ac:dyDescent="0.2">
      <c r="A47" s="63" t="s">
        <v>467</v>
      </c>
      <c r="B47" s="11" t="s">
        <v>380</v>
      </c>
      <c r="C47" s="11" t="s">
        <v>380</v>
      </c>
      <c r="D47" s="11" t="s">
        <v>380</v>
      </c>
      <c r="E47" s="11" t="s">
        <v>380</v>
      </c>
      <c r="F47" s="11" t="s">
        <v>380</v>
      </c>
      <c r="G47" s="11" t="s">
        <v>380</v>
      </c>
      <c r="H47" s="11" t="s">
        <v>380</v>
      </c>
      <c r="I47" s="11" t="s">
        <v>380</v>
      </c>
      <c r="J47" s="11" t="s">
        <v>380</v>
      </c>
      <c r="K47" s="11" t="s">
        <v>380</v>
      </c>
      <c r="L47" s="11" t="s">
        <v>380</v>
      </c>
      <c r="M47" s="12" t="s">
        <v>380</v>
      </c>
    </row>
    <row r="48" spans="1:13" x14ac:dyDescent="0.2">
      <c r="A48" s="63" t="s">
        <v>468</v>
      </c>
      <c r="B48" s="82" t="s">
        <v>380</v>
      </c>
      <c r="C48" s="11" t="s">
        <v>380</v>
      </c>
      <c r="D48" s="11" t="s">
        <v>380</v>
      </c>
      <c r="E48" s="82" t="s">
        <v>380</v>
      </c>
      <c r="F48" s="11" t="s">
        <v>380</v>
      </c>
      <c r="G48" s="45" t="s">
        <v>380</v>
      </c>
      <c r="H48" s="82" t="s">
        <v>380</v>
      </c>
      <c r="I48" s="11" t="s">
        <v>380</v>
      </c>
      <c r="J48" s="45" t="s">
        <v>380</v>
      </c>
      <c r="K48" s="82" t="s">
        <v>380</v>
      </c>
      <c r="L48" s="45" t="s">
        <v>380</v>
      </c>
      <c r="M48" s="12" t="s">
        <v>380</v>
      </c>
    </row>
    <row r="49" spans="1:18" x14ac:dyDescent="0.2">
      <c r="A49" s="63" t="s">
        <v>469</v>
      </c>
      <c r="B49" s="45" t="s">
        <v>380</v>
      </c>
      <c r="C49" s="11" t="s">
        <v>380</v>
      </c>
      <c r="D49" s="11" t="s">
        <v>380</v>
      </c>
      <c r="E49" s="45" t="s">
        <v>380</v>
      </c>
      <c r="F49" s="11" t="s">
        <v>380</v>
      </c>
      <c r="G49" s="45" t="s">
        <v>380</v>
      </c>
      <c r="H49" s="45" t="s">
        <v>380</v>
      </c>
      <c r="I49" s="11" t="s">
        <v>380</v>
      </c>
      <c r="J49" s="45" t="s">
        <v>380</v>
      </c>
      <c r="K49" s="82" t="s">
        <v>380</v>
      </c>
      <c r="L49" s="45" t="s">
        <v>380</v>
      </c>
      <c r="M49" s="12" t="s">
        <v>380</v>
      </c>
    </row>
    <row r="50" spans="1:18" x14ac:dyDescent="0.2">
      <c r="A50" s="63" t="s">
        <v>470</v>
      </c>
      <c r="B50" s="80" t="s">
        <v>380</v>
      </c>
      <c r="C50" s="80" t="s">
        <v>380</v>
      </c>
      <c r="D50" s="11" t="s">
        <v>380</v>
      </c>
      <c r="E50" s="80" t="s">
        <v>380</v>
      </c>
      <c r="F50" s="80" t="s">
        <v>380</v>
      </c>
      <c r="G50" s="11" t="s">
        <v>380</v>
      </c>
      <c r="H50" s="80" t="s">
        <v>380</v>
      </c>
      <c r="I50" s="80" t="s">
        <v>380</v>
      </c>
      <c r="J50" s="80" t="s">
        <v>380</v>
      </c>
      <c r="K50" s="80" t="s">
        <v>380</v>
      </c>
      <c r="L50" s="80" t="s">
        <v>380</v>
      </c>
      <c r="M50" s="81" t="s">
        <v>380</v>
      </c>
    </row>
    <row r="51" spans="1:18" x14ac:dyDescent="0.2">
      <c r="A51" s="73" t="s">
        <v>471</v>
      </c>
      <c r="B51" s="74" t="s">
        <v>380</v>
      </c>
      <c r="C51" s="74" t="s">
        <v>380</v>
      </c>
      <c r="D51" s="74" t="s">
        <v>380</v>
      </c>
      <c r="E51" s="74" t="s">
        <v>380</v>
      </c>
      <c r="F51" s="74" t="s">
        <v>380</v>
      </c>
      <c r="G51" s="74">
        <v>298</v>
      </c>
      <c r="H51" s="78" t="s">
        <v>380</v>
      </c>
      <c r="I51" s="78" t="s">
        <v>380</v>
      </c>
      <c r="J51" s="78" t="s">
        <v>380</v>
      </c>
      <c r="K51" s="78" t="s">
        <v>380</v>
      </c>
      <c r="L51" s="78" t="s">
        <v>380</v>
      </c>
      <c r="M51" s="75" t="s">
        <v>380</v>
      </c>
      <c r="N51" s="212"/>
      <c r="R51" s="264"/>
    </row>
    <row r="52" spans="1:18" x14ac:dyDescent="0.2">
      <c r="A52" s="63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2"/>
    </row>
    <row r="53" spans="1:18" x14ac:dyDescent="0.2">
      <c r="A53" s="73" t="s">
        <v>472</v>
      </c>
      <c r="B53" s="74" t="s">
        <v>380</v>
      </c>
      <c r="C53" s="74" t="s">
        <v>380</v>
      </c>
      <c r="D53" s="74" t="s">
        <v>380</v>
      </c>
      <c r="E53" s="74" t="s">
        <v>380</v>
      </c>
      <c r="F53" s="74" t="s">
        <v>380</v>
      </c>
      <c r="G53" s="74">
        <v>70</v>
      </c>
      <c r="H53" s="78" t="s">
        <v>380</v>
      </c>
      <c r="I53" s="78" t="s">
        <v>380</v>
      </c>
      <c r="J53" s="78">
        <v>14</v>
      </c>
      <c r="K53" s="78" t="s">
        <v>380</v>
      </c>
      <c r="L53" s="78">
        <v>1</v>
      </c>
      <c r="M53" s="75">
        <v>1</v>
      </c>
      <c r="N53" s="212"/>
      <c r="R53" s="264"/>
    </row>
    <row r="54" spans="1:18" x14ac:dyDescent="0.2">
      <c r="A54" s="63"/>
      <c r="B54" s="45"/>
      <c r="C54" s="11"/>
      <c r="D54" s="11"/>
      <c r="E54" s="45"/>
      <c r="F54" s="11"/>
      <c r="G54" s="11"/>
      <c r="H54" s="45"/>
      <c r="I54" s="11"/>
      <c r="J54" s="82"/>
      <c r="K54" s="82"/>
      <c r="L54" s="82"/>
      <c r="M54" s="12"/>
    </row>
    <row r="55" spans="1:18" x14ac:dyDescent="0.2">
      <c r="A55" s="63" t="s">
        <v>473</v>
      </c>
      <c r="B55" s="45" t="s">
        <v>380</v>
      </c>
      <c r="C55" s="45" t="s">
        <v>380</v>
      </c>
      <c r="D55" s="45" t="s">
        <v>380</v>
      </c>
      <c r="E55" s="45" t="s">
        <v>380</v>
      </c>
      <c r="F55" s="45" t="s">
        <v>380</v>
      </c>
      <c r="G55" s="45" t="s">
        <v>380</v>
      </c>
      <c r="H55" s="45" t="s">
        <v>380</v>
      </c>
      <c r="I55" s="45" t="s">
        <v>380</v>
      </c>
      <c r="J55" s="45" t="s">
        <v>380</v>
      </c>
      <c r="K55" s="45" t="s">
        <v>380</v>
      </c>
      <c r="L55" s="45" t="s">
        <v>380</v>
      </c>
      <c r="M55" s="46" t="s">
        <v>380</v>
      </c>
    </row>
    <row r="56" spans="1:18" x14ac:dyDescent="0.2">
      <c r="A56" s="63" t="s">
        <v>474</v>
      </c>
      <c r="B56" s="45" t="s">
        <v>380</v>
      </c>
      <c r="C56" s="11" t="s">
        <v>380</v>
      </c>
      <c r="D56" s="11" t="s">
        <v>380</v>
      </c>
      <c r="E56" s="45" t="s">
        <v>380</v>
      </c>
      <c r="F56" s="11" t="s">
        <v>380</v>
      </c>
      <c r="G56" s="11" t="s">
        <v>380</v>
      </c>
      <c r="H56" s="45" t="s">
        <v>380</v>
      </c>
      <c r="I56" s="11" t="s">
        <v>380</v>
      </c>
      <c r="J56" s="82" t="s">
        <v>380</v>
      </c>
      <c r="K56" s="82" t="s">
        <v>380</v>
      </c>
      <c r="L56" s="82" t="s">
        <v>380</v>
      </c>
      <c r="M56" s="12" t="s">
        <v>380</v>
      </c>
    </row>
    <row r="57" spans="1:18" x14ac:dyDescent="0.2">
      <c r="A57" s="63" t="s">
        <v>475</v>
      </c>
      <c r="B57" s="45" t="s">
        <v>380</v>
      </c>
      <c r="C57" s="11" t="s">
        <v>380</v>
      </c>
      <c r="D57" s="11" t="s">
        <v>380</v>
      </c>
      <c r="E57" s="45" t="s">
        <v>380</v>
      </c>
      <c r="F57" s="11" t="s">
        <v>380</v>
      </c>
      <c r="G57" s="11" t="s">
        <v>380</v>
      </c>
      <c r="H57" s="45" t="s">
        <v>380</v>
      </c>
      <c r="I57" s="11" t="s">
        <v>380</v>
      </c>
      <c r="J57" s="82" t="s">
        <v>380</v>
      </c>
      <c r="K57" s="82" t="s">
        <v>380</v>
      </c>
      <c r="L57" s="82" t="s">
        <v>380</v>
      </c>
      <c r="M57" s="12" t="s">
        <v>380</v>
      </c>
    </row>
    <row r="58" spans="1:18" x14ac:dyDescent="0.2">
      <c r="A58" s="63" t="s">
        <v>476</v>
      </c>
      <c r="B58" s="45" t="s">
        <v>380</v>
      </c>
      <c r="C58" s="11" t="s">
        <v>380</v>
      </c>
      <c r="D58" s="11" t="s">
        <v>380</v>
      </c>
      <c r="E58" s="45" t="s">
        <v>380</v>
      </c>
      <c r="F58" s="11" t="s">
        <v>380</v>
      </c>
      <c r="G58" s="11" t="s">
        <v>380</v>
      </c>
      <c r="H58" s="45" t="s">
        <v>380</v>
      </c>
      <c r="I58" s="11" t="s">
        <v>380</v>
      </c>
      <c r="J58" s="82" t="s">
        <v>380</v>
      </c>
      <c r="K58" s="82" t="s">
        <v>380</v>
      </c>
      <c r="L58" s="82" t="s">
        <v>380</v>
      </c>
      <c r="M58" s="12" t="s">
        <v>380</v>
      </c>
    </row>
    <row r="59" spans="1:18" x14ac:dyDescent="0.2">
      <c r="A59" s="63" t="s">
        <v>477</v>
      </c>
      <c r="B59" s="45" t="s">
        <v>380</v>
      </c>
      <c r="C59" s="11" t="s">
        <v>380</v>
      </c>
      <c r="D59" s="11" t="s">
        <v>380</v>
      </c>
      <c r="E59" s="45" t="s">
        <v>380</v>
      </c>
      <c r="F59" s="11" t="s">
        <v>380</v>
      </c>
      <c r="G59" s="11" t="s">
        <v>380</v>
      </c>
      <c r="H59" s="45" t="s">
        <v>380</v>
      </c>
      <c r="I59" s="11" t="s">
        <v>380</v>
      </c>
      <c r="J59" s="82" t="s">
        <v>380</v>
      </c>
      <c r="K59" s="82" t="s">
        <v>380</v>
      </c>
      <c r="L59" s="82" t="s">
        <v>380</v>
      </c>
      <c r="M59" s="12" t="s">
        <v>380</v>
      </c>
    </row>
    <row r="60" spans="1:18" x14ac:dyDescent="0.2">
      <c r="A60" s="73" t="s">
        <v>551</v>
      </c>
      <c r="B60" s="74" t="s">
        <v>380</v>
      </c>
      <c r="C60" s="74" t="s">
        <v>380</v>
      </c>
      <c r="D60" s="74" t="s">
        <v>380</v>
      </c>
      <c r="E60" s="74" t="s">
        <v>380</v>
      </c>
      <c r="F60" s="74" t="s">
        <v>380</v>
      </c>
      <c r="G60" s="74" t="s">
        <v>380</v>
      </c>
      <c r="H60" s="78" t="s">
        <v>380</v>
      </c>
      <c r="I60" s="78" t="s">
        <v>380</v>
      </c>
      <c r="J60" s="78" t="s">
        <v>380</v>
      </c>
      <c r="K60" s="78" t="s">
        <v>380</v>
      </c>
      <c r="L60" s="78" t="s">
        <v>380</v>
      </c>
      <c r="M60" s="75" t="s">
        <v>380</v>
      </c>
      <c r="N60" s="212"/>
      <c r="R60" s="264"/>
    </row>
    <row r="61" spans="1:18" x14ac:dyDescent="0.2">
      <c r="A61" s="63"/>
      <c r="B61" s="45"/>
      <c r="C61" s="11"/>
      <c r="D61" s="11"/>
      <c r="E61" s="45"/>
      <c r="F61" s="11"/>
      <c r="G61" s="11"/>
      <c r="H61" s="45"/>
      <c r="I61" s="11"/>
      <c r="J61" s="82"/>
      <c r="K61" s="82"/>
      <c r="L61" s="82"/>
      <c r="M61" s="12"/>
    </row>
    <row r="62" spans="1:18" x14ac:dyDescent="0.2">
      <c r="A62" s="63" t="s">
        <v>479</v>
      </c>
      <c r="B62" s="45" t="s">
        <v>380</v>
      </c>
      <c r="C62" s="11">
        <v>892</v>
      </c>
      <c r="D62" s="11">
        <v>892</v>
      </c>
      <c r="E62" s="45" t="s">
        <v>380</v>
      </c>
      <c r="F62" s="11">
        <v>871</v>
      </c>
      <c r="G62" s="11">
        <v>7000</v>
      </c>
      <c r="H62" s="45" t="s">
        <v>380</v>
      </c>
      <c r="I62" s="11">
        <v>14800</v>
      </c>
      <c r="J62" s="82">
        <v>25</v>
      </c>
      <c r="K62" s="82">
        <v>12889</v>
      </c>
      <c r="L62" s="82">
        <v>175</v>
      </c>
      <c r="M62" s="12">
        <v>13064</v>
      </c>
    </row>
    <row r="63" spans="1:18" x14ac:dyDescent="0.2">
      <c r="A63" s="63" t="s">
        <v>480</v>
      </c>
      <c r="B63" s="45" t="s">
        <v>380</v>
      </c>
      <c r="C63" s="11">
        <v>195</v>
      </c>
      <c r="D63" s="11">
        <v>195</v>
      </c>
      <c r="E63" s="45" t="s">
        <v>380</v>
      </c>
      <c r="F63" s="11">
        <v>185</v>
      </c>
      <c r="G63" s="11" t="s">
        <v>380</v>
      </c>
      <c r="H63" s="45" t="s">
        <v>380</v>
      </c>
      <c r="I63" s="11">
        <v>5147</v>
      </c>
      <c r="J63" s="82" t="s">
        <v>380</v>
      </c>
      <c r="K63" s="82">
        <v>952</v>
      </c>
      <c r="L63" s="82" t="s">
        <v>380</v>
      </c>
      <c r="M63" s="12">
        <v>952</v>
      </c>
    </row>
    <row r="64" spans="1:18" x14ac:dyDescent="0.2">
      <c r="A64" s="63" t="s">
        <v>481</v>
      </c>
      <c r="B64" s="45">
        <v>7</v>
      </c>
      <c r="C64" s="11">
        <v>53</v>
      </c>
      <c r="D64" s="11">
        <v>60</v>
      </c>
      <c r="E64" s="45">
        <v>7</v>
      </c>
      <c r="F64" s="11">
        <v>51</v>
      </c>
      <c r="G64" s="11" t="s">
        <v>380</v>
      </c>
      <c r="H64" s="45">
        <v>950</v>
      </c>
      <c r="I64" s="11">
        <v>4000</v>
      </c>
      <c r="J64" s="82" t="s">
        <v>380</v>
      </c>
      <c r="K64" s="82">
        <v>210</v>
      </c>
      <c r="L64" s="82" t="s">
        <v>380</v>
      </c>
      <c r="M64" s="12">
        <v>210</v>
      </c>
    </row>
    <row r="65" spans="1:18" x14ac:dyDescent="0.2">
      <c r="A65" s="73" t="s">
        <v>482</v>
      </c>
      <c r="B65" s="74">
        <v>7</v>
      </c>
      <c r="C65" s="74">
        <v>1140</v>
      </c>
      <c r="D65" s="74">
        <v>1147</v>
      </c>
      <c r="E65" s="74">
        <v>7</v>
      </c>
      <c r="F65" s="74">
        <v>1107</v>
      </c>
      <c r="G65" s="74">
        <v>7000</v>
      </c>
      <c r="H65" s="78">
        <v>950</v>
      </c>
      <c r="I65" s="78">
        <v>12689</v>
      </c>
      <c r="J65" s="78">
        <v>25</v>
      </c>
      <c r="K65" s="78">
        <v>14051</v>
      </c>
      <c r="L65" s="78">
        <v>175</v>
      </c>
      <c r="M65" s="75">
        <v>14226</v>
      </c>
      <c r="N65" s="212"/>
      <c r="R65" s="264"/>
    </row>
    <row r="66" spans="1:18" x14ac:dyDescent="0.2">
      <c r="A66" s="63"/>
      <c r="B66" s="45"/>
      <c r="C66" s="11"/>
      <c r="D66" s="11"/>
      <c r="E66" s="45"/>
      <c r="F66" s="11"/>
      <c r="G66" s="11"/>
      <c r="H66" s="45"/>
      <c r="I66" s="11"/>
      <c r="J66" s="82"/>
      <c r="K66" s="82"/>
      <c r="L66" s="82"/>
      <c r="M66" s="12"/>
    </row>
    <row r="67" spans="1:18" x14ac:dyDescent="0.2">
      <c r="A67" s="73" t="s">
        <v>483</v>
      </c>
      <c r="B67" s="74" t="s">
        <v>380</v>
      </c>
      <c r="C67" s="74">
        <v>6</v>
      </c>
      <c r="D67" s="74">
        <v>6</v>
      </c>
      <c r="E67" s="74" t="s">
        <v>380</v>
      </c>
      <c r="F67" s="74">
        <v>6</v>
      </c>
      <c r="G67" s="74" t="s">
        <v>380</v>
      </c>
      <c r="H67" s="78" t="s">
        <v>380</v>
      </c>
      <c r="I67" s="78">
        <v>10800</v>
      </c>
      <c r="J67" s="78" t="s">
        <v>380</v>
      </c>
      <c r="K67" s="78">
        <v>65</v>
      </c>
      <c r="L67" s="78" t="s">
        <v>380</v>
      </c>
      <c r="M67" s="75">
        <v>65</v>
      </c>
      <c r="N67" s="212"/>
      <c r="R67" s="264"/>
    </row>
    <row r="68" spans="1:18" x14ac:dyDescent="0.2">
      <c r="A68" s="63"/>
      <c r="B68" s="45"/>
      <c r="C68" s="11"/>
      <c r="D68" s="11"/>
      <c r="E68" s="45"/>
      <c r="F68" s="11"/>
      <c r="G68" s="11"/>
      <c r="H68" s="45"/>
      <c r="I68" s="11"/>
      <c r="J68" s="82"/>
      <c r="K68" s="82"/>
      <c r="L68" s="82"/>
      <c r="M68" s="12"/>
    </row>
    <row r="69" spans="1:18" x14ac:dyDescent="0.2">
      <c r="A69" s="63" t="s">
        <v>484</v>
      </c>
      <c r="B69" s="45" t="s">
        <v>380</v>
      </c>
      <c r="C69" s="11" t="s">
        <v>380</v>
      </c>
      <c r="D69" s="11" t="s">
        <v>380</v>
      </c>
      <c r="E69" s="45" t="s">
        <v>380</v>
      </c>
      <c r="F69" s="11" t="s">
        <v>380</v>
      </c>
      <c r="G69" s="11" t="s">
        <v>380</v>
      </c>
      <c r="H69" s="45" t="s">
        <v>380</v>
      </c>
      <c r="I69" s="11" t="s">
        <v>380</v>
      </c>
      <c r="J69" s="82" t="s">
        <v>380</v>
      </c>
      <c r="K69" s="82" t="s">
        <v>380</v>
      </c>
      <c r="L69" s="82" t="s">
        <v>380</v>
      </c>
      <c r="M69" s="12" t="s">
        <v>380</v>
      </c>
    </row>
    <row r="70" spans="1:18" x14ac:dyDescent="0.2">
      <c r="A70" s="63" t="s">
        <v>485</v>
      </c>
      <c r="B70" s="45" t="s">
        <v>380</v>
      </c>
      <c r="C70" s="11" t="s">
        <v>380</v>
      </c>
      <c r="D70" s="11" t="s">
        <v>380</v>
      </c>
      <c r="E70" s="45" t="s">
        <v>380</v>
      </c>
      <c r="F70" s="11" t="s">
        <v>380</v>
      </c>
      <c r="G70" s="11" t="s">
        <v>380</v>
      </c>
      <c r="H70" s="45" t="s">
        <v>380</v>
      </c>
      <c r="I70" s="11" t="s">
        <v>380</v>
      </c>
      <c r="J70" s="82" t="s">
        <v>380</v>
      </c>
      <c r="K70" s="82" t="s">
        <v>380</v>
      </c>
      <c r="L70" s="82" t="s">
        <v>380</v>
      </c>
      <c r="M70" s="12" t="s">
        <v>380</v>
      </c>
    </row>
    <row r="71" spans="1:18" x14ac:dyDescent="0.2">
      <c r="A71" s="73" t="s">
        <v>486</v>
      </c>
      <c r="B71" s="74" t="s">
        <v>380</v>
      </c>
      <c r="C71" s="74" t="s">
        <v>380</v>
      </c>
      <c r="D71" s="74" t="s">
        <v>380</v>
      </c>
      <c r="E71" s="74" t="s">
        <v>380</v>
      </c>
      <c r="F71" s="74" t="s">
        <v>380</v>
      </c>
      <c r="G71" s="74" t="s">
        <v>380</v>
      </c>
      <c r="H71" s="78" t="s">
        <v>380</v>
      </c>
      <c r="I71" s="78" t="s">
        <v>380</v>
      </c>
      <c r="J71" s="78" t="s">
        <v>380</v>
      </c>
      <c r="K71" s="78" t="s">
        <v>380</v>
      </c>
      <c r="L71" s="78" t="s">
        <v>380</v>
      </c>
      <c r="M71" s="75" t="s">
        <v>380</v>
      </c>
      <c r="N71" s="212"/>
      <c r="R71" s="264"/>
    </row>
    <row r="72" spans="1:18" x14ac:dyDescent="0.2">
      <c r="A72" s="63"/>
      <c r="B72" s="45"/>
      <c r="C72" s="11"/>
      <c r="D72" s="11"/>
      <c r="E72" s="45"/>
      <c r="F72" s="11"/>
      <c r="G72" s="11"/>
      <c r="H72" s="45"/>
      <c r="I72" s="11"/>
      <c r="J72" s="82"/>
      <c r="K72" s="82"/>
      <c r="L72" s="82"/>
      <c r="M72" s="12"/>
    </row>
    <row r="73" spans="1:18" x14ac:dyDescent="0.2">
      <c r="A73" s="63" t="s">
        <v>487</v>
      </c>
      <c r="B73" s="45" t="s">
        <v>380</v>
      </c>
      <c r="C73" s="11">
        <v>9</v>
      </c>
      <c r="D73" s="11">
        <v>9</v>
      </c>
      <c r="E73" s="45" t="s">
        <v>380</v>
      </c>
      <c r="F73" s="11">
        <v>9</v>
      </c>
      <c r="G73" s="11" t="s">
        <v>380</v>
      </c>
      <c r="H73" s="45" t="s">
        <v>380</v>
      </c>
      <c r="I73" s="11">
        <v>9556</v>
      </c>
      <c r="J73" s="82" t="s">
        <v>380</v>
      </c>
      <c r="K73" s="82">
        <v>86</v>
      </c>
      <c r="L73" s="82" t="s">
        <v>380</v>
      </c>
      <c r="M73" s="12">
        <v>86</v>
      </c>
    </row>
    <row r="74" spans="1:18" x14ac:dyDescent="0.2">
      <c r="A74" s="63" t="s">
        <v>488</v>
      </c>
      <c r="B74" s="45" t="s">
        <v>380</v>
      </c>
      <c r="C74" s="11">
        <v>22</v>
      </c>
      <c r="D74" s="11">
        <v>22</v>
      </c>
      <c r="E74" s="45" t="s">
        <v>380</v>
      </c>
      <c r="F74" s="11">
        <v>20</v>
      </c>
      <c r="G74" s="11" t="s">
        <v>380</v>
      </c>
      <c r="H74" s="45" t="s">
        <v>380</v>
      </c>
      <c r="I74" s="11">
        <v>550</v>
      </c>
      <c r="J74" s="82" t="s">
        <v>380</v>
      </c>
      <c r="K74" s="82">
        <v>11</v>
      </c>
      <c r="L74" s="82" t="s">
        <v>380</v>
      </c>
      <c r="M74" s="12">
        <v>11</v>
      </c>
    </row>
    <row r="75" spans="1:18" x14ac:dyDescent="0.2">
      <c r="A75" s="63" t="s">
        <v>489</v>
      </c>
      <c r="B75" s="45" t="s">
        <v>380</v>
      </c>
      <c r="C75" s="11">
        <v>11</v>
      </c>
      <c r="D75" s="11">
        <v>11</v>
      </c>
      <c r="E75" s="45" t="s">
        <v>380</v>
      </c>
      <c r="F75" s="11">
        <v>10</v>
      </c>
      <c r="G75" s="11" t="s">
        <v>380</v>
      </c>
      <c r="H75" s="45" t="s">
        <v>380</v>
      </c>
      <c r="I75" s="11">
        <v>9000</v>
      </c>
      <c r="J75" s="82" t="s">
        <v>380</v>
      </c>
      <c r="K75" s="82">
        <v>90</v>
      </c>
      <c r="L75" s="82" t="s">
        <v>380</v>
      </c>
      <c r="M75" s="12">
        <v>90</v>
      </c>
    </row>
    <row r="76" spans="1:18" x14ac:dyDescent="0.2">
      <c r="A76" s="63" t="s">
        <v>490</v>
      </c>
      <c r="B76" s="45" t="s">
        <v>380</v>
      </c>
      <c r="C76" s="11">
        <v>820</v>
      </c>
      <c r="D76" s="11">
        <v>820</v>
      </c>
      <c r="E76" s="45" t="s">
        <v>380</v>
      </c>
      <c r="F76" s="11">
        <v>816</v>
      </c>
      <c r="G76" s="11">
        <v>1120</v>
      </c>
      <c r="H76" s="45" t="s">
        <v>380</v>
      </c>
      <c r="I76" s="11">
        <v>13074</v>
      </c>
      <c r="J76" s="82">
        <v>18</v>
      </c>
      <c r="K76" s="82">
        <v>10669</v>
      </c>
      <c r="L76" s="82">
        <v>20</v>
      </c>
      <c r="M76" s="12">
        <v>10689</v>
      </c>
    </row>
    <row r="77" spans="1:18" x14ac:dyDescent="0.2">
      <c r="A77" s="63" t="s">
        <v>491</v>
      </c>
      <c r="B77" s="45" t="s">
        <v>380</v>
      </c>
      <c r="C77" s="11" t="s">
        <v>380</v>
      </c>
      <c r="D77" s="11" t="s">
        <v>380</v>
      </c>
      <c r="E77" s="45" t="s">
        <v>380</v>
      </c>
      <c r="F77" s="11" t="s">
        <v>380</v>
      </c>
      <c r="G77" s="11" t="s">
        <v>380</v>
      </c>
      <c r="H77" s="45" t="s">
        <v>380</v>
      </c>
      <c r="I77" s="11" t="s">
        <v>380</v>
      </c>
      <c r="J77" s="82" t="s">
        <v>380</v>
      </c>
      <c r="K77" s="82" t="s">
        <v>380</v>
      </c>
      <c r="L77" s="82" t="s">
        <v>380</v>
      </c>
      <c r="M77" s="12" t="s">
        <v>380</v>
      </c>
    </row>
    <row r="78" spans="1:18" x14ac:dyDescent="0.2">
      <c r="A78" s="63" t="s">
        <v>492</v>
      </c>
      <c r="B78" s="45">
        <v>6</v>
      </c>
      <c r="C78" s="11">
        <v>7</v>
      </c>
      <c r="D78" s="11">
        <v>13</v>
      </c>
      <c r="E78" s="45">
        <v>6</v>
      </c>
      <c r="F78" s="11">
        <v>7</v>
      </c>
      <c r="G78" s="11" t="s">
        <v>380</v>
      </c>
      <c r="H78" s="45">
        <v>2000</v>
      </c>
      <c r="I78" s="11">
        <v>8000</v>
      </c>
      <c r="J78" s="82" t="s">
        <v>380</v>
      </c>
      <c r="K78" s="82">
        <v>68</v>
      </c>
      <c r="L78" s="82" t="s">
        <v>380</v>
      </c>
      <c r="M78" s="12">
        <v>68</v>
      </c>
    </row>
    <row r="79" spans="1:18" x14ac:dyDescent="0.2">
      <c r="A79" s="63" t="s">
        <v>493</v>
      </c>
      <c r="B79" s="45">
        <v>12</v>
      </c>
      <c r="C79" s="11">
        <v>291</v>
      </c>
      <c r="D79" s="11">
        <v>303</v>
      </c>
      <c r="E79" s="45">
        <v>7</v>
      </c>
      <c r="F79" s="11">
        <v>256</v>
      </c>
      <c r="G79" s="11" t="s">
        <v>380</v>
      </c>
      <c r="H79" s="45">
        <v>650</v>
      </c>
      <c r="I79" s="11">
        <v>7800</v>
      </c>
      <c r="J79" s="82" t="s">
        <v>380</v>
      </c>
      <c r="K79" s="82">
        <v>2001</v>
      </c>
      <c r="L79" s="82" t="s">
        <v>380</v>
      </c>
      <c r="M79" s="12">
        <v>2001</v>
      </c>
    </row>
    <row r="80" spans="1:18" x14ac:dyDescent="0.2">
      <c r="A80" s="63" t="s">
        <v>494</v>
      </c>
      <c r="B80" s="45">
        <v>1</v>
      </c>
      <c r="C80" s="11" t="s">
        <v>380</v>
      </c>
      <c r="D80" s="11">
        <v>1</v>
      </c>
      <c r="E80" s="45" t="s">
        <v>380</v>
      </c>
      <c r="F80" s="11" t="s">
        <v>380</v>
      </c>
      <c r="G80" s="11" t="s">
        <v>380</v>
      </c>
      <c r="H80" s="45" t="s">
        <v>380</v>
      </c>
      <c r="I80" s="11" t="s">
        <v>380</v>
      </c>
      <c r="J80" s="82" t="s">
        <v>380</v>
      </c>
      <c r="K80" s="82" t="s">
        <v>380</v>
      </c>
      <c r="L80" s="82" t="s">
        <v>380</v>
      </c>
      <c r="M80" s="12" t="s">
        <v>380</v>
      </c>
    </row>
    <row r="81" spans="1:18" x14ac:dyDescent="0.2">
      <c r="A81" s="73" t="s">
        <v>495</v>
      </c>
      <c r="B81" s="74">
        <v>19</v>
      </c>
      <c r="C81" s="74">
        <v>1160</v>
      </c>
      <c r="D81" s="74">
        <v>1179</v>
      </c>
      <c r="E81" s="74">
        <v>13</v>
      </c>
      <c r="F81" s="74">
        <v>1118</v>
      </c>
      <c r="G81" s="74">
        <v>1120</v>
      </c>
      <c r="H81" s="78">
        <v>1273</v>
      </c>
      <c r="I81" s="78">
        <v>11546</v>
      </c>
      <c r="J81" s="78">
        <v>18</v>
      </c>
      <c r="K81" s="78">
        <v>12925</v>
      </c>
      <c r="L81" s="78">
        <v>20</v>
      </c>
      <c r="M81" s="75">
        <v>12945</v>
      </c>
      <c r="N81" s="212"/>
      <c r="R81" s="264"/>
    </row>
    <row r="82" spans="1:18" x14ac:dyDescent="0.2">
      <c r="A82" s="63"/>
      <c r="B82" s="45"/>
      <c r="C82" s="11"/>
      <c r="D82" s="11"/>
      <c r="E82" s="45"/>
      <c r="F82" s="11"/>
      <c r="G82" s="11"/>
      <c r="H82" s="45"/>
      <c r="I82" s="11"/>
      <c r="J82" s="82"/>
      <c r="K82" s="82"/>
      <c r="L82" s="82"/>
      <c r="M82" s="12"/>
    </row>
    <row r="83" spans="1:18" x14ac:dyDescent="0.2">
      <c r="A83" s="63" t="s">
        <v>496</v>
      </c>
      <c r="B83" s="45" t="s">
        <v>380</v>
      </c>
      <c r="C83" s="11" t="s">
        <v>380</v>
      </c>
      <c r="D83" s="11" t="s">
        <v>380</v>
      </c>
      <c r="E83" s="45" t="s">
        <v>380</v>
      </c>
      <c r="F83" s="11" t="s">
        <v>380</v>
      </c>
      <c r="G83" s="11">
        <v>15650</v>
      </c>
      <c r="H83" s="45" t="s">
        <v>380</v>
      </c>
      <c r="I83" s="11" t="s">
        <v>380</v>
      </c>
      <c r="J83" s="82">
        <v>5</v>
      </c>
      <c r="K83" s="82" t="s">
        <v>380</v>
      </c>
      <c r="L83" s="82">
        <v>78</v>
      </c>
      <c r="M83" s="12">
        <v>78</v>
      </c>
    </row>
    <row r="84" spans="1:18" x14ac:dyDescent="0.2">
      <c r="A84" s="63" t="s">
        <v>497</v>
      </c>
      <c r="B84" s="45">
        <v>1</v>
      </c>
      <c r="C84" s="11">
        <v>1</v>
      </c>
      <c r="D84" s="11">
        <v>2</v>
      </c>
      <c r="E84" s="45">
        <v>1</v>
      </c>
      <c r="F84" s="11">
        <v>1</v>
      </c>
      <c r="G84" s="11">
        <v>22160</v>
      </c>
      <c r="H84" s="45">
        <v>1000</v>
      </c>
      <c r="I84" s="11">
        <v>10000</v>
      </c>
      <c r="J84" s="82">
        <v>5</v>
      </c>
      <c r="K84" s="82">
        <v>11</v>
      </c>
      <c r="L84" s="82">
        <v>109</v>
      </c>
      <c r="M84" s="12">
        <v>120</v>
      </c>
    </row>
    <row r="85" spans="1:18" x14ac:dyDescent="0.2">
      <c r="A85" s="73" t="s">
        <v>498</v>
      </c>
      <c r="B85" s="74">
        <v>1</v>
      </c>
      <c r="C85" s="74">
        <v>1</v>
      </c>
      <c r="D85" s="74">
        <v>2</v>
      </c>
      <c r="E85" s="74">
        <v>1</v>
      </c>
      <c r="F85" s="74">
        <v>1</v>
      </c>
      <c r="G85" s="74">
        <v>37810</v>
      </c>
      <c r="H85" s="78">
        <v>1000</v>
      </c>
      <c r="I85" s="78">
        <v>10000</v>
      </c>
      <c r="J85" s="78">
        <v>5</v>
      </c>
      <c r="K85" s="78">
        <v>11</v>
      </c>
      <c r="L85" s="78">
        <v>187</v>
      </c>
      <c r="M85" s="75">
        <v>198</v>
      </c>
      <c r="N85" s="212"/>
      <c r="R85" s="264"/>
    </row>
    <row r="86" spans="1:18" x14ac:dyDescent="0.2">
      <c r="A86" s="63"/>
      <c r="B86" s="45"/>
      <c r="C86" s="11"/>
      <c r="D86" s="11"/>
      <c r="E86" s="45"/>
      <c r="F86" s="11"/>
      <c r="G86" s="11"/>
      <c r="H86" s="45"/>
      <c r="I86" s="11"/>
      <c r="J86" s="82"/>
      <c r="K86" s="82"/>
      <c r="L86" s="82"/>
      <c r="M86" s="12"/>
    </row>
    <row r="87" spans="1:18" ht="13.5" thickBot="1" x14ac:dyDescent="0.25">
      <c r="A87" s="66" t="s">
        <v>499</v>
      </c>
      <c r="B87" s="52">
        <v>104</v>
      </c>
      <c r="C87" s="52">
        <v>2357</v>
      </c>
      <c r="D87" s="52">
        <v>2461</v>
      </c>
      <c r="E87" s="52">
        <v>98</v>
      </c>
      <c r="F87" s="52">
        <v>2266</v>
      </c>
      <c r="G87" s="52">
        <v>57652</v>
      </c>
      <c r="H87" s="172">
        <v>1215</v>
      </c>
      <c r="I87" s="172">
        <v>11985</v>
      </c>
      <c r="J87" s="172">
        <v>8</v>
      </c>
      <c r="K87" s="172">
        <v>27272</v>
      </c>
      <c r="L87" s="172">
        <v>440</v>
      </c>
      <c r="M87" s="53">
        <v>27712</v>
      </c>
    </row>
  </sheetData>
  <mergeCells count="13">
    <mergeCell ref="A1:M1"/>
    <mergeCell ref="B6:F6"/>
    <mergeCell ref="B7:F7"/>
    <mergeCell ref="H7:I7"/>
    <mergeCell ref="K6:M6"/>
    <mergeCell ref="K7:K9"/>
    <mergeCell ref="L7:L9"/>
    <mergeCell ref="M7:M9"/>
    <mergeCell ref="A4:M4"/>
    <mergeCell ref="E8:F8"/>
    <mergeCell ref="H8:I8"/>
    <mergeCell ref="G6:G9"/>
    <mergeCell ref="A3:M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4">
    <tabColor theme="0"/>
    <pageSetUpPr fitToPage="1"/>
  </sheetPr>
  <dimension ref="A1:R87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4.5703125" style="205" customWidth="1"/>
    <col min="2" max="13" width="15.5703125" style="205" customWidth="1"/>
    <col min="14" max="16384" width="11.42578125" style="205"/>
  </cols>
  <sheetData>
    <row r="1" spans="1:1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8" s="88" customFormat="1" ht="15" x14ac:dyDescent="0.25">
      <c r="A3" s="1718" t="s">
        <v>1204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8" s="88" customFormat="1" ht="15" x14ac:dyDescent="0.25">
      <c r="A4" s="1718" t="s">
        <v>1473</v>
      </c>
      <c r="B4" s="1718"/>
      <c r="C4" s="1718"/>
      <c r="D4" s="1718"/>
      <c r="E4" s="1718"/>
      <c r="F4" s="1718"/>
      <c r="G4" s="1718"/>
      <c r="H4" s="1718"/>
      <c r="I4" s="1718"/>
      <c r="J4" s="1718"/>
      <c r="K4" s="1718"/>
      <c r="L4" s="1718"/>
      <c r="M4" s="1718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69" customFormat="1" ht="26.25" customHeight="1" x14ac:dyDescent="0.2">
      <c r="A6" s="247"/>
      <c r="B6" s="1750" t="s">
        <v>1060</v>
      </c>
      <c r="C6" s="1750"/>
      <c r="D6" s="1750"/>
      <c r="E6" s="1750"/>
      <c r="F6" s="1750"/>
      <c r="G6" s="1934" t="s">
        <v>1191</v>
      </c>
      <c r="H6" s="652"/>
      <c r="I6" s="910" t="s">
        <v>367</v>
      </c>
      <c r="J6" s="1038"/>
      <c r="K6" s="1935" t="s">
        <v>368</v>
      </c>
      <c r="L6" s="1935"/>
      <c r="M6" s="1704"/>
    </row>
    <row r="7" spans="1:18" s="669" customFormat="1" ht="26.25" customHeight="1" x14ac:dyDescent="0.2">
      <c r="A7" s="659" t="s">
        <v>538</v>
      </c>
      <c r="B7" s="1758" t="s">
        <v>370</v>
      </c>
      <c r="C7" s="1758"/>
      <c r="D7" s="1758"/>
      <c r="E7" s="1758"/>
      <c r="F7" s="1758"/>
      <c r="G7" s="1827"/>
      <c r="H7" s="1873" t="s">
        <v>1192</v>
      </c>
      <c r="I7" s="1873"/>
      <c r="J7" s="224" t="s">
        <v>1093</v>
      </c>
      <c r="K7" s="1827" t="s">
        <v>1114</v>
      </c>
      <c r="L7" s="1827" t="s">
        <v>1095</v>
      </c>
      <c r="M7" s="1867" t="s">
        <v>1096</v>
      </c>
    </row>
    <row r="8" spans="1:18" s="669" customFormat="1" ht="22.5" customHeight="1" x14ac:dyDescent="0.2">
      <c r="A8" s="659" t="s">
        <v>518</v>
      </c>
      <c r="B8" s="1039"/>
      <c r="C8" s="621" t="s">
        <v>376</v>
      </c>
      <c r="D8" s="855"/>
      <c r="E8" s="1941" t="s">
        <v>1067</v>
      </c>
      <c r="F8" s="1941"/>
      <c r="G8" s="1827"/>
      <c r="H8" s="1758" t="s">
        <v>371</v>
      </c>
      <c r="I8" s="1758"/>
      <c r="J8" s="224" t="s">
        <v>1064</v>
      </c>
      <c r="K8" s="1827"/>
      <c r="L8" s="1827"/>
      <c r="M8" s="1716"/>
    </row>
    <row r="9" spans="1:18" s="669" customFormat="1" ht="26.25" customHeight="1" thickBot="1" x14ac:dyDescent="0.25">
      <c r="A9" s="659"/>
      <c r="B9" s="224" t="s">
        <v>374</v>
      </c>
      <c r="C9" s="224" t="s">
        <v>375</v>
      </c>
      <c r="D9" s="224" t="s">
        <v>376</v>
      </c>
      <c r="E9" s="224" t="s">
        <v>374</v>
      </c>
      <c r="F9" s="224" t="s">
        <v>375</v>
      </c>
      <c r="G9" s="1827"/>
      <c r="H9" s="224" t="s">
        <v>374</v>
      </c>
      <c r="I9" s="224" t="s">
        <v>375</v>
      </c>
      <c r="J9" s="224" t="s">
        <v>1101</v>
      </c>
      <c r="K9" s="1827"/>
      <c r="L9" s="1827"/>
      <c r="M9" s="1716"/>
      <c r="P9" s="1041"/>
      <c r="Q9" s="1041"/>
    </row>
    <row r="10" spans="1:18" ht="24" customHeight="1" x14ac:dyDescent="0.2">
      <c r="A10" s="72" t="s">
        <v>439</v>
      </c>
      <c r="B10" s="122" t="s">
        <v>380</v>
      </c>
      <c r="C10" s="122" t="s">
        <v>380</v>
      </c>
      <c r="D10" s="42" t="s">
        <v>380</v>
      </c>
      <c r="E10" s="122" t="s">
        <v>380</v>
      </c>
      <c r="F10" s="122" t="s">
        <v>380</v>
      </c>
      <c r="G10" s="122">
        <v>1518</v>
      </c>
      <c r="H10" s="122" t="s">
        <v>380</v>
      </c>
      <c r="I10" s="122" t="s">
        <v>380</v>
      </c>
      <c r="J10" s="122">
        <v>25</v>
      </c>
      <c r="K10" s="122" t="s">
        <v>380</v>
      </c>
      <c r="L10" s="122">
        <v>38</v>
      </c>
      <c r="M10" s="131">
        <v>38</v>
      </c>
      <c r="N10" s="212"/>
      <c r="R10" s="264"/>
    </row>
    <row r="11" spans="1:18" x14ac:dyDescent="0.2">
      <c r="A11" s="63" t="s">
        <v>440</v>
      </c>
      <c r="B11" s="11" t="s">
        <v>380</v>
      </c>
      <c r="C11" s="11" t="s">
        <v>380</v>
      </c>
      <c r="D11" s="11" t="s">
        <v>380</v>
      </c>
      <c r="E11" s="11" t="s">
        <v>380</v>
      </c>
      <c r="F11" s="11" t="s">
        <v>380</v>
      </c>
      <c r="G11" s="11">
        <v>705</v>
      </c>
      <c r="H11" s="11" t="s">
        <v>380</v>
      </c>
      <c r="I11" s="11" t="s">
        <v>380</v>
      </c>
      <c r="J11" s="11">
        <v>30</v>
      </c>
      <c r="K11" s="11" t="s">
        <v>380</v>
      </c>
      <c r="L11" s="11">
        <v>21</v>
      </c>
      <c r="M11" s="12">
        <v>21</v>
      </c>
      <c r="N11" s="212"/>
      <c r="R11" s="264"/>
    </row>
    <row r="12" spans="1:18" x14ac:dyDescent="0.2">
      <c r="A12" s="63" t="s">
        <v>441</v>
      </c>
      <c r="B12" s="45" t="s">
        <v>380</v>
      </c>
      <c r="C12" s="45" t="s">
        <v>380</v>
      </c>
      <c r="D12" s="45" t="s">
        <v>380</v>
      </c>
      <c r="E12" s="45" t="s">
        <v>380</v>
      </c>
      <c r="F12" s="45" t="s">
        <v>380</v>
      </c>
      <c r="G12" s="11">
        <v>1821</v>
      </c>
      <c r="H12" s="45" t="s">
        <v>380</v>
      </c>
      <c r="I12" s="45" t="s">
        <v>380</v>
      </c>
      <c r="J12" s="11">
        <v>30</v>
      </c>
      <c r="K12" s="11" t="s">
        <v>380</v>
      </c>
      <c r="L12" s="11">
        <v>55</v>
      </c>
      <c r="M12" s="12">
        <v>55</v>
      </c>
      <c r="N12" s="212"/>
      <c r="R12" s="264"/>
    </row>
    <row r="13" spans="1:18" x14ac:dyDescent="0.2">
      <c r="A13" s="63" t="s">
        <v>442</v>
      </c>
      <c r="B13" s="11" t="s">
        <v>380</v>
      </c>
      <c r="C13" s="11" t="s">
        <v>380</v>
      </c>
      <c r="D13" s="11" t="s">
        <v>380</v>
      </c>
      <c r="E13" s="11" t="s">
        <v>380</v>
      </c>
      <c r="F13" s="11" t="s">
        <v>380</v>
      </c>
      <c r="G13" s="11">
        <v>479</v>
      </c>
      <c r="H13" s="11" t="s">
        <v>380</v>
      </c>
      <c r="I13" s="11" t="s">
        <v>380</v>
      </c>
      <c r="J13" s="11">
        <v>30</v>
      </c>
      <c r="K13" s="11" t="s">
        <v>380</v>
      </c>
      <c r="L13" s="11">
        <v>14</v>
      </c>
      <c r="M13" s="12">
        <v>14</v>
      </c>
      <c r="N13" s="212"/>
      <c r="R13" s="264"/>
    </row>
    <row r="14" spans="1:18" x14ac:dyDescent="0.2">
      <c r="A14" s="73" t="s">
        <v>443</v>
      </c>
      <c r="B14" s="74" t="s">
        <v>380</v>
      </c>
      <c r="C14" s="74" t="s">
        <v>380</v>
      </c>
      <c r="D14" s="74" t="s">
        <v>380</v>
      </c>
      <c r="E14" s="74" t="s">
        <v>380</v>
      </c>
      <c r="F14" s="74" t="s">
        <v>380</v>
      </c>
      <c r="G14" s="74">
        <v>4523</v>
      </c>
      <c r="H14" s="78" t="s">
        <v>380</v>
      </c>
      <c r="I14" s="78" t="s">
        <v>380</v>
      </c>
      <c r="J14" s="78">
        <v>28</v>
      </c>
      <c r="K14" s="78" t="s">
        <v>380</v>
      </c>
      <c r="L14" s="78">
        <v>128</v>
      </c>
      <c r="M14" s="75">
        <v>128</v>
      </c>
      <c r="N14" s="212"/>
      <c r="R14" s="264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2"/>
      <c r="R15" s="264"/>
    </row>
    <row r="16" spans="1:18" x14ac:dyDescent="0.2">
      <c r="A16" s="73" t="s">
        <v>444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4" t="s">
        <v>380</v>
      </c>
      <c r="G16" s="74">
        <v>3000</v>
      </c>
      <c r="H16" s="78" t="s">
        <v>380</v>
      </c>
      <c r="I16" s="78" t="s">
        <v>380</v>
      </c>
      <c r="J16" s="78">
        <v>3</v>
      </c>
      <c r="K16" s="78" t="s">
        <v>380</v>
      </c>
      <c r="L16" s="78">
        <v>9</v>
      </c>
      <c r="M16" s="75">
        <v>9</v>
      </c>
      <c r="N16" s="212"/>
      <c r="R16" s="264"/>
    </row>
    <row r="17" spans="1:18" x14ac:dyDescent="0.2">
      <c r="A17" s="63"/>
      <c r="B17" s="45"/>
      <c r="C17" s="45"/>
      <c r="D17" s="45"/>
      <c r="E17" s="45"/>
      <c r="F17" s="45"/>
      <c r="G17" s="45"/>
      <c r="H17" s="11"/>
      <c r="I17" s="11"/>
      <c r="J17" s="11"/>
      <c r="K17" s="11"/>
      <c r="L17" s="11"/>
      <c r="M17" s="46"/>
      <c r="N17" s="212"/>
      <c r="R17" s="264"/>
    </row>
    <row r="18" spans="1:18" x14ac:dyDescent="0.2">
      <c r="A18" s="73" t="s">
        <v>445</v>
      </c>
      <c r="B18" s="74" t="s">
        <v>380</v>
      </c>
      <c r="C18" s="74" t="s">
        <v>380</v>
      </c>
      <c r="D18" s="74" t="s">
        <v>380</v>
      </c>
      <c r="E18" s="74" t="s">
        <v>380</v>
      </c>
      <c r="F18" s="74" t="s">
        <v>380</v>
      </c>
      <c r="G18" s="74" t="s">
        <v>380</v>
      </c>
      <c r="H18" s="78" t="s">
        <v>380</v>
      </c>
      <c r="I18" s="78" t="s">
        <v>380</v>
      </c>
      <c r="J18" s="78" t="s">
        <v>380</v>
      </c>
      <c r="K18" s="78" t="s">
        <v>380</v>
      </c>
      <c r="L18" s="78" t="s">
        <v>380</v>
      </c>
      <c r="M18" s="75" t="s">
        <v>380</v>
      </c>
    </row>
    <row r="19" spans="1:18" x14ac:dyDescent="0.2">
      <c r="A19" s="63"/>
      <c r="B19" s="11"/>
      <c r="C19" s="45"/>
      <c r="D19" s="11"/>
      <c r="E19" s="11"/>
      <c r="F19" s="45"/>
      <c r="G19" s="11"/>
      <c r="H19" s="11"/>
      <c r="I19" s="45"/>
      <c r="J19" s="11"/>
      <c r="K19" s="11"/>
      <c r="L19" s="11"/>
      <c r="M19" s="12"/>
      <c r="N19" s="212"/>
      <c r="R19" s="264"/>
    </row>
    <row r="20" spans="1:18" x14ac:dyDescent="0.2">
      <c r="A20" s="63" t="s">
        <v>524</v>
      </c>
      <c r="B20" s="11" t="s">
        <v>380</v>
      </c>
      <c r="C20" s="11" t="s">
        <v>380</v>
      </c>
      <c r="D20" s="11" t="s">
        <v>380</v>
      </c>
      <c r="E20" s="11" t="s">
        <v>380</v>
      </c>
      <c r="F20" s="11" t="s">
        <v>380</v>
      </c>
      <c r="G20" s="11">
        <v>975</v>
      </c>
      <c r="H20" s="11" t="s">
        <v>380</v>
      </c>
      <c r="I20" s="11" t="s">
        <v>380</v>
      </c>
      <c r="J20" s="11">
        <v>11</v>
      </c>
      <c r="K20" s="11" t="s">
        <v>380</v>
      </c>
      <c r="L20" s="11">
        <v>11</v>
      </c>
      <c r="M20" s="12">
        <v>11</v>
      </c>
      <c r="N20" s="212"/>
      <c r="R20" s="264"/>
    </row>
    <row r="21" spans="1:18" x14ac:dyDescent="0.2">
      <c r="A21" s="63" t="s">
        <v>447</v>
      </c>
      <c r="B21" s="11" t="s">
        <v>380</v>
      </c>
      <c r="C21" s="11" t="s">
        <v>380</v>
      </c>
      <c r="D21" s="11" t="s">
        <v>380</v>
      </c>
      <c r="E21" s="11" t="s">
        <v>380</v>
      </c>
      <c r="F21" s="11" t="s">
        <v>380</v>
      </c>
      <c r="G21" s="11">
        <v>500</v>
      </c>
      <c r="H21" s="11" t="s">
        <v>380</v>
      </c>
      <c r="I21" s="11" t="s">
        <v>380</v>
      </c>
      <c r="J21" s="11">
        <v>5</v>
      </c>
      <c r="K21" s="11" t="s">
        <v>380</v>
      </c>
      <c r="L21" s="11">
        <v>3</v>
      </c>
      <c r="M21" s="12">
        <v>3</v>
      </c>
      <c r="N21" s="212"/>
      <c r="R21" s="264"/>
    </row>
    <row r="22" spans="1:18" x14ac:dyDescent="0.2">
      <c r="A22" s="63" t="s">
        <v>448</v>
      </c>
      <c r="B22" s="11" t="s">
        <v>380</v>
      </c>
      <c r="C22" s="11" t="s">
        <v>380</v>
      </c>
      <c r="D22" s="11" t="s">
        <v>380</v>
      </c>
      <c r="E22" s="11" t="s">
        <v>380</v>
      </c>
      <c r="F22" s="11" t="s">
        <v>380</v>
      </c>
      <c r="G22" s="11">
        <v>372</v>
      </c>
      <c r="H22" s="11" t="s">
        <v>380</v>
      </c>
      <c r="I22" s="11" t="s">
        <v>380</v>
      </c>
      <c r="J22" s="11">
        <v>5</v>
      </c>
      <c r="K22" s="11" t="s">
        <v>380</v>
      </c>
      <c r="L22" s="11">
        <v>2</v>
      </c>
      <c r="M22" s="12">
        <v>2</v>
      </c>
      <c r="N22" s="212"/>
      <c r="R22" s="264"/>
    </row>
    <row r="23" spans="1:18" x14ac:dyDescent="0.2">
      <c r="A23" s="73" t="s">
        <v>449</v>
      </c>
      <c r="B23" s="74" t="s">
        <v>380</v>
      </c>
      <c r="C23" s="74" t="s">
        <v>380</v>
      </c>
      <c r="D23" s="74" t="s">
        <v>380</v>
      </c>
      <c r="E23" s="74" t="s">
        <v>380</v>
      </c>
      <c r="F23" s="74" t="s">
        <v>380</v>
      </c>
      <c r="G23" s="74">
        <v>1847</v>
      </c>
      <c r="H23" s="78" t="s">
        <v>380</v>
      </c>
      <c r="I23" s="78" t="s">
        <v>380</v>
      </c>
      <c r="J23" s="78">
        <v>8</v>
      </c>
      <c r="K23" s="78" t="s">
        <v>380</v>
      </c>
      <c r="L23" s="78">
        <v>16</v>
      </c>
      <c r="M23" s="75">
        <v>16</v>
      </c>
      <c r="N23" s="212"/>
      <c r="R23" s="264"/>
    </row>
    <row r="24" spans="1:18" s="305" customFormat="1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524"/>
      <c r="R24" s="521"/>
    </row>
    <row r="25" spans="1:18" x14ac:dyDescent="0.2">
      <c r="A25" s="73" t="s">
        <v>450</v>
      </c>
      <c r="B25" s="74" t="s">
        <v>380</v>
      </c>
      <c r="C25" s="74">
        <v>17</v>
      </c>
      <c r="D25" s="74">
        <v>17</v>
      </c>
      <c r="E25" s="74" t="s">
        <v>380</v>
      </c>
      <c r="F25" s="74">
        <v>11</v>
      </c>
      <c r="G25" s="74">
        <v>550</v>
      </c>
      <c r="H25" s="78" t="s">
        <v>380</v>
      </c>
      <c r="I25" s="78">
        <v>16000</v>
      </c>
      <c r="J25" s="78">
        <v>10</v>
      </c>
      <c r="K25" s="78">
        <v>176</v>
      </c>
      <c r="L25" s="78">
        <v>6</v>
      </c>
      <c r="M25" s="75">
        <v>182</v>
      </c>
      <c r="N25" s="212"/>
      <c r="R25" s="264"/>
    </row>
    <row r="26" spans="1:18" x14ac:dyDescent="0.2">
      <c r="A26" s="63"/>
      <c r="B26" s="45"/>
      <c r="C26" s="45"/>
      <c r="D26" s="45"/>
      <c r="E26" s="45"/>
      <c r="F26" s="45"/>
      <c r="G26" s="45"/>
      <c r="H26" s="11"/>
      <c r="I26" s="11"/>
      <c r="J26" s="11"/>
      <c r="K26" s="11"/>
      <c r="L26" s="11"/>
      <c r="M26" s="46"/>
      <c r="N26" s="212"/>
      <c r="R26" s="264"/>
    </row>
    <row r="27" spans="1:18" x14ac:dyDescent="0.2">
      <c r="A27" s="73" t="s">
        <v>451</v>
      </c>
      <c r="B27" s="74" t="s">
        <v>380</v>
      </c>
      <c r="C27" s="74">
        <v>7</v>
      </c>
      <c r="D27" s="74">
        <v>7</v>
      </c>
      <c r="E27" s="74" t="s">
        <v>380</v>
      </c>
      <c r="F27" s="74">
        <v>3</v>
      </c>
      <c r="G27" s="74" t="s">
        <v>380</v>
      </c>
      <c r="H27" s="78" t="s">
        <v>380</v>
      </c>
      <c r="I27" s="78">
        <v>7000</v>
      </c>
      <c r="J27" s="78" t="s">
        <v>380</v>
      </c>
      <c r="K27" s="78">
        <v>21</v>
      </c>
      <c r="L27" s="78" t="s">
        <v>380</v>
      </c>
      <c r="M27" s="75">
        <v>21</v>
      </c>
    </row>
    <row r="28" spans="1:18" x14ac:dyDescent="0.2">
      <c r="A28" s="89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2"/>
      <c r="R28" s="264"/>
    </row>
    <row r="29" spans="1:18" x14ac:dyDescent="0.2">
      <c r="A29" s="893" t="s">
        <v>452</v>
      </c>
      <c r="B29" s="45" t="s">
        <v>380</v>
      </c>
      <c r="C29" s="45">
        <v>19</v>
      </c>
      <c r="D29" s="11">
        <v>19</v>
      </c>
      <c r="E29" s="45" t="s">
        <v>380</v>
      </c>
      <c r="F29" s="45">
        <v>13</v>
      </c>
      <c r="G29" s="45" t="s">
        <v>380</v>
      </c>
      <c r="H29" s="45" t="s">
        <v>380</v>
      </c>
      <c r="I29" s="11">
        <v>27077</v>
      </c>
      <c r="J29" s="45" t="s">
        <v>380</v>
      </c>
      <c r="K29" s="82">
        <v>352</v>
      </c>
      <c r="L29" s="45" t="s">
        <v>380</v>
      </c>
      <c r="M29" s="46">
        <v>352</v>
      </c>
      <c r="N29" s="212"/>
      <c r="R29" s="264"/>
    </row>
    <row r="30" spans="1:18" x14ac:dyDescent="0.2">
      <c r="A30" s="63" t="s">
        <v>453</v>
      </c>
      <c r="B30" s="11" t="s">
        <v>380</v>
      </c>
      <c r="C30" s="11" t="s">
        <v>380</v>
      </c>
      <c r="D30" s="11" t="s">
        <v>380</v>
      </c>
      <c r="E30" s="11" t="s">
        <v>380</v>
      </c>
      <c r="F30" s="11" t="s">
        <v>380</v>
      </c>
      <c r="G30" s="11" t="s">
        <v>380</v>
      </c>
      <c r="H30" s="11" t="s">
        <v>380</v>
      </c>
      <c r="I30" s="11" t="s">
        <v>380</v>
      </c>
      <c r="J30" s="11" t="s">
        <v>380</v>
      </c>
      <c r="K30" s="11" t="s">
        <v>380</v>
      </c>
      <c r="L30" s="11" t="s">
        <v>380</v>
      </c>
      <c r="M30" s="12" t="s">
        <v>380</v>
      </c>
      <c r="N30" s="212"/>
      <c r="R30" s="264"/>
    </row>
    <row r="31" spans="1:18" x14ac:dyDescent="0.2">
      <c r="A31" s="63" t="s">
        <v>454</v>
      </c>
      <c r="B31" s="45" t="s">
        <v>380</v>
      </c>
      <c r="C31" s="45" t="s">
        <v>380</v>
      </c>
      <c r="D31" s="45" t="s">
        <v>380</v>
      </c>
      <c r="E31" s="45" t="s">
        <v>380</v>
      </c>
      <c r="F31" s="45" t="s">
        <v>380</v>
      </c>
      <c r="G31" s="45" t="s">
        <v>380</v>
      </c>
      <c r="H31" s="11" t="s">
        <v>380</v>
      </c>
      <c r="I31" s="11" t="s">
        <v>380</v>
      </c>
      <c r="J31" s="11" t="s">
        <v>380</v>
      </c>
      <c r="K31" s="11" t="s">
        <v>380</v>
      </c>
      <c r="L31" s="11" t="s">
        <v>380</v>
      </c>
      <c r="M31" s="46" t="s">
        <v>380</v>
      </c>
      <c r="N31" s="212"/>
      <c r="R31" s="264"/>
    </row>
    <row r="32" spans="1:18" x14ac:dyDescent="0.2">
      <c r="A32" s="73" t="s">
        <v>455</v>
      </c>
      <c r="B32" s="74" t="s">
        <v>380</v>
      </c>
      <c r="C32" s="74">
        <v>19</v>
      </c>
      <c r="D32" s="74">
        <v>19</v>
      </c>
      <c r="E32" s="74" t="s">
        <v>380</v>
      </c>
      <c r="F32" s="74">
        <v>13</v>
      </c>
      <c r="G32" s="74" t="s">
        <v>380</v>
      </c>
      <c r="H32" s="78" t="s">
        <v>380</v>
      </c>
      <c r="I32" s="78">
        <v>27077</v>
      </c>
      <c r="J32" s="78" t="s">
        <v>380</v>
      </c>
      <c r="K32" s="78">
        <v>352</v>
      </c>
      <c r="L32" s="78" t="s">
        <v>380</v>
      </c>
      <c r="M32" s="75">
        <v>352</v>
      </c>
    </row>
    <row r="33" spans="1:18" x14ac:dyDescent="0.2">
      <c r="A33" s="63"/>
      <c r="B33" s="80"/>
      <c r="C33" s="80"/>
      <c r="D33" s="11"/>
      <c r="E33" s="80"/>
      <c r="F33" s="80"/>
      <c r="G33" s="11"/>
      <c r="H33" s="80"/>
      <c r="I33" s="80"/>
      <c r="J33" s="80"/>
      <c r="K33" s="80"/>
      <c r="L33" s="80"/>
      <c r="M33" s="12"/>
      <c r="N33" s="212"/>
      <c r="R33" s="264"/>
    </row>
    <row r="34" spans="1:18" s="305" customFormat="1" x14ac:dyDescent="0.2">
      <c r="A34" s="63" t="s">
        <v>456</v>
      </c>
      <c r="B34" s="80" t="s">
        <v>380</v>
      </c>
      <c r="C34" s="80">
        <v>4</v>
      </c>
      <c r="D34" s="11">
        <v>4</v>
      </c>
      <c r="E34" s="80" t="s">
        <v>380</v>
      </c>
      <c r="F34" s="80">
        <v>4</v>
      </c>
      <c r="G34" s="11" t="s">
        <v>380</v>
      </c>
      <c r="H34" s="80" t="s">
        <v>380</v>
      </c>
      <c r="I34" s="80">
        <v>10575</v>
      </c>
      <c r="J34" s="80" t="s">
        <v>380</v>
      </c>
      <c r="K34" s="80">
        <v>42</v>
      </c>
      <c r="L34" s="80" t="s">
        <v>380</v>
      </c>
      <c r="M34" s="12">
        <v>42</v>
      </c>
      <c r="N34" s="524"/>
      <c r="R34" s="521"/>
    </row>
    <row r="35" spans="1:18" x14ac:dyDescent="0.2">
      <c r="A35" s="63" t="s">
        <v>457</v>
      </c>
      <c r="B35" s="80" t="s">
        <v>380</v>
      </c>
      <c r="C35" s="80" t="s">
        <v>380</v>
      </c>
      <c r="D35" s="11" t="s">
        <v>380</v>
      </c>
      <c r="E35" s="80" t="s">
        <v>380</v>
      </c>
      <c r="F35" s="80" t="s">
        <v>380</v>
      </c>
      <c r="G35" s="11" t="s">
        <v>380</v>
      </c>
      <c r="H35" s="80" t="s">
        <v>380</v>
      </c>
      <c r="I35" s="80" t="s">
        <v>380</v>
      </c>
      <c r="J35" s="80" t="s">
        <v>380</v>
      </c>
      <c r="K35" s="80" t="s">
        <v>380</v>
      </c>
      <c r="L35" s="80" t="s">
        <v>380</v>
      </c>
      <c r="M35" s="12" t="s">
        <v>380</v>
      </c>
      <c r="N35" s="212"/>
      <c r="R35" s="264"/>
    </row>
    <row r="36" spans="1:18" x14ac:dyDescent="0.2">
      <c r="A36" s="63" t="s">
        <v>458</v>
      </c>
      <c r="B36" s="11" t="s">
        <v>380</v>
      </c>
      <c r="C36" s="11">
        <v>67</v>
      </c>
      <c r="D36" s="11">
        <v>67</v>
      </c>
      <c r="E36" s="11" t="s">
        <v>380</v>
      </c>
      <c r="F36" s="11">
        <v>49</v>
      </c>
      <c r="G36" s="11" t="s">
        <v>380</v>
      </c>
      <c r="H36" s="11" t="s">
        <v>380</v>
      </c>
      <c r="I36" s="11">
        <v>12426</v>
      </c>
      <c r="J36" s="11" t="s">
        <v>380</v>
      </c>
      <c r="K36" s="11">
        <v>609</v>
      </c>
      <c r="L36" s="11" t="s">
        <v>380</v>
      </c>
      <c r="M36" s="12">
        <v>609</v>
      </c>
      <c r="N36" s="212"/>
      <c r="R36" s="264"/>
    </row>
    <row r="37" spans="1:18" x14ac:dyDescent="0.2">
      <c r="A37" s="63" t="s">
        <v>459</v>
      </c>
      <c r="B37" s="11" t="s">
        <v>380</v>
      </c>
      <c r="C37" s="11">
        <v>4</v>
      </c>
      <c r="D37" s="11">
        <v>4</v>
      </c>
      <c r="E37" s="11" t="s">
        <v>380</v>
      </c>
      <c r="F37" s="11">
        <v>4</v>
      </c>
      <c r="G37" s="11" t="s">
        <v>380</v>
      </c>
      <c r="H37" s="11" t="s">
        <v>380</v>
      </c>
      <c r="I37" s="11">
        <v>8000</v>
      </c>
      <c r="J37" s="11" t="s">
        <v>380</v>
      </c>
      <c r="K37" s="11">
        <v>32</v>
      </c>
      <c r="L37" s="11" t="s">
        <v>380</v>
      </c>
      <c r="M37" s="12">
        <v>32</v>
      </c>
      <c r="N37" s="212"/>
      <c r="R37" s="264"/>
    </row>
    <row r="38" spans="1:18" x14ac:dyDescent="0.2">
      <c r="A38" s="73" t="s">
        <v>460</v>
      </c>
      <c r="B38" s="74" t="s">
        <v>380</v>
      </c>
      <c r="C38" s="74">
        <v>75</v>
      </c>
      <c r="D38" s="74">
        <v>75</v>
      </c>
      <c r="E38" s="74" t="s">
        <v>380</v>
      </c>
      <c r="F38" s="74">
        <v>57</v>
      </c>
      <c r="G38" s="74" t="s">
        <v>380</v>
      </c>
      <c r="H38" s="78" t="s">
        <v>380</v>
      </c>
      <c r="I38" s="78">
        <v>11986</v>
      </c>
      <c r="J38" s="78" t="s">
        <v>380</v>
      </c>
      <c r="K38" s="78">
        <v>683</v>
      </c>
      <c r="L38" s="78" t="s">
        <v>380</v>
      </c>
      <c r="M38" s="75">
        <v>683</v>
      </c>
      <c r="R38" s="264"/>
    </row>
    <row r="39" spans="1:18" x14ac:dyDescent="0.2">
      <c r="A39" s="63"/>
      <c r="B39" s="45"/>
      <c r="C39" s="45"/>
      <c r="D39" s="45"/>
      <c r="E39" s="45"/>
      <c r="F39" s="45"/>
      <c r="G39" s="45"/>
      <c r="H39" s="11"/>
      <c r="I39" s="11"/>
      <c r="J39" s="11"/>
      <c r="K39" s="11"/>
      <c r="L39" s="11"/>
      <c r="M39" s="46"/>
    </row>
    <row r="40" spans="1:18" x14ac:dyDescent="0.2">
      <c r="A40" s="73" t="s">
        <v>461</v>
      </c>
      <c r="B40" s="74" t="s">
        <v>380</v>
      </c>
      <c r="C40" s="74">
        <v>2</v>
      </c>
      <c r="D40" s="74">
        <v>2</v>
      </c>
      <c r="E40" s="74" t="s">
        <v>380</v>
      </c>
      <c r="F40" s="74">
        <v>2</v>
      </c>
      <c r="G40" s="74" t="s">
        <v>380</v>
      </c>
      <c r="H40" s="78" t="s">
        <v>380</v>
      </c>
      <c r="I40" s="78">
        <v>9000</v>
      </c>
      <c r="J40" s="78" t="s">
        <v>380</v>
      </c>
      <c r="K40" s="78">
        <v>18</v>
      </c>
      <c r="L40" s="78" t="s">
        <v>380</v>
      </c>
      <c r="M40" s="75">
        <v>18</v>
      </c>
    </row>
    <row r="41" spans="1:18" x14ac:dyDescent="0.2">
      <c r="A41" s="63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2"/>
    </row>
    <row r="42" spans="1:18" x14ac:dyDescent="0.2">
      <c r="A42" s="63" t="s">
        <v>525</v>
      </c>
      <c r="B42" s="11" t="s">
        <v>380</v>
      </c>
      <c r="C42" s="11" t="s">
        <v>380</v>
      </c>
      <c r="D42" s="11" t="s">
        <v>380</v>
      </c>
      <c r="E42" s="11" t="s">
        <v>380</v>
      </c>
      <c r="F42" s="11" t="s">
        <v>380</v>
      </c>
      <c r="G42" s="11">
        <v>91</v>
      </c>
      <c r="H42" s="11" t="s">
        <v>380</v>
      </c>
      <c r="I42" s="11" t="s">
        <v>380</v>
      </c>
      <c r="J42" s="11">
        <v>20</v>
      </c>
      <c r="K42" s="11" t="s">
        <v>380</v>
      </c>
      <c r="L42" s="11">
        <v>2</v>
      </c>
      <c r="M42" s="12">
        <v>2</v>
      </c>
    </row>
    <row r="43" spans="1:18" x14ac:dyDescent="0.2">
      <c r="A43" s="63" t="s">
        <v>463</v>
      </c>
      <c r="B43" s="45" t="s">
        <v>380</v>
      </c>
      <c r="C43" s="11" t="s">
        <v>380</v>
      </c>
      <c r="D43" s="11" t="s">
        <v>380</v>
      </c>
      <c r="E43" s="45" t="s">
        <v>380</v>
      </c>
      <c r="F43" s="11" t="s">
        <v>380</v>
      </c>
      <c r="G43" s="11">
        <v>983</v>
      </c>
      <c r="H43" s="45" t="s">
        <v>380</v>
      </c>
      <c r="I43" s="11" t="s">
        <v>380</v>
      </c>
      <c r="J43" s="11">
        <v>6</v>
      </c>
      <c r="K43" s="11" t="s">
        <v>380</v>
      </c>
      <c r="L43" s="11">
        <v>6</v>
      </c>
      <c r="M43" s="12">
        <v>6</v>
      </c>
    </row>
    <row r="44" spans="1:18" x14ac:dyDescent="0.2">
      <c r="A44" s="63" t="s">
        <v>464</v>
      </c>
      <c r="B44" s="11" t="s">
        <v>380</v>
      </c>
      <c r="C44" s="11">
        <v>15</v>
      </c>
      <c r="D44" s="11">
        <v>15</v>
      </c>
      <c r="E44" s="11" t="s">
        <v>380</v>
      </c>
      <c r="F44" s="11">
        <v>15</v>
      </c>
      <c r="G44" s="11">
        <v>8050</v>
      </c>
      <c r="H44" s="11" t="s">
        <v>380</v>
      </c>
      <c r="I44" s="11">
        <v>9050</v>
      </c>
      <c r="J44" s="11">
        <v>4</v>
      </c>
      <c r="K44" s="11">
        <v>136</v>
      </c>
      <c r="L44" s="11">
        <v>32</v>
      </c>
      <c r="M44" s="12">
        <v>168</v>
      </c>
    </row>
    <row r="45" spans="1:18" x14ac:dyDescent="0.2">
      <c r="A45" s="893" t="s">
        <v>465</v>
      </c>
      <c r="B45" s="11" t="s">
        <v>380</v>
      </c>
      <c r="C45" s="11" t="s">
        <v>380</v>
      </c>
      <c r="D45" s="11" t="s">
        <v>380</v>
      </c>
      <c r="E45" s="11" t="s">
        <v>380</v>
      </c>
      <c r="F45" s="11" t="s">
        <v>380</v>
      </c>
      <c r="G45" s="11">
        <v>518</v>
      </c>
      <c r="H45" s="11" t="s">
        <v>380</v>
      </c>
      <c r="I45" s="11" t="s">
        <v>380</v>
      </c>
      <c r="J45" s="11">
        <v>25</v>
      </c>
      <c r="K45" s="11" t="s">
        <v>380</v>
      </c>
      <c r="L45" s="11">
        <v>13</v>
      </c>
      <c r="M45" s="12">
        <v>13</v>
      </c>
    </row>
    <row r="46" spans="1:18" x14ac:dyDescent="0.2">
      <c r="A46" s="893" t="s">
        <v>466</v>
      </c>
      <c r="B46" s="11" t="s">
        <v>380</v>
      </c>
      <c r="C46" s="11" t="s">
        <v>380</v>
      </c>
      <c r="D46" s="11" t="s">
        <v>380</v>
      </c>
      <c r="E46" s="11" t="s">
        <v>380</v>
      </c>
      <c r="F46" s="11" t="s">
        <v>380</v>
      </c>
      <c r="G46" s="11">
        <v>1077</v>
      </c>
      <c r="H46" s="11" t="s">
        <v>380</v>
      </c>
      <c r="I46" s="11" t="s">
        <v>380</v>
      </c>
      <c r="J46" s="11" t="s">
        <v>380</v>
      </c>
      <c r="K46" s="11" t="s">
        <v>380</v>
      </c>
      <c r="L46" s="11" t="s">
        <v>380</v>
      </c>
      <c r="M46" s="12" t="s">
        <v>380</v>
      </c>
    </row>
    <row r="47" spans="1:18" x14ac:dyDescent="0.2">
      <c r="A47" s="63" t="s">
        <v>467</v>
      </c>
      <c r="B47" s="82" t="s">
        <v>380</v>
      </c>
      <c r="C47" s="11" t="s">
        <v>380</v>
      </c>
      <c r="D47" s="11" t="s">
        <v>380</v>
      </c>
      <c r="E47" s="82" t="s">
        <v>380</v>
      </c>
      <c r="F47" s="11" t="s">
        <v>380</v>
      </c>
      <c r="G47" s="11" t="s">
        <v>380</v>
      </c>
      <c r="H47" s="82" t="s">
        <v>380</v>
      </c>
      <c r="I47" s="11" t="s">
        <v>380</v>
      </c>
      <c r="J47" s="11" t="s">
        <v>380</v>
      </c>
      <c r="K47" s="11" t="s">
        <v>380</v>
      </c>
      <c r="L47" s="11" t="s">
        <v>380</v>
      </c>
      <c r="M47" s="12" t="s">
        <v>380</v>
      </c>
    </row>
    <row r="48" spans="1:18" x14ac:dyDescent="0.2">
      <c r="A48" s="63" t="s">
        <v>468</v>
      </c>
      <c r="B48" s="11" t="s">
        <v>380</v>
      </c>
      <c r="C48" s="11" t="s">
        <v>380</v>
      </c>
      <c r="D48" s="11" t="s">
        <v>380</v>
      </c>
      <c r="E48" s="11" t="s">
        <v>380</v>
      </c>
      <c r="F48" s="11" t="s">
        <v>380</v>
      </c>
      <c r="G48" s="11" t="s">
        <v>380</v>
      </c>
      <c r="H48" s="11" t="s">
        <v>380</v>
      </c>
      <c r="I48" s="11" t="s">
        <v>380</v>
      </c>
      <c r="J48" s="11" t="s">
        <v>380</v>
      </c>
      <c r="K48" s="11" t="s">
        <v>380</v>
      </c>
      <c r="L48" s="11" t="s">
        <v>380</v>
      </c>
      <c r="M48" s="12" t="s">
        <v>380</v>
      </c>
    </row>
    <row r="49" spans="1:18" x14ac:dyDescent="0.2">
      <c r="A49" s="63" t="s">
        <v>469</v>
      </c>
      <c r="B49" s="11" t="s">
        <v>380</v>
      </c>
      <c r="C49" s="11" t="s">
        <v>380</v>
      </c>
      <c r="D49" s="11" t="s">
        <v>380</v>
      </c>
      <c r="E49" s="11" t="s">
        <v>380</v>
      </c>
      <c r="F49" s="11" t="s">
        <v>380</v>
      </c>
      <c r="G49" s="11" t="s">
        <v>380</v>
      </c>
      <c r="H49" s="11" t="s">
        <v>380</v>
      </c>
      <c r="I49" s="11" t="s">
        <v>380</v>
      </c>
      <c r="J49" s="11" t="s">
        <v>380</v>
      </c>
      <c r="K49" s="11" t="s">
        <v>380</v>
      </c>
      <c r="L49" s="11" t="s">
        <v>380</v>
      </c>
      <c r="M49" s="12" t="s">
        <v>380</v>
      </c>
      <c r="N49" s="212"/>
      <c r="R49" s="264"/>
    </row>
    <row r="50" spans="1:18" x14ac:dyDescent="0.2">
      <c r="A50" s="63" t="s">
        <v>470</v>
      </c>
      <c r="B50" s="11">
        <v>1</v>
      </c>
      <c r="C50" s="11" t="s">
        <v>380</v>
      </c>
      <c r="D50" s="11">
        <v>1</v>
      </c>
      <c r="E50" s="11">
        <v>1</v>
      </c>
      <c r="F50" s="11" t="s">
        <v>380</v>
      </c>
      <c r="G50" s="11" t="s">
        <v>380</v>
      </c>
      <c r="H50" s="11">
        <v>5000</v>
      </c>
      <c r="I50" s="11" t="s">
        <v>380</v>
      </c>
      <c r="J50" s="11" t="s">
        <v>380</v>
      </c>
      <c r="K50" s="11">
        <v>5</v>
      </c>
      <c r="L50" s="11" t="s">
        <v>380</v>
      </c>
      <c r="M50" s="12">
        <v>5</v>
      </c>
      <c r="N50" s="212"/>
      <c r="R50" s="264"/>
    </row>
    <row r="51" spans="1:18" x14ac:dyDescent="0.2">
      <c r="A51" s="73" t="s">
        <v>471</v>
      </c>
      <c r="B51" s="74">
        <v>1</v>
      </c>
      <c r="C51" s="74">
        <v>15</v>
      </c>
      <c r="D51" s="74">
        <v>16</v>
      </c>
      <c r="E51" s="74">
        <v>1</v>
      </c>
      <c r="F51" s="74">
        <v>15</v>
      </c>
      <c r="G51" s="74">
        <v>10719</v>
      </c>
      <c r="H51" s="78">
        <v>5000</v>
      </c>
      <c r="I51" s="78">
        <v>9050</v>
      </c>
      <c r="J51" s="78">
        <v>5</v>
      </c>
      <c r="K51" s="78">
        <v>141</v>
      </c>
      <c r="L51" s="78">
        <v>53</v>
      </c>
      <c r="M51" s="75">
        <v>194</v>
      </c>
    </row>
    <row r="52" spans="1:18" x14ac:dyDescent="0.2">
      <c r="A52" s="63"/>
      <c r="B52" s="45"/>
      <c r="C52" s="45"/>
      <c r="D52" s="45"/>
      <c r="E52" s="45"/>
      <c r="F52" s="45"/>
      <c r="G52" s="45"/>
      <c r="H52" s="11"/>
      <c r="I52" s="11"/>
      <c r="J52" s="11"/>
      <c r="K52" s="11"/>
      <c r="L52" s="11"/>
      <c r="M52" s="46"/>
    </row>
    <row r="53" spans="1:18" x14ac:dyDescent="0.2">
      <c r="A53" s="73" t="s">
        <v>472</v>
      </c>
      <c r="B53" s="74" t="s">
        <v>380</v>
      </c>
      <c r="C53" s="74" t="s">
        <v>380</v>
      </c>
      <c r="D53" s="74" t="s">
        <v>380</v>
      </c>
      <c r="E53" s="74" t="s">
        <v>380</v>
      </c>
      <c r="F53" s="74" t="s">
        <v>380</v>
      </c>
      <c r="G53" s="74">
        <v>1135</v>
      </c>
      <c r="H53" s="78" t="s">
        <v>380</v>
      </c>
      <c r="I53" s="78" t="s">
        <v>380</v>
      </c>
      <c r="J53" s="78">
        <v>13</v>
      </c>
      <c r="K53" s="78" t="s">
        <v>380</v>
      </c>
      <c r="L53" s="78">
        <v>15</v>
      </c>
      <c r="M53" s="75">
        <v>15</v>
      </c>
    </row>
    <row r="54" spans="1:18" x14ac:dyDescent="0.2">
      <c r="A54" s="63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2"/>
    </row>
    <row r="55" spans="1:18" x14ac:dyDescent="0.2">
      <c r="A55" s="63" t="s">
        <v>473</v>
      </c>
      <c r="B55" s="11" t="s">
        <v>380</v>
      </c>
      <c r="C55" s="11" t="s">
        <v>380</v>
      </c>
      <c r="D55" s="11" t="s">
        <v>380</v>
      </c>
      <c r="E55" s="11" t="s">
        <v>380</v>
      </c>
      <c r="F55" s="11" t="s">
        <v>380</v>
      </c>
      <c r="G55" s="11" t="s">
        <v>380</v>
      </c>
      <c r="H55" s="11" t="s">
        <v>380</v>
      </c>
      <c r="I55" s="11" t="s">
        <v>380</v>
      </c>
      <c r="J55" s="11" t="s">
        <v>380</v>
      </c>
      <c r="K55" s="11" t="s">
        <v>380</v>
      </c>
      <c r="L55" s="11" t="s">
        <v>380</v>
      </c>
      <c r="M55" s="12" t="s">
        <v>380</v>
      </c>
    </row>
    <row r="56" spans="1:18" x14ac:dyDescent="0.2">
      <c r="A56" s="893" t="s">
        <v>474</v>
      </c>
      <c r="B56" s="11">
        <v>9</v>
      </c>
      <c r="C56" s="11">
        <v>38</v>
      </c>
      <c r="D56" s="11">
        <v>47</v>
      </c>
      <c r="E56" s="11">
        <v>9</v>
      </c>
      <c r="F56" s="11">
        <v>38</v>
      </c>
      <c r="G56" s="11">
        <v>1673</v>
      </c>
      <c r="H56" s="11">
        <v>4300</v>
      </c>
      <c r="I56" s="11">
        <v>12630</v>
      </c>
      <c r="J56" s="11">
        <v>20</v>
      </c>
      <c r="K56" s="11">
        <v>519</v>
      </c>
      <c r="L56" s="11">
        <v>33</v>
      </c>
      <c r="M56" s="12">
        <v>552</v>
      </c>
    </row>
    <row r="57" spans="1:18" x14ac:dyDescent="0.2">
      <c r="A57" s="63" t="s">
        <v>475</v>
      </c>
      <c r="B57" s="11" t="s">
        <v>380</v>
      </c>
      <c r="C57" s="11" t="s">
        <v>380</v>
      </c>
      <c r="D57" s="11" t="s">
        <v>380</v>
      </c>
      <c r="E57" s="11" t="s">
        <v>380</v>
      </c>
      <c r="F57" s="11" t="s">
        <v>380</v>
      </c>
      <c r="G57" s="11" t="s">
        <v>380</v>
      </c>
      <c r="H57" s="11" t="s">
        <v>380</v>
      </c>
      <c r="I57" s="11" t="s">
        <v>380</v>
      </c>
      <c r="J57" s="11" t="s">
        <v>380</v>
      </c>
      <c r="K57" s="11" t="s">
        <v>380</v>
      </c>
      <c r="L57" s="11" t="s">
        <v>380</v>
      </c>
      <c r="M57" s="12" t="s">
        <v>380</v>
      </c>
    </row>
    <row r="58" spans="1:18" x14ac:dyDescent="0.2">
      <c r="A58" s="63" t="s">
        <v>476</v>
      </c>
      <c r="B58" s="11" t="s">
        <v>380</v>
      </c>
      <c r="C58" s="11" t="s">
        <v>380</v>
      </c>
      <c r="D58" s="11" t="s">
        <v>380</v>
      </c>
      <c r="E58" s="11" t="s">
        <v>380</v>
      </c>
      <c r="F58" s="11" t="s">
        <v>380</v>
      </c>
      <c r="G58" s="11" t="s">
        <v>380</v>
      </c>
      <c r="H58" s="11" t="s">
        <v>380</v>
      </c>
      <c r="I58" s="11" t="s">
        <v>380</v>
      </c>
      <c r="J58" s="11" t="s">
        <v>380</v>
      </c>
      <c r="K58" s="11" t="s">
        <v>380</v>
      </c>
      <c r="L58" s="11" t="s">
        <v>380</v>
      </c>
      <c r="M58" s="12" t="s">
        <v>380</v>
      </c>
      <c r="N58" s="212"/>
      <c r="R58" s="264"/>
    </row>
    <row r="59" spans="1:18" x14ac:dyDescent="0.2">
      <c r="A59" s="63" t="s">
        <v>477</v>
      </c>
      <c r="B59" s="45" t="s">
        <v>380</v>
      </c>
      <c r="C59" s="45" t="s">
        <v>380</v>
      </c>
      <c r="D59" s="45" t="s">
        <v>380</v>
      </c>
      <c r="E59" s="45" t="s">
        <v>380</v>
      </c>
      <c r="F59" s="45" t="s">
        <v>380</v>
      </c>
      <c r="G59" s="45">
        <v>920</v>
      </c>
      <c r="H59" s="11" t="s">
        <v>380</v>
      </c>
      <c r="I59" s="11" t="s">
        <v>380</v>
      </c>
      <c r="J59" s="11">
        <v>15</v>
      </c>
      <c r="K59" s="11" t="s">
        <v>380</v>
      </c>
      <c r="L59" s="11">
        <v>14</v>
      </c>
      <c r="M59" s="46">
        <v>14</v>
      </c>
    </row>
    <row r="60" spans="1:18" x14ac:dyDescent="0.2">
      <c r="A60" s="73" t="s">
        <v>551</v>
      </c>
      <c r="B60" s="74">
        <v>9</v>
      </c>
      <c r="C60" s="74">
        <v>38</v>
      </c>
      <c r="D60" s="74">
        <v>47</v>
      </c>
      <c r="E60" s="74">
        <v>9</v>
      </c>
      <c r="F60" s="74">
        <v>38</v>
      </c>
      <c r="G60" s="74">
        <v>2593</v>
      </c>
      <c r="H60" s="78">
        <v>4300</v>
      </c>
      <c r="I60" s="78">
        <v>12630</v>
      </c>
      <c r="J60" s="78">
        <v>18</v>
      </c>
      <c r="K60" s="78">
        <v>519</v>
      </c>
      <c r="L60" s="78">
        <v>47</v>
      </c>
      <c r="M60" s="75">
        <v>566</v>
      </c>
    </row>
    <row r="61" spans="1:18" x14ac:dyDescent="0.2">
      <c r="A61" s="893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2"/>
    </row>
    <row r="62" spans="1:18" x14ac:dyDescent="0.2">
      <c r="A62" s="893" t="s">
        <v>479</v>
      </c>
      <c r="B62" s="11" t="s">
        <v>380</v>
      </c>
      <c r="C62" s="11">
        <v>28</v>
      </c>
      <c r="D62" s="11">
        <v>28</v>
      </c>
      <c r="E62" s="11" t="s">
        <v>380</v>
      </c>
      <c r="F62" s="11">
        <v>25</v>
      </c>
      <c r="G62" s="11">
        <v>400</v>
      </c>
      <c r="H62" s="11" t="s">
        <v>380</v>
      </c>
      <c r="I62" s="11">
        <v>8400</v>
      </c>
      <c r="J62" s="11">
        <v>10</v>
      </c>
      <c r="K62" s="11">
        <v>210</v>
      </c>
      <c r="L62" s="11">
        <v>4</v>
      </c>
      <c r="M62" s="12">
        <v>214</v>
      </c>
    </row>
    <row r="63" spans="1:18" x14ac:dyDescent="0.2">
      <c r="A63" s="63" t="s">
        <v>480</v>
      </c>
      <c r="B63" s="11">
        <v>2</v>
      </c>
      <c r="C63" s="11">
        <v>6</v>
      </c>
      <c r="D63" s="11">
        <v>8</v>
      </c>
      <c r="E63" s="11">
        <v>2</v>
      </c>
      <c r="F63" s="11">
        <v>6</v>
      </c>
      <c r="G63" s="11" t="s">
        <v>380</v>
      </c>
      <c r="H63" s="11">
        <v>2125</v>
      </c>
      <c r="I63" s="11">
        <v>10000</v>
      </c>
      <c r="J63" s="11" t="s">
        <v>380</v>
      </c>
      <c r="K63" s="11">
        <v>64</v>
      </c>
      <c r="L63" s="11" t="s">
        <v>380</v>
      </c>
      <c r="M63" s="12">
        <v>64</v>
      </c>
      <c r="N63" s="212"/>
      <c r="R63" s="264"/>
    </row>
    <row r="64" spans="1:18" x14ac:dyDescent="0.2">
      <c r="A64" s="63" t="s">
        <v>481</v>
      </c>
      <c r="B64" s="45" t="s">
        <v>380</v>
      </c>
      <c r="C64" s="45" t="s">
        <v>380</v>
      </c>
      <c r="D64" s="45" t="s">
        <v>380</v>
      </c>
      <c r="E64" s="45" t="s">
        <v>380</v>
      </c>
      <c r="F64" s="45" t="s">
        <v>380</v>
      </c>
      <c r="G64" s="45" t="s">
        <v>380</v>
      </c>
      <c r="H64" s="11" t="s">
        <v>380</v>
      </c>
      <c r="I64" s="11" t="s">
        <v>380</v>
      </c>
      <c r="J64" s="11" t="s">
        <v>380</v>
      </c>
      <c r="K64" s="11" t="s">
        <v>380</v>
      </c>
      <c r="L64" s="11" t="s">
        <v>380</v>
      </c>
      <c r="M64" s="46" t="s">
        <v>380</v>
      </c>
    </row>
    <row r="65" spans="1:18" x14ac:dyDescent="0.2">
      <c r="A65" s="73" t="s">
        <v>482</v>
      </c>
      <c r="B65" s="74">
        <v>2</v>
      </c>
      <c r="C65" s="74">
        <v>34</v>
      </c>
      <c r="D65" s="74">
        <v>36</v>
      </c>
      <c r="E65" s="74">
        <v>2</v>
      </c>
      <c r="F65" s="74">
        <v>31</v>
      </c>
      <c r="G65" s="74">
        <v>400</v>
      </c>
      <c r="H65" s="78">
        <v>2125</v>
      </c>
      <c r="I65" s="78">
        <v>8710</v>
      </c>
      <c r="J65" s="78">
        <v>10</v>
      </c>
      <c r="K65" s="78">
        <v>274</v>
      </c>
      <c r="L65" s="78">
        <v>4</v>
      </c>
      <c r="M65" s="75">
        <v>278</v>
      </c>
    </row>
    <row r="66" spans="1:18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</row>
    <row r="67" spans="1:18" x14ac:dyDescent="0.2">
      <c r="A67" s="73" t="s">
        <v>483</v>
      </c>
      <c r="B67" s="74" t="s">
        <v>380</v>
      </c>
      <c r="C67" s="74">
        <v>10</v>
      </c>
      <c r="D67" s="74">
        <v>10</v>
      </c>
      <c r="E67" s="74" t="s">
        <v>380</v>
      </c>
      <c r="F67" s="74">
        <v>9</v>
      </c>
      <c r="G67" s="74" t="s">
        <v>380</v>
      </c>
      <c r="H67" s="78" t="s">
        <v>380</v>
      </c>
      <c r="I67" s="78">
        <v>13490</v>
      </c>
      <c r="J67" s="78" t="s">
        <v>380</v>
      </c>
      <c r="K67" s="78">
        <v>121</v>
      </c>
      <c r="L67" s="78" t="s">
        <v>380</v>
      </c>
      <c r="M67" s="75">
        <v>121</v>
      </c>
    </row>
    <row r="68" spans="1:18" x14ac:dyDescent="0.2">
      <c r="A68" s="63"/>
      <c r="B68" s="45"/>
      <c r="C68" s="11"/>
      <c r="D68" s="11"/>
      <c r="E68" s="45"/>
      <c r="F68" s="11"/>
      <c r="G68" s="11"/>
      <c r="H68" s="45"/>
      <c r="I68" s="11"/>
      <c r="J68" s="11"/>
      <c r="K68" s="11"/>
      <c r="L68" s="11"/>
      <c r="M68" s="12"/>
    </row>
    <row r="69" spans="1:18" x14ac:dyDescent="0.2">
      <c r="A69" s="63" t="s">
        <v>484</v>
      </c>
      <c r="B69" s="11" t="s">
        <v>380</v>
      </c>
      <c r="C69" s="11">
        <v>38</v>
      </c>
      <c r="D69" s="11">
        <v>38</v>
      </c>
      <c r="E69" s="11" t="s">
        <v>380</v>
      </c>
      <c r="F69" s="11">
        <v>36</v>
      </c>
      <c r="G69" s="11" t="s">
        <v>380</v>
      </c>
      <c r="H69" s="11" t="s">
        <v>380</v>
      </c>
      <c r="I69" s="11">
        <v>22000</v>
      </c>
      <c r="J69" s="11" t="s">
        <v>380</v>
      </c>
      <c r="K69" s="11">
        <v>792</v>
      </c>
      <c r="L69" s="11" t="s">
        <v>380</v>
      </c>
      <c r="M69" s="12">
        <v>792</v>
      </c>
      <c r="N69" s="212"/>
      <c r="R69" s="264"/>
    </row>
    <row r="70" spans="1:18" x14ac:dyDescent="0.2">
      <c r="A70" s="63" t="s">
        <v>485</v>
      </c>
      <c r="B70" s="45" t="s">
        <v>380</v>
      </c>
      <c r="C70" s="45">
        <v>6</v>
      </c>
      <c r="D70" s="45">
        <v>6</v>
      </c>
      <c r="E70" s="45" t="s">
        <v>380</v>
      </c>
      <c r="F70" s="45">
        <v>6</v>
      </c>
      <c r="G70" s="45" t="s">
        <v>380</v>
      </c>
      <c r="H70" s="11" t="s">
        <v>380</v>
      </c>
      <c r="I70" s="11">
        <v>18000</v>
      </c>
      <c r="J70" s="11" t="s">
        <v>380</v>
      </c>
      <c r="K70" s="11">
        <v>108</v>
      </c>
      <c r="L70" s="11" t="s">
        <v>380</v>
      </c>
      <c r="M70" s="46">
        <v>108</v>
      </c>
    </row>
    <row r="71" spans="1:18" x14ac:dyDescent="0.2">
      <c r="A71" s="73" t="s">
        <v>486</v>
      </c>
      <c r="B71" s="74" t="s">
        <v>380</v>
      </c>
      <c r="C71" s="74">
        <v>44</v>
      </c>
      <c r="D71" s="74">
        <v>44</v>
      </c>
      <c r="E71" s="74" t="s">
        <v>380</v>
      </c>
      <c r="F71" s="74">
        <v>42</v>
      </c>
      <c r="G71" s="74" t="s">
        <v>380</v>
      </c>
      <c r="H71" s="78" t="s">
        <v>380</v>
      </c>
      <c r="I71" s="78">
        <v>21429</v>
      </c>
      <c r="J71" s="78" t="s">
        <v>380</v>
      </c>
      <c r="K71" s="78">
        <v>900</v>
      </c>
      <c r="L71" s="78" t="s">
        <v>380</v>
      </c>
      <c r="M71" s="75">
        <v>900</v>
      </c>
    </row>
    <row r="72" spans="1:18" x14ac:dyDescent="0.2">
      <c r="A72" s="63"/>
      <c r="B72" s="45"/>
      <c r="C72" s="11"/>
      <c r="D72" s="11"/>
      <c r="E72" s="45"/>
      <c r="F72" s="11"/>
      <c r="G72" s="45"/>
      <c r="H72" s="45"/>
      <c r="I72" s="11"/>
      <c r="J72" s="45"/>
      <c r="K72" s="82"/>
      <c r="L72" s="45"/>
      <c r="M72" s="12"/>
    </row>
    <row r="73" spans="1:18" x14ac:dyDescent="0.2">
      <c r="A73" s="63" t="s">
        <v>487</v>
      </c>
      <c r="B73" s="11" t="s">
        <v>380</v>
      </c>
      <c r="C73" s="11">
        <v>6</v>
      </c>
      <c r="D73" s="11">
        <v>6</v>
      </c>
      <c r="E73" s="11" t="s">
        <v>380</v>
      </c>
      <c r="F73" s="11">
        <v>6</v>
      </c>
      <c r="G73" s="11" t="s">
        <v>380</v>
      </c>
      <c r="H73" s="11" t="s">
        <v>380</v>
      </c>
      <c r="I73" s="11">
        <v>7000</v>
      </c>
      <c r="J73" s="11" t="s">
        <v>380</v>
      </c>
      <c r="K73" s="11">
        <v>42</v>
      </c>
      <c r="L73" s="11" t="s">
        <v>380</v>
      </c>
      <c r="M73" s="12">
        <v>42</v>
      </c>
    </row>
    <row r="74" spans="1:18" x14ac:dyDescent="0.2">
      <c r="A74" s="63" t="s">
        <v>488</v>
      </c>
      <c r="B74" s="82" t="s">
        <v>380</v>
      </c>
      <c r="C74" s="11">
        <v>14</v>
      </c>
      <c r="D74" s="11">
        <v>14</v>
      </c>
      <c r="E74" s="45" t="s">
        <v>380</v>
      </c>
      <c r="F74" s="11">
        <v>12</v>
      </c>
      <c r="G74" s="11" t="s">
        <v>380</v>
      </c>
      <c r="H74" s="45" t="s">
        <v>380</v>
      </c>
      <c r="I74" s="11">
        <v>6000</v>
      </c>
      <c r="J74" s="45" t="s">
        <v>380</v>
      </c>
      <c r="K74" s="82">
        <v>72</v>
      </c>
      <c r="L74" s="45" t="s">
        <v>380</v>
      </c>
      <c r="M74" s="12">
        <v>72</v>
      </c>
    </row>
    <row r="75" spans="1:18" x14ac:dyDescent="0.2">
      <c r="A75" s="63" t="s">
        <v>489</v>
      </c>
      <c r="B75" s="11">
        <v>282</v>
      </c>
      <c r="C75" s="11">
        <v>642</v>
      </c>
      <c r="D75" s="11">
        <v>924</v>
      </c>
      <c r="E75" s="11">
        <v>255</v>
      </c>
      <c r="F75" s="11">
        <v>542</v>
      </c>
      <c r="G75" s="11" t="s">
        <v>380</v>
      </c>
      <c r="H75" s="11">
        <v>2000</v>
      </c>
      <c r="I75" s="11">
        <v>7000</v>
      </c>
      <c r="J75" s="11" t="s">
        <v>380</v>
      </c>
      <c r="K75" s="11">
        <v>4304</v>
      </c>
      <c r="L75" s="11" t="s">
        <v>380</v>
      </c>
      <c r="M75" s="12">
        <v>4304</v>
      </c>
    </row>
    <row r="76" spans="1:18" x14ac:dyDescent="0.2">
      <c r="A76" s="63" t="s">
        <v>490</v>
      </c>
      <c r="B76" s="11">
        <v>12</v>
      </c>
      <c r="C76" s="11">
        <v>69</v>
      </c>
      <c r="D76" s="11">
        <v>81</v>
      </c>
      <c r="E76" s="11">
        <v>9</v>
      </c>
      <c r="F76" s="11">
        <v>46</v>
      </c>
      <c r="G76" s="11">
        <v>10676</v>
      </c>
      <c r="H76" s="11">
        <v>11111</v>
      </c>
      <c r="I76" s="11">
        <v>16501</v>
      </c>
      <c r="J76" s="11">
        <v>24</v>
      </c>
      <c r="K76" s="11">
        <v>859</v>
      </c>
      <c r="L76" s="11">
        <v>256</v>
      </c>
      <c r="M76" s="12">
        <v>1115</v>
      </c>
    </row>
    <row r="77" spans="1:18" x14ac:dyDescent="0.2">
      <c r="A77" s="63" t="s">
        <v>491</v>
      </c>
      <c r="B77" s="82" t="s">
        <v>380</v>
      </c>
      <c r="C77" s="11" t="s">
        <v>380</v>
      </c>
      <c r="D77" s="11" t="s">
        <v>380</v>
      </c>
      <c r="E77" s="82" t="s">
        <v>380</v>
      </c>
      <c r="F77" s="11" t="s">
        <v>380</v>
      </c>
      <c r="G77" s="45" t="s">
        <v>380</v>
      </c>
      <c r="H77" s="82" t="s">
        <v>380</v>
      </c>
      <c r="I77" s="11" t="s">
        <v>380</v>
      </c>
      <c r="J77" s="45" t="s">
        <v>380</v>
      </c>
      <c r="K77" s="82" t="s">
        <v>380</v>
      </c>
      <c r="L77" s="45" t="s">
        <v>380</v>
      </c>
      <c r="M77" s="12" t="s">
        <v>380</v>
      </c>
    </row>
    <row r="78" spans="1:18" x14ac:dyDescent="0.2">
      <c r="A78" s="63" t="s">
        <v>492</v>
      </c>
      <c r="B78" s="82">
        <v>19</v>
      </c>
      <c r="C78" s="11">
        <v>10</v>
      </c>
      <c r="D78" s="11">
        <v>29</v>
      </c>
      <c r="E78" s="82">
        <v>19</v>
      </c>
      <c r="F78" s="11">
        <v>10</v>
      </c>
      <c r="G78" s="45" t="s">
        <v>380</v>
      </c>
      <c r="H78" s="82">
        <v>1350</v>
      </c>
      <c r="I78" s="11">
        <v>6000</v>
      </c>
      <c r="J78" s="45" t="s">
        <v>380</v>
      </c>
      <c r="K78" s="82">
        <v>86</v>
      </c>
      <c r="L78" s="45" t="s">
        <v>380</v>
      </c>
      <c r="M78" s="12">
        <v>86</v>
      </c>
    </row>
    <row r="79" spans="1:18" x14ac:dyDescent="0.2">
      <c r="A79" s="63" t="s">
        <v>493</v>
      </c>
      <c r="B79" s="11">
        <v>14</v>
      </c>
      <c r="C79" s="11">
        <v>42</v>
      </c>
      <c r="D79" s="11">
        <v>56</v>
      </c>
      <c r="E79" s="11">
        <v>13</v>
      </c>
      <c r="F79" s="11">
        <v>40</v>
      </c>
      <c r="G79" s="11" t="s">
        <v>380</v>
      </c>
      <c r="H79" s="11">
        <v>3100</v>
      </c>
      <c r="I79" s="11">
        <v>8000</v>
      </c>
      <c r="J79" s="11" t="s">
        <v>380</v>
      </c>
      <c r="K79" s="11">
        <v>360</v>
      </c>
      <c r="L79" s="11" t="s">
        <v>380</v>
      </c>
      <c r="M79" s="12">
        <v>360</v>
      </c>
      <c r="N79" s="212"/>
      <c r="R79" s="264"/>
    </row>
    <row r="80" spans="1:18" x14ac:dyDescent="0.2">
      <c r="A80" s="63" t="s">
        <v>494</v>
      </c>
      <c r="B80" s="45">
        <v>6</v>
      </c>
      <c r="C80" s="45">
        <v>15</v>
      </c>
      <c r="D80" s="45">
        <v>21</v>
      </c>
      <c r="E80" s="45">
        <v>6</v>
      </c>
      <c r="F80" s="45">
        <v>15</v>
      </c>
      <c r="G80" s="45" t="s">
        <v>380</v>
      </c>
      <c r="H80" s="11">
        <v>1850</v>
      </c>
      <c r="I80" s="11">
        <v>19000</v>
      </c>
      <c r="J80" s="11" t="s">
        <v>380</v>
      </c>
      <c r="K80" s="11">
        <v>294</v>
      </c>
      <c r="L80" s="11" t="s">
        <v>380</v>
      </c>
      <c r="M80" s="46">
        <v>294</v>
      </c>
    </row>
    <row r="81" spans="1:18" x14ac:dyDescent="0.2">
      <c r="A81" s="73" t="s">
        <v>495</v>
      </c>
      <c r="B81" s="74">
        <v>333</v>
      </c>
      <c r="C81" s="74">
        <v>798</v>
      </c>
      <c r="D81" s="74">
        <v>1131</v>
      </c>
      <c r="E81" s="74">
        <v>302</v>
      </c>
      <c r="F81" s="74">
        <v>671</v>
      </c>
      <c r="G81" s="74">
        <v>10676</v>
      </c>
      <c r="H81" s="78">
        <v>2275</v>
      </c>
      <c r="I81" s="78">
        <v>7946</v>
      </c>
      <c r="J81" s="78">
        <v>24</v>
      </c>
      <c r="K81" s="78">
        <v>6017</v>
      </c>
      <c r="L81" s="78">
        <v>256</v>
      </c>
      <c r="M81" s="75">
        <v>6273</v>
      </c>
    </row>
    <row r="82" spans="1:18" x14ac:dyDescent="0.2">
      <c r="A82" s="63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2"/>
    </row>
    <row r="83" spans="1:18" x14ac:dyDescent="0.2">
      <c r="A83" s="63" t="s">
        <v>496</v>
      </c>
      <c r="B83" s="11" t="s">
        <v>380</v>
      </c>
      <c r="C83" s="11">
        <v>1</v>
      </c>
      <c r="D83" s="11">
        <v>1</v>
      </c>
      <c r="E83" s="11" t="s">
        <v>380</v>
      </c>
      <c r="F83" s="11">
        <v>1</v>
      </c>
      <c r="G83" s="11">
        <v>6510</v>
      </c>
      <c r="H83" s="11" t="s">
        <v>380</v>
      </c>
      <c r="I83" s="11">
        <v>6000</v>
      </c>
      <c r="J83" s="11">
        <v>2</v>
      </c>
      <c r="K83" s="11">
        <v>6</v>
      </c>
      <c r="L83" s="11">
        <v>13</v>
      </c>
      <c r="M83" s="12">
        <v>19</v>
      </c>
      <c r="N83" s="212"/>
      <c r="R83" s="264"/>
    </row>
    <row r="84" spans="1:18" x14ac:dyDescent="0.2">
      <c r="A84" s="63" t="s">
        <v>497</v>
      </c>
      <c r="B84" s="45">
        <v>1</v>
      </c>
      <c r="C84" s="45" t="s">
        <v>380</v>
      </c>
      <c r="D84" s="45">
        <v>1</v>
      </c>
      <c r="E84" s="45">
        <v>1</v>
      </c>
      <c r="F84" s="45" t="s">
        <v>380</v>
      </c>
      <c r="G84" s="45">
        <v>3454</v>
      </c>
      <c r="H84" s="45">
        <v>1000</v>
      </c>
      <c r="I84" s="45">
        <v>8000</v>
      </c>
      <c r="J84" s="45">
        <v>3</v>
      </c>
      <c r="K84" s="45">
        <v>1</v>
      </c>
      <c r="L84" s="45">
        <v>11</v>
      </c>
      <c r="M84" s="46">
        <v>12</v>
      </c>
    </row>
    <row r="85" spans="1:18" x14ac:dyDescent="0.2">
      <c r="A85" s="73" t="s">
        <v>498</v>
      </c>
      <c r="B85" s="74">
        <v>1</v>
      </c>
      <c r="C85" s="74">
        <v>1</v>
      </c>
      <c r="D85" s="74">
        <v>2</v>
      </c>
      <c r="E85" s="74">
        <v>1</v>
      </c>
      <c r="F85" s="74">
        <v>1</v>
      </c>
      <c r="G85" s="74">
        <v>9964</v>
      </c>
      <c r="H85" s="78">
        <v>1000</v>
      </c>
      <c r="I85" s="78">
        <v>6000</v>
      </c>
      <c r="J85" s="78">
        <v>2</v>
      </c>
      <c r="K85" s="78">
        <v>7</v>
      </c>
      <c r="L85" s="78">
        <v>24</v>
      </c>
      <c r="M85" s="75">
        <v>31</v>
      </c>
    </row>
    <row r="86" spans="1:18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</row>
    <row r="87" spans="1:18" ht="13.5" thickBot="1" x14ac:dyDescent="0.25">
      <c r="A87" s="66" t="s">
        <v>499</v>
      </c>
      <c r="B87" s="52">
        <v>346</v>
      </c>
      <c r="C87" s="52">
        <v>1060</v>
      </c>
      <c r="D87" s="52">
        <v>1406</v>
      </c>
      <c r="E87" s="52">
        <v>315</v>
      </c>
      <c r="F87" s="52">
        <v>893</v>
      </c>
      <c r="G87" s="52">
        <v>45407</v>
      </c>
      <c r="H87" s="52">
        <v>2337</v>
      </c>
      <c r="I87" s="52">
        <v>9513</v>
      </c>
      <c r="J87" s="52">
        <v>12</v>
      </c>
      <c r="K87" s="52">
        <v>9230</v>
      </c>
      <c r="L87" s="52">
        <v>557</v>
      </c>
      <c r="M87" s="53">
        <v>9787</v>
      </c>
    </row>
  </sheetData>
  <mergeCells count="13">
    <mergeCell ref="M7:M9"/>
    <mergeCell ref="B7:F7"/>
    <mergeCell ref="H7:I7"/>
    <mergeCell ref="E8:F8"/>
    <mergeCell ref="H8:I8"/>
    <mergeCell ref="G6:G9"/>
    <mergeCell ref="K7:K9"/>
    <mergeCell ref="L7:L9"/>
    <mergeCell ref="A1:M1"/>
    <mergeCell ref="A3:M3"/>
    <mergeCell ref="A4:M4"/>
    <mergeCell ref="B6:F6"/>
    <mergeCell ref="K6:M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theme="0"/>
    <pageSetUpPr fitToPage="1"/>
  </sheetPr>
  <dimension ref="A1:K22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7" width="24.85546875" customWidth="1"/>
  </cols>
  <sheetData>
    <row r="1" spans="1:11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</row>
    <row r="2" spans="1:11" s="3" customFormat="1" ht="12.75" customHeight="1" x14ac:dyDescent="0.2"/>
    <row r="3" spans="1:11" s="3" customFormat="1" ht="15" x14ac:dyDescent="0.25">
      <c r="A3" s="1697" t="s">
        <v>577</v>
      </c>
      <c r="B3" s="1697"/>
      <c r="C3" s="1697"/>
      <c r="D3" s="1697"/>
      <c r="E3" s="1697"/>
      <c r="F3" s="1697"/>
      <c r="G3" s="1697"/>
    </row>
    <row r="4" spans="1:11" s="3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11" ht="25.5" customHeight="1" x14ac:dyDescent="0.2">
      <c r="A5" s="1726" t="s">
        <v>359</v>
      </c>
      <c r="B5" s="758"/>
      <c r="C5" s="758"/>
      <c r="D5" s="758"/>
      <c r="E5" s="759"/>
      <c r="F5" s="90" t="s">
        <v>501</v>
      </c>
      <c r="G5" s="760"/>
      <c r="H5" s="183"/>
      <c r="I5" s="183"/>
      <c r="J5" s="183"/>
      <c r="K5" s="183"/>
    </row>
    <row r="6" spans="1:11" ht="14.25" x14ac:dyDescent="0.2">
      <c r="A6" s="1727"/>
      <c r="B6" s="761" t="s">
        <v>360</v>
      </c>
      <c r="C6" s="761" t="s">
        <v>367</v>
      </c>
      <c r="D6" s="761" t="s">
        <v>361</v>
      </c>
      <c r="E6" s="762" t="s">
        <v>431</v>
      </c>
      <c r="F6" s="761" t="s">
        <v>502</v>
      </c>
      <c r="G6" s="763" t="s">
        <v>503</v>
      </c>
      <c r="H6" s="183"/>
      <c r="I6" s="183"/>
      <c r="J6" s="183"/>
      <c r="K6" s="183"/>
    </row>
    <row r="7" spans="1:11" x14ac:dyDescent="0.2">
      <c r="A7" s="1727"/>
      <c r="B7" s="761" t="s">
        <v>363</v>
      </c>
      <c r="C7" s="761" t="s">
        <v>504</v>
      </c>
      <c r="D7" s="762" t="s">
        <v>364</v>
      </c>
      <c r="E7" s="762" t="s">
        <v>364</v>
      </c>
      <c r="F7" s="761" t="s">
        <v>505</v>
      </c>
      <c r="G7" s="763" t="s">
        <v>365</v>
      </c>
      <c r="H7" s="183"/>
      <c r="I7" s="183"/>
      <c r="J7" s="183"/>
      <c r="K7" s="183"/>
    </row>
    <row r="8" spans="1:11" ht="41.25" customHeight="1" thickBot="1" x14ac:dyDescent="0.25">
      <c r="A8" s="1728"/>
      <c r="B8" s="764"/>
      <c r="C8" s="764"/>
      <c r="D8" s="764"/>
      <c r="E8" s="238"/>
      <c r="F8" s="238" t="s">
        <v>506</v>
      </c>
      <c r="G8" s="765"/>
      <c r="H8" s="183"/>
      <c r="I8" s="183"/>
      <c r="J8" s="183"/>
      <c r="K8" s="183"/>
    </row>
    <row r="9" spans="1:11" x14ac:dyDescent="0.2">
      <c r="A9" s="1599">
        <v>2006</v>
      </c>
      <c r="B9" s="1209">
        <v>5.4020000000000001</v>
      </c>
      <c r="C9" s="1221">
        <v>37.984079970381337</v>
      </c>
      <c r="D9" s="1209">
        <v>20.518999999999998</v>
      </c>
      <c r="E9" s="971" t="s">
        <v>380</v>
      </c>
      <c r="F9" s="971">
        <v>14.97</v>
      </c>
      <c r="G9" s="786">
        <v>3071.6942999999997</v>
      </c>
      <c r="H9" s="184"/>
      <c r="I9" s="183"/>
      <c r="J9" s="183"/>
      <c r="K9" s="183"/>
    </row>
    <row r="10" spans="1:11" x14ac:dyDescent="0.2">
      <c r="A10" s="1599">
        <v>2007</v>
      </c>
      <c r="B10" s="1209">
        <v>7.14</v>
      </c>
      <c r="C10" s="1221">
        <v>36.708683473389357</v>
      </c>
      <c r="D10" s="1209">
        <v>26.21</v>
      </c>
      <c r="E10" s="971" t="s">
        <v>380</v>
      </c>
      <c r="F10" s="971">
        <v>19.809999999999999</v>
      </c>
      <c r="G10" s="786">
        <v>5192.201</v>
      </c>
      <c r="H10" s="184"/>
      <c r="I10" s="183"/>
      <c r="J10" s="183"/>
      <c r="K10" s="183"/>
    </row>
    <row r="11" spans="1:11" x14ac:dyDescent="0.2">
      <c r="A11" s="1599">
        <v>2008</v>
      </c>
      <c r="B11" s="1209">
        <v>6.8289999999999997</v>
      </c>
      <c r="C11" s="1221">
        <v>32.796895592326841</v>
      </c>
      <c r="D11" s="1209">
        <v>22.396999999999998</v>
      </c>
      <c r="E11" s="971" t="s">
        <v>380</v>
      </c>
      <c r="F11" s="971">
        <v>16.52</v>
      </c>
      <c r="G11" s="786">
        <v>3699.9843999999994</v>
      </c>
      <c r="H11" s="184"/>
      <c r="I11" s="183"/>
      <c r="J11" s="183"/>
      <c r="K11" s="183"/>
    </row>
    <row r="12" spans="1:11" x14ac:dyDescent="0.2">
      <c r="A12" s="1599">
        <v>2009</v>
      </c>
      <c r="B12" s="1209">
        <v>7.5410000000000004</v>
      </c>
      <c r="C12" s="1221">
        <v>43.471688105025848</v>
      </c>
      <c r="D12" s="1209">
        <v>32.781999999999996</v>
      </c>
      <c r="E12" s="971" t="s">
        <v>380</v>
      </c>
      <c r="F12" s="971">
        <v>13.67</v>
      </c>
      <c r="G12" s="786">
        <v>4481.2993999999999</v>
      </c>
      <c r="H12" s="184"/>
      <c r="I12" s="183"/>
      <c r="J12" s="183"/>
      <c r="K12" s="183"/>
    </row>
    <row r="13" spans="1:11" x14ac:dyDescent="0.2">
      <c r="A13" s="1599">
        <v>2010</v>
      </c>
      <c r="B13" s="1209">
        <v>7.14</v>
      </c>
      <c r="C13" s="1221">
        <v>51.205882352941181</v>
      </c>
      <c r="D13" s="1209">
        <v>36.561</v>
      </c>
      <c r="E13" s="971" t="s">
        <v>380</v>
      </c>
      <c r="F13" s="971">
        <v>18.8</v>
      </c>
      <c r="G13" s="786">
        <v>6873.4680000000008</v>
      </c>
      <c r="H13" s="184"/>
      <c r="I13" s="183"/>
      <c r="J13" s="183"/>
      <c r="K13" s="183"/>
    </row>
    <row r="14" spans="1:11" x14ac:dyDescent="0.2">
      <c r="A14" s="1599">
        <v>2011</v>
      </c>
      <c r="B14" s="1209">
        <v>8.4819999999999993</v>
      </c>
      <c r="C14" s="1221">
        <v>45.558830464513093</v>
      </c>
      <c r="D14" s="1209">
        <v>38.643000000000001</v>
      </c>
      <c r="E14" s="229" t="s">
        <v>380</v>
      </c>
      <c r="F14" s="971">
        <v>20</v>
      </c>
      <c r="G14" s="786">
        <v>7728.6</v>
      </c>
      <c r="H14" s="184"/>
      <c r="I14" s="183"/>
      <c r="J14" s="183"/>
      <c r="K14" s="183"/>
    </row>
    <row r="15" spans="1:11" x14ac:dyDescent="0.2">
      <c r="A15" s="1599">
        <v>2012</v>
      </c>
      <c r="B15" s="1209">
        <v>7.7290000000000001</v>
      </c>
      <c r="C15" s="1221">
        <v>35.425022641997671</v>
      </c>
      <c r="D15" s="1209">
        <v>27.38</v>
      </c>
      <c r="E15" s="229" t="s">
        <v>380</v>
      </c>
      <c r="F15" s="971">
        <v>22.95</v>
      </c>
      <c r="G15" s="786">
        <v>6283.71</v>
      </c>
      <c r="H15" s="184"/>
      <c r="I15" s="183"/>
      <c r="J15" s="183"/>
      <c r="K15" s="183"/>
    </row>
    <row r="16" spans="1:11" x14ac:dyDescent="0.2">
      <c r="A16" s="1599">
        <v>2013</v>
      </c>
      <c r="B16" s="1209">
        <v>8.9700000000000006</v>
      </c>
      <c r="C16" s="1221">
        <v>50.261984392419173</v>
      </c>
      <c r="D16" s="1209">
        <v>45.085000000000001</v>
      </c>
      <c r="E16" s="229" t="s">
        <v>380</v>
      </c>
      <c r="F16" s="971">
        <v>19.2</v>
      </c>
      <c r="G16" s="786">
        <v>8656.32</v>
      </c>
      <c r="H16" s="184"/>
      <c r="I16" s="183"/>
      <c r="J16" s="183"/>
      <c r="K16" s="183"/>
    </row>
    <row r="17" spans="1:11" x14ac:dyDescent="0.2">
      <c r="A17" s="1599">
        <v>2014</v>
      </c>
      <c r="B17" s="1209">
        <v>7.2880000000000003</v>
      </c>
      <c r="C17" s="1221">
        <v>62.766190998902303</v>
      </c>
      <c r="D17" s="1209">
        <v>45.744</v>
      </c>
      <c r="E17" s="229" t="s">
        <v>380</v>
      </c>
      <c r="F17" s="1225">
        <v>16.45</v>
      </c>
      <c r="G17" s="787">
        <v>7525</v>
      </c>
      <c r="H17" s="184"/>
      <c r="I17" s="183"/>
      <c r="J17" s="183"/>
      <c r="K17" s="183"/>
    </row>
    <row r="18" spans="1:11" x14ac:dyDescent="0.2">
      <c r="A18" s="1599">
        <v>2015</v>
      </c>
      <c r="B18" s="1373">
        <v>8.375</v>
      </c>
      <c r="C18" s="1371">
        <v>60.101492537313433</v>
      </c>
      <c r="D18" s="1373">
        <v>50.335000000000001</v>
      </c>
      <c r="E18" s="1384" t="s">
        <v>380</v>
      </c>
      <c r="F18" s="1379">
        <v>18.84</v>
      </c>
      <c r="G18" s="1376">
        <v>8476</v>
      </c>
      <c r="H18" s="184"/>
      <c r="I18" s="183"/>
      <c r="J18" s="183"/>
      <c r="K18" s="183"/>
    </row>
    <row r="19" spans="1:11" ht="13.5" thickBot="1" x14ac:dyDescent="0.25">
      <c r="A19" s="1599">
        <v>2016</v>
      </c>
      <c r="B19" s="1209">
        <v>8.1240000000000006</v>
      </c>
      <c r="C19" s="1221">
        <f>D19/B19*10</f>
        <v>44.757508616445094</v>
      </c>
      <c r="D19" s="1209">
        <v>36.360999999999997</v>
      </c>
      <c r="E19" s="229" t="s">
        <v>380</v>
      </c>
      <c r="F19" s="1548">
        <v>15.99</v>
      </c>
      <c r="G19" s="1546">
        <v>5814</v>
      </c>
      <c r="H19" s="184"/>
      <c r="I19" s="183"/>
      <c r="J19" s="183"/>
      <c r="K19" s="183"/>
    </row>
    <row r="20" spans="1:11" ht="13.15" customHeight="1" x14ac:dyDescent="0.2">
      <c r="A20" s="1743" t="s">
        <v>507</v>
      </c>
      <c r="B20" s="1743"/>
      <c r="C20" s="1743"/>
      <c r="D20" s="106"/>
      <c r="E20" s="106"/>
      <c r="F20" s="106"/>
      <c r="G20" s="106"/>
    </row>
    <row r="21" spans="1:11" x14ac:dyDescent="0.2">
      <c r="A21" s="21"/>
      <c r="B21" s="21"/>
      <c r="C21" s="21"/>
      <c r="D21" s="21"/>
      <c r="E21" s="21"/>
      <c r="F21" s="21"/>
      <c r="G21" s="21"/>
    </row>
    <row r="22" spans="1:11" x14ac:dyDescent="0.2">
      <c r="A22" s="21"/>
      <c r="B22" s="21"/>
      <c r="C22" s="21"/>
      <c r="D22" s="21"/>
      <c r="E22" s="21"/>
      <c r="F22" s="21"/>
      <c r="G22" s="21"/>
    </row>
  </sheetData>
  <mergeCells count="4">
    <mergeCell ref="A3:G3"/>
    <mergeCell ref="A1:G1"/>
    <mergeCell ref="A5:A8"/>
    <mergeCell ref="A20:C2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5">
    <tabColor theme="0"/>
    <pageSetUpPr fitToPage="1"/>
  </sheetPr>
  <dimension ref="A1:Q87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4" style="205" customWidth="1"/>
    <col min="2" max="13" width="14.42578125" style="205" customWidth="1"/>
    <col min="14" max="16384" width="11.42578125" style="205"/>
  </cols>
  <sheetData>
    <row r="1" spans="1:17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7" s="88" customFormat="1" ht="15" x14ac:dyDescent="0.25">
      <c r="A3" s="1718" t="s">
        <v>1205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7" s="88" customFormat="1" ht="15" x14ac:dyDescent="0.25">
      <c r="A4" s="1718" t="s">
        <v>1473</v>
      </c>
      <c r="B4" s="1718"/>
      <c r="C4" s="1718"/>
      <c r="D4" s="1718"/>
      <c r="E4" s="1718"/>
      <c r="F4" s="1718"/>
      <c r="G4" s="1718"/>
      <c r="H4" s="1718"/>
      <c r="I4" s="1718"/>
      <c r="J4" s="1718"/>
      <c r="K4" s="1718"/>
      <c r="L4" s="1718"/>
      <c r="M4" s="1718"/>
    </row>
    <row r="5" spans="1:17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ht="27.75" customHeight="1" x14ac:dyDescent="0.2">
      <c r="A6" s="247"/>
      <c r="B6" s="1750" t="s">
        <v>1060</v>
      </c>
      <c r="C6" s="1750"/>
      <c r="D6" s="1750"/>
      <c r="E6" s="1750"/>
      <c r="F6" s="1750"/>
      <c r="G6" s="1934" t="s">
        <v>1191</v>
      </c>
      <c r="H6" s="652"/>
      <c r="I6" s="910" t="s">
        <v>367</v>
      </c>
      <c r="J6" s="1038"/>
      <c r="K6" s="1935" t="s">
        <v>368</v>
      </c>
      <c r="L6" s="1935"/>
      <c r="M6" s="1704"/>
    </row>
    <row r="7" spans="1:17" ht="27.75" customHeight="1" x14ac:dyDescent="0.2">
      <c r="A7" s="659" t="s">
        <v>538</v>
      </c>
      <c r="B7" s="1758" t="s">
        <v>370</v>
      </c>
      <c r="C7" s="1758"/>
      <c r="D7" s="1758"/>
      <c r="E7" s="1758"/>
      <c r="F7" s="1758"/>
      <c r="G7" s="1827"/>
      <c r="H7" s="1873" t="s">
        <v>1192</v>
      </c>
      <c r="I7" s="1873"/>
      <c r="J7" s="224" t="s">
        <v>1093</v>
      </c>
      <c r="K7" s="1827" t="s">
        <v>1114</v>
      </c>
      <c r="L7" s="1827" t="s">
        <v>1095</v>
      </c>
      <c r="M7" s="1867" t="s">
        <v>1096</v>
      </c>
    </row>
    <row r="8" spans="1:17" ht="18" customHeight="1" x14ac:dyDescent="0.2">
      <c r="A8" s="659" t="s">
        <v>518</v>
      </c>
      <c r="B8" s="1039"/>
      <c r="C8" s="621" t="s">
        <v>376</v>
      </c>
      <c r="D8" s="855"/>
      <c r="E8" s="1941" t="s">
        <v>1067</v>
      </c>
      <c r="F8" s="1941"/>
      <c r="G8" s="1827"/>
      <c r="H8" s="1758" t="s">
        <v>371</v>
      </c>
      <c r="I8" s="1758"/>
      <c r="J8" s="224" t="s">
        <v>1064</v>
      </c>
      <c r="K8" s="1827"/>
      <c r="L8" s="1827"/>
      <c r="M8" s="1716"/>
    </row>
    <row r="9" spans="1:17" ht="27.75" customHeight="1" thickBot="1" x14ac:dyDescent="0.25">
      <c r="A9" s="659"/>
      <c r="B9" s="224" t="s">
        <v>374</v>
      </c>
      <c r="C9" s="224" t="s">
        <v>375</v>
      </c>
      <c r="D9" s="224" t="s">
        <v>376</v>
      </c>
      <c r="E9" s="224" t="s">
        <v>374</v>
      </c>
      <c r="F9" s="224" t="s">
        <v>375</v>
      </c>
      <c r="G9" s="1827"/>
      <c r="H9" s="224" t="s">
        <v>374</v>
      </c>
      <c r="I9" s="224" t="s">
        <v>375</v>
      </c>
      <c r="J9" s="224" t="s">
        <v>1101</v>
      </c>
      <c r="K9" s="1827"/>
      <c r="L9" s="1827"/>
      <c r="M9" s="1716"/>
      <c r="P9" s="516"/>
      <c r="Q9" s="516"/>
    </row>
    <row r="10" spans="1:17" x14ac:dyDescent="0.2">
      <c r="A10" s="1015" t="s">
        <v>439</v>
      </c>
      <c r="B10" s="1016" t="s">
        <v>380</v>
      </c>
      <c r="C10" s="1017" t="s">
        <v>380</v>
      </c>
      <c r="D10" s="1017" t="s">
        <v>380</v>
      </c>
      <c r="E10" s="1016" t="s">
        <v>380</v>
      </c>
      <c r="F10" s="1017" t="s">
        <v>380</v>
      </c>
      <c r="G10" s="1016" t="s">
        <v>380</v>
      </c>
      <c r="H10" s="1016" t="s">
        <v>380</v>
      </c>
      <c r="I10" s="1017" t="s">
        <v>380</v>
      </c>
      <c r="J10" s="1016" t="s">
        <v>380</v>
      </c>
      <c r="K10" s="1016" t="s">
        <v>380</v>
      </c>
      <c r="L10" s="1016" t="s">
        <v>380</v>
      </c>
      <c r="M10" s="1033" t="s">
        <v>380</v>
      </c>
    </row>
    <row r="11" spans="1:17" x14ac:dyDescent="0.2">
      <c r="A11" s="1019" t="s">
        <v>440</v>
      </c>
      <c r="B11" s="1021" t="s">
        <v>380</v>
      </c>
      <c r="C11" s="1020" t="s">
        <v>380</v>
      </c>
      <c r="D11" s="1020" t="s">
        <v>380</v>
      </c>
      <c r="E11" s="1021" t="s">
        <v>380</v>
      </c>
      <c r="F11" s="1020" t="s">
        <v>380</v>
      </c>
      <c r="G11" s="1021" t="s">
        <v>380</v>
      </c>
      <c r="H11" s="1021" t="s">
        <v>380</v>
      </c>
      <c r="I11" s="1020" t="s">
        <v>380</v>
      </c>
      <c r="J11" s="1021" t="s">
        <v>380</v>
      </c>
      <c r="K11" s="1021" t="s">
        <v>380</v>
      </c>
      <c r="L11" s="1021" t="s">
        <v>380</v>
      </c>
      <c r="M11" s="1022" t="s">
        <v>380</v>
      </c>
    </row>
    <row r="12" spans="1:17" x14ac:dyDescent="0.2">
      <c r="A12" s="1019" t="s">
        <v>441</v>
      </c>
      <c r="B12" s="1021" t="s">
        <v>380</v>
      </c>
      <c r="C12" s="1020" t="s">
        <v>380</v>
      </c>
      <c r="D12" s="1020" t="s">
        <v>380</v>
      </c>
      <c r="E12" s="1021" t="s">
        <v>380</v>
      </c>
      <c r="F12" s="1020" t="s">
        <v>380</v>
      </c>
      <c r="G12" s="1021" t="s">
        <v>380</v>
      </c>
      <c r="H12" s="1021" t="s">
        <v>380</v>
      </c>
      <c r="I12" s="1020" t="s">
        <v>380</v>
      </c>
      <c r="J12" s="1021" t="s">
        <v>380</v>
      </c>
      <c r="K12" s="1021" t="s">
        <v>380</v>
      </c>
      <c r="L12" s="1021" t="s">
        <v>380</v>
      </c>
      <c r="M12" s="1022" t="s">
        <v>380</v>
      </c>
    </row>
    <row r="13" spans="1:17" x14ac:dyDescent="0.2">
      <c r="A13" s="1019" t="s">
        <v>442</v>
      </c>
      <c r="B13" s="1021" t="s">
        <v>380</v>
      </c>
      <c r="C13" s="1020" t="s">
        <v>380</v>
      </c>
      <c r="D13" s="1020" t="s">
        <v>380</v>
      </c>
      <c r="E13" s="1021" t="s">
        <v>380</v>
      </c>
      <c r="F13" s="1020" t="s">
        <v>380</v>
      </c>
      <c r="G13" s="1021" t="s">
        <v>380</v>
      </c>
      <c r="H13" s="1021" t="s">
        <v>380</v>
      </c>
      <c r="I13" s="1020" t="s">
        <v>380</v>
      </c>
      <c r="J13" s="1021" t="s">
        <v>380</v>
      </c>
      <c r="K13" s="1021" t="s">
        <v>380</v>
      </c>
      <c r="L13" s="1021" t="s">
        <v>380</v>
      </c>
      <c r="M13" s="1022" t="s">
        <v>380</v>
      </c>
    </row>
    <row r="14" spans="1:17" x14ac:dyDescent="0.2">
      <c r="A14" s="1027" t="s">
        <v>443</v>
      </c>
      <c r="B14" s="1029" t="s">
        <v>380</v>
      </c>
      <c r="C14" s="1029" t="s">
        <v>380</v>
      </c>
      <c r="D14" s="1029" t="s">
        <v>380</v>
      </c>
      <c r="E14" s="1029" t="s">
        <v>380</v>
      </c>
      <c r="F14" s="1029" t="s">
        <v>380</v>
      </c>
      <c r="G14" s="1046" t="s">
        <v>380</v>
      </c>
      <c r="H14" s="1028" t="s">
        <v>380</v>
      </c>
      <c r="I14" s="1029" t="s">
        <v>380</v>
      </c>
      <c r="J14" s="1046" t="s">
        <v>380</v>
      </c>
      <c r="K14" s="1028" t="s">
        <v>380</v>
      </c>
      <c r="L14" s="1028" t="s">
        <v>380</v>
      </c>
      <c r="M14" s="1045" t="s">
        <v>380</v>
      </c>
    </row>
    <row r="15" spans="1:17" x14ac:dyDescent="0.2">
      <c r="A15" s="1019"/>
      <c r="B15" s="1021"/>
      <c r="C15" s="1021"/>
      <c r="D15" s="1021"/>
      <c r="E15" s="1021"/>
      <c r="F15" s="1021"/>
      <c r="G15" s="1021"/>
      <c r="H15" s="1020"/>
      <c r="I15" s="1020"/>
      <c r="J15" s="1020"/>
      <c r="K15" s="1020"/>
      <c r="L15" s="1020"/>
      <c r="M15" s="1023"/>
    </row>
    <row r="16" spans="1:17" x14ac:dyDescent="0.2">
      <c r="A16" s="1027" t="s">
        <v>444</v>
      </c>
      <c r="B16" s="1029" t="s">
        <v>380</v>
      </c>
      <c r="C16" s="1029" t="s">
        <v>380</v>
      </c>
      <c r="D16" s="1029" t="s">
        <v>380</v>
      </c>
      <c r="E16" s="1029" t="s">
        <v>380</v>
      </c>
      <c r="F16" s="1029" t="s">
        <v>380</v>
      </c>
      <c r="G16" s="1046" t="s">
        <v>380</v>
      </c>
      <c r="H16" s="1028" t="s">
        <v>380</v>
      </c>
      <c r="I16" s="1029" t="s">
        <v>380</v>
      </c>
      <c r="J16" s="1046" t="s">
        <v>380</v>
      </c>
      <c r="K16" s="1028" t="s">
        <v>380</v>
      </c>
      <c r="L16" s="1028" t="s">
        <v>380</v>
      </c>
      <c r="M16" s="1045" t="s">
        <v>380</v>
      </c>
    </row>
    <row r="17" spans="1:13" x14ac:dyDescent="0.2">
      <c r="A17" s="1019"/>
      <c r="B17" s="1021"/>
      <c r="C17" s="1020"/>
      <c r="D17" s="1020"/>
      <c r="E17" s="1021"/>
      <c r="F17" s="1020"/>
      <c r="G17" s="1021"/>
      <c r="H17" s="1021"/>
      <c r="I17" s="1020"/>
      <c r="J17" s="1021"/>
      <c r="K17" s="1021"/>
      <c r="L17" s="1021"/>
      <c r="M17" s="1022"/>
    </row>
    <row r="18" spans="1:13" x14ac:dyDescent="0.2">
      <c r="A18" s="1027" t="s">
        <v>445</v>
      </c>
      <c r="B18" s="1029">
        <v>1</v>
      </c>
      <c r="C18" s="1029" t="s">
        <v>380</v>
      </c>
      <c r="D18" s="1029">
        <v>1</v>
      </c>
      <c r="E18" s="1029">
        <v>1</v>
      </c>
      <c r="F18" s="1029" t="s">
        <v>380</v>
      </c>
      <c r="G18" s="1046" t="s">
        <v>380</v>
      </c>
      <c r="H18" s="1028">
        <v>2400</v>
      </c>
      <c r="I18" s="1029" t="s">
        <v>380</v>
      </c>
      <c r="J18" s="1046" t="s">
        <v>380</v>
      </c>
      <c r="K18" s="1028">
        <v>2</v>
      </c>
      <c r="L18" s="1028" t="s">
        <v>380</v>
      </c>
      <c r="M18" s="1045">
        <v>2</v>
      </c>
    </row>
    <row r="19" spans="1:13" x14ac:dyDescent="0.2">
      <c r="A19" s="1019"/>
      <c r="B19" s="1021"/>
      <c r="C19" s="1020"/>
      <c r="D19" s="1020"/>
      <c r="E19" s="1021"/>
      <c r="F19" s="1020"/>
      <c r="G19" s="1021"/>
      <c r="H19" s="1021"/>
      <c r="I19" s="1020"/>
      <c r="J19" s="1021"/>
      <c r="K19" s="1026"/>
      <c r="L19" s="1021"/>
      <c r="M19" s="1022"/>
    </row>
    <row r="20" spans="1:13" x14ac:dyDescent="0.2">
      <c r="A20" s="1019" t="s">
        <v>524</v>
      </c>
      <c r="B20" s="1021" t="s">
        <v>380</v>
      </c>
      <c r="C20" s="1020" t="s">
        <v>380</v>
      </c>
      <c r="D20" s="1020" t="s">
        <v>380</v>
      </c>
      <c r="E20" s="1021" t="s">
        <v>380</v>
      </c>
      <c r="F20" s="1020" t="s">
        <v>380</v>
      </c>
      <c r="G20" s="1021" t="s">
        <v>380</v>
      </c>
      <c r="H20" s="1021" t="s">
        <v>380</v>
      </c>
      <c r="I20" s="1020" t="s">
        <v>380</v>
      </c>
      <c r="J20" s="1021" t="s">
        <v>380</v>
      </c>
      <c r="K20" s="1021" t="s">
        <v>380</v>
      </c>
      <c r="L20" s="1021" t="s">
        <v>380</v>
      </c>
      <c r="M20" s="1022" t="s">
        <v>380</v>
      </c>
    </row>
    <row r="21" spans="1:13" x14ac:dyDescent="0.2">
      <c r="A21" s="1019" t="s">
        <v>447</v>
      </c>
      <c r="B21" s="1020" t="s">
        <v>380</v>
      </c>
      <c r="C21" s="1020" t="s">
        <v>380</v>
      </c>
      <c r="D21" s="1020" t="s">
        <v>380</v>
      </c>
      <c r="E21" s="1020" t="s">
        <v>380</v>
      </c>
      <c r="F21" s="1020" t="s">
        <v>380</v>
      </c>
      <c r="G21" s="1020" t="s">
        <v>380</v>
      </c>
      <c r="H21" s="1020" t="s">
        <v>380</v>
      </c>
      <c r="I21" s="1020" t="s">
        <v>380</v>
      </c>
      <c r="J21" s="1020" t="s">
        <v>380</v>
      </c>
      <c r="K21" s="1020" t="s">
        <v>380</v>
      </c>
      <c r="L21" s="1020" t="s">
        <v>380</v>
      </c>
      <c r="M21" s="1022" t="s">
        <v>380</v>
      </c>
    </row>
    <row r="22" spans="1:13" x14ac:dyDescent="0.2">
      <c r="A22" s="1019" t="s">
        <v>448</v>
      </c>
      <c r="B22" s="1021" t="s">
        <v>380</v>
      </c>
      <c r="C22" s="1020" t="s">
        <v>380</v>
      </c>
      <c r="D22" s="1020" t="s">
        <v>380</v>
      </c>
      <c r="E22" s="1021" t="s">
        <v>380</v>
      </c>
      <c r="F22" s="1020" t="s">
        <v>380</v>
      </c>
      <c r="G22" s="1020" t="s">
        <v>380</v>
      </c>
      <c r="H22" s="1021" t="s">
        <v>380</v>
      </c>
      <c r="I22" s="1020" t="s">
        <v>380</v>
      </c>
      <c r="J22" s="1026" t="s">
        <v>380</v>
      </c>
      <c r="K22" s="1026" t="s">
        <v>380</v>
      </c>
      <c r="L22" s="1026" t="s">
        <v>380</v>
      </c>
      <c r="M22" s="1022" t="s">
        <v>380</v>
      </c>
    </row>
    <row r="23" spans="1:13" x14ac:dyDescent="0.2">
      <c r="A23" s="1027" t="s">
        <v>449</v>
      </c>
      <c r="B23" s="1029" t="s">
        <v>380</v>
      </c>
      <c r="C23" s="1029" t="s">
        <v>380</v>
      </c>
      <c r="D23" s="1029" t="s">
        <v>380</v>
      </c>
      <c r="E23" s="1029" t="s">
        <v>380</v>
      </c>
      <c r="F23" s="1029" t="s">
        <v>380</v>
      </c>
      <c r="G23" s="1046" t="s">
        <v>380</v>
      </c>
      <c r="H23" s="1028" t="s">
        <v>380</v>
      </c>
      <c r="I23" s="1029" t="s">
        <v>380</v>
      </c>
      <c r="J23" s="1046" t="s">
        <v>380</v>
      </c>
      <c r="K23" s="1028" t="s">
        <v>380</v>
      </c>
      <c r="L23" s="1028" t="s">
        <v>380</v>
      </c>
      <c r="M23" s="1045" t="s">
        <v>380</v>
      </c>
    </row>
    <row r="24" spans="1:13" x14ac:dyDescent="0.2">
      <c r="A24" s="1019"/>
      <c r="B24" s="1020"/>
      <c r="C24" s="1020"/>
      <c r="D24" s="1020"/>
      <c r="E24" s="1020"/>
      <c r="F24" s="1020"/>
      <c r="G24" s="1020"/>
      <c r="H24" s="1020"/>
      <c r="I24" s="1020"/>
      <c r="J24" s="1020"/>
      <c r="K24" s="1020"/>
      <c r="L24" s="1020"/>
      <c r="M24" s="1022"/>
    </row>
    <row r="25" spans="1:13" x14ac:dyDescent="0.2">
      <c r="A25" s="1027" t="s">
        <v>450</v>
      </c>
      <c r="B25" s="1029" t="s">
        <v>380</v>
      </c>
      <c r="C25" s="1029" t="s">
        <v>380</v>
      </c>
      <c r="D25" s="1029" t="s">
        <v>380</v>
      </c>
      <c r="E25" s="1029" t="s">
        <v>380</v>
      </c>
      <c r="F25" s="1029" t="s">
        <v>380</v>
      </c>
      <c r="G25" s="1046" t="s">
        <v>380</v>
      </c>
      <c r="H25" s="1028" t="s">
        <v>380</v>
      </c>
      <c r="I25" s="1029" t="s">
        <v>380</v>
      </c>
      <c r="J25" s="1046" t="s">
        <v>380</v>
      </c>
      <c r="K25" s="1028" t="s">
        <v>380</v>
      </c>
      <c r="L25" s="1028" t="s">
        <v>380</v>
      </c>
      <c r="M25" s="1045" t="s">
        <v>380</v>
      </c>
    </row>
    <row r="26" spans="1:13" x14ac:dyDescent="0.2">
      <c r="A26" s="1019"/>
      <c r="B26" s="1026"/>
      <c r="C26" s="1020"/>
      <c r="D26" s="1020"/>
      <c r="E26" s="1026"/>
      <c r="F26" s="1020"/>
      <c r="G26" s="1021"/>
      <c r="H26" s="1026"/>
      <c r="I26" s="1020"/>
      <c r="J26" s="1021"/>
      <c r="K26" s="1026"/>
      <c r="L26" s="1021"/>
      <c r="M26" s="1022"/>
    </row>
    <row r="27" spans="1:13" x14ac:dyDescent="0.2">
      <c r="A27" s="1027" t="s">
        <v>451</v>
      </c>
      <c r="B27" s="1028" t="s">
        <v>380</v>
      </c>
      <c r="C27" s="1028" t="s">
        <v>380</v>
      </c>
      <c r="D27" s="1028" t="s">
        <v>380</v>
      </c>
      <c r="E27" s="1028" t="s">
        <v>380</v>
      </c>
      <c r="F27" s="1028" t="s">
        <v>380</v>
      </c>
      <c r="G27" s="1028" t="s">
        <v>380</v>
      </c>
      <c r="H27" s="1029" t="s">
        <v>380</v>
      </c>
      <c r="I27" s="1029" t="s">
        <v>380</v>
      </c>
      <c r="J27" s="1029" t="s">
        <v>380</v>
      </c>
      <c r="K27" s="1029" t="s">
        <v>380</v>
      </c>
      <c r="L27" s="1029" t="s">
        <v>380</v>
      </c>
      <c r="M27" s="1030" t="s">
        <v>380</v>
      </c>
    </row>
    <row r="28" spans="1:13" x14ac:dyDescent="0.2">
      <c r="A28" s="1019"/>
      <c r="B28" s="1021"/>
      <c r="C28" s="1021"/>
      <c r="D28" s="1021"/>
      <c r="E28" s="1021"/>
      <c r="F28" s="1021"/>
      <c r="G28" s="1021"/>
      <c r="H28" s="1021"/>
      <c r="I28" s="1021"/>
      <c r="J28" s="1021"/>
      <c r="K28" s="1021"/>
      <c r="L28" s="1021"/>
      <c r="M28" s="1023"/>
    </row>
    <row r="29" spans="1:13" x14ac:dyDescent="0.2">
      <c r="A29" s="1019" t="s">
        <v>452</v>
      </c>
      <c r="B29" s="1021" t="s">
        <v>380</v>
      </c>
      <c r="C29" s="1020" t="s">
        <v>380</v>
      </c>
      <c r="D29" s="1020" t="s">
        <v>380</v>
      </c>
      <c r="E29" s="1021" t="s">
        <v>380</v>
      </c>
      <c r="F29" s="1020" t="s">
        <v>380</v>
      </c>
      <c r="G29" s="1021" t="s">
        <v>380</v>
      </c>
      <c r="H29" s="1021" t="s">
        <v>380</v>
      </c>
      <c r="I29" s="1020" t="s">
        <v>380</v>
      </c>
      <c r="J29" s="1021" t="s">
        <v>380</v>
      </c>
      <c r="K29" s="1021" t="s">
        <v>380</v>
      </c>
      <c r="L29" s="1021" t="s">
        <v>380</v>
      </c>
      <c r="M29" s="1022" t="s">
        <v>380</v>
      </c>
    </row>
    <row r="30" spans="1:13" x14ac:dyDescent="0.2">
      <c r="A30" s="1019" t="s">
        <v>453</v>
      </c>
      <c r="B30" s="1020" t="s">
        <v>380</v>
      </c>
      <c r="C30" s="1020" t="s">
        <v>380</v>
      </c>
      <c r="D30" s="1020" t="s">
        <v>380</v>
      </c>
      <c r="E30" s="1020" t="s">
        <v>380</v>
      </c>
      <c r="F30" s="1020" t="s">
        <v>380</v>
      </c>
      <c r="G30" s="1020" t="s">
        <v>380</v>
      </c>
      <c r="H30" s="1020" t="s">
        <v>380</v>
      </c>
      <c r="I30" s="1020" t="s">
        <v>380</v>
      </c>
      <c r="J30" s="1020" t="s">
        <v>380</v>
      </c>
      <c r="K30" s="1020" t="s">
        <v>380</v>
      </c>
      <c r="L30" s="1020" t="s">
        <v>380</v>
      </c>
      <c r="M30" s="1022" t="s">
        <v>380</v>
      </c>
    </row>
    <row r="31" spans="1:13" x14ac:dyDescent="0.2">
      <c r="A31" s="1019" t="s">
        <v>454</v>
      </c>
      <c r="B31" s="1020" t="s">
        <v>380</v>
      </c>
      <c r="C31" s="1020" t="s">
        <v>380</v>
      </c>
      <c r="D31" s="1020" t="s">
        <v>380</v>
      </c>
      <c r="E31" s="1020" t="s">
        <v>380</v>
      </c>
      <c r="F31" s="1020" t="s">
        <v>380</v>
      </c>
      <c r="G31" s="1020" t="s">
        <v>380</v>
      </c>
      <c r="H31" s="1020" t="s">
        <v>380</v>
      </c>
      <c r="I31" s="1020" t="s">
        <v>380</v>
      </c>
      <c r="J31" s="1020" t="s">
        <v>380</v>
      </c>
      <c r="K31" s="1020" t="s">
        <v>380</v>
      </c>
      <c r="L31" s="1020" t="s">
        <v>380</v>
      </c>
      <c r="M31" s="1022" t="s">
        <v>380</v>
      </c>
    </row>
    <row r="32" spans="1:13" x14ac:dyDescent="0.2">
      <c r="A32" s="1027" t="s">
        <v>455</v>
      </c>
      <c r="B32" s="1028" t="s">
        <v>380</v>
      </c>
      <c r="C32" s="1028" t="s">
        <v>380</v>
      </c>
      <c r="D32" s="1028" t="s">
        <v>380</v>
      </c>
      <c r="E32" s="1028" t="s">
        <v>380</v>
      </c>
      <c r="F32" s="1028" t="s">
        <v>380</v>
      </c>
      <c r="G32" s="1028" t="s">
        <v>380</v>
      </c>
      <c r="H32" s="1029" t="s">
        <v>380</v>
      </c>
      <c r="I32" s="1029" t="s">
        <v>380</v>
      </c>
      <c r="J32" s="1029" t="s">
        <v>380</v>
      </c>
      <c r="K32" s="1029" t="s">
        <v>380</v>
      </c>
      <c r="L32" s="1029" t="s">
        <v>380</v>
      </c>
      <c r="M32" s="1030" t="s">
        <v>380</v>
      </c>
    </row>
    <row r="33" spans="1:13" x14ac:dyDescent="0.2">
      <c r="A33" s="1019"/>
      <c r="B33" s="1020"/>
      <c r="C33" s="1020"/>
      <c r="D33" s="1020"/>
      <c r="E33" s="1020"/>
      <c r="F33" s="1020"/>
      <c r="G33" s="1020"/>
      <c r="H33" s="1020"/>
      <c r="I33" s="1020"/>
      <c r="J33" s="1020"/>
      <c r="K33" s="1020"/>
      <c r="L33" s="1020"/>
      <c r="M33" s="1022"/>
    </row>
    <row r="34" spans="1:13" x14ac:dyDescent="0.2">
      <c r="A34" s="1019" t="s">
        <v>456</v>
      </c>
      <c r="B34" s="1020" t="s">
        <v>380</v>
      </c>
      <c r="C34" s="1020" t="s">
        <v>380</v>
      </c>
      <c r="D34" s="1020" t="s">
        <v>380</v>
      </c>
      <c r="E34" s="1020" t="s">
        <v>380</v>
      </c>
      <c r="F34" s="1020" t="s">
        <v>380</v>
      </c>
      <c r="G34" s="1020" t="s">
        <v>380</v>
      </c>
      <c r="H34" s="1020" t="s">
        <v>380</v>
      </c>
      <c r="I34" s="1020" t="s">
        <v>380</v>
      </c>
      <c r="J34" s="1020" t="s">
        <v>380</v>
      </c>
      <c r="K34" s="1020" t="s">
        <v>380</v>
      </c>
      <c r="L34" s="1020" t="s">
        <v>380</v>
      </c>
      <c r="M34" s="1022" t="s">
        <v>380</v>
      </c>
    </row>
    <row r="35" spans="1:13" x14ac:dyDescent="0.2">
      <c r="A35" s="1019" t="s">
        <v>457</v>
      </c>
      <c r="B35" s="1020" t="s">
        <v>380</v>
      </c>
      <c r="C35" s="1020" t="s">
        <v>380</v>
      </c>
      <c r="D35" s="1020" t="s">
        <v>380</v>
      </c>
      <c r="E35" s="1020" t="s">
        <v>380</v>
      </c>
      <c r="F35" s="1020" t="s">
        <v>380</v>
      </c>
      <c r="G35" s="1020" t="s">
        <v>380</v>
      </c>
      <c r="H35" s="1020" t="s">
        <v>380</v>
      </c>
      <c r="I35" s="1020" t="s">
        <v>380</v>
      </c>
      <c r="J35" s="1020" t="s">
        <v>380</v>
      </c>
      <c r="K35" s="1020" t="s">
        <v>380</v>
      </c>
      <c r="L35" s="1020" t="s">
        <v>380</v>
      </c>
      <c r="M35" s="1022" t="s">
        <v>380</v>
      </c>
    </row>
    <row r="36" spans="1:13" x14ac:dyDescent="0.2">
      <c r="A36" s="1019" t="s">
        <v>458</v>
      </c>
      <c r="B36" s="1020" t="s">
        <v>380</v>
      </c>
      <c r="C36" s="1020" t="s">
        <v>380</v>
      </c>
      <c r="D36" s="1020" t="s">
        <v>380</v>
      </c>
      <c r="E36" s="1020" t="s">
        <v>380</v>
      </c>
      <c r="F36" s="1020" t="s">
        <v>380</v>
      </c>
      <c r="G36" s="1020" t="s">
        <v>380</v>
      </c>
      <c r="H36" s="1020" t="s">
        <v>380</v>
      </c>
      <c r="I36" s="1020" t="s">
        <v>380</v>
      </c>
      <c r="J36" s="1020" t="s">
        <v>380</v>
      </c>
      <c r="K36" s="1020" t="s">
        <v>380</v>
      </c>
      <c r="L36" s="1020" t="s">
        <v>380</v>
      </c>
      <c r="M36" s="1022" t="s">
        <v>380</v>
      </c>
    </row>
    <row r="37" spans="1:13" x14ac:dyDescent="0.2">
      <c r="A37" s="1019" t="s">
        <v>459</v>
      </c>
      <c r="B37" s="1020" t="s">
        <v>380</v>
      </c>
      <c r="C37" s="1020" t="s">
        <v>380</v>
      </c>
      <c r="D37" s="1020" t="s">
        <v>380</v>
      </c>
      <c r="E37" s="1020" t="s">
        <v>380</v>
      </c>
      <c r="F37" s="1020" t="s">
        <v>380</v>
      </c>
      <c r="G37" s="1020" t="s">
        <v>380</v>
      </c>
      <c r="H37" s="1020" t="s">
        <v>380</v>
      </c>
      <c r="I37" s="1020" t="s">
        <v>380</v>
      </c>
      <c r="J37" s="1020" t="s">
        <v>380</v>
      </c>
      <c r="K37" s="1020" t="s">
        <v>380</v>
      </c>
      <c r="L37" s="1020" t="s">
        <v>380</v>
      </c>
      <c r="M37" s="1022" t="s">
        <v>380</v>
      </c>
    </row>
    <row r="38" spans="1:13" x14ac:dyDescent="0.2">
      <c r="A38" s="1027" t="s">
        <v>460</v>
      </c>
      <c r="B38" s="1028" t="s">
        <v>380</v>
      </c>
      <c r="C38" s="1028" t="s">
        <v>380</v>
      </c>
      <c r="D38" s="1028" t="s">
        <v>380</v>
      </c>
      <c r="E38" s="1028" t="s">
        <v>380</v>
      </c>
      <c r="F38" s="1028" t="s">
        <v>380</v>
      </c>
      <c r="G38" s="1028" t="s">
        <v>380</v>
      </c>
      <c r="H38" s="1029" t="s">
        <v>380</v>
      </c>
      <c r="I38" s="1029" t="s">
        <v>380</v>
      </c>
      <c r="J38" s="1029" t="s">
        <v>380</v>
      </c>
      <c r="K38" s="1029" t="s">
        <v>380</v>
      </c>
      <c r="L38" s="1029" t="s">
        <v>380</v>
      </c>
      <c r="M38" s="1030" t="s">
        <v>380</v>
      </c>
    </row>
    <row r="39" spans="1:13" x14ac:dyDescent="0.2">
      <c r="A39" s="1019"/>
      <c r="B39" s="1020"/>
      <c r="C39" s="1020"/>
      <c r="D39" s="1020"/>
      <c r="E39" s="1020"/>
      <c r="F39" s="1020"/>
      <c r="G39" s="1020"/>
      <c r="H39" s="1020"/>
      <c r="I39" s="1020"/>
      <c r="J39" s="1020"/>
      <c r="K39" s="1020"/>
      <c r="L39" s="1020"/>
      <c r="M39" s="1022"/>
    </row>
    <row r="40" spans="1:13" x14ac:dyDescent="0.2">
      <c r="A40" s="1027" t="s">
        <v>461</v>
      </c>
      <c r="B40" s="1028" t="s">
        <v>380</v>
      </c>
      <c r="C40" s="1028" t="s">
        <v>380</v>
      </c>
      <c r="D40" s="1028" t="s">
        <v>380</v>
      </c>
      <c r="E40" s="1028" t="s">
        <v>380</v>
      </c>
      <c r="F40" s="1028" t="s">
        <v>380</v>
      </c>
      <c r="G40" s="1028" t="s">
        <v>380</v>
      </c>
      <c r="H40" s="1029" t="s">
        <v>380</v>
      </c>
      <c r="I40" s="1029" t="s">
        <v>380</v>
      </c>
      <c r="J40" s="1029" t="s">
        <v>380</v>
      </c>
      <c r="K40" s="1029" t="s">
        <v>380</v>
      </c>
      <c r="L40" s="1029" t="s">
        <v>380</v>
      </c>
      <c r="M40" s="1030" t="s">
        <v>380</v>
      </c>
    </row>
    <row r="41" spans="1:13" x14ac:dyDescent="0.2">
      <c r="A41" s="1019"/>
      <c r="B41" s="1020"/>
      <c r="C41" s="1020"/>
      <c r="D41" s="1020"/>
      <c r="E41" s="1020"/>
      <c r="F41" s="1020"/>
      <c r="G41" s="1020"/>
      <c r="H41" s="1020"/>
      <c r="I41" s="1020"/>
      <c r="J41" s="1020"/>
      <c r="K41" s="1020"/>
      <c r="L41" s="1020"/>
      <c r="M41" s="1022"/>
    </row>
    <row r="42" spans="1:13" x14ac:dyDescent="0.2">
      <c r="A42" s="1019" t="s">
        <v>525</v>
      </c>
      <c r="B42" s="1020" t="s">
        <v>380</v>
      </c>
      <c r="C42" s="1020" t="s">
        <v>380</v>
      </c>
      <c r="D42" s="1020" t="s">
        <v>380</v>
      </c>
      <c r="E42" s="1020" t="s">
        <v>380</v>
      </c>
      <c r="F42" s="1020" t="s">
        <v>380</v>
      </c>
      <c r="G42" s="1020" t="s">
        <v>380</v>
      </c>
      <c r="H42" s="1020" t="s">
        <v>380</v>
      </c>
      <c r="I42" s="1020" t="s">
        <v>380</v>
      </c>
      <c r="J42" s="1020" t="s">
        <v>380</v>
      </c>
      <c r="K42" s="1020" t="s">
        <v>380</v>
      </c>
      <c r="L42" s="1020" t="s">
        <v>380</v>
      </c>
      <c r="M42" s="1022" t="s">
        <v>380</v>
      </c>
    </row>
    <row r="43" spans="1:13" x14ac:dyDescent="0.2">
      <c r="A43" s="1019" t="s">
        <v>463</v>
      </c>
      <c r="B43" s="1020" t="s">
        <v>380</v>
      </c>
      <c r="C43" s="1020" t="s">
        <v>380</v>
      </c>
      <c r="D43" s="1020" t="s">
        <v>380</v>
      </c>
      <c r="E43" s="1020" t="s">
        <v>380</v>
      </c>
      <c r="F43" s="1020" t="s">
        <v>380</v>
      </c>
      <c r="G43" s="1020" t="s">
        <v>380</v>
      </c>
      <c r="H43" s="1020" t="s">
        <v>380</v>
      </c>
      <c r="I43" s="1020" t="s">
        <v>380</v>
      </c>
      <c r="J43" s="1020" t="s">
        <v>380</v>
      </c>
      <c r="K43" s="1020" t="s">
        <v>380</v>
      </c>
      <c r="L43" s="1020" t="s">
        <v>380</v>
      </c>
      <c r="M43" s="1022" t="s">
        <v>380</v>
      </c>
    </row>
    <row r="44" spans="1:13" x14ac:dyDescent="0.2">
      <c r="A44" s="1019" t="s">
        <v>464</v>
      </c>
      <c r="B44" s="1020" t="s">
        <v>380</v>
      </c>
      <c r="C44" s="1020" t="s">
        <v>380</v>
      </c>
      <c r="D44" s="1020" t="s">
        <v>380</v>
      </c>
      <c r="E44" s="1020" t="s">
        <v>380</v>
      </c>
      <c r="F44" s="1020" t="s">
        <v>380</v>
      </c>
      <c r="G44" s="1020" t="s">
        <v>380</v>
      </c>
      <c r="H44" s="1020" t="s">
        <v>380</v>
      </c>
      <c r="I44" s="1020" t="s">
        <v>380</v>
      </c>
      <c r="J44" s="1020" t="s">
        <v>380</v>
      </c>
      <c r="K44" s="1020" t="s">
        <v>380</v>
      </c>
      <c r="L44" s="1020" t="s">
        <v>380</v>
      </c>
      <c r="M44" s="1022" t="s">
        <v>380</v>
      </c>
    </row>
    <row r="45" spans="1:13" x14ac:dyDescent="0.2">
      <c r="A45" s="1019" t="s">
        <v>465</v>
      </c>
      <c r="B45" s="1020" t="s">
        <v>380</v>
      </c>
      <c r="C45" s="1020" t="s">
        <v>380</v>
      </c>
      <c r="D45" s="1020" t="s">
        <v>380</v>
      </c>
      <c r="E45" s="1020" t="s">
        <v>380</v>
      </c>
      <c r="F45" s="1020" t="s">
        <v>380</v>
      </c>
      <c r="G45" s="1020" t="s">
        <v>380</v>
      </c>
      <c r="H45" s="1020" t="s">
        <v>380</v>
      </c>
      <c r="I45" s="1020" t="s">
        <v>380</v>
      </c>
      <c r="J45" s="1020" t="s">
        <v>380</v>
      </c>
      <c r="K45" s="1020" t="s">
        <v>380</v>
      </c>
      <c r="L45" s="1020" t="s">
        <v>380</v>
      </c>
      <c r="M45" s="1022" t="s">
        <v>380</v>
      </c>
    </row>
    <row r="46" spans="1:13" x14ac:dyDescent="0.2">
      <c r="A46" s="1019" t="s">
        <v>466</v>
      </c>
      <c r="B46" s="1020" t="s">
        <v>380</v>
      </c>
      <c r="C46" s="1020" t="s">
        <v>380</v>
      </c>
      <c r="D46" s="1020" t="s">
        <v>380</v>
      </c>
      <c r="E46" s="1020" t="s">
        <v>380</v>
      </c>
      <c r="F46" s="1020" t="s">
        <v>380</v>
      </c>
      <c r="G46" s="1020" t="s">
        <v>380</v>
      </c>
      <c r="H46" s="1020" t="s">
        <v>380</v>
      </c>
      <c r="I46" s="1020" t="s">
        <v>380</v>
      </c>
      <c r="J46" s="1020" t="s">
        <v>380</v>
      </c>
      <c r="K46" s="1020" t="s">
        <v>380</v>
      </c>
      <c r="L46" s="1020" t="s">
        <v>380</v>
      </c>
      <c r="M46" s="1022" t="s">
        <v>380</v>
      </c>
    </row>
    <row r="47" spans="1:13" x14ac:dyDescent="0.2">
      <c r="A47" s="1019" t="s">
        <v>467</v>
      </c>
      <c r="B47" s="1020" t="s">
        <v>380</v>
      </c>
      <c r="C47" s="1020" t="s">
        <v>380</v>
      </c>
      <c r="D47" s="1020" t="s">
        <v>380</v>
      </c>
      <c r="E47" s="1020" t="s">
        <v>380</v>
      </c>
      <c r="F47" s="1020" t="s">
        <v>380</v>
      </c>
      <c r="G47" s="1020" t="s">
        <v>380</v>
      </c>
      <c r="H47" s="1020" t="s">
        <v>380</v>
      </c>
      <c r="I47" s="1020" t="s">
        <v>380</v>
      </c>
      <c r="J47" s="1020" t="s">
        <v>380</v>
      </c>
      <c r="K47" s="1020" t="s">
        <v>380</v>
      </c>
      <c r="L47" s="1020" t="s">
        <v>380</v>
      </c>
      <c r="M47" s="1022" t="s">
        <v>380</v>
      </c>
    </row>
    <row r="48" spans="1:13" x14ac:dyDescent="0.2">
      <c r="A48" s="1019" t="s">
        <v>468</v>
      </c>
      <c r="B48" s="1020" t="s">
        <v>380</v>
      </c>
      <c r="C48" s="1020" t="s">
        <v>380</v>
      </c>
      <c r="D48" s="1020" t="s">
        <v>380</v>
      </c>
      <c r="E48" s="1020" t="s">
        <v>380</v>
      </c>
      <c r="F48" s="1020" t="s">
        <v>380</v>
      </c>
      <c r="G48" s="1020" t="s">
        <v>380</v>
      </c>
      <c r="H48" s="1020" t="s">
        <v>380</v>
      </c>
      <c r="I48" s="1020" t="s">
        <v>380</v>
      </c>
      <c r="J48" s="1020" t="s">
        <v>380</v>
      </c>
      <c r="K48" s="1020" t="s">
        <v>380</v>
      </c>
      <c r="L48" s="1020" t="s">
        <v>380</v>
      </c>
      <c r="M48" s="1022" t="s">
        <v>380</v>
      </c>
    </row>
    <row r="49" spans="1:13" x14ac:dyDescent="0.2">
      <c r="A49" s="1019" t="s">
        <v>469</v>
      </c>
      <c r="B49" s="1020" t="s">
        <v>380</v>
      </c>
      <c r="C49" s="1020" t="s">
        <v>380</v>
      </c>
      <c r="D49" s="1020" t="s">
        <v>380</v>
      </c>
      <c r="E49" s="1020" t="s">
        <v>380</v>
      </c>
      <c r="F49" s="1020" t="s">
        <v>380</v>
      </c>
      <c r="G49" s="1020" t="s">
        <v>380</v>
      </c>
      <c r="H49" s="1020" t="s">
        <v>380</v>
      </c>
      <c r="I49" s="1020" t="s">
        <v>380</v>
      </c>
      <c r="J49" s="1020" t="s">
        <v>380</v>
      </c>
      <c r="K49" s="1020" t="s">
        <v>380</v>
      </c>
      <c r="L49" s="1020" t="s">
        <v>380</v>
      </c>
      <c r="M49" s="1022" t="s">
        <v>380</v>
      </c>
    </row>
    <row r="50" spans="1:13" x14ac:dyDescent="0.2">
      <c r="A50" s="1019" t="s">
        <v>470</v>
      </c>
      <c r="B50" s="1020" t="s">
        <v>380</v>
      </c>
      <c r="C50" s="1020" t="s">
        <v>380</v>
      </c>
      <c r="D50" s="1020" t="s">
        <v>380</v>
      </c>
      <c r="E50" s="1020" t="s">
        <v>380</v>
      </c>
      <c r="F50" s="1020" t="s">
        <v>380</v>
      </c>
      <c r="G50" s="1020" t="s">
        <v>380</v>
      </c>
      <c r="H50" s="1020" t="s">
        <v>380</v>
      </c>
      <c r="I50" s="1020" t="s">
        <v>380</v>
      </c>
      <c r="J50" s="1020" t="s">
        <v>380</v>
      </c>
      <c r="K50" s="1020" t="s">
        <v>380</v>
      </c>
      <c r="L50" s="1020" t="s">
        <v>380</v>
      </c>
      <c r="M50" s="1022" t="s">
        <v>380</v>
      </c>
    </row>
    <row r="51" spans="1:13" x14ac:dyDescent="0.2">
      <c r="A51" s="1027" t="s">
        <v>471</v>
      </c>
      <c r="B51" s="1028" t="s">
        <v>380</v>
      </c>
      <c r="C51" s="1028" t="s">
        <v>380</v>
      </c>
      <c r="D51" s="1028" t="s">
        <v>380</v>
      </c>
      <c r="E51" s="1028" t="s">
        <v>380</v>
      </c>
      <c r="F51" s="1028" t="s">
        <v>380</v>
      </c>
      <c r="G51" s="1028" t="s">
        <v>380</v>
      </c>
      <c r="H51" s="1029" t="s">
        <v>380</v>
      </c>
      <c r="I51" s="1029" t="s">
        <v>380</v>
      </c>
      <c r="J51" s="1029" t="s">
        <v>380</v>
      </c>
      <c r="K51" s="1029" t="s">
        <v>380</v>
      </c>
      <c r="L51" s="1029" t="s">
        <v>380</v>
      </c>
      <c r="M51" s="1030" t="s">
        <v>380</v>
      </c>
    </row>
    <row r="52" spans="1:13" x14ac:dyDescent="0.2">
      <c r="A52" s="1019"/>
      <c r="B52" s="1020"/>
      <c r="C52" s="1020"/>
      <c r="D52" s="1020"/>
      <c r="E52" s="1020"/>
      <c r="F52" s="1020"/>
      <c r="G52" s="1020"/>
      <c r="H52" s="1020"/>
      <c r="I52" s="1020"/>
      <c r="J52" s="1020"/>
      <c r="K52" s="1020"/>
      <c r="L52" s="1020"/>
      <c r="M52" s="1022"/>
    </row>
    <row r="53" spans="1:13" x14ac:dyDescent="0.2">
      <c r="A53" s="1027" t="s">
        <v>472</v>
      </c>
      <c r="B53" s="1029" t="s">
        <v>380</v>
      </c>
      <c r="C53" s="1029" t="s">
        <v>380</v>
      </c>
      <c r="D53" s="1029" t="s">
        <v>380</v>
      </c>
      <c r="E53" s="1029" t="s">
        <v>380</v>
      </c>
      <c r="F53" s="1029" t="s">
        <v>380</v>
      </c>
      <c r="G53" s="1046" t="s">
        <v>380</v>
      </c>
      <c r="H53" s="1028" t="s">
        <v>380</v>
      </c>
      <c r="I53" s="1029" t="s">
        <v>380</v>
      </c>
      <c r="J53" s="1046" t="s">
        <v>380</v>
      </c>
      <c r="K53" s="1028" t="s">
        <v>380</v>
      </c>
      <c r="L53" s="1028" t="s">
        <v>380</v>
      </c>
      <c r="M53" s="1045" t="s">
        <v>380</v>
      </c>
    </row>
    <row r="54" spans="1:13" x14ac:dyDescent="0.2">
      <c r="A54" s="1019"/>
      <c r="B54" s="1020"/>
      <c r="C54" s="1020"/>
      <c r="D54" s="1020"/>
      <c r="E54" s="1020"/>
      <c r="F54" s="1020"/>
      <c r="G54" s="1020"/>
      <c r="H54" s="1020"/>
      <c r="I54" s="1020"/>
      <c r="J54" s="1020"/>
      <c r="K54" s="1020"/>
      <c r="L54" s="1020"/>
      <c r="M54" s="1022"/>
    </row>
    <row r="55" spans="1:13" x14ac:dyDescent="0.2">
      <c r="A55" s="1019" t="s">
        <v>473</v>
      </c>
      <c r="B55" s="1020" t="s">
        <v>380</v>
      </c>
      <c r="C55" s="1020" t="s">
        <v>380</v>
      </c>
      <c r="D55" s="1020" t="s">
        <v>380</v>
      </c>
      <c r="E55" s="1020" t="s">
        <v>380</v>
      </c>
      <c r="F55" s="1020" t="s">
        <v>380</v>
      </c>
      <c r="G55" s="1020" t="s">
        <v>380</v>
      </c>
      <c r="H55" s="1020" t="s">
        <v>380</v>
      </c>
      <c r="I55" s="1020" t="s">
        <v>380</v>
      </c>
      <c r="J55" s="1020" t="s">
        <v>380</v>
      </c>
      <c r="K55" s="1020" t="s">
        <v>380</v>
      </c>
      <c r="L55" s="1020" t="s">
        <v>380</v>
      </c>
      <c r="M55" s="1022" t="s">
        <v>380</v>
      </c>
    </row>
    <row r="56" spans="1:13" x14ac:dyDescent="0.2">
      <c r="A56" s="1019" t="s">
        <v>474</v>
      </c>
      <c r="B56" s="1020" t="s">
        <v>380</v>
      </c>
      <c r="C56" s="1020" t="s">
        <v>380</v>
      </c>
      <c r="D56" s="1020" t="s">
        <v>380</v>
      </c>
      <c r="E56" s="1020" t="s">
        <v>380</v>
      </c>
      <c r="F56" s="1020" t="s">
        <v>380</v>
      </c>
      <c r="G56" s="1020" t="s">
        <v>380</v>
      </c>
      <c r="H56" s="1020" t="s">
        <v>380</v>
      </c>
      <c r="I56" s="1020" t="s">
        <v>380</v>
      </c>
      <c r="J56" s="1020" t="s">
        <v>380</v>
      </c>
      <c r="K56" s="1020" t="s">
        <v>380</v>
      </c>
      <c r="L56" s="1020" t="s">
        <v>380</v>
      </c>
      <c r="M56" s="1022" t="s">
        <v>380</v>
      </c>
    </row>
    <row r="57" spans="1:13" x14ac:dyDescent="0.2">
      <c r="A57" s="1019" t="s">
        <v>475</v>
      </c>
      <c r="B57" s="1020" t="s">
        <v>380</v>
      </c>
      <c r="C57" s="1020" t="s">
        <v>380</v>
      </c>
      <c r="D57" s="1020" t="s">
        <v>380</v>
      </c>
      <c r="E57" s="1020" t="s">
        <v>380</v>
      </c>
      <c r="F57" s="1020" t="s">
        <v>380</v>
      </c>
      <c r="G57" s="1020" t="s">
        <v>380</v>
      </c>
      <c r="H57" s="1020" t="s">
        <v>380</v>
      </c>
      <c r="I57" s="1020" t="s">
        <v>380</v>
      </c>
      <c r="J57" s="1020" t="s">
        <v>380</v>
      </c>
      <c r="K57" s="1020" t="s">
        <v>380</v>
      </c>
      <c r="L57" s="1020" t="s">
        <v>380</v>
      </c>
      <c r="M57" s="1022" t="s">
        <v>380</v>
      </c>
    </row>
    <row r="58" spans="1:13" x14ac:dyDescent="0.2">
      <c r="A58" s="1019" t="s">
        <v>476</v>
      </c>
      <c r="B58" s="1020" t="s">
        <v>380</v>
      </c>
      <c r="C58" s="1020" t="s">
        <v>380</v>
      </c>
      <c r="D58" s="1020" t="s">
        <v>380</v>
      </c>
      <c r="E58" s="1020" t="s">
        <v>380</v>
      </c>
      <c r="F58" s="1020" t="s">
        <v>380</v>
      </c>
      <c r="G58" s="1020" t="s">
        <v>380</v>
      </c>
      <c r="H58" s="1020" t="s">
        <v>380</v>
      </c>
      <c r="I58" s="1020" t="s">
        <v>380</v>
      </c>
      <c r="J58" s="1020" t="s">
        <v>380</v>
      </c>
      <c r="K58" s="1020" t="s">
        <v>380</v>
      </c>
      <c r="L58" s="1020" t="s">
        <v>380</v>
      </c>
      <c r="M58" s="1022" t="s">
        <v>380</v>
      </c>
    </row>
    <row r="59" spans="1:13" x14ac:dyDescent="0.2">
      <c r="A59" s="1019" t="s">
        <v>477</v>
      </c>
      <c r="B59" s="1020" t="s">
        <v>380</v>
      </c>
      <c r="C59" s="1020" t="s">
        <v>380</v>
      </c>
      <c r="D59" s="1020" t="s">
        <v>380</v>
      </c>
      <c r="E59" s="1020" t="s">
        <v>380</v>
      </c>
      <c r="F59" s="1020" t="s">
        <v>380</v>
      </c>
      <c r="G59" s="1020" t="s">
        <v>380</v>
      </c>
      <c r="H59" s="1020" t="s">
        <v>380</v>
      </c>
      <c r="I59" s="1020" t="s">
        <v>380</v>
      </c>
      <c r="J59" s="1020" t="s">
        <v>380</v>
      </c>
      <c r="K59" s="1020" t="s">
        <v>380</v>
      </c>
      <c r="L59" s="1020" t="s">
        <v>380</v>
      </c>
      <c r="M59" s="1022" t="s">
        <v>380</v>
      </c>
    </row>
    <row r="60" spans="1:13" x14ac:dyDescent="0.2">
      <c r="A60" s="1027" t="s">
        <v>551</v>
      </c>
      <c r="B60" s="1028" t="s">
        <v>380</v>
      </c>
      <c r="C60" s="1028" t="s">
        <v>380</v>
      </c>
      <c r="D60" s="1028" t="s">
        <v>380</v>
      </c>
      <c r="E60" s="1028" t="s">
        <v>380</v>
      </c>
      <c r="F60" s="1028" t="s">
        <v>380</v>
      </c>
      <c r="G60" s="1028" t="s">
        <v>380</v>
      </c>
      <c r="H60" s="1029" t="s">
        <v>380</v>
      </c>
      <c r="I60" s="1029" t="s">
        <v>380</v>
      </c>
      <c r="J60" s="1029" t="s">
        <v>380</v>
      </c>
      <c r="K60" s="1029" t="s">
        <v>380</v>
      </c>
      <c r="L60" s="1029" t="s">
        <v>380</v>
      </c>
      <c r="M60" s="1030" t="s">
        <v>380</v>
      </c>
    </row>
    <row r="61" spans="1:13" x14ac:dyDescent="0.2">
      <c r="A61" s="1019"/>
      <c r="B61" s="1020"/>
      <c r="C61" s="1020"/>
      <c r="D61" s="1020"/>
      <c r="E61" s="1020"/>
      <c r="F61" s="1020"/>
      <c r="G61" s="1020"/>
      <c r="H61" s="1020"/>
      <c r="I61" s="1020"/>
      <c r="J61" s="1020"/>
      <c r="K61" s="1020"/>
      <c r="L61" s="1020"/>
      <c r="M61" s="1022"/>
    </row>
    <row r="62" spans="1:13" x14ac:dyDescent="0.2">
      <c r="A62" s="1019" t="s">
        <v>479</v>
      </c>
      <c r="B62" s="1020" t="s">
        <v>380</v>
      </c>
      <c r="C62" s="1020" t="s">
        <v>380</v>
      </c>
      <c r="D62" s="1020" t="s">
        <v>380</v>
      </c>
      <c r="E62" s="1020" t="s">
        <v>380</v>
      </c>
      <c r="F62" s="1020" t="s">
        <v>380</v>
      </c>
      <c r="G62" s="1020" t="s">
        <v>380</v>
      </c>
      <c r="H62" s="1020" t="s">
        <v>380</v>
      </c>
      <c r="I62" s="1020" t="s">
        <v>380</v>
      </c>
      <c r="J62" s="1020" t="s">
        <v>380</v>
      </c>
      <c r="K62" s="1020" t="s">
        <v>380</v>
      </c>
      <c r="L62" s="1020" t="s">
        <v>380</v>
      </c>
      <c r="M62" s="1022" t="s">
        <v>380</v>
      </c>
    </row>
    <row r="63" spans="1:13" x14ac:dyDescent="0.2">
      <c r="A63" s="1019" t="s">
        <v>480</v>
      </c>
      <c r="B63" s="1020" t="s">
        <v>380</v>
      </c>
      <c r="C63" s="1020" t="s">
        <v>380</v>
      </c>
      <c r="D63" s="1020" t="s">
        <v>380</v>
      </c>
      <c r="E63" s="1020" t="s">
        <v>380</v>
      </c>
      <c r="F63" s="1020" t="s">
        <v>380</v>
      </c>
      <c r="G63" s="1020" t="s">
        <v>380</v>
      </c>
      <c r="H63" s="1020" t="s">
        <v>380</v>
      </c>
      <c r="I63" s="1020" t="s">
        <v>380</v>
      </c>
      <c r="J63" s="1020" t="s">
        <v>380</v>
      </c>
      <c r="K63" s="1020" t="s">
        <v>380</v>
      </c>
      <c r="L63" s="1020" t="s">
        <v>380</v>
      </c>
      <c r="M63" s="1022" t="s">
        <v>380</v>
      </c>
    </row>
    <row r="64" spans="1:13" x14ac:dyDescent="0.2">
      <c r="A64" s="1019" t="s">
        <v>481</v>
      </c>
      <c r="B64" s="1020" t="s">
        <v>380</v>
      </c>
      <c r="C64" s="1020" t="s">
        <v>380</v>
      </c>
      <c r="D64" s="1020" t="s">
        <v>380</v>
      </c>
      <c r="E64" s="1020" t="s">
        <v>380</v>
      </c>
      <c r="F64" s="1020" t="s">
        <v>380</v>
      </c>
      <c r="G64" s="1020" t="s">
        <v>380</v>
      </c>
      <c r="H64" s="1020" t="s">
        <v>380</v>
      </c>
      <c r="I64" s="1020" t="s">
        <v>380</v>
      </c>
      <c r="J64" s="1020" t="s">
        <v>380</v>
      </c>
      <c r="K64" s="1020" t="s">
        <v>380</v>
      </c>
      <c r="L64" s="1020" t="s">
        <v>380</v>
      </c>
      <c r="M64" s="1022" t="s">
        <v>380</v>
      </c>
    </row>
    <row r="65" spans="1:13" x14ac:dyDescent="0.2">
      <c r="A65" s="1027" t="s">
        <v>482</v>
      </c>
      <c r="B65" s="1028" t="s">
        <v>380</v>
      </c>
      <c r="C65" s="1028" t="s">
        <v>380</v>
      </c>
      <c r="D65" s="1028" t="s">
        <v>380</v>
      </c>
      <c r="E65" s="1028" t="s">
        <v>380</v>
      </c>
      <c r="F65" s="1028" t="s">
        <v>380</v>
      </c>
      <c r="G65" s="1028" t="s">
        <v>380</v>
      </c>
      <c r="H65" s="1029" t="s">
        <v>380</v>
      </c>
      <c r="I65" s="1029" t="s">
        <v>380</v>
      </c>
      <c r="J65" s="1029" t="s">
        <v>380</v>
      </c>
      <c r="K65" s="1029" t="s">
        <v>380</v>
      </c>
      <c r="L65" s="1029" t="s">
        <v>380</v>
      </c>
      <c r="M65" s="1030" t="s">
        <v>380</v>
      </c>
    </row>
    <row r="66" spans="1:13" x14ac:dyDescent="0.2">
      <c r="A66" s="1019"/>
      <c r="B66" s="1020"/>
      <c r="C66" s="1020"/>
      <c r="D66" s="1020"/>
      <c r="E66" s="1020"/>
      <c r="F66" s="1020"/>
      <c r="G66" s="1020"/>
      <c r="H66" s="1020"/>
      <c r="I66" s="1020"/>
      <c r="J66" s="1020"/>
      <c r="K66" s="1020"/>
      <c r="L66" s="1020"/>
      <c r="M66" s="1022"/>
    </row>
    <row r="67" spans="1:13" x14ac:dyDescent="0.2">
      <c r="A67" s="1027" t="s">
        <v>483</v>
      </c>
      <c r="B67" s="1028" t="s">
        <v>380</v>
      </c>
      <c r="C67" s="1028" t="s">
        <v>380</v>
      </c>
      <c r="D67" s="1028" t="s">
        <v>380</v>
      </c>
      <c r="E67" s="1028" t="s">
        <v>380</v>
      </c>
      <c r="F67" s="1028" t="s">
        <v>380</v>
      </c>
      <c r="G67" s="1028" t="s">
        <v>380</v>
      </c>
      <c r="H67" s="1029" t="s">
        <v>380</v>
      </c>
      <c r="I67" s="1029" t="s">
        <v>380</v>
      </c>
      <c r="J67" s="1029" t="s">
        <v>380</v>
      </c>
      <c r="K67" s="1029" t="s">
        <v>380</v>
      </c>
      <c r="L67" s="1029" t="s">
        <v>380</v>
      </c>
      <c r="M67" s="1030" t="s">
        <v>380</v>
      </c>
    </row>
    <row r="68" spans="1:13" x14ac:dyDescent="0.2">
      <c r="A68" s="1019"/>
      <c r="B68" s="1020"/>
      <c r="C68" s="1020"/>
      <c r="D68" s="1020"/>
      <c r="E68" s="1020"/>
      <c r="F68" s="1020"/>
      <c r="G68" s="1020"/>
      <c r="H68" s="1020"/>
      <c r="I68" s="1020"/>
      <c r="J68" s="1020"/>
      <c r="K68" s="1020"/>
      <c r="L68" s="1020"/>
      <c r="M68" s="1022"/>
    </row>
    <row r="69" spans="1:13" x14ac:dyDescent="0.2">
      <c r="A69" s="1019" t="s">
        <v>484</v>
      </c>
      <c r="B69" s="1020" t="s">
        <v>380</v>
      </c>
      <c r="C69" s="1020" t="s">
        <v>380</v>
      </c>
      <c r="D69" s="1020" t="s">
        <v>380</v>
      </c>
      <c r="E69" s="1020" t="s">
        <v>380</v>
      </c>
      <c r="F69" s="1020" t="s">
        <v>380</v>
      </c>
      <c r="G69" s="1020" t="s">
        <v>380</v>
      </c>
      <c r="H69" s="1020" t="s">
        <v>380</v>
      </c>
      <c r="I69" s="1020" t="s">
        <v>380</v>
      </c>
      <c r="J69" s="1020" t="s">
        <v>380</v>
      </c>
      <c r="K69" s="1020" t="s">
        <v>380</v>
      </c>
      <c r="L69" s="1020" t="s">
        <v>380</v>
      </c>
      <c r="M69" s="1022" t="s">
        <v>380</v>
      </c>
    </row>
    <row r="70" spans="1:13" x14ac:dyDescent="0.2">
      <c r="A70" s="1019" t="s">
        <v>485</v>
      </c>
      <c r="B70" s="1020" t="s">
        <v>380</v>
      </c>
      <c r="C70" s="1020" t="s">
        <v>380</v>
      </c>
      <c r="D70" s="1020" t="s">
        <v>380</v>
      </c>
      <c r="E70" s="1020" t="s">
        <v>380</v>
      </c>
      <c r="F70" s="1020" t="s">
        <v>380</v>
      </c>
      <c r="G70" s="1020" t="s">
        <v>380</v>
      </c>
      <c r="H70" s="1020" t="s">
        <v>380</v>
      </c>
      <c r="I70" s="1020" t="s">
        <v>380</v>
      </c>
      <c r="J70" s="1020" t="s">
        <v>380</v>
      </c>
      <c r="K70" s="1020" t="s">
        <v>380</v>
      </c>
      <c r="L70" s="1020" t="s">
        <v>380</v>
      </c>
      <c r="M70" s="1022" t="s">
        <v>380</v>
      </c>
    </row>
    <row r="71" spans="1:13" x14ac:dyDescent="0.2">
      <c r="A71" s="1027" t="s">
        <v>486</v>
      </c>
      <c r="B71" s="1028" t="s">
        <v>380</v>
      </c>
      <c r="C71" s="1028" t="s">
        <v>380</v>
      </c>
      <c r="D71" s="1028" t="s">
        <v>380</v>
      </c>
      <c r="E71" s="1028" t="s">
        <v>380</v>
      </c>
      <c r="F71" s="1028" t="s">
        <v>380</v>
      </c>
      <c r="G71" s="1028" t="s">
        <v>380</v>
      </c>
      <c r="H71" s="1029" t="s">
        <v>380</v>
      </c>
      <c r="I71" s="1029" t="s">
        <v>380</v>
      </c>
      <c r="J71" s="1029" t="s">
        <v>380</v>
      </c>
      <c r="K71" s="1029" t="s">
        <v>380</v>
      </c>
      <c r="L71" s="1029" t="s">
        <v>380</v>
      </c>
      <c r="M71" s="1030" t="s">
        <v>380</v>
      </c>
    </row>
    <row r="72" spans="1:13" x14ac:dyDescent="0.2">
      <c r="A72" s="1019"/>
      <c r="B72" s="1020"/>
      <c r="C72" s="1020"/>
      <c r="D72" s="1020"/>
      <c r="E72" s="1020"/>
      <c r="F72" s="1020"/>
      <c r="G72" s="1020"/>
      <c r="H72" s="1020"/>
      <c r="I72" s="1020"/>
      <c r="J72" s="1020"/>
      <c r="K72" s="1020"/>
      <c r="L72" s="1020"/>
      <c r="M72" s="1022"/>
    </row>
    <row r="73" spans="1:13" x14ac:dyDescent="0.2">
      <c r="A73" s="1019" t="s">
        <v>487</v>
      </c>
      <c r="B73" s="1020" t="s">
        <v>380</v>
      </c>
      <c r="C73" s="1020">
        <v>10</v>
      </c>
      <c r="D73" s="1020">
        <v>10</v>
      </c>
      <c r="E73" s="1020" t="s">
        <v>380</v>
      </c>
      <c r="F73" s="1020">
        <v>2</v>
      </c>
      <c r="G73" s="1020" t="s">
        <v>380</v>
      </c>
      <c r="H73" s="1020" t="s">
        <v>380</v>
      </c>
      <c r="I73" s="1020">
        <v>8000</v>
      </c>
      <c r="J73" s="1020" t="s">
        <v>380</v>
      </c>
      <c r="K73" s="1020">
        <v>16</v>
      </c>
      <c r="L73" s="1020" t="s">
        <v>380</v>
      </c>
      <c r="M73" s="1022">
        <v>16</v>
      </c>
    </row>
    <row r="74" spans="1:13" x14ac:dyDescent="0.2">
      <c r="A74" s="1019" t="s">
        <v>488</v>
      </c>
      <c r="B74" s="1020" t="s">
        <v>380</v>
      </c>
      <c r="C74" s="1020" t="s">
        <v>380</v>
      </c>
      <c r="D74" s="1020" t="s">
        <v>380</v>
      </c>
      <c r="E74" s="1020" t="s">
        <v>380</v>
      </c>
      <c r="F74" s="1020" t="s">
        <v>380</v>
      </c>
      <c r="G74" s="1020" t="s">
        <v>380</v>
      </c>
      <c r="H74" s="1020" t="s">
        <v>380</v>
      </c>
      <c r="I74" s="1020" t="s">
        <v>380</v>
      </c>
      <c r="J74" s="1020" t="s">
        <v>380</v>
      </c>
      <c r="K74" s="1020" t="s">
        <v>380</v>
      </c>
      <c r="L74" s="1020" t="s">
        <v>380</v>
      </c>
      <c r="M74" s="1022" t="s">
        <v>380</v>
      </c>
    </row>
    <row r="75" spans="1:13" x14ac:dyDescent="0.2">
      <c r="A75" s="1019" t="s">
        <v>489</v>
      </c>
      <c r="B75" s="1020" t="s">
        <v>380</v>
      </c>
      <c r="C75" s="1020" t="s">
        <v>380</v>
      </c>
      <c r="D75" s="1020" t="s">
        <v>380</v>
      </c>
      <c r="E75" s="1020" t="s">
        <v>380</v>
      </c>
      <c r="F75" s="1020" t="s">
        <v>380</v>
      </c>
      <c r="G75" s="1020" t="s">
        <v>380</v>
      </c>
      <c r="H75" s="1020" t="s">
        <v>380</v>
      </c>
      <c r="I75" s="1020" t="s">
        <v>380</v>
      </c>
      <c r="J75" s="1020" t="s">
        <v>380</v>
      </c>
      <c r="K75" s="1020" t="s">
        <v>380</v>
      </c>
      <c r="L75" s="1020" t="s">
        <v>380</v>
      </c>
      <c r="M75" s="1022" t="s">
        <v>380</v>
      </c>
    </row>
    <row r="76" spans="1:13" x14ac:dyDescent="0.2">
      <c r="A76" s="1019" t="s">
        <v>490</v>
      </c>
      <c r="B76" s="1020" t="s">
        <v>380</v>
      </c>
      <c r="C76" s="1020">
        <v>1</v>
      </c>
      <c r="D76" s="1020">
        <v>1</v>
      </c>
      <c r="E76" s="1020" t="s">
        <v>380</v>
      </c>
      <c r="F76" s="1020">
        <v>1</v>
      </c>
      <c r="G76" s="1020">
        <v>267</v>
      </c>
      <c r="H76" s="1020" t="s">
        <v>380</v>
      </c>
      <c r="I76" s="1020">
        <v>10000</v>
      </c>
      <c r="J76" s="1020">
        <v>7</v>
      </c>
      <c r="K76" s="1020">
        <v>10</v>
      </c>
      <c r="L76" s="1020">
        <v>2</v>
      </c>
      <c r="M76" s="1022">
        <v>12</v>
      </c>
    </row>
    <row r="77" spans="1:13" x14ac:dyDescent="0.2">
      <c r="A77" s="1019" t="s">
        <v>491</v>
      </c>
      <c r="B77" s="1020" t="s">
        <v>380</v>
      </c>
      <c r="C77" s="1020" t="s">
        <v>380</v>
      </c>
      <c r="D77" s="1020" t="s">
        <v>380</v>
      </c>
      <c r="E77" s="1020" t="s">
        <v>380</v>
      </c>
      <c r="F77" s="1020" t="s">
        <v>380</v>
      </c>
      <c r="G77" s="1020" t="s">
        <v>380</v>
      </c>
      <c r="H77" s="1020" t="s">
        <v>380</v>
      </c>
      <c r="I77" s="1020" t="s">
        <v>380</v>
      </c>
      <c r="J77" s="1020" t="s">
        <v>380</v>
      </c>
      <c r="K77" s="1020" t="s">
        <v>380</v>
      </c>
      <c r="L77" s="1020" t="s">
        <v>380</v>
      </c>
      <c r="M77" s="1022" t="s">
        <v>380</v>
      </c>
    </row>
    <row r="78" spans="1:13" x14ac:dyDescent="0.2">
      <c r="A78" s="1019" t="s">
        <v>492</v>
      </c>
      <c r="B78" s="1020">
        <v>4</v>
      </c>
      <c r="C78" s="1020">
        <v>5</v>
      </c>
      <c r="D78" s="1020">
        <v>9</v>
      </c>
      <c r="E78" s="1020">
        <v>3</v>
      </c>
      <c r="F78" s="1020">
        <v>3</v>
      </c>
      <c r="G78" s="1020" t="s">
        <v>380</v>
      </c>
      <c r="H78" s="1020">
        <v>1000</v>
      </c>
      <c r="I78" s="1020">
        <v>2000</v>
      </c>
      <c r="J78" s="1020" t="s">
        <v>380</v>
      </c>
      <c r="K78" s="1020">
        <v>9</v>
      </c>
      <c r="L78" s="1020" t="s">
        <v>380</v>
      </c>
      <c r="M78" s="1022">
        <v>9</v>
      </c>
    </row>
    <row r="79" spans="1:13" x14ac:dyDescent="0.2">
      <c r="A79" s="1019" t="s">
        <v>493</v>
      </c>
      <c r="B79" s="1020" t="s">
        <v>380</v>
      </c>
      <c r="C79" s="1020" t="s">
        <v>380</v>
      </c>
      <c r="D79" s="1020" t="s">
        <v>380</v>
      </c>
      <c r="E79" s="1020" t="s">
        <v>380</v>
      </c>
      <c r="F79" s="1020" t="s">
        <v>380</v>
      </c>
      <c r="G79" s="1020" t="s">
        <v>380</v>
      </c>
      <c r="H79" s="1020" t="s">
        <v>380</v>
      </c>
      <c r="I79" s="1020" t="s">
        <v>380</v>
      </c>
      <c r="J79" s="1020" t="s">
        <v>380</v>
      </c>
      <c r="K79" s="1020" t="s">
        <v>380</v>
      </c>
      <c r="L79" s="1020" t="s">
        <v>380</v>
      </c>
      <c r="M79" s="1022" t="s">
        <v>380</v>
      </c>
    </row>
    <row r="80" spans="1:13" x14ac:dyDescent="0.2">
      <c r="A80" s="1019" t="s">
        <v>494</v>
      </c>
      <c r="B80" s="1020" t="s">
        <v>380</v>
      </c>
      <c r="C80" s="1020">
        <v>50</v>
      </c>
      <c r="D80" s="1020">
        <v>50</v>
      </c>
      <c r="E80" s="1020" t="s">
        <v>380</v>
      </c>
      <c r="F80" s="1020">
        <v>50</v>
      </c>
      <c r="G80" s="1020" t="s">
        <v>380</v>
      </c>
      <c r="H80" s="1020">
        <v>1700</v>
      </c>
      <c r="I80" s="1020">
        <v>11250</v>
      </c>
      <c r="J80" s="1020" t="s">
        <v>380</v>
      </c>
      <c r="K80" s="1020">
        <v>563</v>
      </c>
      <c r="L80" s="1020" t="s">
        <v>380</v>
      </c>
      <c r="M80" s="1022">
        <v>563</v>
      </c>
    </row>
    <row r="81" spans="1:13" x14ac:dyDescent="0.2">
      <c r="A81" s="1027" t="s">
        <v>495</v>
      </c>
      <c r="B81" s="1028">
        <v>4</v>
      </c>
      <c r="C81" s="1028">
        <v>66</v>
      </c>
      <c r="D81" s="1028">
        <v>70</v>
      </c>
      <c r="E81" s="1028">
        <v>3</v>
      </c>
      <c r="F81" s="1028">
        <v>56</v>
      </c>
      <c r="G81" s="1028">
        <v>267</v>
      </c>
      <c r="H81" s="1029">
        <v>1000</v>
      </c>
      <c r="I81" s="1029">
        <v>10616</v>
      </c>
      <c r="J81" s="1029">
        <v>7</v>
      </c>
      <c r="K81" s="1029">
        <v>598</v>
      </c>
      <c r="L81" s="1029">
        <v>2</v>
      </c>
      <c r="M81" s="1030">
        <v>600</v>
      </c>
    </row>
    <row r="82" spans="1:13" x14ac:dyDescent="0.2">
      <c r="A82" s="1019"/>
      <c r="B82" s="1020"/>
      <c r="C82" s="1020"/>
      <c r="D82" s="1020"/>
      <c r="E82" s="1020"/>
      <c r="F82" s="1020"/>
      <c r="G82" s="1020"/>
      <c r="H82" s="1020"/>
      <c r="I82" s="1020"/>
      <c r="J82" s="1020"/>
      <c r="K82" s="1020"/>
      <c r="L82" s="1020"/>
      <c r="M82" s="1022"/>
    </row>
    <row r="83" spans="1:13" x14ac:dyDescent="0.2">
      <c r="A83" s="1019" t="s">
        <v>496</v>
      </c>
      <c r="B83" s="1020" t="s">
        <v>380</v>
      </c>
      <c r="C83" s="1020" t="s">
        <v>380</v>
      </c>
      <c r="D83" s="1020" t="s">
        <v>380</v>
      </c>
      <c r="E83" s="1020" t="s">
        <v>380</v>
      </c>
      <c r="F83" s="1020" t="s">
        <v>380</v>
      </c>
      <c r="G83" s="1020" t="s">
        <v>380</v>
      </c>
      <c r="H83" s="1020" t="s">
        <v>380</v>
      </c>
      <c r="I83" s="1020" t="s">
        <v>380</v>
      </c>
      <c r="J83" s="1020" t="s">
        <v>380</v>
      </c>
      <c r="K83" s="1020" t="s">
        <v>380</v>
      </c>
      <c r="L83" s="1020" t="s">
        <v>380</v>
      </c>
      <c r="M83" s="1022" t="s">
        <v>380</v>
      </c>
    </row>
    <row r="84" spans="1:13" x14ac:dyDescent="0.2">
      <c r="A84" s="1019" t="s">
        <v>497</v>
      </c>
      <c r="B84" s="1020" t="s">
        <v>380</v>
      </c>
      <c r="C84" s="1020" t="s">
        <v>380</v>
      </c>
      <c r="D84" s="1020" t="s">
        <v>380</v>
      </c>
      <c r="E84" s="1020" t="s">
        <v>380</v>
      </c>
      <c r="F84" s="1020" t="s">
        <v>380</v>
      </c>
      <c r="G84" s="1020" t="s">
        <v>380</v>
      </c>
      <c r="H84" s="1020" t="s">
        <v>380</v>
      </c>
      <c r="I84" s="1020" t="s">
        <v>380</v>
      </c>
      <c r="J84" s="1020" t="s">
        <v>380</v>
      </c>
      <c r="K84" s="1020" t="s">
        <v>380</v>
      </c>
      <c r="L84" s="1020" t="s">
        <v>380</v>
      </c>
      <c r="M84" s="1022" t="s">
        <v>380</v>
      </c>
    </row>
    <row r="85" spans="1:13" x14ac:dyDescent="0.2">
      <c r="A85" s="1027" t="s">
        <v>498</v>
      </c>
      <c r="B85" s="1028" t="s">
        <v>380</v>
      </c>
      <c r="C85" s="1028" t="s">
        <v>380</v>
      </c>
      <c r="D85" s="1028" t="s">
        <v>380</v>
      </c>
      <c r="E85" s="1028" t="s">
        <v>380</v>
      </c>
      <c r="F85" s="1028" t="s">
        <v>380</v>
      </c>
      <c r="G85" s="1028" t="s">
        <v>380</v>
      </c>
      <c r="H85" s="1029" t="s">
        <v>380</v>
      </c>
      <c r="I85" s="1029" t="s">
        <v>380</v>
      </c>
      <c r="J85" s="1029" t="s">
        <v>380</v>
      </c>
      <c r="K85" s="1029" t="s">
        <v>380</v>
      </c>
      <c r="L85" s="1029" t="s">
        <v>380</v>
      </c>
      <c r="M85" s="1030" t="s">
        <v>380</v>
      </c>
    </row>
    <row r="86" spans="1:13" x14ac:dyDescent="0.2">
      <c r="A86" s="1019"/>
      <c r="B86" s="1020"/>
      <c r="C86" s="1020"/>
      <c r="D86" s="1020"/>
      <c r="E86" s="1020"/>
      <c r="F86" s="1020"/>
      <c r="G86" s="1020"/>
      <c r="H86" s="1020"/>
      <c r="I86" s="1020"/>
      <c r="J86" s="1020"/>
      <c r="K86" s="1020"/>
      <c r="L86" s="1020"/>
      <c r="M86" s="1022"/>
    </row>
    <row r="87" spans="1:13" ht="13.5" thickBot="1" x14ac:dyDescent="0.25">
      <c r="A87" s="1031" t="s">
        <v>499</v>
      </c>
      <c r="B87" s="835">
        <v>5</v>
      </c>
      <c r="C87" s="835">
        <v>66</v>
      </c>
      <c r="D87" s="835">
        <v>71</v>
      </c>
      <c r="E87" s="835">
        <v>4</v>
      </c>
      <c r="F87" s="835">
        <v>56</v>
      </c>
      <c r="G87" s="835">
        <v>267</v>
      </c>
      <c r="H87" s="1032">
        <v>1350</v>
      </c>
      <c r="I87" s="1032">
        <v>10616</v>
      </c>
      <c r="J87" s="1032">
        <v>7</v>
      </c>
      <c r="K87" s="1032">
        <v>600</v>
      </c>
      <c r="L87" s="1032">
        <v>2</v>
      </c>
      <c r="M87" s="836">
        <v>602</v>
      </c>
    </row>
  </sheetData>
  <mergeCells count="13">
    <mergeCell ref="A1:M1"/>
    <mergeCell ref="E8:F8"/>
    <mergeCell ref="H8:I8"/>
    <mergeCell ref="G6:G9"/>
    <mergeCell ref="A3:M3"/>
    <mergeCell ref="A4:M4"/>
    <mergeCell ref="B6:F6"/>
    <mergeCell ref="B7:F7"/>
    <mergeCell ref="H7:I7"/>
    <mergeCell ref="K6:M6"/>
    <mergeCell ref="K7:K9"/>
    <mergeCell ref="L7:L9"/>
    <mergeCell ref="M7:M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6">
    <tabColor theme="0"/>
    <pageSetUpPr fitToPage="1"/>
  </sheetPr>
  <dimension ref="A1:H21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8" width="19.570312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</row>
    <row r="3" spans="1:8" s="3" customFormat="1" ht="15" x14ac:dyDescent="0.25">
      <c r="A3" s="1764" t="s">
        <v>1262</v>
      </c>
      <c r="B3" s="1764"/>
      <c r="C3" s="1764"/>
      <c r="D3" s="1764"/>
      <c r="E3" s="1764"/>
      <c r="F3" s="1764"/>
      <c r="G3" s="1764"/>
      <c r="H3" s="1764"/>
    </row>
    <row r="4" spans="1:8" s="3" customFormat="1" ht="15" x14ac:dyDescent="0.25">
      <c r="A4" s="1764" t="s">
        <v>1263</v>
      </c>
      <c r="B4" s="1764"/>
      <c r="C4" s="1764"/>
      <c r="D4" s="1764"/>
      <c r="E4" s="1764"/>
      <c r="F4" s="1764"/>
      <c r="G4" s="1764"/>
      <c r="H4" s="1764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ht="16.5" customHeight="1" x14ac:dyDescent="0.2">
      <c r="A6" s="1844" t="s">
        <v>359</v>
      </c>
      <c r="B6" s="480" t="s">
        <v>1092</v>
      </c>
      <c r="C6" s="30"/>
      <c r="D6" s="1826" t="s">
        <v>1106</v>
      </c>
      <c r="E6" s="119" t="s">
        <v>367</v>
      </c>
      <c r="F6" s="140"/>
      <c r="G6" s="141" t="s">
        <v>501</v>
      </c>
      <c r="H6" s="142"/>
    </row>
    <row r="7" spans="1:8" ht="16.5" customHeight="1" x14ac:dyDescent="0.2">
      <c r="A7" s="1845"/>
      <c r="B7" s="481" t="s">
        <v>1107</v>
      </c>
      <c r="C7" s="37"/>
      <c r="D7" s="1827"/>
      <c r="E7" s="59" t="s">
        <v>1108</v>
      </c>
      <c r="F7" s="121" t="s">
        <v>361</v>
      </c>
      <c r="G7" s="121" t="s">
        <v>502</v>
      </c>
      <c r="H7" s="40" t="s">
        <v>362</v>
      </c>
    </row>
    <row r="8" spans="1:8" ht="16.5" customHeight="1" x14ac:dyDescent="0.2">
      <c r="A8" s="1845"/>
      <c r="B8" s="57" t="s">
        <v>376</v>
      </c>
      <c r="C8" s="57" t="s">
        <v>1067</v>
      </c>
      <c r="D8" s="1827"/>
      <c r="E8" s="59" t="s">
        <v>1109</v>
      </c>
      <c r="F8" s="59" t="s">
        <v>364</v>
      </c>
      <c r="G8" s="121" t="s">
        <v>505</v>
      </c>
      <c r="H8" s="40" t="s">
        <v>365</v>
      </c>
    </row>
    <row r="9" spans="1:8" ht="16.5" customHeight="1" thickBot="1" x14ac:dyDescent="0.25">
      <c r="A9" s="1846"/>
      <c r="B9" s="130" t="s">
        <v>363</v>
      </c>
      <c r="C9" s="130" t="s">
        <v>363</v>
      </c>
      <c r="D9" s="1714"/>
      <c r="E9" s="60" t="s">
        <v>504</v>
      </c>
      <c r="F9" s="61"/>
      <c r="G9" s="130" t="s">
        <v>506</v>
      </c>
      <c r="H9" s="144"/>
    </row>
    <row r="10" spans="1:8" x14ac:dyDescent="0.2">
      <c r="A10" s="1599">
        <v>2006</v>
      </c>
      <c r="B10" s="1210">
        <v>18.149999999999999</v>
      </c>
      <c r="C10" s="1210">
        <v>16.056999999999999</v>
      </c>
      <c r="D10" s="1305">
        <v>143.30000000000001</v>
      </c>
      <c r="E10" s="1210">
        <v>97.696954599240229</v>
      </c>
      <c r="F10" s="1210">
        <v>156.87200000000001</v>
      </c>
      <c r="G10" s="1308">
        <v>35.29</v>
      </c>
      <c r="H10" s="1306">
        <v>55360.128800000006</v>
      </c>
    </row>
    <row r="11" spans="1:8" x14ac:dyDescent="0.2">
      <c r="A11" s="1599">
        <v>2007</v>
      </c>
      <c r="B11" s="1210">
        <v>18.338000000000001</v>
      </c>
      <c r="C11" s="1210">
        <v>16.260999999999999</v>
      </c>
      <c r="D11" s="1305">
        <v>125.386</v>
      </c>
      <c r="E11" s="1210">
        <v>54.746325564233445</v>
      </c>
      <c r="F11" s="1210">
        <v>89.022999999999996</v>
      </c>
      <c r="G11" s="1308">
        <v>60.02</v>
      </c>
      <c r="H11" s="1306">
        <v>53431.604599999999</v>
      </c>
    </row>
    <row r="12" spans="1:8" x14ac:dyDescent="0.2">
      <c r="A12" s="1676">
        <v>2008</v>
      </c>
      <c r="B12" s="1210">
        <v>18.834</v>
      </c>
      <c r="C12" s="1210">
        <v>16.148</v>
      </c>
      <c r="D12" s="1305">
        <v>128.09899999999999</v>
      </c>
      <c r="E12" s="1210">
        <v>67.56750061927174</v>
      </c>
      <c r="F12" s="1210">
        <v>109.108</v>
      </c>
      <c r="G12" s="1308">
        <v>57.3</v>
      </c>
      <c r="H12" s="1306">
        <v>62518.883999999998</v>
      </c>
    </row>
    <row r="13" spans="1:8" x14ac:dyDescent="0.2">
      <c r="A13" s="1676">
        <v>2009</v>
      </c>
      <c r="B13" s="1210">
        <v>19.225999999999999</v>
      </c>
      <c r="C13" s="1210">
        <v>16.257999999999999</v>
      </c>
      <c r="D13" s="1305">
        <v>120.967</v>
      </c>
      <c r="E13" s="1210">
        <v>58.56870463771682</v>
      </c>
      <c r="F13" s="1210">
        <v>95.221000000000004</v>
      </c>
      <c r="G13" s="1308">
        <v>50.99</v>
      </c>
      <c r="H13" s="1306">
        <v>48553.187900000004</v>
      </c>
    </row>
    <row r="14" spans="1:8" x14ac:dyDescent="0.2">
      <c r="A14" s="1676">
        <v>2010</v>
      </c>
      <c r="B14" s="1210">
        <v>19.169</v>
      </c>
      <c r="C14" s="1210">
        <v>15.797000000000001</v>
      </c>
      <c r="D14" s="1305">
        <v>124.465</v>
      </c>
      <c r="E14" s="1210">
        <v>50.07343166424004</v>
      </c>
      <c r="F14" s="1210">
        <v>79.100999999999999</v>
      </c>
      <c r="G14" s="1308">
        <v>58.52</v>
      </c>
      <c r="H14" s="1306">
        <v>46289.905200000001</v>
      </c>
    </row>
    <row r="15" spans="1:8" x14ac:dyDescent="0.2">
      <c r="A15" s="1676">
        <v>2011</v>
      </c>
      <c r="B15" s="1210">
        <v>18.728999999999999</v>
      </c>
      <c r="C15" s="1210">
        <v>16.308</v>
      </c>
      <c r="D15" s="1305">
        <v>113.42100000000001</v>
      </c>
      <c r="E15" s="1210">
        <v>53.274466519499626</v>
      </c>
      <c r="F15" s="1210">
        <v>86.88</v>
      </c>
      <c r="G15" s="1308">
        <v>63.05</v>
      </c>
      <c r="H15" s="1306">
        <v>54777.84</v>
      </c>
    </row>
    <row r="16" spans="1:8" x14ac:dyDescent="0.2">
      <c r="A16" s="1676">
        <v>2012</v>
      </c>
      <c r="B16" s="1210">
        <v>18.454999999999998</v>
      </c>
      <c r="C16" s="1210">
        <v>16.946999999999999</v>
      </c>
      <c r="D16" s="1305">
        <v>108.574</v>
      </c>
      <c r="E16" s="1210">
        <v>69.180385909010454</v>
      </c>
      <c r="F16" s="1210">
        <v>117.24</v>
      </c>
      <c r="G16" s="1308">
        <v>58.74</v>
      </c>
      <c r="H16" s="1306">
        <v>68866.775999999998</v>
      </c>
    </row>
    <row r="17" spans="1:8" x14ac:dyDescent="0.2">
      <c r="A17" s="1676">
        <v>2013</v>
      </c>
      <c r="B17" s="1210">
        <v>20.334</v>
      </c>
      <c r="C17" s="1210">
        <v>17.498999999999999</v>
      </c>
      <c r="D17" s="1305">
        <v>102.715</v>
      </c>
      <c r="E17" s="1210">
        <v>75.304874564260828</v>
      </c>
      <c r="F17" s="1210">
        <v>131.77600000000001</v>
      </c>
      <c r="G17" s="1308">
        <v>62.53</v>
      </c>
      <c r="H17" s="1306">
        <v>82399.532800000015</v>
      </c>
    </row>
    <row r="18" spans="1:8" x14ac:dyDescent="0.2">
      <c r="A18" s="1676">
        <v>2014</v>
      </c>
      <c r="B18" s="1210">
        <v>18.451000000000001</v>
      </c>
      <c r="C18" s="1210">
        <v>15.714</v>
      </c>
      <c r="D18" s="1305">
        <v>98.876000000000005</v>
      </c>
      <c r="E18" s="1210">
        <v>86.830851470026715</v>
      </c>
      <c r="F18" s="1210">
        <v>136.446</v>
      </c>
      <c r="G18" s="1308">
        <v>55.59</v>
      </c>
      <c r="H18" s="1306">
        <v>75850.33140000001</v>
      </c>
    </row>
    <row r="19" spans="1:8" x14ac:dyDescent="0.2">
      <c r="A19" s="1676">
        <v>2015</v>
      </c>
      <c r="B19" s="1365">
        <v>18.821999999999999</v>
      </c>
      <c r="C19" s="1365">
        <v>15.77</v>
      </c>
      <c r="D19" s="1494">
        <v>99.176000000000002</v>
      </c>
      <c r="E19" s="1365">
        <v>97.442612555485098</v>
      </c>
      <c r="F19" s="1365">
        <v>153.667</v>
      </c>
      <c r="G19" s="1495">
        <v>62.98</v>
      </c>
      <c r="H19" s="1496">
        <v>96779</v>
      </c>
    </row>
    <row r="20" spans="1:8" ht="13.5" thickBot="1" x14ac:dyDescent="0.25">
      <c r="A20" s="1677">
        <v>2016</v>
      </c>
      <c r="B20" s="1227">
        <v>20.353000000000002</v>
      </c>
      <c r="C20" s="1227">
        <v>17.097000000000001</v>
      </c>
      <c r="D20" s="1309">
        <v>98.686999999999998</v>
      </c>
      <c r="E20" s="1227">
        <f>F20/C20*10</f>
        <v>81.654676258992794</v>
      </c>
      <c r="F20" s="1227">
        <v>139.60499999999999</v>
      </c>
      <c r="G20" s="1581">
        <v>64.849999999999994</v>
      </c>
      <c r="H20" s="1578">
        <v>90534</v>
      </c>
    </row>
    <row r="21" spans="1:8" x14ac:dyDescent="0.2">
      <c r="H21" s="157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1" orientation="portrait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7">
    <tabColor theme="0"/>
    <pageSetUpPr fitToPage="1"/>
  </sheetPr>
  <dimension ref="A1:R87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3.5703125" style="205" customWidth="1"/>
    <col min="2" max="13" width="14.140625" style="205" customWidth="1"/>
    <col min="14" max="16384" width="11.42578125" style="205"/>
  </cols>
  <sheetData>
    <row r="1" spans="1:1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8" s="88" customFormat="1" ht="15" x14ac:dyDescent="0.25">
      <c r="A3" s="1718" t="s">
        <v>1206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8" s="88" customFormat="1" ht="15" x14ac:dyDescent="0.25">
      <c r="A4" s="1718" t="s">
        <v>1473</v>
      </c>
      <c r="B4" s="1718"/>
      <c r="C4" s="1718"/>
      <c r="D4" s="1718"/>
      <c r="E4" s="1718"/>
      <c r="F4" s="1718"/>
      <c r="G4" s="1718"/>
      <c r="H4" s="1718"/>
      <c r="I4" s="1718"/>
      <c r="J4" s="1718"/>
      <c r="K4" s="1718"/>
      <c r="L4" s="1718"/>
      <c r="M4" s="1718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69" customFormat="1" ht="23.25" customHeight="1" x14ac:dyDescent="0.2">
      <c r="A6" s="247"/>
      <c r="B6" s="1750" t="s">
        <v>1060</v>
      </c>
      <c r="C6" s="1750"/>
      <c r="D6" s="1750"/>
      <c r="E6" s="1750"/>
      <c r="F6" s="1750"/>
      <c r="G6" s="1934" t="s">
        <v>1191</v>
      </c>
      <c r="H6" s="652"/>
      <c r="I6" s="910" t="s">
        <v>367</v>
      </c>
      <c r="J6" s="1038"/>
      <c r="K6" s="1935" t="s">
        <v>368</v>
      </c>
      <c r="L6" s="1935"/>
      <c r="M6" s="1704"/>
    </row>
    <row r="7" spans="1:18" s="669" customFormat="1" ht="23.25" customHeight="1" x14ac:dyDescent="0.2">
      <c r="A7" s="659" t="s">
        <v>538</v>
      </c>
      <c r="B7" s="1758" t="s">
        <v>370</v>
      </c>
      <c r="C7" s="1758"/>
      <c r="D7" s="1758"/>
      <c r="E7" s="1758"/>
      <c r="F7" s="1758"/>
      <c r="G7" s="1827"/>
      <c r="H7" s="1873" t="s">
        <v>1192</v>
      </c>
      <c r="I7" s="1873"/>
      <c r="J7" s="224" t="s">
        <v>1093</v>
      </c>
      <c r="K7" s="1827" t="s">
        <v>1114</v>
      </c>
      <c r="L7" s="1827" t="s">
        <v>1095</v>
      </c>
      <c r="M7" s="1867" t="s">
        <v>1096</v>
      </c>
    </row>
    <row r="8" spans="1:18" s="669" customFormat="1" ht="23.25" customHeight="1" x14ac:dyDescent="0.2">
      <c r="A8" s="659" t="s">
        <v>518</v>
      </c>
      <c r="B8" s="1039"/>
      <c r="C8" s="621" t="s">
        <v>376</v>
      </c>
      <c r="D8" s="855"/>
      <c r="E8" s="1941" t="s">
        <v>1067</v>
      </c>
      <c r="F8" s="1941"/>
      <c r="G8" s="1827"/>
      <c r="H8" s="1758" t="s">
        <v>371</v>
      </c>
      <c r="I8" s="1758"/>
      <c r="J8" s="224" t="s">
        <v>1064</v>
      </c>
      <c r="K8" s="1827"/>
      <c r="L8" s="1827"/>
      <c r="M8" s="1716"/>
    </row>
    <row r="9" spans="1:18" s="669" customFormat="1" ht="23.25" customHeight="1" thickBot="1" x14ac:dyDescent="0.25">
      <c r="A9" s="659"/>
      <c r="B9" s="224" t="s">
        <v>374</v>
      </c>
      <c r="C9" s="224" t="s">
        <v>375</v>
      </c>
      <c r="D9" s="224" t="s">
        <v>376</v>
      </c>
      <c r="E9" s="224" t="s">
        <v>374</v>
      </c>
      <c r="F9" s="224" t="s">
        <v>375</v>
      </c>
      <c r="G9" s="1827"/>
      <c r="H9" s="224" t="s">
        <v>374</v>
      </c>
      <c r="I9" s="224" t="s">
        <v>375</v>
      </c>
      <c r="J9" s="224" t="s">
        <v>1101</v>
      </c>
      <c r="K9" s="1827"/>
      <c r="L9" s="1827"/>
      <c r="M9" s="1716"/>
      <c r="P9" s="1041"/>
      <c r="Q9" s="1041"/>
    </row>
    <row r="10" spans="1:18" ht="21" customHeight="1" x14ac:dyDescent="0.2">
      <c r="A10" s="1015" t="s">
        <v>439</v>
      </c>
      <c r="B10" s="1017">
        <v>45</v>
      </c>
      <c r="C10" s="1017">
        <v>11</v>
      </c>
      <c r="D10" s="1016">
        <v>56</v>
      </c>
      <c r="E10" s="1017">
        <v>45</v>
      </c>
      <c r="F10" s="1017">
        <v>11</v>
      </c>
      <c r="G10" s="1017">
        <v>29670</v>
      </c>
      <c r="H10" s="1017">
        <v>3240</v>
      </c>
      <c r="I10" s="1017">
        <v>4500</v>
      </c>
      <c r="J10" s="1017">
        <v>9</v>
      </c>
      <c r="K10" s="1017">
        <v>196</v>
      </c>
      <c r="L10" s="1017">
        <v>266</v>
      </c>
      <c r="M10" s="1033">
        <v>462</v>
      </c>
      <c r="N10" s="212"/>
      <c r="R10" s="264"/>
    </row>
    <row r="11" spans="1:18" x14ac:dyDescent="0.2">
      <c r="A11" s="1019" t="s">
        <v>440</v>
      </c>
      <c r="B11" s="1020">
        <v>13</v>
      </c>
      <c r="C11" s="1020">
        <v>3</v>
      </c>
      <c r="D11" s="1020">
        <v>16</v>
      </c>
      <c r="E11" s="1020">
        <v>13</v>
      </c>
      <c r="F11" s="1020">
        <v>3</v>
      </c>
      <c r="G11" s="1020">
        <v>1722</v>
      </c>
      <c r="H11" s="1020">
        <v>3600</v>
      </c>
      <c r="I11" s="1020">
        <v>4950</v>
      </c>
      <c r="J11" s="1020">
        <v>10</v>
      </c>
      <c r="K11" s="1020">
        <v>62</v>
      </c>
      <c r="L11" s="1020">
        <v>17</v>
      </c>
      <c r="M11" s="1022">
        <v>79</v>
      </c>
      <c r="N11" s="212"/>
      <c r="R11" s="264"/>
    </row>
    <row r="12" spans="1:18" x14ac:dyDescent="0.2">
      <c r="A12" s="1019" t="s">
        <v>441</v>
      </c>
      <c r="B12" s="1026">
        <v>3</v>
      </c>
      <c r="C12" s="1026">
        <v>1</v>
      </c>
      <c r="D12" s="1026">
        <v>4</v>
      </c>
      <c r="E12" s="1026">
        <v>3</v>
      </c>
      <c r="F12" s="1026">
        <v>1</v>
      </c>
      <c r="G12" s="1020">
        <v>6134</v>
      </c>
      <c r="H12" s="1026">
        <v>3600</v>
      </c>
      <c r="I12" s="1026">
        <v>4950</v>
      </c>
      <c r="J12" s="1020">
        <v>10</v>
      </c>
      <c r="K12" s="1020">
        <v>16</v>
      </c>
      <c r="L12" s="1020">
        <v>61</v>
      </c>
      <c r="M12" s="1022">
        <v>77</v>
      </c>
      <c r="N12" s="212"/>
      <c r="R12" s="264"/>
    </row>
    <row r="13" spans="1:18" x14ac:dyDescent="0.2">
      <c r="A13" s="1019" t="s">
        <v>442</v>
      </c>
      <c r="B13" s="1020">
        <v>17</v>
      </c>
      <c r="C13" s="1020">
        <v>4</v>
      </c>
      <c r="D13" s="1020">
        <v>21</v>
      </c>
      <c r="E13" s="1020">
        <v>17</v>
      </c>
      <c r="F13" s="1020">
        <v>4</v>
      </c>
      <c r="G13" s="1020">
        <v>15786</v>
      </c>
      <c r="H13" s="1020">
        <v>4950</v>
      </c>
      <c r="I13" s="1020">
        <v>3600</v>
      </c>
      <c r="J13" s="1020">
        <v>10</v>
      </c>
      <c r="K13" s="1020">
        <v>98</v>
      </c>
      <c r="L13" s="1020">
        <v>158</v>
      </c>
      <c r="M13" s="1022">
        <v>256</v>
      </c>
      <c r="N13" s="212"/>
      <c r="R13" s="264"/>
    </row>
    <row r="14" spans="1:18" x14ac:dyDescent="0.2">
      <c r="A14" s="1027" t="s">
        <v>443</v>
      </c>
      <c r="B14" s="1028">
        <v>78</v>
      </c>
      <c r="C14" s="1028">
        <v>19</v>
      </c>
      <c r="D14" s="1028">
        <v>97</v>
      </c>
      <c r="E14" s="1028">
        <v>78</v>
      </c>
      <c r="F14" s="1028">
        <v>19</v>
      </c>
      <c r="G14" s="1028">
        <v>53312</v>
      </c>
      <c r="H14" s="1029">
        <v>3687</v>
      </c>
      <c r="I14" s="1029">
        <v>4405</v>
      </c>
      <c r="J14" s="1029">
        <v>9</v>
      </c>
      <c r="K14" s="1029">
        <v>372</v>
      </c>
      <c r="L14" s="1029">
        <v>502</v>
      </c>
      <c r="M14" s="1030">
        <v>874</v>
      </c>
      <c r="N14" s="212"/>
      <c r="R14" s="264"/>
    </row>
    <row r="15" spans="1:18" x14ac:dyDescent="0.2">
      <c r="A15" s="1019"/>
      <c r="B15" s="1021"/>
      <c r="C15" s="1021"/>
      <c r="D15" s="1021"/>
      <c r="E15" s="1021"/>
      <c r="F15" s="1021"/>
      <c r="G15" s="1021"/>
      <c r="H15" s="1020"/>
      <c r="I15" s="1020"/>
      <c r="J15" s="1020"/>
      <c r="K15" s="1020"/>
      <c r="L15" s="1020"/>
      <c r="M15" s="1023"/>
      <c r="N15" s="212"/>
      <c r="R15" s="264"/>
    </row>
    <row r="16" spans="1:18" x14ac:dyDescent="0.2">
      <c r="A16" s="1027" t="s">
        <v>444</v>
      </c>
      <c r="B16" s="1028" t="s">
        <v>380</v>
      </c>
      <c r="C16" s="1028" t="s">
        <v>380</v>
      </c>
      <c r="D16" s="1028" t="s">
        <v>380</v>
      </c>
      <c r="E16" s="1028" t="s">
        <v>380</v>
      </c>
      <c r="F16" s="1028" t="s">
        <v>380</v>
      </c>
      <c r="G16" s="1028" t="s">
        <v>380</v>
      </c>
      <c r="H16" s="1029" t="s">
        <v>380</v>
      </c>
      <c r="I16" s="1029" t="s">
        <v>380</v>
      </c>
      <c r="J16" s="1029" t="s">
        <v>380</v>
      </c>
      <c r="K16" s="1029" t="s">
        <v>380</v>
      </c>
      <c r="L16" s="1029" t="s">
        <v>380</v>
      </c>
      <c r="M16" s="1030" t="s">
        <v>380</v>
      </c>
      <c r="N16" s="212"/>
      <c r="R16" s="264"/>
    </row>
    <row r="17" spans="1:18" x14ac:dyDescent="0.2">
      <c r="A17" s="1019"/>
      <c r="B17" s="1020"/>
      <c r="C17" s="1021"/>
      <c r="D17" s="1020"/>
      <c r="E17" s="1020"/>
      <c r="F17" s="1021"/>
      <c r="G17" s="1020"/>
      <c r="H17" s="1020"/>
      <c r="I17" s="1021"/>
      <c r="J17" s="1020"/>
      <c r="K17" s="1020"/>
      <c r="L17" s="1020"/>
      <c r="M17" s="1022"/>
      <c r="N17" s="212"/>
      <c r="R17" s="264"/>
    </row>
    <row r="18" spans="1:18" x14ac:dyDescent="0.2">
      <c r="A18" s="1027" t="s">
        <v>445</v>
      </c>
      <c r="B18" s="1028" t="s">
        <v>380</v>
      </c>
      <c r="C18" s="1028" t="s">
        <v>380</v>
      </c>
      <c r="D18" s="1028" t="s">
        <v>380</v>
      </c>
      <c r="E18" s="1028" t="s">
        <v>380</v>
      </c>
      <c r="F18" s="1028" t="s">
        <v>380</v>
      </c>
      <c r="G18" s="1028" t="s">
        <v>380</v>
      </c>
      <c r="H18" s="1029" t="s">
        <v>380</v>
      </c>
      <c r="I18" s="1029" t="s">
        <v>380</v>
      </c>
      <c r="J18" s="1029" t="s">
        <v>380</v>
      </c>
      <c r="K18" s="1029" t="s">
        <v>380</v>
      </c>
      <c r="L18" s="1029" t="s">
        <v>380</v>
      </c>
      <c r="M18" s="1030" t="s">
        <v>380</v>
      </c>
      <c r="N18" s="212"/>
      <c r="R18" s="264"/>
    </row>
    <row r="19" spans="1:18" x14ac:dyDescent="0.2">
      <c r="A19" s="1019"/>
      <c r="B19" s="1020"/>
      <c r="C19" s="1020"/>
      <c r="D19" s="1020"/>
      <c r="E19" s="1020"/>
      <c r="F19" s="1020"/>
      <c r="G19" s="1020"/>
      <c r="H19" s="1020"/>
      <c r="I19" s="1020"/>
      <c r="J19" s="1020"/>
      <c r="K19" s="1020"/>
      <c r="L19" s="1020"/>
      <c r="M19" s="1022"/>
      <c r="N19" s="212"/>
      <c r="R19" s="264"/>
    </row>
    <row r="20" spans="1:18" x14ac:dyDescent="0.2">
      <c r="A20" s="1019" t="s">
        <v>524</v>
      </c>
      <c r="B20" s="1020" t="s">
        <v>380</v>
      </c>
      <c r="C20" s="1020" t="s">
        <v>380</v>
      </c>
      <c r="D20" s="1020" t="s">
        <v>380</v>
      </c>
      <c r="E20" s="1020" t="s">
        <v>380</v>
      </c>
      <c r="F20" s="1020" t="s">
        <v>380</v>
      </c>
      <c r="G20" s="1020">
        <v>95</v>
      </c>
      <c r="H20" s="1020" t="s">
        <v>380</v>
      </c>
      <c r="I20" s="1020" t="s">
        <v>380</v>
      </c>
      <c r="J20" s="1020">
        <v>6</v>
      </c>
      <c r="K20" s="1020" t="s">
        <v>380</v>
      </c>
      <c r="L20" s="1020">
        <v>1</v>
      </c>
      <c r="M20" s="1022">
        <v>1</v>
      </c>
      <c r="N20" s="212"/>
      <c r="R20" s="264"/>
    </row>
    <row r="21" spans="1:18" x14ac:dyDescent="0.2">
      <c r="A21" s="1019" t="s">
        <v>447</v>
      </c>
      <c r="B21" s="1020" t="s">
        <v>380</v>
      </c>
      <c r="C21" s="1020" t="s">
        <v>380</v>
      </c>
      <c r="D21" s="1020" t="s">
        <v>380</v>
      </c>
      <c r="E21" s="1020" t="s">
        <v>380</v>
      </c>
      <c r="F21" s="1020" t="s">
        <v>380</v>
      </c>
      <c r="G21" s="1020">
        <v>2000</v>
      </c>
      <c r="H21" s="1020" t="s">
        <v>380</v>
      </c>
      <c r="I21" s="1020" t="s">
        <v>380</v>
      </c>
      <c r="J21" s="1020">
        <v>7</v>
      </c>
      <c r="K21" s="1020" t="s">
        <v>380</v>
      </c>
      <c r="L21" s="1020">
        <v>14</v>
      </c>
      <c r="M21" s="1022">
        <v>14</v>
      </c>
      <c r="N21" s="212"/>
      <c r="R21" s="264"/>
    </row>
    <row r="22" spans="1:18" x14ac:dyDescent="0.2">
      <c r="A22" s="1019" t="s">
        <v>448</v>
      </c>
      <c r="B22" s="1020" t="s">
        <v>380</v>
      </c>
      <c r="C22" s="1020" t="s">
        <v>380</v>
      </c>
      <c r="D22" s="1020" t="s">
        <v>380</v>
      </c>
      <c r="E22" s="1020" t="s">
        <v>380</v>
      </c>
      <c r="F22" s="1020" t="s">
        <v>380</v>
      </c>
      <c r="G22" s="1020">
        <v>300</v>
      </c>
      <c r="H22" s="1020" t="s">
        <v>380</v>
      </c>
      <c r="I22" s="1020" t="s">
        <v>380</v>
      </c>
      <c r="J22" s="1020">
        <v>5</v>
      </c>
      <c r="K22" s="1020" t="s">
        <v>380</v>
      </c>
      <c r="L22" s="1020">
        <v>2</v>
      </c>
      <c r="M22" s="1022">
        <v>2</v>
      </c>
      <c r="N22" s="212"/>
      <c r="R22" s="264"/>
    </row>
    <row r="23" spans="1:18" x14ac:dyDescent="0.2">
      <c r="A23" s="1027" t="s">
        <v>449</v>
      </c>
      <c r="B23" s="1029" t="s">
        <v>380</v>
      </c>
      <c r="C23" s="1029" t="s">
        <v>380</v>
      </c>
      <c r="D23" s="1029" t="s">
        <v>380</v>
      </c>
      <c r="E23" s="1029" t="s">
        <v>380</v>
      </c>
      <c r="F23" s="1029" t="s">
        <v>380</v>
      </c>
      <c r="G23" s="1029">
        <v>2395</v>
      </c>
      <c r="H23" s="1029" t="s">
        <v>380</v>
      </c>
      <c r="I23" s="1029" t="s">
        <v>380</v>
      </c>
      <c r="J23" s="1029">
        <v>7</v>
      </c>
      <c r="K23" s="1029" t="s">
        <v>380</v>
      </c>
      <c r="L23" s="1029">
        <v>17</v>
      </c>
      <c r="M23" s="1045">
        <v>17</v>
      </c>
      <c r="N23" s="212"/>
      <c r="R23" s="264"/>
    </row>
    <row r="24" spans="1:18" x14ac:dyDescent="0.2">
      <c r="A24" s="1019"/>
      <c r="B24" s="1021"/>
      <c r="C24" s="1021"/>
      <c r="D24" s="1021"/>
      <c r="E24" s="1021"/>
      <c r="F24" s="1021"/>
      <c r="G24" s="1021"/>
      <c r="H24" s="1020"/>
      <c r="I24" s="1020"/>
      <c r="J24" s="1020"/>
      <c r="K24" s="1020"/>
      <c r="L24" s="1020"/>
      <c r="M24" s="1023"/>
      <c r="N24" s="212"/>
      <c r="R24" s="264"/>
    </row>
    <row r="25" spans="1:18" x14ac:dyDescent="0.2">
      <c r="A25" s="1027" t="s">
        <v>450</v>
      </c>
      <c r="B25" s="1028" t="s">
        <v>380</v>
      </c>
      <c r="C25" s="1028">
        <v>28</v>
      </c>
      <c r="D25" s="1028">
        <v>28</v>
      </c>
      <c r="E25" s="1028" t="s">
        <v>380</v>
      </c>
      <c r="F25" s="1028">
        <v>28</v>
      </c>
      <c r="G25" s="1028">
        <v>2000</v>
      </c>
      <c r="H25" s="1029" t="s">
        <v>380</v>
      </c>
      <c r="I25" s="1029">
        <v>2000</v>
      </c>
      <c r="J25" s="1029">
        <v>7</v>
      </c>
      <c r="K25" s="1029">
        <v>56</v>
      </c>
      <c r="L25" s="1029">
        <v>14</v>
      </c>
      <c r="M25" s="1030">
        <v>70</v>
      </c>
      <c r="N25" s="212"/>
      <c r="R25" s="264"/>
    </row>
    <row r="26" spans="1:18" x14ac:dyDescent="0.2">
      <c r="A26" s="1019"/>
      <c r="B26" s="1026"/>
      <c r="C26" s="1020"/>
      <c r="D26" s="1020"/>
      <c r="E26" s="1026"/>
      <c r="F26" s="1020"/>
      <c r="G26" s="1020"/>
      <c r="H26" s="1026"/>
      <c r="I26" s="1020"/>
      <c r="J26" s="1020"/>
      <c r="K26" s="1020"/>
      <c r="L26" s="1020"/>
      <c r="M26" s="1022"/>
      <c r="N26" s="212"/>
      <c r="R26" s="264"/>
    </row>
    <row r="27" spans="1:18" x14ac:dyDescent="0.2">
      <c r="A27" s="1027" t="s">
        <v>451</v>
      </c>
      <c r="B27" s="1028" t="s">
        <v>380</v>
      </c>
      <c r="C27" s="1028">
        <v>34</v>
      </c>
      <c r="D27" s="1028">
        <v>34</v>
      </c>
      <c r="E27" s="1028" t="s">
        <v>380</v>
      </c>
      <c r="F27" s="1028">
        <v>28</v>
      </c>
      <c r="G27" s="1028" t="s">
        <v>380</v>
      </c>
      <c r="H27" s="1029" t="s">
        <v>380</v>
      </c>
      <c r="I27" s="1029">
        <v>4500</v>
      </c>
      <c r="J27" s="1029" t="s">
        <v>380</v>
      </c>
      <c r="K27" s="1029">
        <v>126</v>
      </c>
      <c r="L27" s="1029" t="s">
        <v>380</v>
      </c>
      <c r="M27" s="1030">
        <v>126</v>
      </c>
      <c r="N27" s="212"/>
      <c r="R27" s="264"/>
    </row>
    <row r="28" spans="1:18" x14ac:dyDescent="0.2">
      <c r="A28" s="1019"/>
      <c r="B28" s="1020"/>
      <c r="C28" s="1020"/>
      <c r="D28" s="1020"/>
      <c r="E28" s="1020"/>
      <c r="F28" s="1020"/>
      <c r="G28" s="1020"/>
      <c r="H28" s="1020"/>
      <c r="I28" s="1020"/>
      <c r="J28" s="1020"/>
      <c r="K28" s="1020"/>
      <c r="L28" s="1020"/>
      <c r="M28" s="1022"/>
      <c r="N28" s="212"/>
      <c r="R28" s="264"/>
    </row>
    <row r="29" spans="1:18" x14ac:dyDescent="0.2">
      <c r="A29" s="1019" t="s">
        <v>452</v>
      </c>
      <c r="B29" s="1021">
        <v>7</v>
      </c>
      <c r="C29" s="1021">
        <v>604</v>
      </c>
      <c r="D29" s="1021">
        <v>611</v>
      </c>
      <c r="E29" s="1021">
        <v>4</v>
      </c>
      <c r="F29" s="1021">
        <v>436</v>
      </c>
      <c r="G29" s="1021" t="s">
        <v>380</v>
      </c>
      <c r="H29" s="1020">
        <v>4441</v>
      </c>
      <c r="I29" s="1020">
        <v>10610</v>
      </c>
      <c r="J29" s="1020" t="s">
        <v>380</v>
      </c>
      <c r="K29" s="1020">
        <v>4644</v>
      </c>
      <c r="L29" s="1020" t="s">
        <v>380</v>
      </c>
      <c r="M29" s="1023">
        <v>4644</v>
      </c>
      <c r="N29" s="212"/>
      <c r="R29" s="264"/>
    </row>
    <row r="30" spans="1:18" x14ac:dyDescent="0.2">
      <c r="A30" s="1019" t="s">
        <v>453</v>
      </c>
      <c r="B30" s="1025">
        <v>12</v>
      </c>
      <c r="C30" s="1025">
        <v>176</v>
      </c>
      <c r="D30" s="1020">
        <v>188</v>
      </c>
      <c r="E30" s="1025">
        <v>11</v>
      </c>
      <c r="F30" s="1025">
        <v>161</v>
      </c>
      <c r="G30" s="1020" t="s">
        <v>380</v>
      </c>
      <c r="H30" s="1025">
        <v>4000</v>
      </c>
      <c r="I30" s="1025">
        <v>7199</v>
      </c>
      <c r="J30" s="1025" t="s">
        <v>380</v>
      </c>
      <c r="K30" s="1025">
        <v>1203</v>
      </c>
      <c r="L30" s="1025" t="s">
        <v>380</v>
      </c>
      <c r="M30" s="1047">
        <v>1203</v>
      </c>
      <c r="N30" s="212"/>
      <c r="R30" s="264"/>
    </row>
    <row r="31" spans="1:18" x14ac:dyDescent="0.2">
      <c r="A31" s="1019" t="s">
        <v>454</v>
      </c>
      <c r="B31" s="1025">
        <v>186</v>
      </c>
      <c r="C31" s="1025">
        <v>1353</v>
      </c>
      <c r="D31" s="1020">
        <v>1539</v>
      </c>
      <c r="E31" s="1025">
        <v>119</v>
      </c>
      <c r="F31" s="1025">
        <v>1221</v>
      </c>
      <c r="G31" s="1020" t="s">
        <v>380</v>
      </c>
      <c r="H31" s="1025">
        <v>2600</v>
      </c>
      <c r="I31" s="1025">
        <v>4200</v>
      </c>
      <c r="J31" s="1025" t="s">
        <v>380</v>
      </c>
      <c r="K31" s="1025">
        <v>5437</v>
      </c>
      <c r="L31" s="1025" t="s">
        <v>380</v>
      </c>
      <c r="M31" s="1022">
        <v>5437</v>
      </c>
      <c r="N31" s="212"/>
      <c r="R31" s="264"/>
    </row>
    <row r="32" spans="1:18" x14ac:dyDescent="0.2">
      <c r="A32" s="1027" t="s">
        <v>455</v>
      </c>
      <c r="B32" s="1028">
        <v>205</v>
      </c>
      <c r="C32" s="1028">
        <v>2133</v>
      </c>
      <c r="D32" s="1028">
        <v>2338</v>
      </c>
      <c r="E32" s="1028">
        <v>134</v>
      </c>
      <c r="F32" s="1028">
        <v>1818</v>
      </c>
      <c r="G32" s="1028" t="s">
        <v>380</v>
      </c>
      <c r="H32" s="1029">
        <v>2770</v>
      </c>
      <c r="I32" s="1029">
        <v>6003</v>
      </c>
      <c r="J32" s="1029" t="s">
        <v>380</v>
      </c>
      <c r="K32" s="1029">
        <v>11284</v>
      </c>
      <c r="L32" s="1029" t="s">
        <v>380</v>
      </c>
      <c r="M32" s="1030">
        <v>11284</v>
      </c>
      <c r="N32" s="212"/>
      <c r="R32" s="264"/>
    </row>
    <row r="33" spans="1:18" x14ac:dyDescent="0.2">
      <c r="A33" s="1019"/>
      <c r="B33" s="1025"/>
      <c r="C33" s="1025"/>
      <c r="D33" s="1020"/>
      <c r="E33" s="1025"/>
      <c r="F33" s="1025"/>
      <c r="G33" s="1020"/>
      <c r="H33" s="1025"/>
      <c r="I33" s="1025"/>
      <c r="J33" s="1025"/>
      <c r="K33" s="1025"/>
      <c r="L33" s="1025"/>
      <c r="M33" s="1022"/>
      <c r="N33" s="212"/>
      <c r="R33" s="264"/>
    </row>
    <row r="34" spans="1:18" x14ac:dyDescent="0.2">
      <c r="A34" s="1019" t="s">
        <v>456</v>
      </c>
      <c r="B34" s="1020">
        <v>7</v>
      </c>
      <c r="C34" s="1020">
        <v>28</v>
      </c>
      <c r="D34" s="1020">
        <v>35</v>
      </c>
      <c r="E34" s="1020">
        <v>7</v>
      </c>
      <c r="F34" s="1020">
        <v>24</v>
      </c>
      <c r="G34" s="1020" t="s">
        <v>380</v>
      </c>
      <c r="H34" s="1020">
        <v>6843</v>
      </c>
      <c r="I34" s="1020">
        <v>15458</v>
      </c>
      <c r="J34" s="1020" t="s">
        <v>380</v>
      </c>
      <c r="K34" s="1020">
        <v>419</v>
      </c>
      <c r="L34" s="1020" t="s">
        <v>380</v>
      </c>
      <c r="M34" s="1022">
        <v>419</v>
      </c>
      <c r="N34" s="212"/>
      <c r="R34" s="264"/>
    </row>
    <row r="35" spans="1:18" x14ac:dyDescent="0.2">
      <c r="A35" s="1019" t="s">
        <v>457</v>
      </c>
      <c r="B35" s="1020">
        <v>4</v>
      </c>
      <c r="C35" s="1020">
        <v>45</v>
      </c>
      <c r="D35" s="1020">
        <v>49</v>
      </c>
      <c r="E35" s="1020">
        <v>4</v>
      </c>
      <c r="F35" s="1020">
        <v>27</v>
      </c>
      <c r="G35" s="1020" t="s">
        <v>380</v>
      </c>
      <c r="H35" s="1020">
        <v>6630</v>
      </c>
      <c r="I35" s="1020">
        <v>12567</v>
      </c>
      <c r="J35" s="1020" t="s">
        <v>380</v>
      </c>
      <c r="K35" s="1020">
        <v>366</v>
      </c>
      <c r="L35" s="1020" t="s">
        <v>380</v>
      </c>
      <c r="M35" s="1022">
        <v>366</v>
      </c>
      <c r="N35" s="212"/>
      <c r="R35" s="264"/>
    </row>
    <row r="36" spans="1:18" x14ac:dyDescent="0.2">
      <c r="A36" s="1019" t="s">
        <v>458</v>
      </c>
      <c r="B36" s="1020">
        <v>62</v>
      </c>
      <c r="C36" s="1020">
        <v>1250</v>
      </c>
      <c r="D36" s="1020">
        <v>1312</v>
      </c>
      <c r="E36" s="1020">
        <v>42</v>
      </c>
      <c r="F36" s="1020">
        <v>860</v>
      </c>
      <c r="G36" s="1020" t="s">
        <v>380</v>
      </c>
      <c r="H36" s="1020">
        <v>3380</v>
      </c>
      <c r="I36" s="1020">
        <v>6250</v>
      </c>
      <c r="J36" s="1020" t="s">
        <v>380</v>
      </c>
      <c r="K36" s="1020">
        <v>5517</v>
      </c>
      <c r="L36" s="1020" t="s">
        <v>380</v>
      </c>
      <c r="M36" s="1022">
        <v>5517</v>
      </c>
      <c r="N36" s="212"/>
      <c r="R36" s="264"/>
    </row>
    <row r="37" spans="1:18" s="305" customFormat="1" x14ac:dyDescent="0.2">
      <c r="A37" s="1019" t="s">
        <v>459</v>
      </c>
      <c r="B37" s="1021" t="s">
        <v>380</v>
      </c>
      <c r="C37" s="1021">
        <v>198</v>
      </c>
      <c r="D37" s="1021">
        <v>198</v>
      </c>
      <c r="E37" s="1021" t="s">
        <v>380</v>
      </c>
      <c r="F37" s="1021">
        <v>152</v>
      </c>
      <c r="G37" s="1021" t="s">
        <v>380</v>
      </c>
      <c r="H37" s="1020" t="s">
        <v>380</v>
      </c>
      <c r="I37" s="1020">
        <v>7480</v>
      </c>
      <c r="J37" s="1020" t="s">
        <v>380</v>
      </c>
      <c r="K37" s="1020">
        <v>1137</v>
      </c>
      <c r="L37" s="1020" t="s">
        <v>380</v>
      </c>
      <c r="M37" s="1023">
        <v>1137</v>
      </c>
      <c r="N37" s="524"/>
      <c r="R37" s="521"/>
    </row>
    <row r="38" spans="1:18" x14ac:dyDescent="0.2">
      <c r="A38" s="1027" t="s">
        <v>460</v>
      </c>
      <c r="B38" s="1028">
        <v>73</v>
      </c>
      <c r="C38" s="1028">
        <v>1521</v>
      </c>
      <c r="D38" s="1028">
        <v>1594</v>
      </c>
      <c r="E38" s="1028">
        <v>53</v>
      </c>
      <c r="F38" s="1028">
        <v>1063</v>
      </c>
      <c r="G38" s="1028" t="s">
        <v>380</v>
      </c>
      <c r="H38" s="1029">
        <v>4083</v>
      </c>
      <c r="I38" s="1029">
        <v>6794</v>
      </c>
      <c r="J38" s="1029" t="s">
        <v>380</v>
      </c>
      <c r="K38" s="1029">
        <v>7439</v>
      </c>
      <c r="L38" s="1029" t="s">
        <v>380</v>
      </c>
      <c r="M38" s="1030">
        <v>7439</v>
      </c>
      <c r="N38" s="212"/>
      <c r="R38" s="264"/>
    </row>
    <row r="39" spans="1:18" s="305" customFormat="1" x14ac:dyDescent="0.2">
      <c r="A39" s="1019"/>
      <c r="B39" s="1020"/>
      <c r="C39" s="1020"/>
      <c r="D39" s="1020"/>
      <c r="E39" s="1020"/>
      <c r="F39" s="1020"/>
      <c r="G39" s="1020"/>
      <c r="H39" s="1020"/>
      <c r="I39" s="1020"/>
      <c r="J39" s="1020"/>
      <c r="K39" s="1020"/>
      <c r="L39" s="1020"/>
      <c r="M39" s="1022"/>
      <c r="N39" s="524"/>
      <c r="R39" s="521"/>
    </row>
    <row r="40" spans="1:18" x14ac:dyDescent="0.2">
      <c r="A40" s="1027" t="s">
        <v>461</v>
      </c>
      <c r="B40" s="1028">
        <v>334</v>
      </c>
      <c r="C40" s="1028">
        <v>91</v>
      </c>
      <c r="D40" s="1028">
        <v>425</v>
      </c>
      <c r="E40" s="1028" t="s">
        <v>380</v>
      </c>
      <c r="F40" s="1028">
        <v>91</v>
      </c>
      <c r="G40" s="1028" t="s">
        <v>380</v>
      </c>
      <c r="H40" s="1029" t="s">
        <v>380</v>
      </c>
      <c r="I40" s="1029">
        <v>3445</v>
      </c>
      <c r="J40" s="1029" t="s">
        <v>380</v>
      </c>
      <c r="K40" s="1029">
        <v>314</v>
      </c>
      <c r="L40" s="1029" t="s">
        <v>380</v>
      </c>
      <c r="M40" s="1030">
        <v>314</v>
      </c>
      <c r="N40" s="212"/>
      <c r="R40" s="264"/>
    </row>
    <row r="41" spans="1:18" x14ac:dyDescent="0.2">
      <c r="A41" s="1019"/>
      <c r="B41" s="1021"/>
      <c r="C41" s="1020"/>
      <c r="D41" s="1020"/>
      <c r="E41" s="1021"/>
      <c r="F41" s="1020"/>
      <c r="G41" s="1020"/>
      <c r="H41" s="1021"/>
      <c r="I41" s="1020"/>
      <c r="J41" s="1020"/>
      <c r="K41" s="1020"/>
      <c r="L41" s="1020"/>
      <c r="M41" s="1022"/>
      <c r="N41" s="212"/>
      <c r="R41" s="264"/>
    </row>
    <row r="42" spans="1:18" x14ac:dyDescent="0.2">
      <c r="A42" s="1019" t="s">
        <v>525</v>
      </c>
      <c r="B42" s="1020" t="s">
        <v>380</v>
      </c>
      <c r="C42" s="1020" t="s">
        <v>380</v>
      </c>
      <c r="D42" s="1020" t="s">
        <v>380</v>
      </c>
      <c r="E42" s="1020" t="s">
        <v>380</v>
      </c>
      <c r="F42" s="1020" t="s">
        <v>380</v>
      </c>
      <c r="G42" s="1020">
        <v>1182</v>
      </c>
      <c r="H42" s="1020" t="s">
        <v>380</v>
      </c>
      <c r="I42" s="1020" t="s">
        <v>380</v>
      </c>
      <c r="J42" s="1020">
        <v>21</v>
      </c>
      <c r="K42" s="1020" t="s">
        <v>380</v>
      </c>
      <c r="L42" s="1020">
        <v>25</v>
      </c>
      <c r="M42" s="1022">
        <v>25</v>
      </c>
      <c r="N42" s="212"/>
      <c r="R42" s="264"/>
    </row>
    <row r="43" spans="1:18" x14ac:dyDescent="0.2">
      <c r="A43" s="1019" t="s">
        <v>463</v>
      </c>
      <c r="B43" s="1020" t="s">
        <v>380</v>
      </c>
      <c r="C43" s="1020" t="s">
        <v>380</v>
      </c>
      <c r="D43" s="1020" t="s">
        <v>380</v>
      </c>
      <c r="E43" s="1020" t="s">
        <v>380</v>
      </c>
      <c r="F43" s="1020" t="s">
        <v>380</v>
      </c>
      <c r="G43" s="1020" t="s">
        <v>380</v>
      </c>
      <c r="H43" s="1020" t="s">
        <v>380</v>
      </c>
      <c r="I43" s="1020" t="s">
        <v>380</v>
      </c>
      <c r="J43" s="1020" t="s">
        <v>380</v>
      </c>
      <c r="K43" s="1020" t="s">
        <v>380</v>
      </c>
      <c r="L43" s="1020" t="s">
        <v>380</v>
      </c>
      <c r="M43" s="1022" t="s">
        <v>380</v>
      </c>
      <c r="N43" s="212"/>
      <c r="R43" s="264"/>
    </row>
    <row r="44" spans="1:18" x14ac:dyDescent="0.2">
      <c r="A44" s="1019" t="s">
        <v>464</v>
      </c>
      <c r="B44" s="1021" t="s">
        <v>380</v>
      </c>
      <c r="C44" s="1020" t="s">
        <v>380</v>
      </c>
      <c r="D44" s="1020" t="s">
        <v>380</v>
      </c>
      <c r="E44" s="1021" t="s">
        <v>380</v>
      </c>
      <c r="F44" s="1020" t="s">
        <v>380</v>
      </c>
      <c r="G44" s="1020" t="s">
        <v>380</v>
      </c>
      <c r="H44" s="1021" t="s">
        <v>380</v>
      </c>
      <c r="I44" s="1020" t="s">
        <v>380</v>
      </c>
      <c r="J44" s="1020" t="s">
        <v>380</v>
      </c>
      <c r="K44" s="1020" t="s">
        <v>380</v>
      </c>
      <c r="L44" s="1020" t="s">
        <v>380</v>
      </c>
      <c r="M44" s="1022" t="s">
        <v>380</v>
      </c>
      <c r="N44" s="212"/>
      <c r="R44" s="264"/>
    </row>
    <row r="45" spans="1:18" x14ac:dyDescent="0.2">
      <c r="A45" s="1019" t="s">
        <v>465</v>
      </c>
      <c r="B45" s="1026" t="s">
        <v>380</v>
      </c>
      <c r="C45" s="1020" t="s">
        <v>380</v>
      </c>
      <c r="D45" s="1020" t="s">
        <v>380</v>
      </c>
      <c r="E45" s="1026" t="s">
        <v>380</v>
      </c>
      <c r="F45" s="1020" t="s">
        <v>380</v>
      </c>
      <c r="G45" s="1020" t="s">
        <v>380</v>
      </c>
      <c r="H45" s="1026" t="s">
        <v>380</v>
      </c>
      <c r="I45" s="1020" t="s">
        <v>380</v>
      </c>
      <c r="J45" s="1020" t="s">
        <v>380</v>
      </c>
      <c r="K45" s="1020" t="s">
        <v>380</v>
      </c>
      <c r="L45" s="1020" t="s">
        <v>380</v>
      </c>
      <c r="M45" s="1022" t="s">
        <v>380</v>
      </c>
      <c r="N45" s="212"/>
      <c r="R45" s="264"/>
    </row>
    <row r="46" spans="1:18" x14ac:dyDescent="0.2">
      <c r="A46" s="1019" t="s">
        <v>466</v>
      </c>
      <c r="B46" s="1020" t="s">
        <v>380</v>
      </c>
      <c r="C46" s="1020" t="s">
        <v>380</v>
      </c>
      <c r="D46" s="1020" t="s">
        <v>380</v>
      </c>
      <c r="E46" s="1020" t="s">
        <v>380</v>
      </c>
      <c r="F46" s="1020" t="s">
        <v>380</v>
      </c>
      <c r="G46" s="1020">
        <v>735</v>
      </c>
      <c r="H46" s="1020" t="s">
        <v>380</v>
      </c>
      <c r="I46" s="1020" t="s">
        <v>380</v>
      </c>
      <c r="J46" s="1020">
        <v>5</v>
      </c>
      <c r="K46" s="1020" t="s">
        <v>380</v>
      </c>
      <c r="L46" s="1020">
        <v>4</v>
      </c>
      <c r="M46" s="1022">
        <v>4</v>
      </c>
      <c r="N46" s="212"/>
      <c r="R46" s="264"/>
    </row>
    <row r="47" spans="1:18" x14ac:dyDescent="0.2">
      <c r="A47" s="1019" t="s">
        <v>467</v>
      </c>
      <c r="B47" s="1020" t="s">
        <v>380</v>
      </c>
      <c r="C47" s="1020" t="s">
        <v>380</v>
      </c>
      <c r="D47" s="1020" t="s">
        <v>380</v>
      </c>
      <c r="E47" s="1020" t="s">
        <v>380</v>
      </c>
      <c r="F47" s="1020" t="s">
        <v>380</v>
      </c>
      <c r="G47" s="1020" t="s">
        <v>380</v>
      </c>
      <c r="H47" s="1020" t="s">
        <v>380</v>
      </c>
      <c r="I47" s="1020" t="s">
        <v>380</v>
      </c>
      <c r="J47" s="1020" t="s">
        <v>380</v>
      </c>
      <c r="K47" s="1020" t="s">
        <v>380</v>
      </c>
      <c r="L47" s="1020" t="s">
        <v>380</v>
      </c>
      <c r="M47" s="1022" t="s">
        <v>380</v>
      </c>
      <c r="N47" s="212"/>
      <c r="R47" s="264"/>
    </row>
    <row r="48" spans="1:18" x14ac:dyDescent="0.2">
      <c r="A48" s="1019" t="s">
        <v>468</v>
      </c>
      <c r="B48" s="1020" t="s">
        <v>380</v>
      </c>
      <c r="C48" s="1020" t="s">
        <v>380</v>
      </c>
      <c r="D48" s="1020" t="s">
        <v>380</v>
      </c>
      <c r="E48" s="1020" t="s">
        <v>380</v>
      </c>
      <c r="F48" s="1020" t="s">
        <v>380</v>
      </c>
      <c r="G48" s="1020" t="s">
        <v>380</v>
      </c>
      <c r="H48" s="1020" t="s">
        <v>380</v>
      </c>
      <c r="I48" s="1020" t="s">
        <v>380</v>
      </c>
      <c r="J48" s="1020" t="s">
        <v>380</v>
      </c>
      <c r="K48" s="1020" t="s">
        <v>380</v>
      </c>
      <c r="L48" s="1020" t="s">
        <v>380</v>
      </c>
      <c r="M48" s="1022" t="s">
        <v>380</v>
      </c>
      <c r="N48" s="212"/>
      <c r="R48" s="264"/>
    </row>
    <row r="49" spans="1:18" x14ac:dyDescent="0.2">
      <c r="A49" s="1019" t="s">
        <v>469</v>
      </c>
      <c r="B49" s="1020" t="s">
        <v>380</v>
      </c>
      <c r="C49" s="1020">
        <v>7</v>
      </c>
      <c r="D49" s="1020">
        <v>7</v>
      </c>
      <c r="E49" s="1020" t="s">
        <v>380</v>
      </c>
      <c r="F49" s="1020">
        <v>1</v>
      </c>
      <c r="G49" s="1020" t="s">
        <v>380</v>
      </c>
      <c r="H49" s="1020" t="s">
        <v>380</v>
      </c>
      <c r="I49" s="1020">
        <v>9000</v>
      </c>
      <c r="J49" s="1020" t="s">
        <v>380</v>
      </c>
      <c r="K49" s="1020">
        <v>9</v>
      </c>
      <c r="L49" s="1020" t="s">
        <v>380</v>
      </c>
      <c r="M49" s="1022">
        <v>9</v>
      </c>
      <c r="N49" s="212"/>
      <c r="R49" s="264"/>
    </row>
    <row r="50" spans="1:18" x14ac:dyDescent="0.2">
      <c r="A50" s="1019" t="s">
        <v>470</v>
      </c>
      <c r="B50" s="1021">
        <v>1</v>
      </c>
      <c r="C50" s="1021" t="s">
        <v>380</v>
      </c>
      <c r="D50" s="1021">
        <v>1</v>
      </c>
      <c r="E50" s="1021">
        <v>1</v>
      </c>
      <c r="F50" s="1021" t="s">
        <v>380</v>
      </c>
      <c r="G50" s="1021" t="s">
        <v>380</v>
      </c>
      <c r="H50" s="1020">
        <v>2000</v>
      </c>
      <c r="I50" s="1020" t="s">
        <v>380</v>
      </c>
      <c r="J50" s="1020" t="s">
        <v>380</v>
      </c>
      <c r="K50" s="1020">
        <v>2</v>
      </c>
      <c r="L50" s="1020" t="s">
        <v>380</v>
      </c>
      <c r="M50" s="1023">
        <v>2</v>
      </c>
      <c r="N50" s="212"/>
      <c r="R50" s="264"/>
    </row>
    <row r="51" spans="1:18" x14ac:dyDescent="0.2">
      <c r="A51" s="1027" t="s">
        <v>471</v>
      </c>
      <c r="B51" s="1028">
        <v>1</v>
      </c>
      <c r="C51" s="1028">
        <v>7</v>
      </c>
      <c r="D51" s="1028">
        <v>8</v>
      </c>
      <c r="E51" s="1028">
        <v>1</v>
      </c>
      <c r="F51" s="1028">
        <v>1</v>
      </c>
      <c r="G51" s="1028">
        <v>1917</v>
      </c>
      <c r="H51" s="1029">
        <v>2000</v>
      </c>
      <c r="I51" s="1029">
        <v>9000</v>
      </c>
      <c r="J51" s="1029">
        <v>15</v>
      </c>
      <c r="K51" s="1029">
        <v>11</v>
      </c>
      <c r="L51" s="1029">
        <v>29</v>
      </c>
      <c r="M51" s="1030">
        <v>40</v>
      </c>
      <c r="N51" s="212"/>
      <c r="R51" s="264"/>
    </row>
    <row r="52" spans="1:18" x14ac:dyDescent="0.2">
      <c r="A52" s="1019"/>
      <c r="B52" s="1020"/>
      <c r="C52" s="1020"/>
      <c r="D52" s="1020"/>
      <c r="E52" s="1020"/>
      <c r="F52" s="1020"/>
      <c r="G52" s="1020"/>
      <c r="H52" s="1020"/>
      <c r="I52" s="1020"/>
      <c r="J52" s="1020"/>
      <c r="K52" s="1020"/>
      <c r="L52" s="1020"/>
      <c r="M52" s="1022"/>
      <c r="R52" s="264"/>
    </row>
    <row r="53" spans="1:18" x14ac:dyDescent="0.2">
      <c r="A53" s="1027" t="s">
        <v>472</v>
      </c>
      <c r="B53" s="1028">
        <v>1</v>
      </c>
      <c r="C53" s="1028" t="s">
        <v>380</v>
      </c>
      <c r="D53" s="1028">
        <v>1</v>
      </c>
      <c r="E53" s="1028">
        <v>1</v>
      </c>
      <c r="F53" s="1028" t="s">
        <v>380</v>
      </c>
      <c r="G53" s="1028">
        <v>535</v>
      </c>
      <c r="H53" s="1029">
        <v>3800</v>
      </c>
      <c r="I53" s="1029" t="s">
        <v>380</v>
      </c>
      <c r="J53" s="1029">
        <v>9</v>
      </c>
      <c r="K53" s="1029">
        <v>4</v>
      </c>
      <c r="L53" s="1029">
        <v>5</v>
      </c>
      <c r="M53" s="1030">
        <v>9</v>
      </c>
      <c r="N53" s="212"/>
      <c r="R53" s="264"/>
    </row>
    <row r="54" spans="1:18" x14ac:dyDescent="0.2">
      <c r="A54" s="1019"/>
      <c r="B54" s="1020"/>
      <c r="C54" s="1020"/>
      <c r="D54" s="1020"/>
      <c r="E54" s="1020"/>
      <c r="F54" s="1020"/>
      <c r="G54" s="1020"/>
      <c r="H54" s="1020"/>
      <c r="I54" s="1020"/>
      <c r="J54" s="1020"/>
      <c r="K54" s="1020"/>
      <c r="L54" s="1020"/>
      <c r="M54" s="1022"/>
      <c r="R54" s="264"/>
    </row>
    <row r="55" spans="1:18" x14ac:dyDescent="0.2">
      <c r="A55" s="1019" t="s">
        <v>473</v>
      </c>
      <c r="B55" s="1020" t="s">
        <v>380</v>
      </c>
      <c r="C55" s="1020">
        <v>1636</v>
      </c>
      <c r="D55" s="1020">
        <v>1636</v>
      </c>
      <c r="E55" s="1020" t="s">
        <v>380</v>
      </c>
      <c r="F55" s="1020">
        <v>1575</v>
      </c>
      <c r="G55" s="1020" t="s">
        <v>380</v>
      </c>
      <c r="H55" s="1020" t="s">
        <v>380</v>
      </c>
      <c r="I55" s="1020">
        <v>5400</v>
      </c>
      <c r="J55" s="1020" t="s">
        <v>380</v>
      </c>
      <c r="K55" s="1020">
        <v>8505</v>
      </c>
      <c r="L55" s="1020" t="s">
        <v>380</v>
      </c>
      <c r="M55" s="1022">
        <v>8505</v>
      </c>
    </row>
    <row r="56" spans="1:18" x14ac:dyDescent="0.2">
      <c r="A56" s="1019" t="s">
        <v>474</v>
      </c>
      <c r="B56" s="1020" t="s">
        <v>380</v>
      </c>
      <c r="C56" s="1020">
        <v>3</v>
      </c>
      <c r="D56" s="1020">
        <v>3</v>
      </c>
      <c r="E56" s="1020" t="s">
        <v>380</v>
      </c>
      <c r="F56" s="1020">
        <v>3</v>
      </c>
      <c r="G56" s="1020">
        <v>446</v>
      </c>
      <c r="H56" s="1020" t="s">
        <v>380</v>
      </c>
      <c r="I56" s="1020">
        <v>7200</v>
      </c>
      <c r="J56" s="1020">
        <v>5</v>
      </c>
      <c r="K56" s="1020">
        <v>22</v>
      </c>
      <c r="L56" s="1020">
        <v>2</v>
      </c>
      <c r="M56" s="1022">
        <v>24</v>
      </c>
    </row>
    <row r="57" spans="1:18" x14ac:dyDescent="0.2">
      <c r="A57" s="1019" t="s">
        <v>475</v>
      </c>
      <c r="B57" s="1021">
        <v>3</v>
      </c>
      <c r="C57" s="1021" t="s">
        <v>380</v>
      </c>
      <c r="D57" s="1021">
        <v>3</v>
      </c>
      <c r="E57" s="1021">
        <v>3</v>
      </c>
      <c r="F57" s="1021" t="s">
        <v>380</v>
      </c>
      <c r="G57" s="1021">
        <v>1520</v>
      </c>
      <c r="H57" s="1020">
        <v>2600</v>
      </c>
      <c r="I57" s="1020" t="s">
        <v>380</v>
      </c>
      <c r="J57" s="1020">
        <v>4</v>
      </c>
      <c r="K57" s="1020">
        <v>8</v>
      </c>
      <c r="L57" s="1020">
        <v>6</v>
      </c>
      <c r="M57" s="1023">
        <v>14</v>
      </c>
    </row>
    <row r="58" spans="1:18" x14ac:dyDescent="0.2">
      <c r="A58" s="1019" t="s">
        <v>476</v>
      </c>
      <c r="B58" s="1020" t="s">
        <v>380</v>
      </c>
      <c r="C58" s="1020" t="s">
        <v>380</v>
      </c>
      <c r="D58" s="1020" t="s">
        <v>380</v>
      </c>
      <c r="E58" s="1020" t="s">
        <v>380</v>
      </c>
      <c r="F58" s="1020" t="s">
        <v>380</v>
      </c>
      <c r="G58" s="1020" t="s">
        <v>380</v>
      </c>
      <c r="H58" s="1020" t="s">
        <v>380</v>
      </c>
      <c r="I58" s="1020" t="s">
        <v>380</v>
      </c>
      <c r="J58" s="1020" t="s">
        <v>380</v>
      </c>
      <c r="K58" s="1020" t="s">
        <v>380</v>
      </c>
      <c r="L58" s="1020" t="s">
        <v>380</v>
      </c>
      <c r="M58" s="1022" t="s">
        <v>380</v>
      </c>
    </row>
    <row r="59" spans="1:18" x14ac:dyDescent="0.2">
      <c r="A59" s="1019" t="s">
        <v>477</v>
      </c>
      <c r="B59" s="1020">
        <v>13</v>
      </c>
      <c r="C59" s="1020">
        <v>7</v>
      </c>
      <c r="D59" s="1020">
        <v>20</v>
      </c>
      <c r="E59" s="1020">
        <v>12</v>
      </c>
      <c r="F59" s="1020">
        <v>6</v>
      </c>
      <c r="G59" s="1020" t="s">
        <v>380</v>
      </c>
      <c r="H59" s="1020">
        <v>1440</v>
      </c>
      <c r="I59" s="1020">
        <v>7500</v>
      </c>
      <c r="J59" s="1020" t="s">
        <v>380</v>
      </c>
      <c r="K59" s="1020">
        <v>62</v>
      </c>
      <c r="L59" s="1020" t="s">
        <v>380</v>
      </c>
      <c r="M59" s="1022">
        <v>62</v>
      </c>
    </row>
    <row r="60" spans="1:18" x14ac:dyDescent="0.2">
      <c r="A60" s="1027" t="s">
        <v>551</v>
      </c>
      <c r="B60" s="1028">
        <v>16</v>
      </c>
      <c r="C60" s="1028">
        <v>1646</v>
      </c>
      <c r="D60" s="1028">
        <v>1662</v>
      </c>
      <c r="E60" s="1028">
        <v>15</v>
      </c>
      <c r="F60" s="1028">
        <v>1584</v>
      </c>
      <c r="G60" s="1028">
        <v>1966</v>
      </c>
      <c r="H60" s="1029">
        <v>1672</v>
      </c>
      <c r="I60" s="1029">
        <v>5411</v>
      </c>
      <c r="J60" s="1029">
        <v>4</v>
      </c>
      <c r="K60" s="1029">
        <v>8597</v>
      </c>
      <c r="L60" s="1029">
        <v>8</v>
      </c>
      <c r="M60" s="1030">
        <v>8605</v>
      </c>
      <c r="N60" s="212"/>
      <c r="R60" s="264"/>
    </row>
    <row r="61" spans="1:18" x14ac:dyDescent="0.2">
      <c r="A61" s="1019"/>
      <c r="B61" s="1020"/>
      <c r="C61" s="1020"/>
      <c r="D61" s="1020"/>
      <c r="E61" s="1020"/>
      <c r="F61" s="1020"/>
      <c r="G61" s="1020"/>
      <c r="H61" s="1020"/>
      <c r="I61" s="1020"/>
      <c r="J61" s="1020"/>
      <c r="K61" s="1020"/>
      <c r="L61" s="1020"/>
      <c r="M61" s="1022"/>
    </row>
    <row r="62" spans="1:18" x14ac:dyDescent="0.2">
      <c r="A62" s="1019" t="s">
        <v>479</v>
      </c>
      <c r="B62" s="1021">
        <v>61</v>
      </c>
      <c r="C62" s="1021">
        <v>514</v>
      </c>
      <c r="D62" s="1021">
        <v>575</v>
      </c>
      <c r="E62" s="1021">
        <v>58</v>
      </c>
      <c r="F62" s="1021">
        <v>302</v>
      </c>
      <c r="G62" s="1021">
        <v>1500</v>
      </c>
      <c r="H62" s="1020">
        <v>2859</v>
      </c>
      <c r="I62" s="1020">
        <v>8877</v>
      </c>
      <c r="J62" s="1020">
        <v>12</v>
      </c>
      <c r="K62" s="1020">
        <v>2847</v>
      </c>
      <c r="L62" s="1020">
        <v>18</v>
      </c>
      <c r="M62" s="1023">
        <v>2865</v>
      </c>
    </row>
    <row r="63" spans="1:18" x14ac:dyDescent="0.2">
      <c r="A63" s="1019" t="s">
        <v>480</v>
      </c>
      <c r="B63" s="1020">
        <v>188</v>
      </c>
      <c r="C63" s="1020">
        <v>22</v>
      </c>
      <c r="D63" s="1020">
        <v>210</v>
      </c>
      <c r="E63" s="1020">
        <v>180</v>
      </c>
      <c r="F63" s="1020">
        <v>22</v>
      </c>
      <c r="G63" s="1020" t="s">
        <v>380</v>
      </c>
      <c r="H63" s="1020">
        <v>3600</v>
      </c>
      <c r="I63" s="1020">
        <v>12500</v>
      </c>
      <c r="J63" s="1020" t="s">
        <v>380</v>
      </c>
      <c r="K63" s="1020">
        <v>923</v>
      </c>
      <c r="L63" s="1020" t="s">
        <v>380</v>
      </c>
      <c r="M63" s="1022">
        <v>923</v>
      </c>
    </row>
    <row r="64" spans="1:18" x14ac:dyDescent="0.2">
      <c r="A64" s="1019" t="s">
        <v>481</v>
      </c>
      <c r="B64" s="1021">
        <v>731</v>
      </c>
      <c r="C64" s="1021">
        <v>2261</v>
      </c>
      <c r="D64" s="1021">
        <v>2992</v>
      </c>
      <c r="E64" s="1021">
        <v>639</v>
      </c>
      <c r="F64" s="1021">
        <v>1773</v>
      </c>
      <c r="G64" s="1021" t="s">
        <v>380</v>
      </c>
      <c r="H64" s="1020">
        <v>568</v>
      </c>
      <c r="I64" s="1020">
        <v>4849</v>
      </c>
      <c r="J64" s="1020" t="s">
        <v>380</v>
      </c>
      <c r="K64" s="1020">
        <v>8960</v>
      </c>
      <c r="L64" s="1020" t="s">
        <v>380</v>
      </c>
      <c r="M64" s="1023">
        <v>8960</v>
      </c>
    </row>
    <row r="65" spans="1:18" x14ac:dyDescent="0.2">
      <c r="A65" s="1027" t="s">
        <v>482</v>
      </c>
      <c r="B65" s="1028">
        <v>980</v>
      </c>
      <c r="C65" s="1028">
        <v>2797</v>
      </c>
      <c r="D65" s="1028">
        <v>3777</v>
      </c>
      <c r="E65" s="1028">
        <v>877</v>
      </c>
      <c r="F65" s="1028">
        <v>2097</v>
      </c>
      <c r="G65" s="1028">
        <v>1500</v>
      </c>
      <c r="H65" s="1029">
        <v>1342</v>
      </c>
      <c r="I65" s="1029">
        <v>5509</v>
      </c>
      <c r="J65" s="1029">
        <v>12</v>
      </c>
      <c r="K65" s="1029">
        <v>12730</v>
      </c>
      <c r="L65" s="1029">
        <v>18</v>
      </c>
      <c r="M65" s="1030">
        <v>12748</v>
      </c>
      <c r="N65" s="212"/>
      <c r="R65" s="264"/>
    </row>
    <row r="66" spans="1:18" x14ac:dyDescent="0.2">
      <c r="A66" s="1019"/>
      <c r="B66" s="1021"/>
      <c r="C66" s="1020"/>
      <c r="D66" s="1020"/>
      <c r="E66" s="1021"/>
      <c r="F66" s="1020"/>
      <c r="G66" s="1020"/>
      <c r="H66" s="1021"/>
      <c r="I66" s="1020"/>
      <c r="J66" s="1020"/>
      <c r="K66" s="1020"/>
      <c r="L66" s="1020"/>
      <c r="M66" s="1022"/>
    </row>
    <row r="67" spans="1:18" x14ac:dyDescent="0.2">
      <c r="A67" s="1027" t="s">
        <v>483</v>
      </c>
      <c r="B67" s="1028">
        <v>375</v>
      </c>
      <c r="C67" s="1028">
        <v>8552</v>
      </c>
      <c r="D67" s="1028">
        <v>8927</v>
      </c>
      <c r="E67" s="1028">
        <v>357</v>
      </c>
      <c r="F67" s="1028">
        <v>7812</v>
      </c>
      <c r="G67" s="1028" t="s">
        <v>380</v>
      </c>
      <c r="H67" s="1029">
        <v>480</v>
      </c>
      <c r="I67" s="1029">
        <v>11424</v>
      </c>
      <c r="J67" s="1029" t="s">
        <v>380</v>
      </c>
      <c r="K67" s="1029">
        <v>89416</v>
      </c>
      <c r="L67" s="1029" t="s">
        <v>380</v>
      </c>
      <c r="M67" s="1030">
        <v>89416</v>
      </c>
      <c r="N67" s="212"/>
      <c r="R67" s="264"/>
    </row>
    <row r="68" spans="1:18" x14ac:dyDescent="0.2">
      <c r="A68" s="1019"/>
      <c r="B68" s="1021"/>
      <c r="C68" s="1021"/>
      <c r="D68" s="1021"/>
      <c r="E68" s="1021"/>
      <c r="F68" s="1021"/>
      <c r="G68" s="1021"/>
      <c r="H68" s="1020"/>
      <c r="I68" s="1020"/>
      <c r="J68" s="1020"/>
      <c r="K68" s="1020"/>
      <c r="L68" s="1020"/>
      <c r="M68" s="1023"/>
    </row>
    <row r="69" spans="1:18" x14ac:dyDescent="0.2">
      <c r="A69" s="1019" t="s">
        <v>484</v>
      </c>
      <c r="B69" s="1021" t="s">
        <v>380</v>
      </c>
      <c r="C69" s="1020">
        <v>390</v>
      </c>
      <c r="D69" s="1020">
        <v>390</v>
      </c>
      <c r="E69" s="1021" t="s">
        <v>380</v>
      </c>
      <c r="F69" s="1020">
        <v>272</v>
      </c>
      <c r="G69" s="1021" t="s">
        <v>380</v>
      </c>
      <c r="H69" s="1021" t="s">
        <v>380</v>
      </c>
      <c r="I69" s="1020">
        <v>9500</v>
      </c>
      <c r="J69" s="1021" t="s">
        <v>380</v>
      </c>
      <c r="K69" s="1026">
        <v>2584</v>
      </c>
      <c r="L69" s="1021" t="s">
        <v>380</v>
      </c>
      <c r="M69" s="1022">
        <v>2584</v>
      </c>
    </row>
    <row r="70" spans="1:18" x14ac:dyDescent="0.2">
      <c r="A70" s="1019" t="s">
        <v>485</v>
      </c>
      <c r="B70" s="1021" t="s">
        <v>380</v>
      </c>
      <c r="C70" s="1020">
        <v>178</v>
      </c>
      <c r="D70" s="1020">
        <v>178</v>
      </c>
      <c r="E70" s="1021" t="s">
        <v>380</v>
      </c>
      <c r="F70" s="1020">
        <v>98</v>
      </c>
      <c r="G70" s="1021" t="s">
        <v>380</v>
      </c>
      <c r="H70" s="1021" t="s">
        <v>380</v>
      </c>
      <c r="I70" s="1020">
        <v>9400</v>
      </c>
      <c r="J70" s="1021" t="s">
        <v>380</v>
      </c>
      <c r="K70" s="1026">
        <v>931</v>
      </c>
      <c r="L70" s="1021" t="s">
        <v>380</v>
      </c>
      <c r="M70" s="1022">
        <v>931</v>
      </c>
    </row>
    <row r="71" spans="1:18" x14ac:dyDescent="0.2">
      <c r="A71" s="1027" t="s">
        <v>486</v>
      </c>
      <c r="B71" s="1028" t="s">
        <v>380</v>
      </c>
      <c r="C71" s="1028">
        <v>568</v>
      </c>
      <c r="D71" s="1028">
        <v>568</v>
      </c>
      <c r="E71" s="1028" t="s">
        <v>380</v>
      </c>
      <c r="F71" s="1028">
        <v>370</v>
      </c>
      <c r="G71" s="1028" t="s">
        <v>380</v>
      </c>
      <c r="H71" s="1029" t="s">
        <v>380</v>
      </c>
      <c r="I71" s="1029">
        <v>9474</v>
      </c>
      <c r="J71" s="1029" t="s">
        <v>380</v>
      </c>
      <c r="K71" s="1029">
        <v>3515</v>
      </c>
      <c r="L71" s="1029" t="s">
        <v>380</v>
      </c>
      <c r="M71" s="1030">
        <v>3515</v>
      </c>
      <c r="N71" s="212"/>
      <c r="R71" s="264"/>
    </row>
    <row r="72" spans="1:18" x14ac:dyDescent="0.2">
      <c r="A72" s="1019"/>
      <c r="B72" s="1026"/>
      <c r="C72" s="1020"/>
      <c r="D72" s="1020"/>
      <c r="E72" s="1026"/>
      <c r="F72" s="1020"/>
      <c r="G72" s="1020"/>
      <c r="H72" s="1026"/>
      <c r="I72" s="1020"/>
      <c r="J72" s="1026"/>
      <c r="K72" s="1026"/>
      <c r="L72" s="1026"/>
      <c r="M72" s="1022"/>
    </row>
    <row r="73" spans="1:18" x14ac:dyDescent="0.2">
      <c r="A73" s="1019" t="s">
        <v>487</v>
      </c>
      <c r="B73" s="1020" t="s">
        <v>380</v>
      </c>
      <c r="C73" s="1020">
        <v>76</v>
      </c>
      <c r="D73" s="1020">
        <v>76</v>
      </c>
      <c r="E73" s="1020" t="s">
        <v>380</v>
      </c>
      <c r="F73" s="1020">
        <v>32</v>
      </c>
      <c r="G73" s="1020" t="s">
        <v>380</v>
      </c>
      <c r="H73" s="1020" t="s">
        <v>380</v>
      </c>
      <c r="I73" s="1020">
        <v>11906</v>
      </c>
      <c r="J73" s="1020" t="s">
        <v>380</v>
      </c>
      <c r="K73" s="1020">
        <v>381</v>
      </c>
      <c r="L73" s="1020" t="s">
        <v>380</v>
      </c>
      <c r="M73" s="1022">
        <v>381</v>
      </c>
    </row>
    <row r="74" spans="1:18" x14ac:dyDescent="0.2">
      <c r="A74" s="1019" t="s">
        <v>488</v>
      </c>
      <c r="B74" s="1020" t="s">
        <v>380</v>
      </c>
      <c r="C74" s="1020">
        <v>8</v>
      </c>
      <c r="D74" s="1020">
        <v>8</v>
      </c>
      <c r="E74" s="1020" t="s">
        <v>380</v>
      </c>
      <c r="F74" s="1020">
        <v>7</v>
      </c>
      <c r="G74" s="1020" t="s">
        <v>380</v>
      </c>
      <c r="H74" s="1020" t="s">
        <v>380</v>
      </c>
      <c r="I74" s="1020">
        <v>560</v>
      </c>
      <c r="J74" s="1020" t="s">
        <v>380</v>
      </c>
      <c r="K74" s="1020">
        <v>4</v>
      </c>
      <c r="L74" s="1020" t="s">
        <v>380</v>
      </c>
      <c r="M74" s="1022">
        <v>4</v>
      </c>
    </row>
    <row r="75" spans="1:18" x14ac:dyDescent="0.2">
      <c r="A75" s="1019" t="s">
        <v>489</v>
      </c>
      <c r="B75" s="1026" t="s">
        <v>380</v>
      </c>
      <c r="C75" s="1020">
        <v>49</v>
      </c>
      <c r="D75" s="1020">
        <v>49</v>
      </c>
      <c r="E75" s="1026" t="s">
        <v>380</v>
      </c>
      <c r="F75" s="1020">
        <v>33</v>
      </c>
      <c r="G75" s="1021" t="s">
        <v>380</v>
      </c>
      <c r="H75" s="1026" t="s">
        <v>380</v>
      </c>
      <c r="I75" s="1020">
        <v>10000</v>
      </c>
      <c r="J75" s="1021" t="s">
        <v>380</v>
      </c>
      <c r="K75" s="1026">
        <v>330</v>
      </c>
      <c r="L75" s="1021" t="s">
        <v>380</v>
      </c>
      <c r="M75" s="1022">
        <v>330</v>
      </c>
    </row>
    <row r="76" spans="1:18" x14ac:dyDescent="0.2">
      <c r="A76" s="1019" t="s">
        <v>490</v>
      </c>
      <c r="B76" s="1026" t="s">
        <v>380</v>
      </c>
      <c r="C76" s="1020">
        <v>141</v>
      </c>
      <c r="D76" s="1020">
        <v>141</v>
      </c>
      <c r="E76" s="1026" t="s">
        <v>380</v>
      </c>
      <c r="F76" s="1020">
        <v>38</v>
      </c>
      <c r="G76" s="1021">
        <v>4603</v>
      </c>
      <c r="H76" s="1026" t="s">
        <v>380</v>
      </c>
      <c r="I76" s="1020">
        <v>11605</v>
      </c>
      <c r="J76" s="1021">
        <v>21</v>
      </c>
      <c r="K76" s="1026">
        <v>441</v>
      </c>
      <c r="L76" s="1021">
        <v>97</v>
      </c>
      <c r="M76" s="1022">
        <v>538</v>
      </c>
    </row>
    <row r="77" spans="1:18" x14ac:dyDescent="0.2">
      <c r="A77" s="1019" t="s">
        <v>491</v>
      </c>
      <c r="B77" s="1020" t="s">
        <v>380</v>
      </c>
      <c r="C77" s="1020">
        <v>40</v>
      </c>
      <c r="D77" s="1020">
        <v>40</v>
      </c>
      <c r="E77" s="1020" t="s">
        <v>380</v>
      </c>
      <c r="F77" s="1020">
        <v>9</v>
      </c>
      <c r="G77" s="1020" t="s">
        <v>380</v>
      </c>
      <c r="H77" s="1020" t="s">
        <v>380</v>
      </c>
      <c r="I77" s="1020">
        <v>17000</v>
      </c>
      <c r="J77" s="1020" t="s">
        <v>380</v>
      </c>
      <c r="K77" s="1020">
        <v>154</v>
      </c>
      <c r="L77" s="1020" t="s">
        <v>380</v>
      </c>
      <c r="M77" s="1022">
        <v>154</v>
      </c>
    </row>
    <row r="78" spans="1:18" x14ac:dyDescent="0.2">
      <c r="A78" s="1019" t="s">
        <v>492</v>
      </c>
      <c r="B78" s="1021">
        <v>57</v>
      </c>
      <c r="C78" s="1021">
        <v>30</v>
      </c>
      <c r="D78" s="1021">
        <v>87</v>
      </c>
      <c r="E78" s="1021">
        <v>49</v>
      </c>
      <c r="F78" s="1021">
        <v>30</v>
      </c>
      <c r="G78" s="1021" t="s">
        <v>380</v>
      </c>
      <c r="H78" s="1020">
        <v>2000</v>
      </c>
      <c r="I78" s="1020">
        <v>8000</v>
      </c>
      <c r="J78" s="1020" t="s">
        <v>380</v>
      </c>
      <c r="K78" s="1020">
        <v>338</v>
      </c>
      <c r="L78" s="1020" t="s">
        <v>380</v>
      </c>
      <c r="M78" s="1023">
        <v>338</v>
      </c>
    </row>
    <row r="79" spans="1:18" x14ac:dyDescent="0.2">
      <c r="A79" s="1019" t="s">
        <v>493</v>
      </c>
      <c r="B79" s="1020">
        <v>16</v>
      </c>
      <c r="C79" s="1020">
        <v>55</v>
      </c>
      <c r="D79" s="1020">
        <v>71</v>
      </c>
      <c r="E79" s="1020">
        <v>6</v>
      </c>
      <c r="F79" s="1020">
        <v>45</v>
      </c>
      <c r="G79" s="1020" t="s">
        <v>380</v>
      </c>
      <c r="H79" s="1020">
        <v>900</v>
      </c>
      <c r="I79" s="1020">
        <v>7000</v>
      </c>
      <c r="J79" s="1020" t="s">
        <v>380</v>
      </c>
      <c r="K79" s="1020">
        <v>320</v>
      </c>
      <c r="L79" s="1020" t="s">
        <v>380</v>
      </c>
      <c r="M79" s="1022">
        <v>320</v>
      </c>
    </row>
    <row r="80" spans="1:18" x14ac:dyDescent="0.2">
      <c r="A80" s="1019" t="s">
        <v>494</v>
      </c>
      <c r="B80" s="1020">
        <v>86</v>
      </c>
      <c r="C80" s="1020">
        <v>251</v>
      </c>
      <c r="D80" s="1020">
        <v>337</v>
      </c>
      <c r="E80" s="1020">
        <v>85</v>
      </c>
      <c r="F80" s="1020">
        <v>251</v>
      </c>
      <c r="G80" s="1020" t="s">
        <v>380</v>
      </c>
      <c r="H80" s="1020">
        <v>1790</v>
      </c>
      <c r="I80" s="1020">
        <v>5380</v>
      </c>
      <c r="J80" s="1020" t="s">
        <v>380</v>
      </c>
      <c r="K80" s="1020">
        <v>1503</v>
      </c>
      <c r="L80" s="1020" t="s">
        <v>380</v>
      </c>
      <c r="M80" s="1022">
        <v>1503</v>
      </c>
    </row>
    <row r="81" spans="1:18" x14ac:dyDescent="0.2">
      <c r="A81" s="1027" t="s">
        <v>495</v>
      </c>
      <c r="B81" s="1028">
        <v>159</v>
      </c>
      <c r="C81" s="1028">
        <v>650</v>
      </c>
      <c r="D81" s="1028">
        <v>809</v>
      </c>
      <c r="E81" s="1028">
        <v>140</v>
      </c>
      <c r="F81" s="1028">
        <v>445</v>
      </c>
      <c r="G81" s="1028">
        <v>4603</v>
      </c>
      <c r="H81" s="1029">
        <v>1825</v>
      </c>
      <c r="I81" s="1029">
        <v>7223</v>
      </c>
      <c r="J81" s="1029">
        <v>21</v>
      </c>
      <c r="K81" s="1029">
        <v>3471</v>
      </c>
      <c r="L81" s="1029">
        <v>97</v>
      </c>
      <c r="M81" s="1030">
        <v>3568</v>
      </c>
      <c r="N81" s="212"/>
      <c r="R81" s="264"/>
    </row>
    <row r="82" spans="1:18" x14ac:dyDescent="0.2">
      <c r="A82" s="1019"/>
      <c r="B82" s="1021"/>
      <c r="C82" s="1021"/>
      <c r="D82" s="1021"/>
      <c r="E82" s="1021"/>
      <c r="F82" s="1021"/>
      <c r="G82" s="1021"/>
      <c r="H82" s="1021"/>
      <c r="I82" s="1021"/>
      <c r="J82" s="1021"/>
      <c r="K82" s="1021"/>
      <c r="L82" s="1021"/>
      <c r="M82" s="1023"/>
    </row>
    <row r="83" spans="1:18" x14ac:dyDescent="0.2">
      <c r="A83" s="1019" t="s">
        <v>496</v>
      </c>
      <c r="B83" s="1020">
        <v>1</v>
      </c>
      <c r="C83" s="1020">
        <v>73</v>
      </c>
      <c r="D83" s="1020">
        <v>74</v>
      </c>
      <c r="E83" s="1020">
        <v>1</v>
      </c>
      <c r="F83" s="1020">
        <v>73</v>
      </c>
      <c r="G83" s="1020">
        <v>15587</v>
      </c>
      <c r="H83" s="1020">
        <v>2700</v>
      </c>
      <c r="I83" s="1020">
        <v>19863</v>
      </c>
      <c r="J83" s="1020">
        <v>2</v>
      </c>
      <c r="K83" s="1020">
        <v>1453</v>
      </c>
      <c r="L83" s="1020">
        <v>31</v>
      </c>
      <c r="M83" s="1022">
        <v>1484</v>
      </c>
    </row>
    <row r="84" spans="1:18" x14ac:dyDescent="0.2">
      <c r="A84" s="1019" t="s">
        <v>497</v>
      </c>
      <c r="B84" s="1021">
        <v>7</v>
      </c>
      <c r="C84" s="1021">
        <v>4</v>
      </c>
      <c r="D84" s="1021">
        <v>11</v>
      </c>
      <c r="E84" s="1021">
        <v>7</v>
      </c>
      <c r="F84" s="1021">
        <v>4</v>
      </c>
      <c r="G84" s="1021">
        <v>14872</v>
      </c>
      <c r="H84" s="1020">
        <v>2000</v>
      </c>
      <c r="I84" s="1020">
        <v>10000</v>
      </c>
      <c r="J84" s="1020">
        <v>3</v>
      </c>
      <c r="K84" s="1020">
        <v>51</v>
      </c>
      <c r="L84" s="1020">
        <v>45</v>
      </c>
      <c r="M84" s="1023">
        <v>96</v>
      </c>
    </row>
    <row r="85" spans="1:18" x14ac:dyDescent="0.2">
      <c r="A85" s="1027" t="s">
        <v>498</v>
      </c>
      <c r="B85" s="1028">
        <v>8</v>
      </c>
      <c r="C85" s="1028">
        <v>77</v>
      </c>
      <c r="D85" s="1028">
        <v>85</v>
      </c>
      <c r="E85" s="1028">
        <v>8</v>
      </c>
      <c r="F85" s="1028">
        <v>77</v>
      </c>
      <c r="G85" s="1028">
        <v>30459</v>
      </c>
      <c r="H85" s="1029">
        <v>2088</v>
      </c>
      <c r="I85" s="1029">
        <v>19351</v>
      </c>
      <c r="J85" s="1029">
        <v>2</v>
      </c>
      <c r="K85" s="1029">
        <v>1504</v>
      </c>
      <c r="L85" s="1029">
        <v>76</v>
      </c>
      <c r="M85" s="1030">
        <v>1580</v>
      </c>
      <c r="N85" s="212"/>
      <c r="R85" s="264"/>
    </row>
    <row r="87" spans="1:18" ht="13.5" thickBot="1" x14ac:dyDescent="0.25">
      <c r="A87" s="1031" t="s">
        <v>499</v>
      </c>
      <c r="B87" s="835">
        <v>2230</v>
      </c>
      <c r="C87" s="835">
        <v>18123</v>
      </c>
      <c r="D87" s="835">
        <v>20353</v>
      </c>
      <c r="E87" s="835">
        <v>1664</v>
      </c>
      <c r="F87" s="835">
        <v>15433</v>
      </c>
      <c r="G87" s="835">
        <v>98687</v>
      </c>
      <c r="H87" s="1032">
        <v>1518</v>
      </c>
      <c r="I87" s="1032">
        <v>8832</v>
      </c>
      <c r="J87" s="1032">
        <v>8</v>
      </c>
      <c r="K87" s="1032">
        <v>138838</v>
      </c>
      <c r="L87" s="1032">
        <v>767</v>
      </c>
      <c r="M87" s="836">
        <v>139605</v>
      </c>
      <c r="N87" s="212"/>
      <c r="R87" s="264"/>
    </row>
  </sheetData>
  <mergeCells count="13">
    <mergeCell ref="A1:M1"/>
    <mergeCell ref="B6:F6"/>
    <mergeCell ref="B7:F7"/>
    <mergeCell ref="H7:I7"/>
    <mergeCell ref="K6:M6"/>
    <mergeCell ref="K7:K9"/>
    <mergeCell ref="L7:L9"/>
    <mergeCell ref="M7:M9"/>
    <mergeCell ref="A3:M3"/>
    <mergeCell ref="E8:F8"/>
    <mergeCell ref="H8:I8"/>
    <mergeCell ref="G6:G9"/>
    <mergeCell ref="A4:M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8">
    <tabColor theme="0"/>
    <pageSetUpPr fitToPage="1"/>
  </sheetPr>
  <dimension ref="A1:H20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17.5703125" style="143" customWidth="1"/>
    <col min="2" max="8" width="20.570312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</row>
    <row r="3" spans="1:8" s="3" customFormat="1" ht="15" x14ac:dyDescent="0.25">
      <c r="A3" s="1764" t="s">
        <v>1264</v>
      </c>
      <c r="B3" s="1764"/>
      <c r="C3" s="1764"/>
      <c r="D3" s="1764"/>
      <c r="E3" s="1764"/>
      <c r="F3" s="1764"/>
      <c r="G3" s="1764"/>
      <c r="H3" s="1764"/>
    </row>
    <row r="4" spans="1:8" s="3" customFormat="1" ht="15" x14ac:dyDescent="0.25">
      <c r="A4" s="1764" t="s">
        <v>1265</v>
      </c>
      <c r="B4" s="1764"/>
      <c r="C4" s="1764"/>
      <c r="D4" s="1764"/>
      <c r="E4" s="1764"/>
      <c r="F4" s="1764"/>
      <c r="G4" s="1764"/>
      <c r="H4" s="1764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ht="18" customHeight="1" x14ac:dyDescent="0.2">
      <c r="A6" s="1844" t="s">
        <v>359</v>
      </c>
      <c r="B6" s="1034" t="s">
        <v>1092</v>
      </c>
      <c r="C6" s="722"/>
      <c r="D6" s="1826" t="s">
        <v>1106</v>
      </c>
      <c r="E6" s="660" t="s">
        <v>367</v>
      </c>
      <c r="F6" s="1040"/>
      <c r="G6" s="749" t="s">
        <v>501</v>
      </c>
      <c r="H6" s="676"/>
    </row>
    <row r="7" spans="1:8" ht="20.25" customHeight="1" x14ac:dyDescent="0.2">
      <c r="A7" s="1845"/>
      <c r="B7" s="1036" t="s">
        <v>1107</v>
      </c>
      <c r="C7" s="726"/>
      <c r="D7" s="1827"/>
      <c r="E7" s="224" t="s">
        <v>1108</v>
      </c>
      <c r="F7" s="712" t="s">
        <v>361</v>
      </c>
      <c r="G7" s="712" t="s">
        <v>502</v>
      </c>
      <c r="H7" s="728" t="s">
        <v>362</v>
      </c>
    </row>
    <row r="8" spans="1:8" ht="21" customHeight="1" x14ac:dyDescent="0.2">
      <c r="A8" s="1845"/>
      <c r="B8" s="223" t="s">
        <v>376</v>
      </c>
      <c r="C8" s="223" t="s">
        <v>1067</v>
      </c>
      <c r="D8" s="1827"/>
      <c r="E8" s="224" t="s">
        <v>1109</v>
      </c>
      <c r="F8" s="224" t="s">
        <v>364</v>
      </c>
      <c r="G8" s="712" t="s">
        <v>505</v>
      </c>
      <c r="H8" s="728" t="s">
        <v>365</v>
      </c>
    </row>
    <row r="9" spans="1:8" ht="13.5" thickBot="1" x14ac:dyDescent="0.25">
      <c r="A9" s="1846"/>
      <c r="B9" s="715" t="s">
        <v>363</v>
      </c>
      <c r="C9" s="715" t="s">
        <v>363</v>
      </c>
      <c r="D9" s="1714"/>
      <c r="E9" s="225" t="s">
        <v>504</v>
      </c>
      <c r="F9" s="680"/>
      <c r="G9" s="715" t="s">
        <v>506</v>
      </c>
      <c r="H9" s="933"/>
    </row>
    <row r="10" spans="1:8" x14ac:dyDescent="0.2">
      <c r="A10" s="1599">
        <v>2006</v>
      </c>
      <c r="B10" s="1210">
        <v>24.326000000000001</v>
      </c>
      <c r="C10" s="1210">
        <v>23.66</v>
      </c>
      <c r="D10" s="1305">
        <v>420.13200000000001</v>
      </c>
      <c r="E10" s="1210">
        <v>38.745562130177518</v>
      </c>
      <c r="F10" s="1210">
        <v>91.671999999999997</v>
      </c>
      <c r="G10" s="1308">
        <v>149.44</v>
      </c>
      <c r="H10" s="1306">
        <v>136994.63679999998</v>
      </c>
    </row>
    <row r="11" spans="1:8" x14ac:dyDescent="0.2">
      <c r="A11" s="1599">
        <v>2007</v>
      </c>
      <c r="B11" s="1210">
        <v>24.143999999999998</v>
      </c>
      <c r="C11" s="1210">
        <v>23.413</v>
      </c>
      <c r="D11" s="1305">
        <v>366.822</v>
      </c>
      <c r="E11" s="1210">
        <v>32.348695169350357</v>
      </c>
      <c r="F11" s="1210">
        <v>75.738</v>
      </c>
      <c r="G11" s="1308">
        <v>188.07</v>
      </c>
      <c r="H11" s="1306">
        <v>142440.4566</v>
      </c>
    </row>
    <row r="12" spans="1:8" x14ac:dyDescent="0.2">
      <c r="A12" s="1676">
        <v>2008</v>
      </c>
      <c r="B12" s="1210">
        <v>24.670999999999999</v>
      </c>
      <c r="C12" s="1210">
        <v>23.382000000000001</v>
      </c>
      <c r="D12" s="1305">
        <v>374.29399999999998</v>
      </c>
      <c r="E12" s="1210">
        <v>30.993071593533486</v>
      </c>
      <c r="F12" s="1210">
        <v>72.468000000000004</v>
      </c>
      <c r="G12" s="1308">
        <v>189.58</v>
      </c>
      <c r="H12" s="1306">
        <v>137384.83440000002</v>
      </c>
    </row>
    <row r="13" spans="1:8" x14ac:dyDescent="0.2">
      <c r="A13" s="1676">
        <v>2009</v>
      </c>
      <c r="B13" s="1210">
        <v>24.303999999999998</v>
      </c>
      <c r="C13" s="1210">
        <v>22.972999999999999</v>
      </c>
      <c r="D13" s="1305">
        <v>350.315</v>
      </c>
      <c r="E13" s="1210">
        <v>42.504244112653986</v>
      </c>
      <c r="F13" s="1210">
        <v>97.644999999999996</v>
      </c>
      <c r="G13" s="1308">
        <v>123.68</v>
      </c>
      <c r="H13" s="1306">
        <v>120767.336</v>
      </c>
    </row>
    <row r="14" spans="1:8" x14ac:dyDescent="0.2">
      <c r="A14" s="1676">
        <v>2010</v>
      </c>
      <c r="B14" s="1210">
        <v>24.274999999999999</v>
      </c>
      <c r="C14" s="1210">
        <v>23.056999999999999</v>
      </c>
      <c r="D14" s="1305">
        <v>349.73399999999998</v>
      </c>
      <c r="E14" s="1210">
        <v>36.898989460901248</v>
      </c>
      <c r="F14" s="1210">
        <v>85.078000000000003</v>
      </c>
      <c r="G14" s="1308">
        <v>145.41</v>
      </c>
      <c r="H14" s="1306">
        <v>123711.9198</v>
      </c>
    </row>
    <row r="15" spans="1:8" x14ac:dyDescent="0.2">
      <c r="A15" s="1676">
        <v>2011</v>
      </c>
      <c r="B15" s="1210">
        <v>24.966999999999999</v>
      </c>
      <c r="C15" s="1210">
        <v>23.626000000000001</v>
      </c>
      <c r="D15" s="1305">
        <v>335.18099999999998</v>
      </c>
      <c r="E15" s="1210">
        <v>43.149496317616176</v>
      </c>
      <c r="F15" s="1210">
        <v>101.94499999999999</v>
      </c>
      <c r="G15" s="1308">
        <v>134.41999999999999</v>
      </c>
      <c r="H15" s="1306">
        <v>137034.46899999998</v>
      </c>
    </row>
    <row r="16" spans="1:8" x14ac:dyDescent="0.2">
      <c r="A16" s="1676">
        <v>2012</v>
      </c>
      <c r="B16" s="1210">
        <v>24.972000000000001</v>
      </c>
      <c r="C16" s="1210">
        <v>23.349</v>
      </c>
      <c r="D16" s="1305">
        <v>282.94099999999997</v>
      </c>
      <c r="E16" s="1210">
        <v>41.520407726240947</v>
      </c>
      <c r="F16" s="1210">
        <v>96.945999999999998</v>
      </c>
      <c r="G16" s="1308">
        <v>140.29</v>
      </c>
      <c r="H16" s="1306">
        <v>136005.5434</v>
      </c>
    </row>
    <row r="17" spans="1:8" x14ac:dyDescent="0.2">
      <c r="A17" s="1676">
        <v>2013</v>
      </c>
      <c r="B17" s="1210">
        <v>25.358000000000001</v>
      </c>
      <c r="C17" s="1210">
        <v>23.626999999999999</v>
      </c>
      <c r="D17" s="1305">
        <v>277.42</v>
      </c>
      <c r="E17" s="1210">
        <v>41.261692131883017</v>
      </c>
      <c r="F17" s="1210">
        <v>97.489000000000004</v>
      </c>
      <c r="G17" s="1308">
        <v>153.38999999999999</v>
      </c>
      <c r="H17" s="1306">
        <v>149538.37709999998</v>
      </c>
    </row>
    <row r="18" spans="1:8" x14ac:dyDescent="0.2">
      <c r="A18" s="1676">
        <v>2014</v>
      </c>
      <c r="B18" s="1210">
        <v>25.608000000000001</v>
      </c>
      <c r="C18" s="1210">
        <v>23.794</v>
      </c>
      <c r="D18" s="1305">
        <v>256.24299999999999</v>
      </c>
      <c r="E18" s="1210">
        <v>46.995461040598471</v>
      </c>
      <c r="F18" s="1210">
        <v>111.821</v>
      </c>
      <c r="G18" s="1308">
        <v>133.69</v>
      </c>
      <c r="H18" s="1306">
        <v>149493.49489999999</v>
      </c>
    </row>
    <row r="19" spans="1:8" x14ac:dyDescent="0.2">
      <c r="A19" s="1676">
        <v>2015</v>
      </c>
      <c r="B19" s="1365">
        <v>26.49</v>
      </c>
      <c r="C19" s="1365">
        <v>24.189</v>
      </c>
      <c r="D19" s="1494">
        <v>249.95699999999999</v>
      </c>
      <c r="E19" s="1365">
        <v>38.919756914299889</v>
      </c>
      <c r="F19" s="1365">
        <v>94.143000000000001</v>
      </c>
      <c r="G19" s="1495">
        <v>145.91</v>
      </c>
      <c r="H19" s="1496">
        <v>137364</v>
      </c>
    </row>
    <row r="20" spans="1:8" ht="13.5" thickBot="1" x14ac:dyDescent="0.25">
      <c r="A20" s="1677">
        <v>2016</v>
      </c>
      <c r="B20" s="1227">
        <v>26.946000000000002</v>
      </c>
      <c r="C20" s="1227">
        <v>24.183</v>
      </c>
      <c r="D20" s="1309">
        <v>243.81200000000001</v>
      </c>
      <c r="E20" s="1227">
        <f>+F20/C20*10</f>
        <v>41.559359880908076</v>
      </c>
      <c r="F20" s="1227">
        <v>100.503</v>
      </c>
      <c r="G20" s="1581">
        <v>181.63</v>
      </c>
      <c r="H20" s="1578">
        <v>182544</v>
      </c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9">
    <tabColor theme="0"/>
    <pageSetUpPr fitToPage="1"/>
  </sheetPr>
  <dimension ref="A1:S87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4.5703125" style="205" customWidth="1"/>
    <col min="2" max="13" width="14.5703125" style="205" customWidth="1"/>
    <col min="14" max="16384" width="11.42578125" style="205"/>
  </cols>
  <sheetData>
    <row r="1" spans="1:1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8" s="88" customFormat="1" ht="15" x14ac:dyDescent="0.25">
      <c r="A3" s="1718" t="s">
        <v>1207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8" s="88" customFormat="1" ht="15" x14ac:dyDescent="0.25">
      <c r="A4" s="1718" t="s">
        <v>1473</v>
      </c>
      <c r="B4" s="1718"/>
      <c r="C4" s="1718"/>
      <c r="D4" s="1718"/>
      <c r="E4" s="1718"/>
      <c r="F4" s="1718"/>
      <c r="G4" s="1718"/>
      <c r="H4" s="1718"/>
      <c r="I4" s="1718"/>
      <c r="J4" s="1718"/>
      <c r="K4" s="1718"/>
      <c r="L4" s="1718"/>
      <c r="M4" s="1718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69" customFormat="1" ht="21.75" customHeight="1" x14ac:dyDescent="0.2">
      <c r="A6" s="247"/>
      <c r="B6" s="1750" t="s">
        <v>1060</v>
      </c>
      <c r="C6" s="1750"/>
      <c r="D6" s="1750"/>
      <c r="E6" s="1750"/>
      <c r="F6" s="1750"/>
      <c r="G6" s="1934" t="s">
        <v>1191</v>
      </c>
      <c r="H6" s="652"/>
      <c r="I6" s="910" t="s">
        <v>367</v>
      </c>
      <c r="J6" s="1038"/>
      <c r="K6" s="1935" t="s">
        <v>368</v>
      </c>
      <c r="L6" s="1935"/>
      <c r="M6" s="1704"/>
    </row>
    <row r="7" spans="1:18" s="669" customFormat="1" ht="21.75" customHeight="1" x14ac:dyDescent="0.2">
      <c r="A7" s="659" t="s">
        <v>538</v>
      </c>
      <c r="B7" s="1758" t="s">
        <v>370</v>
      </c>
      <c r="C7" s="1758"/>
      <c r="D7" s="1758"/>
      <c r="E7" s="1758"/>
      <c r="F7" s="1758"/>
      <c r="G7" s="1827"/>
      <c r="H7" s="1873" t="s">
        <v>1192</v>
      </c>
      <c r="I7" s="1873"/>
      <c r="J7" s="224" t="s">
        <v>1093</v>
      </c>
      <c r="K7" s="1827" t="s">
        <v>1114</v>
      </c>
      <c r="L7" s="1827" t="s">
        <v>1095</v>
      </c>
      <c r="M7" s="1867" t="s">
        <v>1096</v>
      </c>
    </row>
    <row r="8" spans="1:18" s="669" customFormat="1" ht="21.75" customHeight="1" x14ac:dyDescent="0.2">
      <c r="A8" s="659" t="s">
        <v>518</v>
      </c>
      <c r="B8" s="1039"/>
      <c r="C8" s="621" t="s">
        <v>376</v>
      </c>
      <c r="D8" s="855"/>
      <c r="E8" s="1941" t="s">
        <v>1067</v>
      </c>
      <c r="F8" s="1941"/>
      <c r="G8" s="1827"/>
      <c r="H8" s="1758" t="s">
        <v>371</v>
      </c>
      <c r="I8" s="1758"/>
      <c r="J8" s="224" t="s">
        <v>1064</v>
      </c>
      <c r="K8" s="1827"/>
      <c r="L8" s="1827"/>
      <c r="M8" s="1716"/>
    </row>
    <row r="9" spans="1:18" s="669" customFormat="1" ht="21.75" customHeight="1" thickBot="1" x14ac:dyDescent="0.25">
      <c r="A9" s="659"/>
      <c r="B9" s="224" t="s">
        <v>374</v>
      </c>
      <c r="C9" s="224" t="s">
        <v>375</v>
      </c>
      <c r="D9" s="224" t="s">
        <v>376</v>
      </c>
      <c r="E9" s="224" t="s">
        <v>374</v>
      </c>
      <c r="F9" s="224" t="s">
        <v>375</v>
      </c>
      <c r="G9" s="1827"/>
      <c r="H9" s="224" t="s">
        <v>374</v>
      </c>
      <c r="I9" s="224" t="s">
        <v>375</v>
      </c>
      <c r="J9" s="224" t="s">
        <v>1101</v>
      </c>
      <c r="K9" s="1827"/>
      <c r="L9" s="1827"/>
      <c r="M9" s="1717"/>
      <c r="P9" s="1041"/>
      <c r="Q9" s="1041"/>
    </row>
    <row r="10" spans="1:18" ht="18.75" customHeight="1" x14ac:dyDescent="0.2">
      <c r="A10" s="72" t="s">
        <v>439</v>
      </c>
      <c r="B10" s="122">
        <v>166</v>
      </c>
      <c r="C10" s="122">
        <v>42</v>
      </c>
      <c r="D10" s="42">
        <v>208</v>
      </c>
      <c r="E10" s="122">
        <v>166</v>
      </c>
      <c r="F10" s="122">
        <v>42</v>
      </c>
      <c r="G10" s="122">
        <v>41270</v>
      </c>
      <c r="H10" s="122">
        <v>1800</v>
      </c>
      <c r="I10" s="122">
        <v>2880</v>
      </c>
      <c r="J10" s="122">
        <v>45</v>
      </c>
      <c r="K10" s="122">
        <v>420</v>
      </c>
      <c r="L10" s="122">
        <v>1857</v>
      </c>
      <c r="M10" s="131">
        <v>2277</v>
      </c>
      <c r="N10" s="212"/>
      <c r="R10" s="264"/>
    </row>
    <row r="11" spans="1:18" x14ac:dyDescent="0.2">
      <c r="A11" s="63" t="s">
        <v>440</v>
      </c>
      <c r="B11" s="11">
        <v>166</v>
      </c>
      <c r="C11" s="11">
        <v>41</v>
      </c>
      <c r="D11" s="11">
        <v>207</v>
      </c>
      <c r="E11" s="11">
        <v>166</v>
      </c>
      <c r="F11" s="11">
        <v>41</v>
      </c>
      <c r="G11" s="11">
        <v>10994</v>
      </c>
      <c r="H11" s="11">
        <v>3150</v>
      </c>
      <c r="I11" s="11">
        <v>4500</v>
      </c>
      <c r="J11" s="11">
        <v>11</v>
      </c>
      <c r="K11" s="11">
        <v>707</v>
      </c>
      <c r="L11" s="11">
        <v>121</v>
      </c>
      <c r="M11" s="12">
        <v>828</v>
      </c>
      <c r="N11" s="212"/>
      <c r="R11" s="264"/>
    </row>
    <row r="12" spans="1:18" x14ac:dyDescent="0.2">
      <c r="A12" s="63" t="s">
        <v>441</v>
      </c>
      <c r="B12" s="82">
        <v>166</v>
      </c>
      <c r="C12" s="82">
        <v>41</v>
      </c>
      <c r="D12" s="82">
        <v>207</v>
      </c>
      <c r="E12" s="82">
        <v>166</v>
      </c>
      <c r="F12" s="82">
        <v>41</v>
      </c>
      <c r="G12" s="11">
        <v>26504</v>
      </c>
      <c r="H12" s="82">
        <v>2160</v>
      </c>
      <c r="I12" s="82">
        <v>3600</v>
      </c>
      <c r="J12" s="11">
        <v>41</v>
      </c>
      <c r="K12" s="11">
        <v>507</v>
      </c>
      <c r="L12" s="11">
        <v>1086</v>
      </c>
      <c r="M12" s="12">
        <v>1593</v>
      </c>
      <c r="N12" s="212"/>
      <c r="R12" s="264"/>
    </row>
    <row r="13" spans="1:18" x14ac:dyDescent="0.2">
      <c r="A13" s="63" t="s">
        <v>442</v>
      </c>
      <c r="B13" s="11">
        <v>85</v>
      </c>
      <c r="C13" s="11">
        <v>21</v>
      </c>
      <c r="D13" s="11">
        <v>106</v>
      </c>
      <c r="E13" s="11">
        <v>85</v>
      </c>
      <c r="F13" s="11">
        <v>21</v>
      </c>
      <c r="G13" s="11">
        <v>14809</v>
      </c>
      <c r="H13" s="11">
        <v>3150</v>
      </c>
      <c r="I13" s="11">
        <v>4500</v>
      </c>
      <c r="J13" s="11">
        <v>11</v>
      </c>
      <c r="K13" s="11">
        <v>362</v>
      </c>
      <c r="L13" s="11">
        <v>163</v>
      </c>
      <c r="M13" s="12">
        <v>525</v>
      </c>
      <c r="N13" s="212"/>
      <c r="R13" s="264"/>
    </row>
    <row r="14" spans="1:18" x14ac:dyDescent="0.2">
      <c r="A14" s="73" t="s">
        <v>443</v>
      </c>
      <c r="B14" s="74">
        <v>583</v>
      </c>
      <c r="C14" s="74">
        <v>145</v>
      </c>
      <c r="D14" s="74">
        <v>728</v>
      </c>
      <c r="E14" s="74">
        <v>583</v>
      </c>
      <c r="F14" s="74">
        <v>145</v>
      </c>
      <c r="G14" s="74">
        <v>93577</v>
      </c>
      <c r="H14" s="78">
        <v>2484</v>
      </c>
      <c r="I14" s="78">
        <v>3776</v>
      </c>
      <c r="J14" s="78">
        <v>34</v>
      </c>
      <c r="K14" s="78">
        <v>1998</v>
      </c>
      <c r="L14" s="78">
        <v>3225</v>
      </c>
      <c r="M14" s="75">
        <v>5223</v>
      </c>
      <c r="N14" s="212"/>
      <c r="R14" s="264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2"/>
      <c r="R15" s="264"/>
    </row>
    <row r="16" spans="1:18" x14ac:dyDescent="0.2">
      <c r="A16" s="73" t="s">
        <v>444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4" t="s">
        <v>380</v>
      </c>
      <c r="G16" s="74">
        <v>25000</v>
      </c>
      <c r="H16" s="78" t="s">
        <v>380</v>
      </c>
      <c r="I16" s="78" t="s">
        <v>380</v>
      </c>
      <c r="J16" s="78">
        <v>1</v>
      </c>
      <c r="K16" s="78" t="s">
        <v>380</v>
      </c>
      <c r="L16" s="78">
        <v>25</v>
      </c>
      <c r="M16" s="75">
        <v>25</v>
      </c>
      <c r="N16" s="212"/>
      <c r="R16" s="264"/>
    </row>
    <row r="17" spans="1:18" x14ac:dyDescent="0.2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2"/>
      <c r="R17" s="264"/>
    </row>
    <row r="18" spans="1:18" x14ac:dyDescent="0.2">
      <c r="A18" s="73" t="s">
        <v>445</v>
      </c>
      <c r="B18" s="74" t="s">
        <v>380</v>
      </c>
      <c r="C18" s="74" t="s">
        <v>380</v>
      </c>
      <c r="D18" s="74" t="s">
        <v>380</v>
      </c>
      <c r="E18" s="74" t="s">
        <v>380</v>
      </c>
      <c r="F18" s="74" t="s">
        <v>380</v>
      </c>
      <c r="G18" s="74" t="s">
        <v>380</v>
      </c>
      <c r="H18" s="78" t="s">
        <v>380</v>
      </c>
      <c r="I18" s="78" t="s">
        <v>380</v>
      </c>
      <c r="J18" s="78" t="s">
        <v>380</v>
      </c>
      <c r="K18" s="78" t="s">
        <v>380</v>
      </c>
      <c r="L18" s="78" t="s">
        <v>380</v>
      </c>
      <c r="M18" s="75" t="s">
        <v>380</v>
      </c>
      <c r="N18" s="212"/>
      <c r="R18" s="264"/>
    </row>
    <row r="19" spans="1:18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212"/>
      <c r="R19" s="264"/>
    </row>
    <row r="20" spans="1:18" x14ac:dyDescent="0.2">
      <c r="A20" s="63" t="s">
        <v>524</v>
      </c>
      <c r="B20" s="11">
        <v>2</v>
      </c>
      <c r="C20" s="11" t="s">
        <v>380</v>
      </c>
      <c r="D20" s="11">
        <v>2</v>
      </c>
      <c r="E20" s="11">
        <v>2</v>
      </c>
      <c r="F20" s="11" t="s">
        <v>380</v>
      </c>
      <c r="G20" s="11">
        <v>11670</v>
      </c>
      <c r="H20" s="11">
        <v>3000</v>
      </c>
      <c r="I20" s="11" t="s">
        <v>380</v>
      </c>
      <c r="J20" s="11">
        <v>12</v>
      </c>
      <c r="K20" s="11">
        <v>6</v>
      </c>
      <c r="L20" s="11">
        <v>140</v>
      </c>
      <c r="M20" s="12">
        <v>146</v>
      </c>
      <c r="N20" s="212"/>
      <c r="R20" s="264"/>
    </row>
    <row r="21" spans="1:18" x14ac:dyDescent="0.2">
      <c r="A21" s="63" t="s">
        <v>447</v>
      </c>
      <c r="B21" s="11">
        <v>6</v>
      </c>
      <c r="C21" s="45" t="s">
        <v>380</v>
      </c>
      <c r="D21" s="11">
        <v>6</v>
      </c>
      <c r="E21" s="11">
        <v>6</v>
      </c>
      <c r="F21" s="45" t="s">
        <v>380</v>
      </c>
      <c r="G21" s="11">
        <v>10000</v>
      </c>
      <c r="H21" s="11">
        <v>2400</v>
      </c>
      <c r="I21" s="45" t="s">
        <v>380</v>
      </c>
      <c r="J21" s="11">
        <v>9</v>
      </c>
      <c r="K21" s="11">
        <v>14</v>
      </c>
      <c r="L21" s="11">
        <v>90</v>
      </c>
      <c r="M21" s="12">
        <v>104</v>
      </c>
      <c r="N21" s="212"/>
      <c r="R21" s="264"/>
    </row>
    <row r="22" spans="1:18" x14ac:dyDescent="0.2">
      <c r="A22" s="63" t="s">
        <v>448</v>
      </c>
      <c r="B22" s="11">
        <v>7</v>
      </c>
      <c r="C22" s="11" t="s">
        <v>380</v>
      </c>
      <c r="D22" s="11">
        <v>7</v>
      </c>
      <c r="E22" s="11">
        <v>7</v>
      </c>
      <c r="F22" s="11" t="s">
        <v>380</v>
      </c>
      <c r="G22" s="11">
        <v>8224</v>
      </c>
      <c r="H22" s="11">
        <v>2400</v>
      </c>
      <c r="I22" s="11" t="s">
        <v>380</v>
      </c>
      <c r="J22" s="11">
        <v>10</v>
      </c>
      <c r="K22" s="11">
        <v>17</v>
      </c>
      <c r="L22" s="11">
        <v>82</v>
      </c>
      <c r="M22" s="12">
        <v>99</v>
      </c>
      <c r="N22" s="212"/>
      <c r="R22" s="264"/>
    </row>
    <row r="23" spans="1:18" x14ac:dyDescent="0.2">
      <c r="A23" s="73" t="s">
        <v>449</v>
      </c>
      <c r="B23" s="74">
        <v>15</v>
      </c>
      <c r="C23" s="74" t="s">
        <v>380</v>
      </c>
      <c r="D23" s="74">
        <v>15</v>
      </c>
      <c r="E23" s="74">
        <v>15</v>
      </c>
      <c r="F23" s="74" t="s">
        <v>380</v>
      </c>
      <c r="G23" s="74">
        <v>29894</v>
      </c>
      <c r="H23" s="78">
        <v>2480</v>
      </c>
      <c r="I23" s="78" t="s">
        <v>380</v>
      </c>
      <c r="J23" s="78">
        <v>10</v>
      </c>
      <c r="K23" s="78">
        <v>37</v>
      </c>
      <c r="L23" s="78">
        <v>312</v>
      </c>
      <c r="M23" s="75">
        <v>349</v>
      </c>
      <c r="N23" s="212"/>
      <c r="R23" s="264"/>
    </row>
    <row r="24" spans="1:18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2"/>
      <c r="R24" s="264"/>
    </row>
    <row r="25" spans="1:18" x14ac:dyDescent="0.2">
      <c r="A25" s="73" t="s">
        <v>450</v>
      </c>
      <c r="B25" s="74">
        <v>127</v>
      </c>
      <c r="C25" s="74">
        <v>216</v>
      </c>
      <c r="D25" s="74">
        <v>343</v>
      </c>
      <c r="E25" s="74">
        <v>125</v>
      </c>
      <c r="F25" s="74">
        <v>212</v>
      </c>
      <c r="G25" s="74">
        <v>3538</v>
      </c>
      <c r="H25" s="78">
        <v>1879</v>
      </c>
      <c r="I25" s="78">
        <v>3110</v>
      </c>
      <c r="J25" s="78">
        <v>7</v>
      </c>
      <c r="K25" s="78">
        <v>894</v>
      </c>
      <c r="L25" s="78">
        <v>25</v>
      </c>
      <c r="M25" s="75">
        <v>919</v>
      </c>
      <c r="N25" s="212"/>
      <c r="R25" s="264"/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2"/>
      <c r="R26" s="264"/>
    </row>
    <row r="27" spans="1:18" x14ac:dyDescent="0.2">
      <c r="A27" s="73" t="s">
        <v>451</v>
      </c>
      <c r="B27" s="74">
        <v>116</v>
      </c>
      <c r="C27" s="74">
        <v>356</v>
      </c>
      <c r="D27" s="74">
        <v>472</v>
      </c>
      <c r="E27" s="74">
        <v>79</v>
      </c>
      <c r="F27" s="74">
        <v>308</v>
      </c>
      <c r="G27" s="74" t="s">
        <v>380</v>
      </c>
      <c r="H27" s="78">
        <v>3803</v>
      </c>
      <c r="I27" s="78">
        <v>8256</v>
      </c>
      <c r="J27" s="78" t="s">
        <v>380</v>
      </c>
      <c r="K27" s="78">
        <v>2843</v>
      </c>
      <c r="L27" s="78" t="s">
        <v>380</v>
      </c>
      <c r="M27" s="75">
        <v>2843</v>
      </c>
      <c r="N27" s="212"/>
      <c r="R27" s="264"/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2"/>
      <c r="R28" s="264"/>
    </row>
    <row r="29" spans="1:18" x14ac:dyDescent="0.2">
      <c r="A29" s="63" t="s">
        <v>452</v>
      </c>
      <c r="B29" s="82">
        <v>23</v>
      </c>
      <c r="C29" s="45">
        <v>711</v>
      </c>
      <c r="D29" s="11">
        <v>734</v>
      </c>
      <c r="E29" s="82">
        <v>22</v>
      </c>
      <c r="F29" s="45">
        <v>584</v>
      </c>
      <c r="G29" s="45" t="s">
        <v>380</v>
      </c>
      <c r="H29" s="82">
        <v>3042</v>
      </c>
      <c r="I29" s="11">
        <v>12849</v>
      </c>
      <c r="J29" s="45" t="s">
        <v>380</v>
      </c>
      <c r="K29" s="82">
        <v>7571</v>
      </c>
      <c r="L29" s="45" t="s">
        <v>380</v>
      </c>
      <c r="M29" s="46">
        <v>7571</v>
      </c>
      <c r="N29" s="212"/>
      <c r="R29" s="264"/>
    </row>
    <row r="30" spans="1:18" x14ac:dyDescent="0.2">
      <c r="A30" s="63" t="s">
        <v>453</v>
      </c>
      <c r="B30" s="82">
        <v>111</v>
      </c>
      <c r="C30" s="11">
        <v>56</v>
      </c>
      <c r="D30" s="11">
        <v>167</v>
      </c>
      <c r="E30" s="82">
        <v>110</v>
      </c>
      <c r="F30" s="11">
        <v>55</v>
      </c>
      <c r="G30" s="11" t="s">
        <v>380</v>
      </c>
      <c r="H30" s="82">
        <v>1063</v>
      </c>
      <c r="I30" s="11">
        <v>5492</v>
      </c>
      <c r="J30" s="11" t="s">
        <v>380</v>
      </c>
      <c r="K30" s="11">
        <v>419</v>
      </c>
      <c r="L30" s="11" t="s">
        <v>380</v>
      </c>
      <c r="M30" s="12">
        <v>419</v>
      </c>
      <c r="N30" s="212"/>
      <c r="R30" s="264"/>
    </row>
    <row r="31" spans="1:18" x14ac:dyDescent="0.2">
      <c r="A31" s="63" t="s">
        <v>454</v>
      </c>
      <c r="B31" s="82">
        <v>3210</v>
      </c>
      <c r="C31" s="11">
        <v>3827</v>
      </c>
      <c r="D31" s="11">
        <v>7037</v>
      </c>
      <c r="E31" s="82">
        <v>2904</v>
      </c>
      <c r="F31" s="11">
        <v>3482</v>
      </c>
      <c r="G31" s="45" t="s">
        <v>380</v>
      </c>
      <c r="H31" s="82">
        <v>2600</v>
      </c>
      <c r="I31" s="11">
        <v>6656</v>
      </c>
      <c r="J31" s="45" t="s">
        <v>380</v>
      </c>
      <c r="K31" s="82">
        <v>30727</v>
      </c>
      <c r="L31" s="45" t="s">
        <v>380</v>
      </c>
      <c r="M31" s="12">
        <v>30727</v>
      </c>
      <c r="N31" s="212"/>
      <c r="R31" s="264"/>
    </row>
    <row r="32" spans="1:18" s="305" customFormat="1" x14ac:dyDescent="0.2">
      <c r="A32" s="73" t="s">
        <v>455</v>
      </c>
      <c r="B32" s="74">
        <v>3344</v>
      </c>
      <c r="C32" s="74">
        <v>4594</v>
      </c>
      <c r="D32" s="74">
        <v>7938</v>
      </c>
      <c r="E32" s="74">
        <v>3036</v>
      </c>
      <c r="F32" s="74">
        <v>4121</v>
      </c>
      <c r="G32" s="74" t="s">
        <v>380</v>
      </c>
      <c r="H32" s="78">
        <v>2548</v>
      </c>
      <c r="I32" s="78">
        <v>7518</v>
      </c>
      <c r="J32" s="78" t="s">
        <v>380</v>
      </c>
      <c r="K32" s="78">
        <v>38717</v>
      </c>
      <c r="L32" s="78" t="s">
        <v>380</v>
      </c>
      <c r="M32" s="75">
        <v>38717</v>
      </c>
      <c r="N32" s="524"/>
      <c r="R32" s="521"/>
    </row>
    <row r="33" spans="1:18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212"/>
      <c r="R33" s="264"/>
    </row>
    <row r="34" spans="1:18" x14ac:dyDescent="0.2">
      <c r="A34" s="63" t="s">
        <v>456</v>
      </c>
      <c r="B34" s="80">
        <v>103</v>
      </c>
      <c r="C34" s="80">
        <v>238</v>
      </c>
      <c r="D34" s="11">
        <v>341</v>
      </c>
      <c r="E34" s="80">
        <v>103</v>
      </c>
      <c r="F34" s="80">
        <v>222</v>
      </c>
      <c r="G34" s="11" t="s">
        <v>380</v>
      </c>
      <c r="H34" s="80">
        <v>1617</v>
      </c>
      <c r="I34" s="80">
        <v>3405</v>
      </c>
      <c r="J34" s="80" t="s">
        <v>380</v>
      </c>
      <c r="K34" s="80">
        <v>922</v>
      </c>
      <c r="L34" s="80" t="s">
        <v>380</v>
      </c>
      <c r="M34" s="81">
        <v>922</v>
      </c>
      <c r="N34" s="212"/>
      <c r="R34" s="264"/>
    </row>
    <row r="35" spans="1:18" x14ac:dyDescent="0.2">
      <c r="A35" s="63" t="s">
        <v>457</v>
      </c>
      <c r="B35" s="80">
        <v>5</v>
      </c>
      <c r="C35" s="80">
        <v>125</v>
      </c>
      <c r="D35" s="11">
        <v>130</v>
      </c>
      <c r="E35" s="80">
        <v>5</v>
      </c>
      <c r="F35" s="80">
        <v>102</v>
      </c>
      <c r="G35" s="11" t="s">
        <v>380</v>
      </c>
      <c r="H35" s="80">
        <v>1728</v>
      </c>
      <c r="I35" s="80">
        <v>3404</v>
      </c>
      <c r="J35" s="80" t="s">
        <v>380</v>
      </c>
      <c r="K35" s="80">
        <v>356</v>
      </c>
      <c r="L35" s="80" t="s">
        <v>380</v>
      </c>
      <c r="M35" s="12">
        <v>356</v>
      </c>
      <c r="N35" s="212"/>
      <c r="R35" s="264"/>
    </row>
    <row r="36" spans="1:18" x14ac:dyDescent="0.2">
      <c r="A36" s="63" t="s">
        <v>458</v>
      </c>
      <c r="B36" s="80">
        <v>3</v>
      </c>
      <c r="C36" s="80">
        <v>758</v>
      </c>
      <c r="D36" s="11">
        <v>761</v>
      </c>
      <c r="E36" s="80">
        <v>3</v>
      </c>
      <c r="F36" s="80">
        <v>512</v>
      </c>
      <c r="G36" s="11" t="s">
        <v>380</v>
      </c>
      <c r="H36" s="80">
        <v>1567</v>
      </c>
      <c r="I36" s="80">
        <v>3748</v>
      </c>
      <c r="J36" s="80" t="s">
        <v>380</v>
      </c>
      <c r="K36" s="80">
        <v>1924</v>
      </c>
      <c r="L36" s="80" t="s">
        <v>380</v>
      </c>
      <c r="M36" s="12">
        <v>1924</v>
      </c>
      <c r="N36" s="212"/>
      <c r="R36" s="264"/>
    </row>
    <row r="37" spans="1:18" x14ac:dyDescent="0.2">
      <c r="A37" s="63" t="s">
        <v>459</v>
      </c>
      <c r="B37" s="80">
        <v>72</v>
      </c>
      <c r="C37" s="80">
        <v>1405</v>
      </c>
      <c r="D37" s="11">
        <v>1477</v>
      </c>
      <c r="E37" s="80">
        <v>64</v>
      </c>
      <c r="F37" s="80">
        <v>1100</v>
      </c>
      <c r="G37" s="11" t="s">
        <v>380</v>
      </c>
      <c r="H37" s="80">
        <v>1969</v>
      </c>
      <c r="I37" s="80">
        <v>4285</v>
      </c>
      <c r="J37" s="80" t="s">
        <v>380</v>
      </c>
      <c r="K37" s="80">
        <v>4840</v>
      </c>
      <c r="L37" s="80" t="s">
        <v>380</v>
      </c>
      <c r="M37" s="12">
        <v>4840</v>
      </c>
      <c r="N37" s="212"/>
      <c r="R37" s="264"/>
    </row>
    <row r="38" spans="1:18" x14ac:dyDescent="0.2">
      <c r="A38" s="73" t="s">
        <v>460</v>
      </c>
      <c r="B38" s="74">
        <v>183</v>
      </c>
      <c r="C38" s="74">
        <v>2526</v>
      </c>
      <c r="D38" s="74">
        <v>2709</v>
      </c>
      <c r="E38" s="74">
        <v>175</v>
      </c>
      <c r="F38" s="74">
        <v>1936</v>
      </c>
      <c r="G38" s="74" t="s">
        <v>380</v>
      </c>
      <c r="H38" s="78">
        <v>1748</v>
      </c>
      <c r="I38" s="78">
        <v>3996</v>
      </c>
      <c r="J38" s="78" t="s">
        <v>380</v>
      </c>
      <c r="K38" s="78">
        <v>8042</v>
      </c>
      <c r="L38" s="78" t="s">
        <v>380</v>
      </c>
      <c r="M38" s="75">
        <v>8042</v>
      </c>
      <c r="N38" s="212"/>
      <c r="R38" s="264"/>
    </row>
    <row r="39" spans="1:18" x14ac:dyDescent="0.2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212"/>
      <c r="R39" s="264"/>
    </row>
    <row r="40" spans="1:18" x14ac:dyDescent="0.2">
      <c r="A40" s="73" t="s">
        <v>461</v>
      </c>
      <c r="B40" s="74">
        <v>9</v>
      </c>
      <c r="C40" s="74">
        <v>20</v>
      </c>
      <c r="D40" s="74">
        <v>29</v>
      </c>
      <c r="E40" s="74" t="s">
        <v>380</v>
      </c>
      <c r="F40" s="74">
        <v>10</v>
      </c>
      <c r="G40" s="74" t="s">
        <v>380</v>
      </c>
      <c r="H40" s="78" t="s">
        <v>380</v>
      </c>
      <c r="I40" s="78">
        <v>2074</v>
      </c>
      <c r="J40" s="78" t="s">
        <v>380</v>
      </c>
      <c r="K40" s="78">
        <v>21</v>
      </c>
      <c r="L40" s="78" t="s">
        <v>380</v>
      </c>
      <c r="M40" s="75">
        <v>21</v>
      </c>
      <c r="N40" s="212"/>
      <c r="R40" s="264"/>
    </row>
    <row r="41" spans="1:18" x14ac:dyDescent="0.2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212"/>
      <c r="R41" s="264"/>
    </row>
    <row r="42" spans="1:18" x14ac:dyDescent="0.2">
      <c r="A42" s="63" t="s">
        <v>525</v>
      </c>
      <c r="B42" s="82">
        <v>83</v>
      </c>
      <c r="C42" s="11">
        <v>244</v>
      </c>
      <c r="D42" s="11">
        <v>327</v>
      </c>
      <c r="E42" s="82">
        <v>83</v>
      </c>
      <c r="F42" s="11">
        <v>180</v>
      </c>
      <c r="G42" s="11">
        <v>7042</v>
      </c>
      <c r="H42" s="82">
        <v>300</v>
      </c>
      <c r="I42" s="11">
        <v>850</v>
      </c>
      <c r="J42" s="11">
        <v>6</v>
      </c>
      <c r="K42" s="11">
        <v>178</v>
      </c>
      <c r="L42" s="11">
        <v>42</v>
      </c>
      <c r="M42" s="12">
        <v>220</v>
      </c>
      <c r="N42" s="212"/>
      <c r="R42" s="264"/>
    </row>
    <row r="43" spans="1:18" x14ac:dyDescent="0.2">
      <c r="A43" s="63" t="s">
        <v>463</v>
      </c>
      <c r="B43" s="11">
        <v>262</v>
      </c>
      <c r="C43" s="11">
        <v>25</v>
      </c>
      <c r="D43" s="11">
        <v>287</v>
      </c>
      <c r="E43" s="11">
        <v>248</v>
      </c>
      <c r="F43" s="11">
        <v>19</v>
      </c>
      <c r="G43" s="11">
        <v>11065</v>
      </c>
      <c r="H43" s="11">
        <v>3600</v>
      </c>
      <c r="I43" s="11">
        <v>4499</v>
      </c>
      <c r="J43" s="11">
        <v>11</v>
      </c>
      <c r="K43" s="11">
        <v>978</v>
      </c>
      <c r="L43" s="11">
        <v>122</v>
      </c>
      <c r="M43" s="12">
        <v>1100</v>
      </c>
      <c r="N43" s="212"/>
      <c r="R43" s="264"/>
    </row>
    <row r="44" spans="1:18" x14ac:dyDescent="0.2">
      <c r="A44" s="63" t="s">
        <v>464</v>
      </c>
      <c r="B44" s="11">
        <v>15</v>
      </c>
      <c r="C44" s="11">
        <v>38</v>
      </c>
      <c r="D44" s="11">
        <v>53</v>
      </c>
      <c r="E44" s="11">
        <v>15</v>
      </c>
      <c r="F44" s="11">
        <v>38</v>
      </c>
      <c r="G44" s="11">
        <v>25800</v>
      </c>
      <c r="H44" s="11">
        <v>6700</v>
      </c>
      <c r="I44" s="11">
        <v>9200</v>
      </c>
      <c r="J44" s="11">
        <v>32</v>
      </c>
      <c r="K44" s="11">
        <v>451</v>
      </c>
      <c r="L44" s="11">
        <v>825</v>
      </c>
      <c r="M44" s="12">
        <v>1276</v>
      </c>
      <c r="N44" s="212"/>
      <c r="R44" s="264"/>
    </row>
    <row r="45" spans="1:18" x14ac:dyDescent="0.2">
      <c r="A45" s="63" t="s">
        <v>465</v>
      </c>
      <c r="B45" s="82" t="s">
        <v>380</v>
      </c>
      <c r="C45" s="11" t="s">
        <v>380</v>
      </c>
      <c r="D45" s="11" t="s">
        <v>380</v>
      </c>
      <c r="E45" s="82" t="s">
        <v>380</v>
      </c>
      <c r="F45" s="11" t="s">
        <v>380</v>
      </c>
      <c r="G45" s="11">
        <v>4028</v>
      </c>
      <c r="H45" s="82" t="s">
        <v>380</v>
      </c>
      <c r="I45" s="11" t="s">
        <v>380</v>
      </c>
      <c r="J45" s="11">
        <v>45</v>
      </c>
      <c r="K45" s="11" t="s">
        <v>380</v>
      </c>
      <c r="L45" s="11">
        <v>181</v>
      </c>
      <c r="M45" s="12">
        <v>181</v>
      </c>
      <c r="N45" s="212"/>
      <c r="R45" s="264"/>
    </row>
    <row r="46" spans="1:18" x14ac:dyDescent="0.2">
      <c r="A46" s="63" t="s">
        <v>466</v>
      </c>
      <c r="B46" s="11">
        <v>758</v>
      </c>
      <c r="C46" s="11">
        <v>28</v>
      </c>
      <c r="D46" s="11">
        <v>786</v>
      </c>
      <c r="E46" s="11">
        <v>757</v>
      </c>
      <c r="F46" s="11">
        <v>28</v>
      </c>
      <c r="G46" s="11">
        <v>15600</v>
      </c>
      <c r="H46" s="11">
        <v>550</v>
      </c>
      <c r="I46" s="11">
        <v>3000</v>
      </c>
      <c r="J46" s="11" t="s">
        <v>380</v>
      </c>
      <c r="K46" s="11">
        <v>500</v>
      </c>
      <c r="L46" s="11" t="s">
        <v>380</v>
      </c>
      <c r="M46" s="12">
        <v>500</v>
      </c>
      <c r="N46" s="212"/>
      <c r="R46" s="264"/>
    </row>
    <row r="47" spans="1:18" x14ac:dyDescent="0.2">
      <c r="A47" s="63" t="s">
        <v>467</v>
      </c>
      <c r="B47" s="11">
        <v>3</v>
      </c>
      <c r="C47" s="11" t="s">
        <v>380</v>
      </c>
      <c r="D47" s="11">
        <v>3</v>
      </c>
      <c r="E47" s="11">
        <v>3</v>
      </c>
      <c r="F47" s="11" t="s">
        <v>380</v>
      </c>
      <c r="G47" s="11">
        <v>2700</v>
      </c>
      <c r="H47" s="11">
        <v>1066</v>
      </c>
      <c r="I47" s="11" t="s">
        <v>380</v>
      </c>
      <c r="J47" s="11">
        <v>4</v>
      </c>
      <c r="K47" s="11">
        <v>3</v>
      </c>
      <c r="L47" s="11">
        <v>11</v>
      </c>
      <c r="M47" s="12">
        <v>14</v>
      </c>
      <c r="N47" s="212"/>
      <c r="R47" s="264"/>
    </row>
    <row r="48" spans="1:18" x14ac:dyDescent="0.2">
      <c r="A48" s="63" t="s">
        <v>468</v>
      </c>
      <c r="B48" s="45">
        <v>1</v>
      </c>
      <c r="C48" s="11">
        <v>11</v>
      </c>
      <c r="D48" s="11">
        <v>12</v>
      </c>
      <c r="E48" s="45" t="s">
        <v>380</v>
      </c>
      <c r="F48" s="11" t="s">
        <v>380</v>
      </c>
      <c r="G48" s="11" t="s">
        <v>380</v>
      </c>
      <c r="H48" s="45" t="s">
        <v>380</v>
      </c>
      <c r="I48" s="11" t="s">
        <v>380</v>
      </c>
      <c r="J48" s="11" t="s">
        <v>380</v>
      </c>
      <c r="K48" s="11" t="s">
        <v>380</v>
      </c>
      <c r="L48" s="11" t="s">
        <v>380</v>
      </c>
      <c r="M48" s="12" t="s">
        <v>380</v>
      </c>
      <c r="N48" s="212"/>
      <c r="R48" s="264"/>
    </row>
    <row r="49" spans="1:18" x14ac:dyDescent="0.2">
      <c r="A49" s="63" t="s">
        <v>469</v>
      </c>
      <c r="B49" s="82" t="s">
        <v>380</v>
      </c>
      <c r="C49" s="11">
        <v>8</v>
      </c>
      <c r="D49" s="11">
        <v>8</v>
      </c>
      <c r="E49" s="82" t="s">
        <v>380</v>
      </c>
      <c r="F49" s="11">
        <v>1</v>
      </c>
      <c r="G49" s="11" t="s">
        <v>380</v>
      </c>
      <c r="H49" s="82" t="s">
        <v>380</v>
      </c>
      <c r="I49" s="11">
        <v>3000</v>
      </c>
      <c r="J49" s="11" t="s">
        <v>380</v>
      </c>
      <c r="K49" s="11">
        <v>3</v>
      </c>
      <c r="L49" s="11" t="s">
        <v>380</v>
      </c>
      <c r="M49" s="12">
        <v>3</v>
      </c>
      <c r="N49" s="212"/>
      <c r="R49" s="264"/>
    </row>
    <row r="50" spans="1:18" x14ac:dyDescent="0.2">
      <c r="A50" s="63" t="s">
        <v>470</v>
      </c>
      <c r="B50" s="11">
        <v>35</v>
      </c>
      <c r="C50" s="11">
        <v>14</v>
      </c>
      <c r="D50" s="11">
        <v>49</v>
      </c>
      <c r="E50" s="11">
        <v>35</v>
      </c>
      <c r="F50" s="11">
        <v>13</v>
      </c>
      <c r="G50" s="11" t="s">
        <v>380</v>
      </c>
      <c r="H50" s="11">
        <v>200</v>
      </c>
      <c r="I50" s="11">
        <v>1000</v>
      </c>
      <c r="J50" s="11" t="s">
        <v>380</v>
      </c>
      <c r="K50" s="11">
        <v>20</v>
      </c>
      <c r="L50" s="11" t="s">
        <v>380</v>
      </c>
      <c r="M50" s="12">
        <v>20</v>
      </c>
      <c r="N50" s="212"/>
      <c r="R50" s="264"/>
    </row>
    <row r="51" spans="1:18" x14ac:dyDescent="0.2">
      <c r="A51" s="73" t="s">
        <v>471</v>
      </c>
      <c r="B51" s="74">
        <v>1157</v>
      </c>
      <c r="C51" s="74">
        <v>368</v>
      </c>
      <c r="D51" s="74">
        <v>1525</v>
      </c>
      <c r="E51" s="74">
        <v>1141</v>
      </c>
      <c r="F51" s="74">
        <v>279</v>
      </c>
      <c r="G51" s="74">
        <v>66235</v>
      </c>
      <c r="H51" s="78">
        <v>1266</v>
      </c>
      <c r="I51" s="78">
        <v>2466</v>
      </c>
      <c r="J51" s="78">
        <v>18</v>
      </c>
      <c r="K51" s="78">
        <v>2132</v>
      </c>
      <c r="L51" s="78">
        <v>1182</v>
      </c>
      <c r="M51" s="75">
        <v>3314</v>
      </c>
      <c r="N51" s="212"/>
      <c r="R51" s="264"/>
    </row>
    <row r="52" spans="1:18" x14ac:dyDescent="0.2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212"/>
      <c r="R52" s="264"/>
    </row>
    <row r="53" spans="1:18" x14ac:dyDescent="0.2">
      <c r="A53" s="73" t="s">
        <v>472</v>
      </c>
      <c r="B53" s="74" t="s">
        <v>380</v>
      </c>
      <c r="C53" s="74">
        <v>2</v>
      </c>
      <c r="D53" s="74">
        <v>2</v>
      </c>
      <c r="E53" s="74" t="s">
        <v>380</v>
      </c>
      <c r="F53" s="74">
        <v>1</v>
      </c>
      <c r="G53" s="74">
        <v>1685</v>
      </c>
      <c r="H53" s="78" t="s">
        <v>380</v>
      </c>
      <c r="I53" s="78">
        <v>3000</v>
      </c>
      <c r="J53" s="78">
        <v>9</v>
      </c>
      <c r="K53" s="78">
        <v>3</v>
      </c>
      <c r="L53" s="78">
        <v>15</v>
      </c>
      <c r="M53" s="75">
        <v>18</v>
      </c>
      <c r="N53" s="212"/>
      <c r="R53" s="264"/>
    </row>
    <row r="54" spans="1:18" x14ac:dyDescent="0.2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212"/>
      <c r="R54" s="264"/>
    </row>
    <row r="55" spans="1:18" x14ac:dyDescent="0.2">
      <c r="A55" s="63" t="s">
        <v>473</v>
      </c>
      <c r="B55" s="45" t="s">
        <v>380</v>
      </c>
      <c r="C55" s="11">
        <v>224</v>
      </c>
      <c r="D55" s="11">
        <v>224</v>
      </c>
      <c r="E55" s="45" t="s">
        <v>380</v>
      </c>
      <c r="F55" s="11">
        <v>160</v>
      </c>
      <c r="G55" s="11" t="s">
        <v>380</v>
      </c>
      <c r="H55" s="45" t="s">
        <v>380</v>
      </c>
      <c r="I55" s="11">
        <v>3800</v>
      </c>
      <c r="J55" s="11" t="s">
        <v>380</v>
      </c>
      <c r="K55" s="11">
        <v>608</v>
      </c>
      <c r="L55" s="11" t="s">
        <v>380</v>
      </c>
      <c r="M55" s="12">
        <v>608</v>
      </c>
      <c r="N55" s="212"/>
      <c r="R55" s="264"/>
    </row>
    <row r="56" spans="1:18" x14ac:dyDescent="0.2">
      <c r="A56" s="63" t="s">
        <v>474</v>
      </c>
      <c r="B56" s="11">
        <v>1</v>
      </c>
      <c r="C56" s="11">
        <v>5</v>
      </c>
      <c r="D56" s="11">
        <v>6</v>
      </c>
      <c r="E56" s="11">
        <v>1</v>
      </c>
      <c r="F56" s="11">
        <v>5</v>
      </c>
      <c r="G56" s="11">
        <v>392</v>
      </c>
      <c r="H56" s="11">
        <v>1100</v>
      </c>
      <c r="I56" s="11">
        <v>2700</v>
      </c>
      <c r="J56" s="11">
        <v>3</v>
      </c>
      <c r="K56" s="11">
        <v>15</v>
      </c>
      <c r="L56" s="11">
        <v>1</v>
      </c>
      <c r="M56" s="12">
        <v>16</v>
      </c>
      <c r="N56" s="212"/>
      <c r="R56" s="264"/>
    </row>
    <row r="57" spans="1:18" x14ac:dyDescent="0.2">
      <c r="A57" s="63" t="s">
        <v>475</v>
      </c>
      <c r="B57" s="11">
        <v>14</v>
      </c>
      <c r="C57" s="11" t="s">
        <v>380</v>
      </c>
      <c r="D57" s="11">
        <v>14</v>
      </c>
      <c r="E57" s="11">
        <v>14</v>
      </c>
      <c r="F57" s="11" t="s">
        <v>380</v>
      </c>
      <c r="G57" s="11">
        <v>9100</v>
      </c>
      <c r="H57" s="11" t="s">
        <v>380</v>
      </c>
      <c r="I57" s="11" t="s">
        <v>380</v>
      </c>
      <c r="J57" s="11">
        <v>1</v>
      </c>
      <c r="K57" s="11" t="s">
        <v>380</v>
      </c>
      <c r="L57" s="11">
        <v>10</v>
      </c>
      <c r="M57" s="12">
        <v>10</v>
      </c>
      <c r="N57" s="212"/>
      <c r="R57" s="264"/>
    </row>
    <row r="58" spans="1:18" s="305" customFormat="1" x14ac:dyDescent="0.2">
      <c r="A58" s="63" t="s">
        <v>476</v>
      </c>
      <c r="B58" s="11">
        <v>8</v>
      </c>
      <c r="C58" s="11" t="s">
        <v>380</v>
      </c>
      <c r="D58" s="11">
        <v>8</v>
      </c>
      <c r="E58" s="11">
        <v>8</v>
      </c>
      <c r="F58" s="11" t="s">
        <v>380</v>
      </c>
      <c r="G58" s="11">
        <v>1592</v>
      </c>
      <c r="H58" s="11">
        <v>1500</v>
      </c>
      <c r="I58" s="11">
        <v>5000</v>
      </c>
      <c r="J58" s="11">
        <v>13</v>
      </c>
      <c r="K58" s="11">
        <v>12</v>
      </c>
      <c r="L58" s="11">
        <v>21</v>
      </c>
      <c r="M58" s="12">
        <v>33</v>
      </c>
      <c r="N58" s="524"/>
      <c r="R58" s="521"/>
    </row>
    <row r="59" spans="1:18" x14ac:dyDescent="0.2">
      <c r="A59" s="63" t="s">
        <v>477</v>
      </c>
      <c r="B59" s="11">
        <v>7</v>
      </c>
      <c r="C59" s="11">
        <v>13</v>
      </c>
      <c r="D59" s="11">
        <v>20</v>
      </c>
      <c r="E59" s="11">
        <v>6</v>
      </c>
      <c r="F59" s="11">
        <v>5</v>
      </c>
      <c r="G59" s="11" t="s">
        <v>380</v>
      </c>
      <c r="H59" s="11">
        <v>750</v>
      </c>
      <c r="I59" s="11">
        <v>3400</v>
      </c>
      <c r="J59" s="11" t="s">
        <v>380</v>
      </c>
      <c r="K59" s="11">
        <v>21</v>
      </c>
      <c r="L59" s="11" t="s">
        <v>380</v>
      </c>
      <c r="M59" s="12">
        <v>21</v>
      </c>
      <c r="N59" s="212"/>
      <c r="R59" s="264"/>
    </row>
    <row r="60" spans="1:18" x14ac:dyDescent="0.2">
      <c r="A60" s="73" t="s">
        <v>551</v>
      </c>
      <c r="B60" s="74">
        <v>30</v>
      </c>
      <c r="C60" s="74">
        <v>242</v>
      </c>
      <c r="D60" s="74">
        <v>272</v>
      </c>
      <c r="E60" s="74">
        <v>29</v>
      </c>
      <c r="F60" s="74">
        <v>170</v>
      </c>
      <c r="G60" s="74">
        <v>11084</v>
      </c>
      <c r="H60" s="78">
        <v>607</v>
      </c>
      <c r="I60" s="78">
        <v>3756</v>
      </c>
      <c r="J60" s="78">
        <v>3</v>
      </c>
      <c r="K60" s="78">
        <v>657</v>
      </c>
      <c r="L60" s="78">
        <v>31</v>
      </c>
      <c r="M60" s="75">
        <v>688</v>
      </c>
      <c r="N60" s="212"/>
      <c r="R60" s="264"/>
    </row>
    <row r="61" spans="1:18" x14ac:dyDescent="0.2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212"/>
      <c r="R61" s="264"/>
    </row>
    <row r="62" spans="1:18" x14ac:dyDescent="0.2">
      <c r="A62" s="63" t="s">
        <v>479</v>
      </c>
      <c r="B62" s="11">
        <v>1435</v>
      </c>
      <c r="C62" s="11">
        <v>756</v>
      </c>
      <c r="D62" s="11">
        <v>2191</v>
      </c>
      <c r="E62" s="11">
        <v>1345</v>
      </c>
      <c r="F62" s="11">
        <v>588</v>
      </c>
      <c r="G62" s="11">
        <v>4000</v>
      </c>
      <c r="H62" s="11">
        <v>520</v>
      </c>
      <c r="I62" s="11">
        <v>7350</v>
      </c>
      <c r="J62" s="11">
        <v>10</v>
      </c>
      <c r="K62" s="11">
        <v>5021</v>
      </c>
      <c r="L62" s="11">
        <v>40</v>
      </c>
      <c r="M62" s="12">
        <v>5061</v>
      </c>
      <c r="N62" s="212"/>
      <c r="R62" s="264"/>
    </row>
    <row r="63" spans="1:18" s="305" customFormat="1" x14ac:dyDescent="0.2">
      <c r="A63" s="63" t="s">
        <v>480</v>
      </c>
      <c r="B63" s="11">
        <v>534</v>
      </c>
      <c r="C63" s="11">
        <v>141</v>
      </c>
      <c r="D63" s="11">
        <v>675</v>
      </c>
      <c r="E63" s="11">
        <v>517</v>
      </c>
      <c r="F63" s="11">
        <v>136</v>
      </c>
      <c r="G63" s="11" t="s">
        <v>380</v>
      </c>
      <c r="H63" s="11">
        <v>380</v>
      </c>
      <c r="I63" s="11">
        <v>4550</v>
      </c>
      <c r="J63" s="11" t="s">
        <v>380</v>
      </c>
      <c r="K63" s="11">
        <v>815</v>
      </c>
      <c r="L63" s="11" t="s">
        <v>380</v>
      </c>
      <c r="M63" s="12">
        <v>815</v>
      </c>
      <c r="N63" s="524"/>
      <c r="R63" s="521"/>
    </row>
    <row r="64" spans="1:18" x14ac:dyDescent="0.2">
      <c r="A64" s="63" t="s">
        <v>481</v>
      </c>
      <c r="B64" s="11">
        <v>34</v>
      </c>
      <c r="C64" s="11">
        <v>28</v>
      </c>
      <c r="D64" s="11">
        <v>62</v>
      </c>
      <c r="E64" s="11">
        <v>16</v>
      </c>
      <c r="F64" s="11">
        <v>24</v>
      </c>
      <c r="G64" s="11" t="s">
        <v>380</v>
      </c>
      <c r="H64" s="11">
        <v>650</v>
      </c>
      <c r="I64" s="11">
        <v>3700</v>
      </c>
      <c r="J64" s="11" t="s">
        <v>380</v>
      </c>
      <c r="K64" s="11">
        <v>99</v>
      </c>
      <c r="L64" s="11" t="s">
        <v>380</v>
      </c>
      <c r="M64" s="12">
        <v>99</v>
      </c>
      <c r="N64" s="212"/>
      <c r="R64" s="264"/>
    </row>
    <row r="65" spans="1:19" s="305" customFormat="1" x14ac:dyDescent="0.2">
      <c r="A65" s="73" t="s">
        <v>482</v>
      </c>
      <c r="B65" s="74">
        <v>2003</v>
      </c>
      <c r="C65" s="74">
        <v>925</v>
      </c>
      <c r="D65" s="74">
        <v>2928</v>
      </c>
      <c r="E65" s="74">
        <v>1878</v>
      </c>
      <c r="F65" s="74">
        <v>748</v>
      </c>
      <c r="G65" s="74">
        <v>4000</v>
      </c>
      <c r="H65" s="78">
        <v>483</v>
      </c>
      <c r="I65" s="78">
        <v>6724</v>
      </c>
      <c r="J65" s="78">
        <v>10</v>
      </c>
      <c r="K65" s="78">
        <v>5935</v>
      </c>
      <c r="L65" s="78">
        <v>40</v>
      </c>
      <c r="M65" s="75">
        <v>5975</v>
      </c>
      <c r="N65" s="524"/>
      <c r="R65" s="521"/>
    </row>
    <row r="66" spans="1:19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212"/>
      <c r="R66" s="264"/>
      <c r="S66" s="516"/>
    </row>
    <row r="67" spans="1:19" x14ac:dyDescent="0.2">
      <c r="A67" s="73" t="s">
        <v>483</v>
      </c>
      <c r="B67" s="74" t="s">
        <v>380</v>
      </c>
      <c r="C67" s="74">
        <v>330</v>
      </c>
      <c r="D67" s="74">
        <v>330</v>
      </c>
      <c r="E67" s="74" t="s">
        <v>380</v>
      </c>
      <c r="F67" s="74">
        <v>243</v>
      </c>
      <c r="G67" s="74" t="s">
        <v>380</v>
      </c>
      <c r="H67" s="78" t="s">
        <v>380</v>
      </c>
      <c r="I67" s="78">
        <v>9100</v>
      </c>
      <c r="J67" s="78" t="s">
        <v>380</v>
      </c>
      <c r="K67" s="78">
        <v>2211</v>
      </c>
      <c r="L67" s="78" t="s">
        <v>380</v>
      </c>
      <c r="M67" s="75">
        <v>2211</v>
      </c>
      <c r="N67" s="212"/>
      <c r="R67" s="264"/>
      <c r="S67" s="516"/>
    </row>
    <row r="68" spans="1:19" x14ac:dyDescent="0.2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212"/>
      <c r="R68" s="264"/>
    </row>
    <row r="69" spans="1:19" s="305" customFormat="1" x14ac:dyDescent="0.2">
      <c r="A69" s="63" t="s">
        <v>484</v>
      </c>
      <c r="B69" s="45" t="s">
        <v>380</v>
      </c>
      <c r="C69" s="11">
        <v>32</v>
      </c>
      <c r="D69" s="11">
        <v>32</v>
      </c>
      <c r="E69" s="45" t="s">
        <v>380</v>
      </c>
      <c r="F69" s="11">
        <v>25</v>
      </c>
      <c r="G69" s="11" t="s">
        <v>380</v>
      </c>
      <c r="H69" s="45" t="s">
        <v>380</v>
      </c>
      <c r="I69" s="11">
        <v>6500</v>
      </c>
      <c r="J69" s="11" t="s">
        <v>380</v>
      </c>
      <c r="K69" s="11">
        <v>163</v>
      </c>
      <c r="L69" s="11" t="s">
        <v>380</v>
      </c>
      <c r="M69" s="12">
        <v>163</v>
      </c>
      <c r="N69" s="524"/>
      <c r="R69" s="521"/>
    </row>
    <row r="70" spans="1:19" x14ac:dyDescent="0.2">
      <c r="A70" s="63" t="s">
        <v>485</v>
      </c>
      <c r="B70" s="82">
        <v>6595</v>
      </c>
      <c r="C70" s="11">
        <v>820</v>
      </c>
      <c r="D70" s="11">
        <v>7415</v>
      </c>
      <c r="E70" s="82">
        <v>6265</v>
      </c>
      <c r="F70" s="11">
        <v>610</v>
      </c>
      <c r="G70" s="11" t="s">
        <v>380</v>
      </c>
      <c r="H70" s="82">
        <v>3540</v>
      </c>
      <c r="I70" s="11">
        <v>5830</v>
      </c>
      <c r="J70" s="11" t="s">
        <v>380</v>
      </c>
      <c r="K70" s="11">
        <v>25734</v>
      </c>
      <c r="L70" s="11" t="s">
        <v>380</v>
      </c>
      <c r="M70" s="12">
        <v>25734</v>
      </c>
      <c r="N70" s="212"/>
      <c r="R70" s="264"/>
    </row>
    <row r="71" spans="1:19" x14ac:dyDescent="0.2">
      <c r="A71" s="73" t="s">
        <v>486</v>
      </c>
      <c r="B71" s="74">
        <v>6595</v>
      </c>
      <c r="C71" s="74">
        <v>852</v>
      </c>
      <c r="D71" s="74">
        <v>7447</v>
      </c>
      <c r="E71" s="74">
        <v>6265</v>
      </c>
      <c r="F71" s="74">
        <v>635</v>
      </c>
      <c r="G71" s="74" t="s">
        <v>380</v>
      </c>
      <c r="H71" s="78">
        <v>3540</v>
      </c>
      <c r="I71" s="78">
        <v>5856</v>
      </c>
      <c r="J71" s="78" t="s">
        <v>380</v>
      </c>
      <c r="K71" s="78">
        <v>25897</v>
      </c>
      <c r="L71" s="78" t="s">
        <v>380</v>
      </c>
      <c r="M71" s="75">
        <v>25897</v>
      </c>
      <c r="N71" s="212"/>
      <c r="R71" s="264"/>
    </row>
    <row r="72" spans="1:19" x14ac:dyDescent="0.2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212"/>
      <c r="R72" s="264"/>
    </row>
    <row r="73" spans="1:19" x14ac:dyDescent="0.2">
      <c r="A73" s="63" t="s">
        <v>487</v>
      </c>
      <c r="B73" s="45" t="s">
        <v>380</v>
      </c>
      <c r="C73" s="11">
        <v>20</v>
      </c>
      <c r="D73" s="11">
        <v>20</v>
      </c>
      <c r="E73" s="45" t="s">
        <v>380</v>
      </c>
      <c r="F73" s="11">
        <v>20</v>
      </c>
      <c r="G73" s="45" t="s">
        <v>380</v>
      </c>
      <c r="H73" s="45" t="s">
        <v>380</v>
      </c>
      <c r="I73" s="11">
        <v>4250</v>
      </c>
      <c r="J73" s="45" t="s">
        <v>380</v>
      </c>
      <c r="K73" s="82">
        <v>85</v>
      </c>
      <c r="L73" s="45" t="s">
        <v>380</v>
      </c>
      <c r="M73" s="12">
        <v>85</v>
      </c>
      <c r="N73" s="212"/>
      <c r="R73" s="264"/>
    </row>
    <row r="74" spans="1:19" x14ac:dyDescent="0.2">
      <c r="A74" s="63" t="s">
        <v>488</v>
      </c>
      <c r="B74" s="45" t="s">
        <v>380</v>
      </c>
      <c r="C74" s="11">
        <v>13</v>
      </c>
      <c r="D74" s="11">
        <v>13</v>
      </c>
      <c r="E74" s="45" t="s">
        <v>380</v>
      </c>
      <c r="F74" s="11">
        <v>13</v>
      </c>
      <c r="G74" s="45" t="s">
        <v>380</v>
      </c>
      <c r="H74" s="45" t="s">
        <v>380</v>
      </c>
      <c r="I74" s="11">
        <v>308</v>
      </c>
      <c r="J74" s="45" t="s">
        <v>380</v>
      </c>
      <c r="K74" s="82">
        <v>4</v>
      </c>
      <c r="L74" s="45" t="s">
        <v>380</v>
      </c>
      <c r="M74" s="12">
        <v>4</v>
      </c>
      <c r="N74" s="212"/>
      <c r="R74" s="264"/>
    </row>
    <row r="75" spans="1:19" x14ac:dyDescent="0.2">
      <c r="A75" s="63" t="s">
        <v>489</v>
      </c>
      <c r="B75" s="11">
        <v>10</v>
      </c>
      <c r="C75" s="11">
        <v>62</v>
      </c>
      <c r="D75" s="11">
        <v>72</v>
      </c>
      <c r="E75" s="11">
        <v>9</v>
      </c>
      <c r="F75" s="11">
        <v>42</v>
      </c>
      <c r="G75" s="11" t="s">
        <v>380</v>
      </c>
      <c r="H75" s="11">
        <v>2500</v>
      </c>
      <c r="I75" s="11">
        <v>5000</v>
      </c>
      <c r="J75" s="11" t="s">
        <v>380</v>
      </c>
      <c r="K75" s="11">
        <v>233</v>
      </c>
      <c r="L75" s="11" t="s">
        <v>380</v>
      </c>
      <c r="M75" s="12">
        <v>233</v>
      </c>
      <c r="N75" s="212"/>
      <c r="R75" s="264"/>
    </row>
    <row r="76" spans="1:19" x14ac:dyDescent="0.2">
      <c r="A76" s="63" t="s">
        <v>490</v>
      </c>
      <c r="B76" s="82">
        <v>258</v>
      </c>
      <c r="C76" s="11">
        <v>510</v>
      </c>
      <c r="D76" s="11">
        <v>768</v>
      </c>
      <c r="E76" s="82">
        <v>199</v>
      </c>
      <c r="F76" s="11">
        <v>462</v>
      </c>
      <c r="G76" s="11">
        <v>3868</v>
      </c>
      <c r="H76" s="82">
        <v>2769</v>
      </c>
      <c r="I76" s="11">
        <v>6526</v>
      </c>
      <c r="J76" s="82">
        <v>3</v>
      </c>
      <c r="K76" s="82">
        <v>3566</v>
      </c>
      <c r="L76" s="82">
        <v>12</v>
      </c>
      <c r="M76" s="12">
        <v>3578</v>
      </c>
      <c r="N76" s="212"/>
      <c r="R76" s="264"/>
    </row>
    <row r="77" spans="1:19" x14ac:dyDescent="0.2">
      <c r="A77" s="63" t="s">
        <v>491</v>
      </c>
      <c r="B77" s="11" t="s">
        <v>380</v>
      </c>
      <c r="C77" s="11" t="s">
        <v>380</v>
      </c>
      <c r="D77" s="11" t="s">
        <v>380</v>
      </c>
      <c r="E77" s="11" t="s">
        <v>380</v>
      </c>
      <c r="F77" s="11" t="s">
        <v>380</v>
      </c>
      <c r="G77" s="11" t="s">
        <v>380</v>
      </c>
      <c r="H77" s="11" t="s">
        <v>380</v>
      </c>
      <c r="I77" s="11" t="s">
        <v>380</v>
      </c>
      <c r="J77" s="11" t="s">
        <v>380</v>
      </c>
      <c r="K77" s="11" t="s">
        <v>380</v>
      </c>
      <c r="L77" s="11" t="s">
        <v>380</v>
      </c>
      <c r="M77" s="12" t="s">
        <v>380</v>
      </c>
      <c r="N77" s="212"/>
      <c r="R77" s="264"/>
    </row>
    <row r="78" spans="1:19" x14ac:dyDescent="0.2">
      <c r="A78" s="63" t="s">
        <v>492</v>
      </c>
      <c r="B78" s="11">
        <v>763</v>
      </c>
      <c r="C78" s="11">
        <v>436</v>
      </c>
      <c r="D78" s="11">
        <v>1199</v>
      </c>
      <c r="E78" s="11">
        <v>752</v>
      </c>
      <c r="F78" s="11">
        <v>435</v>
      </c>
      <c r="G78" s="11" t="s">
        <v>380</v>
      </c>
      <c r="H78" s="11">
        <v>1300</v>
      </c>
      <c r="I78" s="11">
        <v>2500</v>
      </c>
      <c r="J78" s="11" t="s">
        <v>380</v>
      </c>
      <c r="K78" s="11">
        <v>2065</v>
      </c>
      <c r="L78" s="11" t="s">
        <v>380</v>
      </c>
      <c r="M78" s="12">
        <v>2065</v>
      </c>
      <c r="N78" s="212"/>
      <c r="R78" s="264"/>
    </row>
    <row r="79" spans="1:19" x14ac:dyDescent="0.2">
      <c r="A79" s="63" t="s">
        <v>493</v>
      </c>
      <c r="B79" s="82">
        <v>80</v>
      </c>
      <c r="C79" s="11">
        <v>38</v>
      </c>
      <c r="D79" s="11">
        <v>118</v>
      </c>
      <c r="E79" s="82">
        <v>69</v>
      </c>
      <c r="F79" s="11">
        <v>30</v>
      </c>
      <c r="G79" s="45" t="s">
        <v>380</v>
      </c>
      <c r="H79" s="82">
        <v>2000</v>
      </c>
      <c r="I79" s="11">
        <v>3500</v>
      </c>
      <c r="J79" s="45" t="s">
        <v>380</v>
      </c>
      <c r="K79" s="82">
        <v>243</v>
      </c>
      <c r="L79" s="45" t="s">
        <v>380</v>
      </c>
      <c r="M79" s="12">
        <v>243</v>
      </c>
      <c r="N79" s="212"/>
      <c r="R79" s="264"/>
    </row>
    <row r="80" spans="1:19" x14ac:dyDescent="0.2">
      <c r="A80" s="63" t="s">
        <v>494</v>
      </c>
      <c r="B80" s="82">
        <v>9</v>
      </c>
      <c r="C80" s="11">
        <v>3</v>
      </c>
      <c r="D80" s="11">
        <v>12</v>
      </c>
      <c r="E80" s="82">
        <v>9</v>
      </c>
      <c r="F80" s="11">
        <v>3</v>
      </c>
      <c r="G80" s="45" t="s">
        <v>380</v>
      </c>
      <c r="H80" s="82">
        <v>2900</v>
      </c>
      <c r="I80" s="11">
        <v>3500</v>
      </c>
      <c r="J80" s="45" t="s">
        <v>380</v>
      </c>
      <c r="K80" s="82">
        <v>35</v>
      </c>
      <c r="L80" s="45" t="s">
        <v>380</v>
      </c>
      <c r="M80" s="12">
        <v>35</v>
      </c>
      <c r="N80" s="212"/>
      <c r="R80" s="264"/>
    </row>
    <row r="81" spans="1:18" x14ac:dyDescent="0.2">
      <c r="A81" s="73" t="s">
        <v>495</v>
      </c>
      <c r="B81" s="74">
        <v>1120</v>
      </c>
      <c r="C81" s="74">
        <v>1082</v>
      </c>
      <c r="D81" s="74">
        <v>2202</v>
      </c>
      <c r="E81" s="74">
        <v>1038</v>
      </c>
      <c r="F81" s="74">
        <v>1005</v>
      </c>
      <c r="G81" s="74">
        <v>3868</v>
      </c>
      <c r="H81" s="78">
        <v>1652</v>
      </c>
      <c r="I81" s="78">
        <v>4495</v>
      </c>
      <c r="J81" s="78">
        <v>3</v>
      </c>
      <c r="K81" s="78">
        <v>6231</v>
      </c>
      <c r="L81" s="78">
        <v>12</v>
      </c>
      <c r="M81" s="75">
        <v>6243</v>
      </c>
      <c r="N81" s="212"/>
      <c r="R81" s="264"/>
    </row>
    <row r="82" spans="1:18" s="305" customFormat="1" x14ac:dyDescent="0.2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524"/>
      <c r="R82" s="521"/>
    </row>
    <row r="83" spans="1:18" x14ac:dyDescent="0.2">
      <c r="A83" s="63" t="s">
        <v>496</v>
      </c>
      <c r="B83" s="11" t="s">
        <v>380</v>
      </c>
      <c r="C83" s="11" t="s">
        <v>380</v>
      </c>
      <c r="D83" s="11" t="s">
        <v>380</v>
      </c>
      <c r="E83" s="11" t="s">
        <v>380</v>
      </c>
      <c r="F83" s="11" t="s">
        <v>380</v>
      </c>
      <c r="G83" s="11">
        <v>1150</v>
      </c>
      <c r="H83" s="11" t="s">
        <v>380</v>
      </c>
      <c r="I83" s="11" t="s">
        <v>380</v>
      </c>
      <c r="J83" s="11">
        <v>1</v>
      </c>
      <c r="K83" s="11" t="s">
        <v>380</v>
      </c>
      <c r="L83" s="11">
        <v>1</v>
      </c>
      <c r="M83" s="12">
        <v>1</v>
      </c>
      <c r="N83" s="212"/>
      <c r="R83" s="264"/>
    </row>
    <row r="84" spans="1:18" x14ac:dyDescent="0.2">
      <c r="A84" s="63" t="s">
        <v>497</v>
      </c>
      <c r="B84" s="11">
        <v>5</v>
      </c>
      <c r="C84" s="11">
        <v>1</v>
      </c>
      <c r="D84" s="11">
        <v>6</v>
      </c>
      <c r="E84" s="11">
        <v>5</v>
      </c>
      <c r="F84" s="11">
        <v>1</v>
      </c>
      <c r="G84" s="11">
        <v>3781</v>
      </c>
      <c r="H84" s="11">
        <v>1000</v>
      </c>
      <c r="I84" s="11">
        <v>3000</v>
      </c>
      <c r="J84" s="11">
        <v>3</v>
      </c>
      <c r="K84" s="11">
        <v>8</v>
      </c>
      <c r="L84" s="11">
        <v>9</v>
      </c>
      <c r="M84" s="12">
        <v>17</v>
      </c>
      <c r="N84" s="212"/>
      <c r="R84" s="264"/>
    </row>
    <row r="85" spans="1:18" x14ac:dyDescent="0.2">
      <c r="A85" s="73" t="s">
        <v>498</v>
      </c>
      <c r="B85" s="74">
        <v>5</v>
      </c>
      <c r="C85" s="74">
        <v>1</v>
      </c>
      <c r="D85" s="74">
        <v>6</v>
      </c>
      <c r="E85" s="74">
        <v>5</v>
      </c>
      <c r="F85" s="74">
        <v>1</v>
      </c>
      <c r="G85" s="74">
        <v>4931</v>
      </c>
      <c r="H85" s="78">
        <v>1000</v>
      </c>
      <c r="I85" s="78">
        <v>3000</v>
      </c>
      <c r="J85" s="78">
        <v>3</v>
      </c>
      <c r="K85" s="78">
        <v>8</v>
      </c>
      <c r="L85" s="78">
        <v>10</v>
      </c>
      <c r="M85" s="75">
        <v>18</v>
      </c>
      <c r="R85" s="264"/>
    </row>
    <row r="86" spans="1:18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  <c r="R86" s="264"/>
    </row>
    <row r="87" spans="1:18" ht="13.5" thickBot="1" x14ac:dyDescent="0.25">
      <c r="A87" s="66" t="s">
        <v>499</v>
      </c>
      <c r="B87" s="52">
        <v>15287</v>
      </c>
      <c r="C87" s="52">
        <v>11659</v>
      </c>
      <c r="D87" s="52">
        <v>26946</v>
      </c>
      <c r="E87" s="52">
        <v>14369</v>
      </c>
      <c r="F87" s="52">
        <v>9814</v>
      </c>
      <c r="G87" s="52">
        <v>243812</v>
      </c>
      <c r="H87" s="172">
        <v>2528</v>
      </c>
      <c r="I87" s="172">
        <v>6042</v>
      </c>
      <c r="J87" s="172">
        <v>20</v>
      </c>
      <c r="K87" s="172">
        <v>95621</v>
      </c>
      <c r="L87" s="172">
        <v>4882</v>
      </c>
      <c r="M87" s="53">
        <v>100503</v>
      </c>
      <c r="R87" s="264"/>
    </row>
  </sheetData>
  <mergeCells count="13">
    <mergeCell ref="L7:L9"/>
    <mergeCell ref="M7:M9"/>
    <mergeCell ref="E8:F8"/>
    <mergeCell ref="A1:M1"/>
    <mergeCell ref="H8:I8"/>
    <mergeCell ref="G6:G9"/>
    <mergeCell ref="A4:M4"/>
    <mergeCell ref="A3:M3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0">
    <tabColor theme="0"/>
    <pageSetUpPr fitToPage="1"/>
  </sheetPr>
  <dimension ref="A1:J29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8" width="20.85546875" style="143" customWidth="1"/>
    <col min="9" max="9" width="11.140625" style="143" customWidth="1"/>
    <col min="10" max="10" width="12" style="143" customWidth="1"/>
    <col min="11" max="11" width="29.85546875" style="143" customWidth="1"/>
    <col min="12" max="17" width="15" style="143" customWidth="1"/>
    <col min="18" max="16384" width="11.42578125" style="143"/>
  </cols>
  <sheetData>
    <row r="1" spans="1:10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</row>
    <row r="3" spans="1:10" customFormat="1" ht="15" customHeight="1" x14ac:dyDescent="0.25">
      <c r="A3" s="1764" t="s">
        <v>1266</v>
      </c>
      <c r="B3" s="1764"/>
      <c r="C3" s="1764"/>
      <c r="D3" s="1764"/>
      <c r="E3" s="1764"/>
      <c r="F3" s="1764"/>
      <c r="G3" s="1764"/>
      <c r="H3" s="1764"/>
      <c r="I3" s="3"/>
      <c r="J3" s="3"/>
    </row>
    <row r="4" spans="1:10" customFormat="1" ht="15" customHeight="1" x14ac:dyDescent="0.25">
      <c r="A4" s="1764" t="s">
        <v>1263</v>
      </c>
      <c r="B4" s="1764"/>
      <c r="C4" s="1764"/>
      <c r="D4" s="1764"/>
      <c r="E4" s="1764"/>
      <c r="F4" s="1764"/>
      <c r="G4" s="1764"/>
      <c r="H4" s="1764"/>
      <c r="I4" s="3"/>
      <c r="J4" s="3"/>
    </row>
    <row r="5" spans="1:10" customFormat="1" ht="14.25" customHeight="1" thickBot="1" x14ac:dyDescent="0.25">
      <c r="A5" s="526"/>
      <c r="B5" s="527"/>
      <c r="C5" s="527"/>
      <c r="D5" s="527"/>
      <c r="E5" s="527"/>
      <c r="F5" s="527"/>
      <c r="G5" s="527"/>
      <c r="H5" s="527"/>
    </row>
    <row r="6" spans="1:10" s="18" customFormat="1" ht="16.5" customHeight="1" x14ac:dyDescent="0.2">
      <c r="A6" s="1844" t="s">
        <v>359</v>
      </c>
      <c r="B6" s="1034" t="s">
        <v>1092</v>
      </c>
      <c r="C6" s="722"/>
      <c r="D6" s="1826" t="s">
        <v>1106</v>
      </c>
      <c r="E6" s="1055" t="s">
        <v>367</v>
      </c>
      <c r="F6" s="1040"/>
      <c r="G6" s="749" t="s">
        <v>501</v>
      </c>
      <c r="H6" s="676"/>
    </row>
    <row r="7" spans="1:10" s="18" customFormat="1" x14ac:dyDescent="0.2">
      <c r="A7" s="1845"/>
      <c r="B7" s="1036" t="s">
        <v>1107</v>
      </c>
      <c r="C7" s="726"/>
      <c r="D7" s="1827"/>
      <c r="E7" s="1056" t="s">
        <v>1108</v>
      </c>
      <c r="F7" s="712" t="s">
        <v>361</v>
      </c>
      <c r="G7" s="712" t="s">
        <v>502</v>
      </c>
      <c r="H7" s="728" t="s">
        <v>362</v>
      </c>
    </row>
    <row r="8" spans="1:10" s="18" customFormat="1" ht="18" customHeight="1" x14ac:dyDescent="0.2">
      <c r="A8" s="1845"/>
      <c r="B8" s="223" t="s">
        <v>376</v>
      </c>
      <c r="C8" s="223" t="s">
        <v>1067</v>
      </c>
      <c r="D8" s="1827"/>
      <c r="E8" s="1056" t="s">
        <v>1109</v>
      </c>
      <c r="F8" s="1056" t="s">
        <v>364</v>
      </c>
      <c r="G8" s="712" t="s">
        <v>505</v>
      </c>
      <c r="H8" s="728" t="s">
        <v>365</v>
      </c>
    </row>
    <row r="9" spans="1:10" s="18" customFormat="1" ht="13.5" thickBot="1" x14ac:dyDescent="0.25">
      <c r="A9" s="1846"/>
      <c r="B9" s="715" t="s">
        <v>363</v>
      </c>
      <c r="C9" s="715" t="s">
        <v>363</v>
      </c>
      <c r="D9" s="1714"/>
      <c r="E9" s="225" t="s">
        <v>504</v>
      </c>
      <c r="F9" s="680"/>
      <c r="G9" s="715" t="s">
        <v>506</v>
      </c>
      <c r="H9" s="933"/>
    </row>
    <row r="10" spans="1:10" s="18" customFormat="1" x14ac:dyDescent="0.2">
      <c r="A10" s="1599">
        <v>2006</v>
      </c>
      <c r="B10" s="1210">
        <v>80.528000000000006</v>
      </c>
      <c r="C10" s="1210">
        <v>73.067999999999998</v>
      </c>
      <c r="D10" s="1305">
        <v>803.72900000000004</v>
      </c>
      <c r="E10" s="1210">
        <v>170.46135107023593</v>
      </c>
      <c r="F10" s="1210">
        <v>1245.527</v>
      </c>
      <c r="G10" s="1308">
        <v>44.8</v>
      </c>
      <c r="H10" s="1306">
        <v>557996.0959999999</v>
      </c>
    </row>
    <row r="11" spans="1:10" s="18" customFormat="1" x14ac:dyDescent="0.2">
      <c r="A11" s="1599">
        <v>2007</v>
      </c>
      <c r="B11" s="1210">
        <v>54.887</v>
      </c>
      <c r="C11" s="1210">
        <v>51.277000000000001</v>
      </c>
      <c r="D11" s="1305">
        <v>761.65099999999995</v>
      </c>
      <c r="E11" s="1210">
        <v>165.15260253134932</v>
      </c>
      <c r="F11" s="1210">
        <v>846.85299999999995</v>
      </c>
      <c r="G11" s="1308">
        <v>49.4</v>
      </c>
      <c r="H11" s="1306">
        <v>418345.38199999998</v>
      </c>
    </row>
    <row r="12" spans="1:10" s="18" customFormat="1" x14ac:dyDescent="0.2">
      <c r="A12" s="1676">
        <v>2008</v>
      </c>
      <c r="B12" s="1210">
        <v>49.652999999999999</v>
      </c>
      <c r="C12" s="1210">
        <v>45.845999999999997</v>
      </c>
      <c r="D12" s="1305">
        <v>782.73699999999997</v>
      </c>
      <c r="E12" s="1210">
        <v>181.78445229681981</v>
      </c>
      <c r="F12" s="1210">
        <v>833.40899999999999</v>
      </c>
      <c r="G12" s="1308">
        <v>53.04</v>
      </c>
      <c r="H12" s="1306">
        <v>442040.13359999994</v>
      </c>
    </row>
    <row r="13" spans="1:10" s="18" customFormat="1" x14ac:dyDescent="0.2">
      <c r="A13" s="1676">
        <v>2009</v>
      </c>
      <c r="B13" s="1210">
        <v>49.441000000000003</v>
      </c>
      <c r="C13" s="1210">
        <v>44.524000000000001</v>
      </c>
      <c r="D13" s="1305">
        <v>735.62599999999998</v>
      </c>
      <c r="E13" s="1210">
        <v>178.81255053454316</v>
      </c>
      <c r="F13" s="1210">
        <v>796.14499999999998</v>
      </c>
      <c r="G13" s="1308">
        <v>42.3</v>
      </c>
      <c r="H13" s="1306">
        <v>336769.33499999996</v>
      </c>
    </row>
    <row r="14" spans="1:10" s="18" customFormat="1" x14ac:dyDescent="0.2">
      <c r="A14" s="1676">
        <v>2010</v>
      </c>
      <c r="B14" s="1210">
        <v>49.844000000000001</v>
      </c>
      <c r="C14" s="1210">
        <v>44.514000000000003</v>
      </c>
      <c r="D14" s="1305">
        <v>740.40599999999995</v>
      </c>
      <c r="E14" s="1210">
        <v>170.13523835197915</v>
      </c>
      <c r="F14" s="1210">
        <v>757.34</v>
      </c>
      <c r="G14" s="1308">
        <v>49.51</v>
      </c>
      <c r="H14" s="1306">
        <v>374959.03400000004</v>
      </c>
    </row>
    <row r="15" spans="1:10" s="18" customFormat="1" x14ac:dyDescent="0.2">
      <c r="A15" s="1676">
        <v>2011</v>
      </c>
      <c r="B15" s="1210">
        <v>50.805</v>
      </c>
      <c r="C15" s="1210">
        <v>44.168999999999997</v>
      </c>
      <c r="D15" s="1305">
        <v>714.44100000000003</v>
      </c>
      <c r="E15" s="1210">
        <v>181.66383662749894</v>
      </c>
      <c r="F15" s="1210">
        <v>802.39099999999996</v>
      </c>
      <c r="G15" s="1308">
        <v>46.64</v>
      </c>
      <c r="H15" s="1306">
        <v>374235.16239999997</v>
      </c>
    </row>
    <row r="16" spans="1:10" s="18" customFormat="1" x14ac:dyDescent="0.2">
      <c r="A16" s="1676">
        <v>2012</v>
      </c>
      <c r="B16" s="1210">
        <v>51.491</v>
      </c>
      <c r="C16" s="1210">
        <v>44.023000000000003</v>
      </c>
      <c r="D16" s="1305">
        <v>692.779</v>
      </c>
      <c r="E16" s="1210">
        <v>167.53310769370555</v>
      </c>
      <c r="F16" s="1210">
        <v>737.53099999999995</v>
      </c>
      <c r="G16" s="1308">
        <v>52.95</v>
      </c>
      <c r="H16" s="1306">
        <v>390522.66450000001</v>
      </c>
    </row>
    <row r="17" spans="1:8" s="18" customFormat="1" x14ac:dyDescent="0.2">
      <c r="A17" s="1676">
        <v>2013</v>
      </c>
      <c r="B17" s="1210">
        <v>51.511000000000003</v>
      </c>
      <c r="C17" s="1210">
        <v>43.908000000000001</v>
      </c>
      <c r="D17" s="1305">
        <v>684.61199999999997</v>
      </c>
      <c r="E17" s="1210">
        <v>186.78577935683703</v>
      </c>
      <c r="F17" s="1210">
        <v>820.13900000000001</v>
      </c>
      <c r="G17" s="1308">
        <v>61.67</v>
      </c>
      <c r="H17" s="1306">
        <v>505779.72130000003</v>
      </c>
    </row>
    <row r="18" spans="1:8" s="18" customFormat="1" x14ac:dyDescent="0.2">
      <c r="A18" s="1676">
        <v>2014</v>
      </c>
      <c r="B18" s="1210">
        <v>51.746000000000002</v>
      </c>
      <c r="C18" s="1210">
        <v>42.88</v>
      </c>
      <c r="D18" s="1305">
        <v>664.529</v>
      </c>
      <c r="E18" s="1210">
        <v>217.08535447761193</v>
      </c>
      <c r="F18" s="1210">
        <v>930.86199999999997</v>
      </c>
      <c r="G18" s="1308">
        <v>46.33</v>
      </c>
      <c r="H18" s="1306">
        <v>431268.36459999997</v>
      </c>
    </row>
    <row r="19" spans="1:8" s="18" customFormat="1" x14ac:dyDescent="0.2">
      <c r="A19" s="1676">
        <v>2015</v>
      </c>
      <c r="B19" s="1365">
        <v>51.457999999999998</v>
      </c>
      <c r="C19" s="1365">
        <v>45.454999999999998</v>
      </c>
      <c r="D19" s="1494">
        <v>662.83299999999997</v>
      </c>
      <c r="E19" s="1365">
        <v>210.46925530744693</v>
      </c>
      <c r="F19" s="1365">
        <v>956.68799999999999</v>
      </c>
      <c r="G19" s="1495">
        <v>43.55</v>
      </c>
      <c r="H19" s="1496">
        <v>416638</v>
      </c>
    </row>
    <row r="20" spans="1:8" s="18" customFormat="1" ht="13.5" thickBot="1" x14ac:dyDescent="0.25">
      <c r="A20" s="1677">
        <v>2016</v>
      </c>
      <c r="B20" s="1227">
        <v>52.875</v>
      </c>
      <c r="C20" s="1227">
        <v>46.747</v>
      </c>
      <c r="D20" s="1309">
        <v>659.21699999999998</v>
      </c>
      <c r="E20" s="1227">
        <f>+F20/C20*10</f>
        <v>193.14266156116972</v>
      </c>
      <c r="F20" s="1227">
        <v>902.88400000000001</v>
      </c>
      <c r="G20" s="1581">
        <v>46.13</v>
      </c>
      <c r="H20" s="1578">
        <v>416500</v>
      </c>
    </row>
    <row r="21" spans="1:8" s="34" customFormat="1" ht="14.25" x14ac:dyDescent="0.2">
      <c r="A21" s="153" t="s">
        <v>1267</v>
      </c>
    </row>
    <row r="22" spans="1:8" ht="14.25" x14ac:dyDescent="0.2">
      <c r="A22" s="528" t="s">
        <v>1268</v>
      </c>
    </row>
    <row r="27" spans="1:8" s="18" customFormat="1" x14ac:dyDescent="0.2">
      <c r="A27" s="143"/>
      <c r="B27" s="143"/>
      <c r="C27" s="143"/>
      <c r="D27" s="143"/>
      <c r="E27" s="529"/>
    </row>
    <row r="29" spans="1:8" s="18" customFormat="1" x14ac:dyDescent="0.2">
      <c r="A29" s="143"/>
      <c r="B29" s="143"/>
      <c r="C29" s="143"/>
      <c r="D29" s="143"/>
    </row>
  </sheetData>
  <mergeCells count="5">
    <mergeCell ref="A1:H1"/>
    <mergeCell ref="A3:H3"/>
    <mergeCell ref="A6:A9"/>
    <mergeCell ref="D6:D9"/>
    <mergeCell ref="A4:H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8" orientation="portrait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1">
    <tabColor theme="0"/>
    <pageSetUpPr fitToPage="1"/>
  </sheetPr>
  <dimension ref="A1:J29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8" width="22.140625" style="143" customWidth="1"/>
    <col min="9" max="9" width="11.140625" style="143" customWidth="1"/>
    <col min="10" max="10" width="12" style="143" customWidth="1"/>
    <col min="11" max="11" width="29.85546875" style="143" customWidth="1"/>
    <col min="12" max="17" width="15" style="143" customWidth="1"/>
    <col min="18" max="16384" width="11.42578125" style="143"/>
  </cols>
  <sheetData>
    <row r="1" spans="1:10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</row>
    <row r="3" spans="1:10" customFormat="1" ht="15" customHeight="1" x14ac:dyDescent="0.25">
      <c r="A3" s="1764" t="s">
        <v>1269</v>
      </c>
      <c r="B3" s="1764"/>
      <c r="C3" s="1764"/>
      <c r="D3" s="1764"/>
      <c r="E3" s="1764"/>
      <c r="F3" s="1764"/>
      <c r="G3" s="1764"/>
      <c r="H3" s="1764"/>
      <c r="I3" s="3"/>
      <c r="J3" s="3"/>
    </row>
    <row r="4" spans="1:10" customFormat="1" ht="15" customHeight="1" x14ac:dyDescent="0.25">
      <c r="A4" s="1764" t="s">
        <v>1263</v>
      </c>
      <c r="B4" s="1764"/>
      <c r="C4" s="1764"/>
      <c r="D4" s="1764"/>
      <c r="E4" s="1764"/>
      <c r="F4" s="1764"/>
      <c r="G4" s="1764"/>
      <c r="H4" s="1764"/>
      <c r="I4" s="3"/>
      <c r="J4" s="3"/>
    </row>
    <row r="5" spans="1:10" customFormat="1" ht="14.25" customHeight="1" thickBot="1" x14ac:dyDescent="0.25">
      <c r="A5" s="526"/>
      <c r="B5" s="527"/>
      <c r="C5" s="527"/>
      <c r="D5" s="527"/>
      <c r="E5" s="527"/>
      <c r="F5" s="527"/>
      <c r="G5" s="527"/>
      <c r="H5" s="527"/>
    </row>
    <row r="6" spans="1:10" s="18" customFormat="1" ht="19.5" customHeight="1" x14ac:dyDescent="0.2">
      <c r="A6" s="1844" t="s">
        <v>359</v>
      </c>
      <c r="B6" s="1034" t="s">
        <v>1092</v>
      </c>
      <c r="C6" s="722"/>
      <c r="D6" s="1826" t="s">
        <v>1106</v>
      </c>
      <c r="E6" s="1055" t="s">
        <v>367</v>
      </c>
      <c r="F6" s="1040"/>
      <c r="G6" s="749" t="s">
        <v>501</v>
      </c>
      <c r="H6" s="676"/>
    </row>
    <row r="7" spans="1:10" s="18" customFormat="1" ht="19.5" customHeight="1" x14ac:dyDescent="0.2">
      <c r="A7" s="1845"/>
      <c r="B7" s="1036" t="s">
        <v>1107</v>
      </c>
      <c r="C7" s="726"/>
      <c r="D7" s="1827"/>
      <c r="E7" s="1056" t="s">
        <v>1108</v>
      </c>
      <c r="F7" s="712" t="s">
        <v>361</v>
      </c>
      <c r="G7" s="712" t="s">
        <v>502</v>
      </c>
      <c r="H7" s="728" t="s">
        <v>362</v>
      </c>
    </row>
    <row r="8" spans="1:10" s="18" customFormat="1" ht="19.5" customHeight="1" x14ac:dyDescent="0.2">
      <c r="A8" s="1845"/>
      <c r="B8" s="223" t="s">
        <v>376</v>
      </c>
      <c r="C8" s="223" t="s">
        <v>1067</v>
      </c>
      <c r="D8" s="1827"/>
      <c r="E8" s="1056" t="s">
        <v>1109</v>
      </c>
      <c r="F8" s="1056" t="s">
        <v>364</v>
      </c>
      <c r="G8" s="712" t="s">
        <v>505</v>
      </c>
      <c r="H8" s="728" t="s">
        <v>365</v>
      </c>
    </row>
    <row r="9" spans="1:10" s="18" customFormat="1" ht="19.5" customHeight="1" thickBot="1" x14ac:dyDescent="0.25">
      <c r="A9" s="1846"/>
      <c r="B9" s="715" t="s">
        <v>363</v>
      </c>
      <c r="C9" s="715" t="s">
        <v>363</v>
      </c>
      <c r="D9" s="1714"/>
      <c r="E9" s="225" t="s">
        <v>504</v>
      </c>
      <c r="F9" s="680"/>
      <c r="G9" s="715" t="s">
        <v>506</v>
      </c>
      <c r="H9" s="933"/>
    </row>
    <row r="10" spans="1:10" s="18" customFormat="1" x14ac:dyDescent="0.2">
      <c r="A10" s="1599">
        <v>2006</v>
      </c>
      <c r="B10" s="1210">
        <v>23.321999999999999</v>
      </c>
      <c r="C10" s="1210">
        <v>20.533999999999999</v>
      </c>
      <c r="D10" s="1210">
        <v>12.558999999999999</v>
      </c>
      <c r="E10" s="1210">
        <v>170.0983734294341</v>
      </c>
      <c r="F10" s="1210">
        <v>349.28</v>
      </c>
      <c r="G10" s="1212">
        <v>53.82</v>
      </c>
      <c r="H10" s="1298">
        <v>187.982496</v>
      </c>
    </row>
    <row r="11" spans="1:10" s="18" customFormat="1" x14ac:dyDescent="0.2">
      <c r="A11" s="1599">
        <v>2007</v>
      </c>
      <c r="B11" s="1210">
        <v>25.7</v>
      </c>
      <c r="C11" s="1210">
        <v>22.439</v>
      </c>
      <c r="D11" s="1210">
        <v>18.949000000000002</v>
      </c>
      <c r="E11" s="1210">
        <v>166.77213779580197</v>
      </c>
      <c r="F11" s="1210">
        <v>374.22</v>
      </c>
      <c r="G11" s="1212">
        <v>53.99</v>
      </c>
      <c r="H11" s="1298">
        <v>202.04137800000001</v>
      </c>
    </row>
    <row r="12" spans="1:10" s="18" customFormat="1" x14ac:dyDescent="0.2">
      <c r="A12" s="1676">
        <v>2008</v>
      </c>
      <c r="B12" s="1210">
        <v>25.872</v>
      </c>
      <c r="C12" s="1210">
        <v>22.407</v>
      </c>
      <c r="D12" s="1210">
        <v>29.463999999999999</v>
      </c>
      <c r="E12" s="1210">
        <v>183.37216048556255</v>
      </c>
      <c r="F12" s="1210">
        <v>410.88200000000001</v>
      </c>
      <c r="G12" s="1212">
        <v>67.03</v>
      </c>
      <c r="H12" s="1298">
        <v>275.41420460000001</v>
      </c>
    </row>
    <row r="13" spans="1:10" s="18" customFormat="1" x14ac:dyDescent="0.2">
      <c r="A13" s="1676">
        <v>2009</v>
      </c>
      <c r="B13" s="1210">
        <v>27.289000000000001</v>
      </c>
      <c r="C13" s="1210">
        <v>22.631</v>
      </c>
      <c r="D13" s="1210">
        <v>6.7140000000000004</v>
      </c>
      <c r="E13" s="1210">
        <v>193.86726172064866</v>
      </c>
      <c r="F13" s="1210">
        <v>438.74099999999999</v>
      </c>
      <c r="G13" s="1212">
        <v>56.38</v>
      </c>
      <c r="H13" s="1298">
        <v>247.36217580000002</v>
      </c>
    </row>
    <row r="14" spans="1:10" s="18" customFormat="1" x14ac:dyDescent="0.2">
      <c r="A14" s="1676">
        <v>2010</v>
      </c>
      <c r="B14" s="1210">
        <v>28.581</v>
      </c>
      <c r="C14" s="1210">
        <v>23.314</v>
      </c>
      <c r="D14" s="1210">
        <v>2.968</v>
      </c>
      <c r="E14" s="1210">
        <v>184.22836064167453</v>
      </c>
      <c r="F14" s="1210">
        <v>429.51</v>
      </c>
      <c r="G14" s="1212">
        <v>68.19</v>
      </c>
      <c r="H14" s="1298">
        <v>292.88286899999997</v>
      </c>
    </row>
    <row r="15" spans="1:10" s="18" customFormat="1" x14ac:dyDescent="0.2">
      <c r="A15" s="1676">
        <v>2011</v>
      </c>
      <c r="B15" s="1210">
        <v>30.568999999999999</v>
      </c>
      <c r="C15" s="1210">
        <v>25.18</v>
      </c>
      <c r="D15" s="1210">
        <v>1.7849999999999999</v>
      </c>
      <c r="E15" s="1210">
        <v>212.06155679110407</v>
      </c>
      <c r="F15" s="1210">
        <v>533.971</v>
      </c>
      <c r="G15" s="1212">
        <v>58.41</v>
      </c>
      <c r="H15" s="1298">
        <v>311.89246109999999</v>
      </c>
    </row>
    <row r="16" spans="1:10" s="18" customFormat="1" x14ac:dyDescent="0.2">
      <c r="A16" s="1676">
        <v>2012</v>
      </c>
      <c r="B16" s="1210">
        <v>32.506</v>
      </c>
      <c r="C16" s="1210">
        <v>26.853000000000002</v>
      </c>
      <c r="D16" s="1210">
        <v>0.53</v>
      </c>
      <c r="E16" s="1210">
        <v>161.7424496331881</v>
      </c>
      <c r="F16" s="1210">
        <v>434.327</v>
      </c>
      <c r="G16" s="753">
        <v>65.38</v>
      </c>
      <c r="H16" s="1298">
        <v>283.96299259999995</v>
      </c>
    </row>
    <row r="17" spans="1:8" s="18" customFormat="1" x14ac:dyDescent="0.2">
      <c r="A17" s="1676">
        <v>2013</v>
      </c>
      <c r="B17" s="1210">
        <v>32.866999999999997</v>
      </c>
      <c r="C17" s="1210">
        <v>27.855399999999999</v>
      </c>
      <c r="D17" s="1210">
        <v>0.5</v>
      </c>
      <c r="E17" s="1210">
        <v>182.98534574983665</v>
      </c>
      <c r="F17" s="1210">
        <v>509.71300000000002</v>
      </c>
      <c r="G17" s="753">
        <v>77.69</v>
      </c>
      <c r="H17" s="1298">
        <v>395.99602970000001</v>
      </c>
    </row>
    <row r="18" spans="1:8" s="18" customFormat="1" x14ac:dyDescent="0.2">
      <c r="A18" s="1676">
        <v>2014</v>
      </c>
      <c r="B18" s="1210">
        <v>35.450000000000003</v>
      </c>
      <c r="C18" s="1210">
        <v>29.852</v>
      </c>
      <c r="D18" s="1210">
        <v>0.5</v>
      </c>
      <c r="E18" s="1210">
        <v>215.25291437759614</v>
      </c>
      <c r="F18" s="1210">
        <v>642.57299999999998</v>
      </c>
      <c r="G18" s="753">
        <v>53.1</v>
      </c>
      <c r="H18" s="1298">
        <v>341.20626299999998</v>
      </c>
    </row>
    <row r="19" spans="1:8" s="18" customFormat="1" x14ac:dyDescent="0.2">
      <c r="A19" s="1676">
        <v>2015</v>
      </c>
      <c r="B19" s="1365">
        <v>35.048000000000002</v>
      </c>
      <c r="C19" s="1365">
        <v>30.346</v>
      </c>
      <c r="D19" s="1365">
        <v>0.54</v>
      </c>
      <c r="E19" s="1365">
        <v>203.45218480195084</v>
      </c>
      <c r="F19" s="1365">
        <v>617.39599999999996</v>
      </c>
      <c r="G19" s="1366">
        <v>57.47</v>
      </c>
      <c r="H19" s="1483">
        <v>354.8</v>
      </c>
    </row>
    <row r="20" spans="1:8" s="18" customFormat="1" ht="13.5" thickBot="1" x14ac:dyDescent="0.25">
      <c r="A20" s="1677">
        <v>2016</v>
      </c>
      <c r="B20" s="1227">
        <v>32.445</v>
      </c>
      <c r="C20" s="1227">
        <v>29.100999999999999</v>
      </c>
      <c r="D20" s="1227">
        <v>0.54</v>
      </c>
      <c r="E20" s="1227">
        <v>178.25</v>
      </c>
      <c r="F20" s="1227">
        <v>518.79399999999998</v>
      </c>
      <c r="G20" s="1543">
        <v>60.85</v>
      </c>
      <c r="H20" s="1584">
        <v>315.7</v>
      </c>
    </row>
    <row r="21" spans="1:8" s="34" customFormat="1" x14ac:dyDescent="0.2"/>
    <row r="27" spans="1:8" s="18" customFormat="1" x14ac:dyDescent="0.2">
      <c r="A27" s="143"/>
      <c r="B27" s="143"/>
      <c r="C27" s="143"/>
      <c r="D27" s="143"/>
      <c r="E27" s="529"/>
    </row>
    <row r="28" spans="1:8" x14ac:dyDescent="0.2">
      <c r="E28" s="157"/>
    </row>
    <row r="29" spans="1:8" s="18" customFormat="1" x14ac:dyDescent="0.2">
      <c r="A29" s="143"/>
      <c r="B29" s="143"/>
      <c r="C29" s="143"/>
      <c r="D29" s="143"/>
      <c r="E29" s="529"/>
    </row>
  </sheetData>
  <mergeCells count="5">
    <mergeCell ref="A1:H1"/>
    <mergeCell ref="A3:H3"/>
    <mergeCell ref="A6:A9"/>
    <mergeCell ref="D6:D9"/>
    <mergeCell ref="A4:H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2">
    <tabColor theme="0"/>
    <pageSetUpPr fitToPage="1"/>
  </sheetPr>
  <dimension ref="A1:X142"/>
  <sheetViews>
    <sheetView tabSelected="1" zoomScale="70" zoomScaleNormal="70" zoomScaleSheetLayoutView="75" workbookViewId="0">
      <selection activeCell="J22" sqref="J22"/>
    </sheetView>
  </sheetViews>
  <sheetFormatPr baseColWidth="10" defaultRowHeight="12.75" x14ac:dyDescent="0.2"/>
  <cols>
    <col min="1" max="1" width="36.5703125" style="205" customWidth="1"/>
    <col min="2" max="12" width="16" style="205" customWidth="1"/>
    <col min="13" max="13" width="18.28515625" style="205" customWidth="1"/>
    <col min="14" max="16384" width="11.42578125" style="205"/>
  </cols>
  <sheetData>
    <row r="1" spans="1:24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2" spans="1:24" s="34" customFormat="1" x14ac:dyDescent="0.2">
      <c r="A2" s="205"/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</row>
    <row r="3" spans="1:24" s="44" customFormat="1" ht="15" x14ac:dyDescent="0.25">
      <c r="A3" s="1718" t="s">
        <v>1208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  <c r="N3" s="25"/>
      <c r="O3" s="25"/>
      <c r="P3" s="25"/>
      <c r="Q3" s="25"/>
    </row>
    <row r="4" spans="1:24" s="44" customFormat="1" ht="15" x14ac:dyDescent="0.25">
      <c r="A4" s="1718" t="s">
        <v>1473</v>
      </c>
      <c r="B4" s="1718"/>
      <c r="C4" s="1718"/>
      <c r="D4" s="1718"/>
      <c r="E4" s="1718"/>
      <c r="F4" s="1718"/>
      <c r="G4" s="1718"/>
      <c r="H4" s="1718"/>
      <c r="I4" s="1718"/>
      <c r="J4" s="1718"/>
      <c r="K4" s="1718"/>
      <c r="L4" s="1718"/>
      <c r="M4" s="1718"/>
      <c r="N4" s="25"/>
      <c r="O4" s="25"/>
      <c r="P4" s="25"/>
      <c r="Q4" s="25"/>
    </row>
    <row r="5" spans="1:24" s="44" customFormat="1" ht="14.25" customHeight="1" thickBot="1" x14ac:dyDescent="0.25">
      <c r="A5" s="530"/>
      <c r="B5" s="531"/>
      <c r="C5" s="531"/>
      <c r="D5" s="531"/>
      <c r="E5" s="531"/>
      <c r="F5" s="531"/>
      <c r="G5" s="531"/>
      <c r="H5" s="531"/>
      <c r="I5" s="531"/>
      <c r="J5" s="531"/>
      <c r="K5" s="531"/>
    </row>
    <row r="6" spans="1:24" s="532" customFormat="1" ht="18.75" customHeight="1" x14ac:dyDescent="0.2">
      <c r="A6" s="1052"/>
      <c r="B6" s="1750" t="s">
        <v>1060</v>
      </c>
      <c r="C6" s="1750"/>
      <c r="D6" s="1750"/>
      <c r="E6" s="1750"/>
      <c r="F6" s="1750"/>
      <c r="G6" s="1934" t="s">
        <v>1191</v>
      </c>
      <c r="H6" s="652"/>
      <c r="I6" s="1051" t="s">
        <v>367</v>
      </c>
      <c r="J6" s="1038"/>
      <c r="K6" s="1935" t="s">
        <v>368</v>
      </c>
      <c r="L6" s="1935"/>
      <c r="M6" s="1704"/>
    </row>
    <row r="7" spans="1:24" s="532" customFormat="1" ht="21.75" customHeight="1" x14ac:dyDescent="0.2">
      <c r="A7" s="1053" t="s">
        <v>538</v>
      </c>
      <c r="B7" s="1758" t="s">
        <v>370</v>
      </c>
      <c r="C7" s="1758"/>
      <c r="D7" s="1758"/>
      <c r="E7" s="1758"/>
      <c r="F7" s="1758"/>
      <c r="G7" s="1827"/>
      <c r="H7" s="1873" t="s">
        <v>1192</v>
      </c>
      <c r="I7" s="1873"/>
      <c r="J7" s="1056" t="s">
        <v>1093</v>
      </c>
      <c r="K7" s="1827" t="s">
        <v>1114</v>
      </c>
      <c r="L7" s="1827" t="s">
        <v>1095</v>
      </c>
      <c r="M7" s="1867" t="s">
        <v>1096</v>
      </c>
    </row>
    <row r="8" spans="1:24" s="532" customFormat="1" ht="18.75" customHeight="1" x14ac:dyDescent="0.2">
      <c r="A8" s="1053" t="s">
        <v>518</v>
      </c>
      <c r="B8" s="1039"/>
      <c r="C8" s="1057" t="s">
        <v>376</v>
      </c>
      <c r="D8" s="855"/>
      <c r="E8" s="1941" t="s">
        <v>1067</v>
      </c>
      <c r="F8" s="1941"/>
      <c r="G8" s="1827"/>
      <c r="H8" s="1758" t="s">
        <v>371</v>
      </c>
      <c r="I8" s="1758"/>
      <c r="J8" s="1056" t="s">
        <v>1064</v>
      </c>
      <c r="K8" s="1827"/>
      <c r="L8" s="1827"/>
      <c r="M8" s="1716"/>
    </row>
    <row r="9" spans="1:24" s="532" customFormat="1" ht="18.75" thickBot="1" x14ac:dyDescent="0.3">
      <c r="A9" s="1053"/>
      <c r="B9" s="1056" t="s">
        <v>374</v>
      </c>
      <c r="C9" s="1056" t="s">
        <v>375</v>
      </c>
      <c r="D9" s="1056" t="s">
        <v>376</v>
      </c>
      <c r="E9" s="1056" t="s">
        <v>374</v>
      </c>
      <c r="F9" s="1056" t="s">
        <v>375</v>
      </c>
      <c r="G9" s="1827"/>
      <c r="H9" s="1056" t="s">
        <v>374</v>
      </c>
      <c r="I9" s="1056" t="s">
        <v>375</v>
      </c>
      <c r="J9" s="1056" t="s">
        <v>1101</v>
      </c>
      <c r="K9" s="1827"/>
      <c r="L9" s="1827"/>
      <c r="M9" s="1716"/>
      <c r="N9" s="24"/>
      <c r="O9" s="24"/>
      <c r="P9" s="34"/>
      <c r="Q9" s="34"/>
      <c r="R9" s="24"/>
      <c r="S9" s="24"/>
      <c r="T9" s="24"/>
      <c r="U9" s="24"/>
      <c r="V9" s="24"/>
      <c r="W9" s="24"/>
      <c r="X9" s="24"/>
    </row>
    <row r="10" spans="1:24" s="532" customFormat="1" ht="21" customHeight="1" x14ac:dyDescent="0.25">
      <c r="A10" s="72" t="s">
        <v>439</v>
      </c>
      <c r="B10" s="122">
        <v>445</v>
      </c>
      <c r="C10" s="122">
        <v>111</v>
      </c>
      <c r="D10" s="42">
        <v>556</v>
      </c>
      <c r="E10" s="122">
        <v>445</v>
      </c>
      <c r="F10" s="122">
        <v>111</v>
      </c>
      <c r="G10" s="122">
        <v>288784</v>
      </c>
      <c r="H10" s="122">
        <v>3240</v>
      </c>
      <c r="I10" s="122">
        <v>4500</v>
      </c>
      <c r="J10" s="122">
        <v>14</v>
      </c>
      <c r="K10" s="122">
        <v>1942</v>
      </c>
      <c r="L10" s="122">
        <v>4042</v>
      </c>
      <c r="M10" s="131">
        <v>5984</v>
      </c>
      <c r="N10" s="64"/>
      <c r="O10" s="185"/>
      <c r="P10" s="64"/>
      <c r="Q10" s="64"/>
      <c r="R10" s="64"/>
      <c r="S10" s="64"/>
      <c r="T10" s="64"/>
      <c r="U10" s="64"/>
      <c r="V10" s="64"/>
      <c r="W10" s="24"/>
      <c r="X10" s="24"/>
    </row>
    <row r="11" spans="1:24" s="532" customFormat="1" ht="12.75" customHeight="1" x14ac:dyDescent="0.25">
      <c r="A11" s="63" t="s">
        <v>440</v>
      </c>
      <c r="B11" s="11">
        <v>147</v>
      </c>
      <c r="C11" s="11">
        <v>37</v>
      </c>
      <c r="D11" s="11">
        <v>184</v>
      </c>
      <c r="E11" s="11">
        <v>147</v>
      </c>
      <c r="F11" s="11">
        <v>37</v>
      </c>
      <c r="G11" s="11">
        <v>34467</v>
      </c>
      <c r="H11" s="11">
        <v>3600</v>
      </c>
      <c r="I11" s="11">
        <v>4950</v>
      </c>
      <c r="J11" s="11">
        <v>9</v>
      </c>
      <c r="K11" s="11">
        <v>713</v>
      </c>
      <c r="L11" s="11">
        <v>310</v>
      </c>
      <c r="M11" s="12">
        <v>1023</v>
      </c>
      <c r="N11" s="64"/>
      <c r="O11" s="64"/>
      <c r="P11" s="64"/>
      <c r="Q11" s="64"/>
      <c r="R11" s="64"/>
      <c r="S11" s="64"/>
      <c r="T11" s="64"/>
      <c r="U11" s="64"/>
      <c r="V11" s="64"/>
      <c r="W11" s="24"/>
      <c r="X11" s="24"/>
    </row>
    <row r="12" spans="1:24" s="532" customFormat="1" ht="12.75" customHeight="1" x14ac:dyDescent="0.25">
      <c r="A12" s="63" t="s">
        <v>441</v>
      </c>
      <c r="B12" s="82">
        <v>140</v>
      </c>
      <c r="C12" s="82">
        <v>35</v>
      </c>
      <c r="D12" s="82">
        <v>175</v>
      </c>
      <c r="E12" s="82">
        <v>140</v>
      </c>
      <c r="F12" s="82">
        <v>35</v>
      </c>
      <c r="G12" s="11">
        <v>88592</v>
      </c>
      <c r="H12" s="82">
        <v>3600</v>
      </c>
      <c r="I12" s="82">
        <v>4950</v>
      </c>
      <c r="J12" s="11">
        <v>14</v>
      </c>
      <c r="K12" s="11">
        <v>677</v>
      </c>
      <c r="L12" s="11">
        <v>1241</v>
      </c>
      <c r="M12" s="12">
        <v>1918</v>
      </c>
      <c r="N12" s="185"/>
      <c r="O12" s="185"/>
      <c r="P12" s="185"/>
      <c r="Q12" s="185"/>
      <c r="R12" s="64"/>
      <c r="S12" s="185"/>
      <c r="T12" s="185"/>
      <c r="U12" s="64"/>
      <c r="V12" s="64"/>
      <c r="W12" s="24"/>
      <c r="X12" s="24"/>
    </row>
    <row r="13" spans="1:24" s="532" customFormat="1" ht="12.75" customHeight="1" x14ac:dyDescent="0.25">
      <c r="A13" s="63" t="s">
        <v>442</v>
      </c>
      <c r="B13" s="11">
        <v>157</v>
      </c>
      <c r="C13" s="11">
        <v>39</v>
      </c>
      <c r="D13" s="11">
        <v>196</v>
      </c>
      <c r="E13" s="11">
        <v>157</v>
      </c>
      <c r="F13" s="11">
        <v>39</v>
      </c>
      <c r="G13" s="11">
        <v>101945</v>
      </c>
      <c r="H13" s="11">
        <v>3600</v>
      </c>
      <c r="I13" s="11">
        <v>4950</v>
      </c>
      <c r="J13" s="11">
        <v>9</v>
      </c>
      <c r="K13" s="11">
        <v>758</v>
      </c>
      <c r="L13" s="11">
        <v>918</v>
      </c>
      <c r="M13" s="12">
        <v>1676</v>
      </c>
      <c r="N13" s="64"/>
      <c r="O13" s="64"/>
      <c r="P13" s="64"/>
      <c r="Q13" s="64"/>
      <c r="R13" s="64"/>
      <c r="S13" s="64"/>
      <c r="T13" s="64"/>
      <c r="U13" s="64"/>
      <c r="V13" s="64"/>
      <c r="W13" s="24"/>
      <c r="X13" s="24"/>
    </row>
    <row r="14" spans="1:24" s="532" customFormat="1" ht="12.75" customHeight="1" x14ac:dyDescent="0.25">
      <c r="A14" s="73" t="s">
        <v>443</v>
      </c>
      <c r="B14" s="74">
        <v>889</v>
      </c>
      <c r="C14" s="74">
        <v>222</v>
      </c>
      <c r="D14" s="74">
        <v>1111</v>
      </c>
      <c r="E14" s="74">
        <v>889</v>
      </c>
      <c r="F14" s="74">
        <v>222</v>
      </c>
      <c r="G14" s="74">
        <v>513788</v>
      </c>
      <c r="H14" s="78">
        <v>3420</v>
      </c>
      <c r="I14" s="78">
        <v>4725</v>
      </c>
      <c r="J14" s="78">
        <v>13</v>
      </c>
      <c r="K14" s="78">
        <v>4089</v>
      </c>
      <c r="L14" s="78">
        <v>6512</v>
      </c>
      <c r="M14" s="75">
        <v>10601</v>
      </c>
      <c r="N14" s="186"/>
      <c r="O14" s="186"/>
      <c r="P14" s="186"/>
      <c r="Q14" s="186"/>
      <c r="R14" s="186"/>
      <c r="S14" s="201"/>
      <c r="T14" s="201"/>
      <c r="U14" s="201"/>
      <c r="V14" s="186"/>
      <c r="W14" s="24"/>
      <c r="X14" s="24"/>
    </row>
    <row r="15" spans="1:24" s="532" customFormat="1" ht="12.75" customHeight="1" x14ac:dyDescent="0.25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186"/>
      <c r="O15" s="186"/>
      <c r="P15" s="186"/>
      <c r="Q15" s="186"/>
      <c r="R15" s="186"/>
      <c r="S15" s="201"/>
      <c r="T15" s="201"/>
      <c r="U15" s="201"/>
      <c r="V15" s="186"/>
      <c r="W15" s="24"/>
      <c r="X15" s="24"/>
    </row>
    <row r="16" spans="1:24" s="532" customFormat="1" ht="12.75" customHeight="1" x14ac:dyDescent="0.25">
      <c r="A16" s="73" t="s">
        <v>444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4" t="s">
        <v>380</v>
      </c>
      <c r="G16" s="74">
        <v>35000</v>
      </c>
      <c r="H16" s="78" t="s">
        <v>380</v>
      </c>
      <c r="I16" s="78" t="s">
        <v>380</v>
      </c>
      <c r="J16" s="78">
        <v>4</v>
      </c>
      <c r="K16" s="78" t="s">
        <v>380</v>
      </c>
      <c r="L16" s="78">
        <v>140</v>
      </c>
      <c r="M16" s="75">
        <v>140</v>
      </c>
      <c r="N16" s="186"/>
      <c r="O16" s="201"/>
      <c r="P16" s="186"/>
      <c r="Q16" s="186"/>
      <c r="R16" s="201"/>
      <c r="S16" s="186"/>
      <c r="T16" s="186"/>
      <c r="U16" s="201"/>
      <c r="V16" s="201"/>
      <c r="W16" s="24"/>
      <c r="X16" s="24"/>
    </row>
    <row r="17" spans="1:24" s="532" customFormat="1" ht="12.75" customHeight="1" x14ac:dyDescent="0.25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185"/>
      <c r="O17" s="64"/>
      <c r="P17" s="64"/>
      <c r="Q17" s="185"/>
      <c r="R17" s="64"/>
      <c r="S17" s="64"/>
      <c r="T17" s="185"/>
      <c r="U17" s="64"/>
      <c r="V17" s="64"/>
      <c r="W17" s="24"/>
      <c r="X17" s="24"/>
    </row>
    <row r="18" spans="1:24" s="532" customFormat="1" ht="12.75" customHeight="1" x14ac:dyDescent="0.25">
      <c r="A18" s="73" t="s">
        <v>445</v>
      </c>
      <c r="B18" s="74" t="s">
        <v>380</v>
      </c>
      <c r="C18" s="74" t="s">
        <v>380</v>
      </c>
      <c r="D18" s="74" t="s">
        <v>380</v>
      </c>
      <c r="E18" s="74" t="s">
        <v>380</v>
      </c>
      <c r="F18" s="74" t="s">
        <v>380</v>
      </c>
      <c r="G18" s="74" t="s">
        <v>380</v>
      </c>
      <c r="H18" s="78" t="s">
        <v>380</v>
      </c>
      <c r="I18" s="78" t="s">
        <v>380</v>
      </c>
      <c r="J18" s="78" t="s">
        <v>380</v>
      </c>
      <c r="K18" s="78" t="s">
        <v>380</v>
      </c>
      <c r="L18" s="78" t="s">
        <v>380</v>
      </c>
      <c r="M18" s="75" t="s">
        <v>380</v>
      </c>
      <c r="N18" s="64"/>
      <c r="O18" s="64"/>
      <c r="P18" s="64"/>
      <c r="Q18" s="64"/>
      <c r="R18" s="64"/>
      <c r="S18" s="64"/>
      <c r="T18" s="64"/>
      <c r="U18" s="64"/>
      <c r="V18" s="64"/>
      <c r="W18" s="24"/>
      <c r="X18" s="24"/>
    </row>
    <row r="19" spans="1:24" s="532" customFormat="1" ht="12.75" customHeight="1" x14ac:dyDescent="0.25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186"/>
      <c r="O19" s="186"/>
      <c r="P19" s="186"/>
      <c r="Q19" s="186"/>
      <c r="R19" s="186"/>
      <c r="S19" s="201"/>
      <c r="T19" s="201"/>
      <c r="U19" s="201"/>
      <c r="V19" s="186"/>
      <c r="W19" s="24"/>
      <c r="X19" s="24"/>
    </row>
    <row r="20" spans="1:24" s="532" customFormat="1" ht="12.75" customHeight="1" x14ac:dyDescent="0.25">
      <c r="A20" s="63" t="s">
        <v>524</v>
      </c>
      <c r="B20" s="11">
        <v>1</v>
      </c>
      <c r="C20" s="11" t="s">
        <v>380</v>
      </c>
      <c r="D20" s="11">
        <v>1</v>
      </c>
      <c r="E20" s="11">
        <v>1</v>
      </c>
      <c r="F20" s="11" t="s">
        <v>380</v>
      </c>
      <c r="G20" s="11">
        <v>2124</v>
      </c>
      <c r="H20" s="11">
        <v>3500</v>
      </c>
      <c r="I20" s="11" t="s">
        <v>380</v>
      </c>
      <c r="J20" s="11">
        <v>11</v>
      </c>
      <c r="K20" s="11">
        <v>4</v>
      </c>
      <c r="L20" s="11">
        <v>23</v>
      </c>
      <c r="M20" s="12">
        <v>27</v>
      </c>
      <c r="N20" s="186"/>
      <c r="O20" s="186"/>
      <c r="P20" s="186"/>
      <c r="Q20" s="186"/>
      <c r="R20" s="186"/>
      <c r="S20" s="201"/>
      <c r="T20" s="201"/>
      <c r="U20" s="201"/>
      <c r="V20" s="186"/>
      <c r="W20" s="24"/>
      <c r="X20" s="24"/>
    </row>
    <row r="21" spans="1:24" s="532" customFormat="1" ht="12.75" customHeight="1" x14ac:dyDescent="0.25">
      <c r="A21" s="63" t="s">
        <v>447</v>
      </c>
      <c r="B21" s="11" t="s">
        <v>380</v>
      </c>
      <c r="C21" s="45" t="s">
        <v>380</v>
      </c>
      <c r="D21" s="11" t="s">
        <v>380</v>
      </c>
      <c r="E21" s="11" t="s">
        <v>380</v>
      </c>
      <c r="F21" s="45" t="s">
        <v>380</v>
      </c>
      <c r="G21" s="11">
        <v>6000</v>
      </c>
      <c r="H21" s="11" t="s">
        <v>380</v>
      </c>
      <c r="I21" s="45" t="s">
        <v>380</v>
      </c>
      <c r="J21" s="11">
        <v>9</v>
      </c>
      <c r="K21" s="11" t="s">
        <v>380</v>
      </c>
      <c r="L21" s="11">
        <v>54</v>
      </c>
      <c r="M21" s="12">
        <v>54</v>
      </c>
      <c r="N21" s="201"/>
      <c r="O21" s="201"/>
      <c r="P21" s="201"/>
      <c r="Q21" s="201"/>
      <c r="R21" s="201"/>
      <c r="S21" s="201"/>
      <c r="T21" s="201"/>
      <c r="U21" s="201"/>
      <c r="V21" s="201"/>
      <c r="W21" s="24"/>
      <c r="X21" s="24"/>
    </row>
    <row r="22" spans="1:24" s="532" customFormat="1" ht="12.75" customHeight="1" x14ac:dyDescent="0.25">
      <c r="A22" s="63" t="s">
        <v>448</v>
      </c>
      <c r="B22" s="11">
        <v>12</v>
      </c>
      <c r="C22" s="11" t="s">
        <v>380</v>
      </c>
      <c r="D22" s="11">
        <v>12</v>
      </c>
      <c r="E22" s="11">
        <v>12</v>
      </c>
      <c r="F22" s="11" t="s">
        <v>380</v>
      </c>
      <c r="G22" s="11">
        <v>4954</v>
      </c>
      <c r="H22" s="11">
        <v>2400</v>
      </c>
      <c r="I22" s="11" t="s">
        <v>380</v>
      </c>
      <c r="J22" s="11">
        <v>8</v>
      </c>
      <c r="K22" s="11">
        <v>29</v>
      </c>
      <c r="L22" s="11">
        <v>39</v>
      </c>
      <c r="M22" s="12">
        <v>68</v>
      </c>
      <c r="N22" s="186"/>
      <c r="O22" s="186"/>
      <c r="P22" s="186"/>
      <c r="Q22" s="186"/>
      <c r="R22" s="186"/>
      <c r="S22" s="201"/>
      <c r="T22" s="201"/>
      <c r="U22" s="201"/>
      <c r="V22" s="186"/>
      <c r="W22" s="24"/>
      <c r="X22" s="24"/>
    </row>
    <row r="23" spans="1:24" s="532" customFormat="1" ht="12.75" customHeight="1" x14ac:dyDescent="0.25">
      <c r="A23" s="73" t="s">
        <v>449</v>
      </c>
      <c r="B23" s="74">
        <v>13</v>
      </c>
      <c r="C23" s="74" t="s">
        <v>380</v>
      </c>
      <c r="D23" s="74">
        <v>13</v>
      </c>
      <c r="E23" s="74">
        <v>13</v>
      </c>
      <c r="F23" s="74" t="s">
        <v>380</v>
      </c>
      <c r="G23" s="74">
        <v>13078</v>
      </c>
      <c r="H23" s="78">
        <v>2485</v>
      </c>
      <c r="I23" s="78" t="s">
        <v>380</v>
      </c>
      <c r="J23" s="78">
        <v>9</v>
      </c>
      <c r="K23" s="78">
        <v>33</v>
      </c>
      <c r="L23" s="78">
        <v>116</v>
      </c>
      <c r="M23" s="75">
        <v>149</v>
      </c>
      <c r="N23" s="201"/>
      <c r="O23" s="201"/>
      <c r="P23" s="201"/>
      <c r="Q23" s="201"/>
      <c r="R23" s="201"/>
      <c r="S23" s="201"/>
      <c r="T23" s="201"/>
      <c r="U23" s="201"/>
      <c r="V23" s="201"/>
      <c r="W23" s="24"/>
      <c r="X23" s="24"/>
    </row>
    <row r="24" spans="1:24" s="532" customFormat="1" ht="12.75" customHeight="1" x14ac:dyDescent="0.25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185"/>
      <c r="O24" s="185"/>
      <c r="P24" s="185"/>
      <c r="Q24" s="185"/>
      <c r="R24" s="185"/>
      <c r="S24" s="64"/>
      <c r="T24" s="64"/>
      <c r="U24" s="64"/>
      <c r="V24" s="185"/>
      <c r="W24" s="24"/>
      <c r="X24" s="24"/>
    </row>
    <row r="25" spans="1:24" s="532" customFormat="1" ht="12.75" customHeight="1" x14ac:dyDescent="0.25">
      <c r="A25" s="73" t="s">
        <v>450</v>
      </c>
      <c r="B25" s="74">
        <v>13</v>
      </c>
      <c r="C25" s="74">
        <v>441</v>
      </c>
      <c r="D25" s="74">
        <v>454</v>
      </c>
      <c r="E25" s="74">
        <v>13</v>
      </c>
      <c r="F25" s="74">
        <v>439</v>
      </c>
      <c r="G25" s="74">
        <v>4810</v>
      </c>
      <c r="H25" s="78">
        <v>4754</v>
      </c>
      <c r="I25" s="78">
        <v>23933</v>
      </c>
      <c r="J25" s="78">
        <v>10</v>
      </c>
      <c r="K25" s="78">
        <v>10568</v>
      </c>
      <c r="L25" s="78">
        <v>48</v>
      </c>
      <c r="M25" s="75">
        <v>10616</v>
      </c>
      <c r="N25" s="185"/>
      <c r="O25" s="64"/>
      <c r="P25" s="185"/>
      <c r="Q25" s="185"/>
      <c r="R25" s="185"/>
      <c r="S25" s="185"/>
      <c r="T25" s="64"/>
      <c r="U25" s="185"/>
      <c r="V25" s="185"/>
      <c r="W25" s="24"/>
      <c r="X25" s="24"/>
    </row>
    <row r="26" spans="1:24" s="532" customFormat="1" ht="12.75" customHeight="1" x14ac:dyDescent="0.25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64"/>
      <c r="O26" s="64"/>
      <c r="P26" s="185"/>
      <c r="Q26" s="64"/>
      <c r="R26" s="64"/>
      <c r="S26" s="185"/>
      <c r="T26" s="64"/>
      <c r="U26" s="64"/>
      <c r="V26" s="64"/>
      <c r="W26" s="24"/>
      <c r="X26" s="24"/>
    </row>
    <row r="27" spans="1:24" s="532" customFormat="1" ht="12.75" customHeight="1" x14ac:dyDescent="0.25">
      <c r="A27" s="73" t="s">
        <v>451</v>
      </c>
      <c r="B27" s="74" t="s">
        <v>380</v>
      </c>
      <c r="C27" s="74">
        <v>436</v>
      </c>
      <c r="D27" s="74">
        <v>436</v>
      </c>
      <c r="E27" s="74" t="s">
        <v>380</v>
      </c>
      <c r="F27" s="74">
        <v>388</v>
      </c>
      <c r="G27" s="74" t="s">
        <v>380</v>
      </c>
      <c r="H27" s="78" t="s">
        <v>380</v>
      </c>
      <c r="I27" s="78">
        <v>27099</v>
      </c>
      <c r="J27" s="78" t="s">
        <v>380</v>
      </c>
      <c r="K27" s="78">
        <v>10515</v>
      </c>
      <c r="L27" s="78" t="s">
        <v>380</v>
      </c>
      <c r="M27" s="75">
        <v>10515</v>
      </c>
      <c r="N27" s="64"/>
      <c r="O27" s="64"/>
      <c r="P27" s="533"/>
      <c r="Q27" s="64"/>
      <c r="R27" s="185"/>
      <c r="S27" s="533"/>
      <c r="T27" s="64"/>
      <c r="U27" s="185"/>
      <c r="V27" s="64"/>
      <c r="W27" s="24"/>
      <c r="X27" s="24"/>
    </row>
    <row r="28" spans="1:24" s="201" customFormat="1" ht="12.75" customHeight="1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186"/>
      <c r="O28" s="186"/>
      <c r="P28" s="533"/>
      <c r="Q28" s="186"/>
      <c r="R28" s="186"/>
      <c r="S28" s="533"/>
      <c r="V28" s="186"/>
      <c r="W28" s="44"/>
      <c r="X28" s="44"/>
    </row>
    <row r="29" spans="1:24" s="532" customFormat="1" ht="12.75" customHeight="1" x14ac:dyDescent="0.25">
      <c r="A29" s="63" t="s">
        <v>452</v>
      </c>
      <c r="B29" s="82" t="s">
        <v>380</v>
      </c>
      <c r="C29" s="45">
        <v>6567</v>
      </c>
      <c r="D29" s="11">
        <v>6567</v>
      </c>
      <c r="E29" s="82" t="s">
        <v>380</v>
      </c>
      <c r="F29" s="45">
        <v>5897</v>
      </c>
      <c r="G29" s="45" t="s">
        <v>380</v>
      </c>
      <c r="H29" s="82" t="s">
        <v>380</v>
      </c>
      <c r="I29" s="11">
        <v>24950</v>
      </c>
      <c r="J29" s="45" t="s">
        <v>380</v>
      </c>
      <c r="K29" s="82">
        <v>147130</v>
      </c>
      <c r="L29" s="45" t="s">
        <v>380</v>
      </c>
      <c r="M29" s="46">
        <v>147130</v>
      </c>
      <c r="N29" s="185"/>
      <c r="O29" s="185"/>
      <c r="P29" s="185"/>
      <c r="Q29" s="185"/>
      <c r="R29" s="185"/>
      <c r="S29" s="64"/>
      <c r="T29" s="64"/>
      <c r="U29" s="64"/>
      <c r="V29" s="185"/>
      <c r="W29" s="24"/>
      <c r="X29" s="24"/>
    </row>
    <row r="30" spans="1:24" s="532" customFormat="1" ht="12.75" customHeight="1" x14ac:dyDescent="0.25">
      <c r="A30" s="63" t="s">
        <v>453</v>
      </c>
      <c r="B30" s="82">
        <v>58</v>
      </c>
      <c r="C30" s="11">
        <v>1729</v>
      </c>
      <c r="D30" s="11">
        <v>1787</v>
      </c>
      <c r="E30" s="82">
        <v>47</v>
      </c>
      <c r="F30" s="11">
        <v>1637</v>
      </c>
      <c r="G30" s="11" t="s">
        <v>380</v>
      </c>
      <c r="H30" s="82">
        <v>14000</v>
      </c>
      <c r="I30" s="11">
        <v>18000</v>
      </c>
      <c r="J30" s="11" t="s">
        <v>380</v>
      </c>
      <c r="K30" s="11">
        <v>30124</v>
      </c>
      <c r="L30" s="11" t="s">
        <v>380</v>
      </c>
      <c r="M30" s="12">
        <v>30124</v>
      </c>
      <c r="N30" s="534"/>
      <c r="O30" s="64"/>
      <c r="P30" s="534"/>
      <c r="Q30" s="534"/>
      <c r="R30" s="64"/>
      <c r="S30" s="534"/>
      <c r="T30" s="534"/>
      <c r="U30" s="534"/>
      <c r="V30" s="534"/>
      <c r="W30" s="24"/>
      <c r="X30" s="24"/>
    </row>
    <row r="31" spans="1:24" s="532" customFormat="1" ht="12.75" customHeight="1" x14ac:dyDescent="0.25">
      <c r="A31" s="63" t="s">
        <v>454</v>
      </c>
      <c r="B31" s="82">
        <v>366</v>
      </c>
      <c r="C31" s="11">
        <v>4885</v>
      </c>
      <c r="D31" s="11">
        <v>5251</v>
      </c>
      <c r="E31" s="82">
        <v>273</v>
      </c>
      <c r="F31" s="11">
        <v>4454</v>
      </c>
      <c r="G31" s="45" t="s">
        <v>380</v>
      </c>
      <c r="H31" s="82">
        <v>14600</v>
      </c>
      <c r="I31" s="11">
        <v>19500</v>
      </c>
      <c r="J31" s="45" t="s">
        <v>380</v>
      </c>
      <c r="K31" s="82">
        <v>90838</v>
      </c>
      <c r="L31" s="45" t="s">
        <v>380</v>
      </c>
      <c r="M31" s="12">
        <v>90838</v>
      </c>
      <c r="N31" s="534"/>
      <c r="O31" s="64"/>
      <c r="P31" s="534"/>
      <c r="Q31" s="534"/>
      <c r="R31" s="64"/>
      <c r="S31" s="534"/>
      <c r="T31" s="534"/>
      <c r="U31" s="534"/>
      <c r="V31" s="64"/>
      <c r="W31" s="24"/>
      <c r="X31" s="24"/>
    </row>
    <row r="32" spans="1:24" s="532" customFormat="1" ht="12.75" customHeight="1" x14ac:dyDescent="0.25">
      <c r="A32" s="73" t="s">
        <v>455</v>
      </c>
      <c r="B32" s="74">
        <v>424</v>
      </c>
      <c r="C32" s="74">
        <v>13181</v>
      </c>
      <c r="D32" s="74">
        <v>13605</v>
      </c>
      <c r="E32" s="74">
        <v>320</v>
      </c>
      <c r="F32" s="74">
        <v>11988</v>
      </c>
      <c r="G32" s="74" t="s">
        <v>380</v>
      </c>
      <c r="H32" s="78">
        <v>14512</v>
      </c>
      <c r="I32" s="78">
        <v>21976</v>
      </c>
      <c r="J32" s="78" t="s">
        <v>380</v>
      </c>
      <c r="K32" s="78">
        <v>268092</v>
      </c>
      <c r="L32" s="78" t="s">
        <v>380</v>
      </c>
      <c r="M32" s="75">
        <v>268092</v>
      </c>
      <c r="N32" s="534"/>
      <c r="O32" s="64"/>
      <c r="P32" s="534"/>
      <c r="Q32" s="534"/>
      <c r="R32" s="64"/>
      <c r="S32" s="534"/>
      <c r="T32" s="534"/>
      <c r="U32" s="534"/>
      <c r="V32" s="64"/>
      <c r="W32" s="24"/>
      <c r="X32" s="24"/>
    </row>
    <row r="33" spans="1:24" s="532" customFormat="1" ht="12.75" customHeight="1" x14ac:dyDescent="0.25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534"/>
      <c r="O33" s="64"/>
      <c r="P33" s="534"/>
      <c r="Q33" s="534"/>
      <c r="R33" s="64"/>
      <c r="S33" s="534"/>
      <c r="T33" s="534"/>
      <c r="U33" s="534"/>
      <c r="V33" s="64"/>
      <c r="W33" s="24"/>
      <c r="X33" s="24"/>
    </row>
    <row r="34" spans="1:24" s="532" customFormat="1" ht="12.75" customHeight="1" x14ac:dyDescent="0.25">
      <c r="A34" s="63" t="s">
        <v>456</v>
      </c>
      <c r="B34" s="80">
        <v>134</v>
      </c>
      <c r="C34" s="80">
        <v>443</v>
      </c>
      <c r="D34" s="11">
        <v>577</v>
      </c>
      <c r="E34" s="80">
        <v>132</v>
      </c>
      <c r="F34" s="80">
        <v>401</v>
      </c>
      <c r="G34" s="11" t="s">
        <v>380</v>
      </c>
      <c r="H34" s="80">
        <v>5818</v>
      </c>
      <c r="I34" s="80">
        <v>12227</v>
      </c>
      <c r="J34" s="80" t="s">
        <v>380</v>
      </c>
      <c r="K34" s="80">
        <v>5671</v>
      </c>
      <c r="L34" s="80" t="s">
        <v>380</v>
      </c>
      <c r="M34" s="81">
        <v>5671</v>
      </c>
      <c r="N34" s="186"/>
      <c r="O34" s="186"/>
      <c r="P34" s="186"/>
      <c r="Q34" s="186"/>
      <c r="R34" s="186"/>
      <c r="S34" s="201"/>
      <c r="T34" s="201"/>
      <c r="U34" s="201"/>
      <c r="V34" s="186"/>
      <c r="W34" s="24"/>
      <c r="X34" s="24"/>
    </row>
    <row r="35" spans="1:24" s="532" customFormat="1" ht="12.75" customHeight="1" x14ac:dyDescent="0.25">
      <c r="A35" s="63" t="s">
        <v>457</v>
      </c>
      <c r="B35" s="80" t="s">
        <v>380</v>
      </c>
      <c r="C35" s="80">
        <v>96</v>
      </c>
      <c r="D35" s="11">
        <v>96</v>
      </c>
      <c r="E35" s="80" t="s">
        <v>380</v>
      </c>
      <c r="F35" s="80">
        <v>90</v>
      </c>
      <c r="G35" s="11" t="s">
        <v>380</v>
      </c>
      <c r="H35" s="80" t="s">
        <v>380</v>
      </c>
      <c r="I35" s="80">
        <v>19120</v>
      </c>
      <c r="J35" s="80" t="s">
        <v>380</v>
      </c>
      <c r="K35" s="80">
        <v>1721</v>
      </c>
      <c r="L35" s="80" t="s">
        <v>380</v>
      </c>
      <c r="M35" s="12">
        <v>1721</v>
      </c>
      <c r="N35" s="186"/>
      <c r="O35" s="186"/>
      <c r="P35" s="186"/>
      <c r="Q35" s="186"/>
      <c r="R35" s="186"/>
      <c r="S35" s="201"/>
      <c r="T35" s="201"/>
      <c r="U35" s="201"/>
      <c r="V35" s="186"/>
      <c r="W35" s="24"/>
      <c r="X35" s="24"/>
    </row>
    <row r="36" spans="1:24" s="532" customFormat="1" ht="12.75" customHeight="1" x14ac:dyDescent="0.25">
      <c r="A36" s="63" t="s">
        <v>458</v>
      </c>
      <c r="B36" s="80">
        <v>17</v>
      </c>
      <c r="C36" s="80">
        <v>10942</v>
      </c>
      <c r="D36" s="11">
        <v>10959</v>
      </c>
      <c r="E36" s="80">
        <v>17</v>
      </c>
      <c r="F36" s="80">
        <v>9372</v>
      </c>
      <c r="G36" s="11" t="s">
        <v>380</v>
      </c>
      <c r="H36" s="80">
        <v>9680</v>
      </c>
      <c r="I36" s="80">
        <v>20060</v>
      </c>
      <c r="J36" s="80" t="s">
        <v>380</v>
      </c>
      <c r="K36" s="80">
        <v>188167</v>
      </c>
      <c r="L36" s="80" t="s">
        <v>380</v>
      </c>
      <c r="M36" s="12">
        <v>188167</v>
      </c>
      <c r="N36" s="201"/>
      <c r="O36" s="201"/>
      <c r="P36" s="201"/>
      <c r="Q36" s="201"/>
      <c r="R36" s="201"/>
      <c r="S36" s="201"/>
      <c r="T36" s="201"/>
      <c r="U36" s="201"/>
      <c r="V36" s="201"/>
      <c r="W36" s="24"/>
      <c r="X36" s="24"/>
    </row>
    <row r="37" spans="1:24" s="532" customFormat="1" ht="12.75" customHeight="1" x14ac:dyDescent="0.25">
      <c r="A37" s="63" t="s">
        <v>459</v>
      </c>
      <c r="B37" s="80">
        <v>15</v>
      </c>
      <c r="C37" s="80">
        <v>1694</v>
      </c>
      <c r="D37" s="11">
        <v>1709</v>
      </c>
      <c r="E37" s="80">
        <v>13</v>
      </c>
      <c r="F37" s="80">
        <v>1503</v>
      </c>
      <c r="G37" s="11" t="s">
        <v>380</v>
      </c>
      <c r="H37" s="80">
        <v>11000</v>
      </c>
      <c r="I37" s="80">
        <v>17500</v>
      </c>
      <c r="J37" s="80" t="s">
        <v>380</v>
      </c>
      <c r="K37" s="80">
        <v>26446</v>
      </c>
      <c r="L37" s="80" t="s">
        <v>380</v>
      </c>
      <c r="M37" s="12">
        <v>26446</v>
      </c>
      <c r="N37" s="185"/>
      <c r="O37" s="185"/>
      <c r="P37" s="185"/>
      <c r="Q37" s="185"/>
      <c r="R37" s="185"/>
      <c r="S37" s="64"/>
      <c r="T37" s="64"/>
      <c r="U37" s="64"/>
      <c r="V37" s="185"/>
      <c r="W37" s="24"/>
      <c r="X37" s="24"/>
    </row>
    <row r="38" spans="1:24" s="532" customFormat="1" ht="12.75" customHeight="1" x14ac:dyDescent="0.25">
      <c r="A38" s="73" t="s">
        <v>460</v>
      </c>
      <c r="B38" s="74">
        <v>166</v>
      </c>
      <c r="C38" s="74">
        <v>13175</v>
      </c>
      <c r="D38" s="74">
        <v>13341</v>
      </c>
      <c r="E38" s="74">
        <v>162</v>
      </c>
      <c r="F38" s="74">
        <v>11366</v>
      </c>
      <c r="G38" s="74" t="s">
        <v>380</v>
      </c>
      <c r="H38" s="78">
        <v>6639</v>
      </c>
      <c r="I38" s="78">
        <v>19438</v>
      </c>
      <c r="J38" s="78" t="s">
        <v>380</v>
      </c>
      <c r="K38" s="78">
        <v>222005</v>
      </c>
      <c r="L38" s="78" t="s">
        <v>380</v>
      </c>
      <c r="M38" s="75">
        <v>222005</v>
      </c>
      <c r="N38" s="64"/>
      <c r="O38" s="64"/>
      <c r="P38" s="185"/>
      <c r="Q38" s="64"/>
      <c r="R38" s="64"/>
      <c r="S38" s="185"/>
      <c r="T38" s="64"/>
      <c r="U38" s="64"/>
      <c r="V38" s="64"/>
      <c r="W38" s="24"/>
      <c r="X38" s="24"/>
    </row>
    <row r="39" spans="1:24" s="537" customFormat="1" ht="12.75" customHeight="1" x14ac:dyDescent="0.25">
      <c r="A39" s="388"/>
      <c r="B39" s="535"/>
      <c r="C39" s="535"/>
      <c r="D39" s="535"/>
      <c r="E39" s="535"/>
      <c r="F39" s="535"/>
      <c r="G39" s="535"/>
      <c r="H39" s="536"/>
      <c r="I39" s="536"/>
      <c r="J39" s="536"/>
      <c r="K39" s="536"/>
      <c r="L39" s="536"/>
      <c r="M39" s="71"/>
      <c r="N39" s="1048"/>
      <c r="O39" s="1048"/>
      <c r="P39" s="1048"/>
      <c r="Q39" s="1048"/>
      <c r="R39" s="1048"/>
      <c r="S39" s="1048"/>
      <c r="T39" s="1048"/>
      <c r="U39" s="1048"/>
      <c r="V39" s="1048"/>
      <c r="W39" s="1049"/>
      <c r="X39" s="1049"/>
    </row>
    <row r="40" spans="1:24" s="532" customFormat="1" ht="12.75" customHeight="1" x14ac:dyDescent="0.25">
      <c r="A40" s="73" t="s">
        <v>461</v>
      </c>
      <c r="B40" s="74">
        <v>10</v>
      </c>
      <c r="C40" s="74">
        <v>114</v>
      </c>
      <c r="D40" s="74">
        <v>124</v>
      </c>
      <c r="E40" s="74" t="s">
        <v>380</v>
      </c>
      <c r="F40" s="74">
        <v>63</v>
      </c>
      <c r="G40" s="74" t="s">
        <v>380</v>
      </c>
      <c r="H40" s="78" t="s">
        <v>380</v>
      </c>
      <c r="I40" s="78">
        <v>3615</v>
      </c>
      <c r="J40" s="78" t="s">
        <v>380</v>
      </c>
      <c r="K40" s="78">
        <v>228</v>
      </c>
      <c r="L40" s="78" t="s">
        <v>380</v>
      </c>
      <c r="M40" s="75">
        <v>228</v>
      </c>
      <c r="N40" s="1048"/>
      <c r="O40" s="1048"/>
      <c r="P40" s="1048"/>
      <c r="Q40" s="1048"/>
      <c r="R40" s="1048"/>
      <c r="S40" s="1048"/>
      <c r="T40" s="1048"/>
      <c r="U40" s="1048"/>
      <c r="V40" s="1048"/>
      <c r="W40" s="1049"/>
      <c r="X40" s="1049"/>
    </row>
    <row r="41" spans="1:24" s="532" customFormat="1" ht="12.75" customHeight="1" x14ac:dyDescent="0.25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1048"/>
      <c r="O41" s="1048"/>
      <c r="P41" s="1050"/>
      <c r="Q41" s="1048"/>
      <c r="R41" s="1048"/>
      <c r="S41" s="1050"/>
      <c r="T41" s="1048"/>
      <c r="U41" s="1048"/>
      <c r="V41" s="1048"/>
      <c r="W41" s="1049"/>
      <c r="X41" s="1049"/>
    </row>
    <row r="42" spans="1:24" s="532" customFormat="1" ht="12.75" customHeight="1" x14ac:dyDescent="0.25">
      <c r="A42" s="63" t="s">
        <v>525</v>
      </c>
      <c r="B42" s="45" t="s">
        <v>380</v>
      </c>
      <c r="C42" s="11">
        <v>25</v>
      </c>
      <c r="D42" s="11">
        <v>25</v>
      </c>
      <c r="E42" s="45" t="s">
        <v>380</v>
      </c>
      <c r="F42" s="11">
        <v>25</v>
      </c>
      <c r="G42" s="11">
        <v>5950</v>
      </c>
      <c r="H42" s="45" t="s">
        <v>380</v>
      </c>
      <c r="I42" s="11">
        <v>4320</v>
      </c>
      <c r="J42" s="11">
        <v>23</v>
      </c>
      <c r="K42" s="11">
        <v>108</v>
      </c>
      <c r="L42" s="11">
        <v>137</v>
      </c>
      <c r="M42" s="12">
        <v>245</v>
      </c>
      <c r="N42" s="1048"/>
      <c r="O42" s="1048"/>
      <c r="P42" s="1048"/>
      <c r="Q42" s="1048"/>
      <c r="R42" s="1048"/>
      <c r="S42" s="1048"/>
      <c r="T42" s="1048"/>
      <c r="U42" s="1048"/>
      <c r="V42" s="1048"/>
      <c r="W42" s="1049"/>
      <c r="X42" s="1049"/>
    </row>
    <row r="43" spans="1:24" s="532" customFormat="1" ht="12.75" customHeight="1" x14ac:dyDescent="0.25">
      <c r="A43" s="63" t="s">
        <v>463</v>
      </c>
      <c r="B43" s="11">
        <v>1</v>
      </c>
      <c r="C43" s="11" t="s">
        <v>380</v>
      </c>
      <c r="D43" s="11">
        <v>1</v>
      </c>
      <c r="E43" s="11" t="s">
        <v>380</v>
      </c>
      <c r="F43" s="11" t="s">
        <v>380</v>
      </c>
      <c r="G43" s="11" t="s">
        <v>380</v>
      </c>
      <c r="H43" s="11" t="s">
        <v>380</v>
      </c>
      <c r="I43" s="11" t="s">
        <v>380</v>
      </c>
      <c r="J43" s="11" t="s">
        <v>380</v>
      </c>
      <c r="K43" s="11" t="s">
        <v>380</v>
      </c>
      <c r="L43" s="11" t="s">
        <v>380</v>
      </c>
      <c r="M43" s="12" t="s">
        <v>380</v>
      </c>
      <c r="N43" s="64"/>
      <c r="O43" s="64"/>
      <c r="P43" s="185"/>
      <c r="Q43" s="64"/>
      <c r="R43" s="64"/>
      <c r="S43" s="185"/>
      <c r="T43" s="64"/>
      <c r="U43" s="64"/>
      <c r="V43" s="64"/>
      <c r="W43" s="24"/>
      <c r="X43" s="24"/>
    </row>
    <row r="44" spans="1:24" s="532" customFormat="1" ht="12.75" customHeight="1" x14ac:dyDescent="0.25">
      <c r="A44" s="63" t="s">
        <v>464</v>
      </c>
      <c r="B44" s="11">
        <v>3</v>
      </c>
      <c r="C44" s="11">
        <v>2</v>
      </c>
      <c r="D44" s="11">
        <v>5</v>
      </c>
      <c r="E44" s="11">
        <v>3</v>
      </c>
      <c r="F44" s="11">
        <v>2</v>
      </c>
      <c r="G44" s="11">
        <v>1050</v>
      </c>
      <c r="H44" s="11">
        <v>7000</v>
      </c>
      <c r="I44" s="11">
        <v>9235</v>
      </c>
      <c r="J44" s="11">
        <v>10</v>
      </c>
      <c r="K44" s="11">
        <v>39</v>
      </c>
      <c r="L44" s="11">
        <v>11</v>
      </c>
      <c r="M44" s="12">
        <v>50</v>
      </c>
      <c r="N44" s="64"/>
      <c r="O44" s="64"/>
      <c r="P44" s="64"/>
      <c r="Q44" s="64"/>
      <c r="R44" s="64"/>
      <c r="S44" s="64"/>
      <c r="T44" s="64"/>
      <c r="U44" s="64"/>
      <c r="V44" s="64"/>
      <c r="W44" s="24"/>
      <c r="X44" s="24"/>
    </row>
    <row r="45" spans="1:24" s="532" customFormat="1" ht="12.75" customHeight="1" x14ac:dyDescent="0.25">
      <c r="A45" s="63" t="s">
        <v>465</v>
      </c>
      <c r="B45" s="45" t="s">
        <v>380</v>
      </c>
      <c r="C45" s="11" t="s">
        <v>380</v>
      </c>
      <c r="D45" s="11" t="s">
        <v>380</v>
      </c>
      <c r="E45" s="45" t="s">
        <v>380</v>
      </c>
      <c r="F45" s="11" t="s">
        <v>380</v>
      </c>
      <c r="G45" s="11">
        <v>14</v>
      </c>
      <c r="H45" s="45" t="s">
        <v>380</v>
      </c>
      <c r="I45" s="11" t="s">
        <v>380</v>
      </c>
      <c r="J45" s="11" t="s">
        <v>380</v>
      </c>
      <c r="K45" s="11" t="s">
        <v>380</v>
      </c>
      <c r="L45" s="11" t="s">
        <v>380</v>
      </c>
      <c r="M45" s="12" t="s">
        <v>380</v>
      </c>
      <c r="N45" s="201"/>
      <c r="O45" s="201"/>
      <c r="P45" s="201"/>
      <c r="Q45" s="201"/>
      <c r="R45" s="186"/>
      <c r="S45" s="186"/>
      <c r="T45" s="201"/>
      <c r="U45" s="186"/>
      <c r="V45" s="201"/>
      <c r="W45" s="24"/>
      <c r="X45" s="24"/>
    </row>
    <row r="46" spans="1:24" s="532" customFormat="1" ht="12.75" customHeight="1" x14ac:dyDescent="0.25">
      <c r="A46" s="63" t="s">
        <v>466</v>
      </c>
      <c r="B46" s="11">
        <v>5</v>
      </c>
      <c r="C46" s="11" t="s">
        <v>380</v>
      </c>
      <c r="D46" s="11">
        <v>5</v>
      </c>
      <c r="E46" s="11">
        <v>5</v>
      </c>
      <c r="F46" s="11" t="s">
        <v>380</v>
      </c>
      <c r="G46" s="11">
        <v>6470</v>
      </c>
      <c r="H46" s="11">
        <v>4400</v>
      </c>
      <c r="I46" s="11" t="s">
        <v>380</v>
      </c>
      <c r="J46" s="11" t="s">
        <v>380</v>
      </c>
      <c r="K46" s="11">
        <v>22</v>
      </c>
      <c r="L46" s="11" t="s">
        <v>380</v>
      </c>
      <c r="M46" s="12">
        <v>22</v>
      </c>
      <c r="N46" s="185"/>
      <c r="O46" s="185"/>
      <c r="P46" s="185"/>
      <c r="Q46" s="185"/>
      <c r="R46" s="185"/>
      <c r="S46" s="64"/>
      <c r="T46" s="64"/>
      <c r="U46" s="64"/>
      <c r="V46" s="185"/>
      <c r="W46" s="24"/>
      <c r="X46" s="24"/>
    </row>
    <row r="47" spans="1:24" s="532" customFormat="1" ht="12.75" customHeight="1" x14ac:dyDescent="0.25">
      <c r="A47" s="63" t="s">
        <v>467</v>
      </c>
      <c r="B47" s="11" t="s">
        <v>380</v>
      </c>
      <c r="C47" s="11" t="s">
        <v>380</v>
      </c>
      <c r="D47" s="11" t="s">
        <v>380</v>
      </c>
      <c r="E47" s="11" t="s">
        <v>380</v>
      </c>
      <c r="F47" s="11" t="s">
        <v>380</v>
      </c>
      <c r="G47" s="11" t="s">
        <v>380</v>
      </c>
      <c r="H47" s="11" t="s">
        <v>380</v>
      </c>
      <c r="I47" s="11" t="s">
        <v>380</v>
      </c>
      <c r="J47" s="11" t="s">
        <v>380</v>
      </c>
      <c r="K47" s="11" t="s">
        <v>380</v>
      </c>
      <c r="L47" s="11" t="s">
        <v>380</v>
      </c>
      <c r="M47" s="12" t="s">
        <v>380</v>
      </c>
      <c r="N47" s="64"/>
      <c r="O47" s="64"/>
      <c r="P47" s="185"/>
      <c r="Q47" s="64"/>
      <c r="R47" s="64"/>
      <c r="S47" s="185"/>
      <c r="T47" s="64"/>
      <c r="U47" s="64"/>
      <c r="V47" s="64"/>
      <c r="W47" s="24"/>
      <c r="X47" s="24"/>
    </row>
    <row r="48" spans="1:24" s="532" customFormat="1" ht="12.75" customHeight="1" x14ac:dyDescent="0.25">
      <c r="A48" s="63" t="s">
        <v>468</v>
      </c>
      <c r="B48" s="45" t="s">
        <v>380</v>
      </c>
      <c r="C48" s="11" t="s">
        <v>380</v>
      </c>
      <c r="D48" s="11" t="s">
        <v>380</v>
      </c>
      <c r="E48" s="45" t="s">
        <v>380</v>
      </c>
      <c r="F48" s="11" t="s">
        <v>380</v>
      </c>
      <c r="G48" s="11" t="s">
        <v>380</v>
      </c>
      <c r="H48" s="45" t="s">
        <v>380</v>
      </c>
      <c r="I48" s="11" t="s">
        <v>380</v>
      </c>
      <c r="J48" s="11" t="s">
        <v>380</v>
      </c>
      <c r="K48" s="11" t="s">
        <v>380</v>
      </c>
      <c r="L48" s="11" t="s">
        <v>380</v>
      </c>
      <c r="M48" s="12" t="s">
        <v>380</v>
      </c>
      <c r="N48" s="64"/>
      <c r="O48" s="64"/>
      <c r="P48" s="64"/>
      <c r="Q48" s="64"/>
      <c r="R48" s="64"/>
      <c r="S48" s="64"/>
      <c r="T48" s="64"/>
      <c r="U48" s="64"/>
      <c r="V48" s="64"/>
      <c r="W48" s="24"/>
      <c r="X48" s="24"/>
    </row>
    <row r="49" spans="1:24" s="201" customFormat="1" ht="12.75" customHeight="1" x14ac:dyDescent="0.2">
      <c r="A49" s="63" t="s">
        <v>469</v>
      </c>
      <c r="B49" s="82" t="s">
        <v>380</v>
      </c>
      <c r="C49" s="11" t="s">
        <v>380</v>
      </c>
      <c r="D49" s="11" t="s">
        <v>380</v>
      </c>
      <c r="E49" s="82" t="s">
        <v>380</v>
      </c>
      <c r="F49" s="11" t="s">
        <v>380</v>
      </c>
      <c r="G49" s="11" t="s">
        <v>380</v>
      </c>
      <c r="H49" s="82" t="s">
        <v>380</v>
      </c>
      <c r="I49" s="11" t="s">
        <v>380</v>
      </c>
      <c r="J49" s="11" t="s">
        <v>380</v>
      </c>
      <c r="K49" s="11" t="s">
        <v>380</v>
      </c>
      <c r="L49" s="11" t="s">
        <v>380</v>
      </c>
      <c r="M49" s="12" t="s">
        <v>380</v>
      </c>
      <c r="N49" s="64"/>
      <c r="O49" s="64"/>
      <c r="P49" s="64"/>
      <c r="Q49" s="64"/>
      <c r="R49" s="64"/>
      <c r="S49" s="64"/>
      <c r="T49" s="64"/>
      <c r="U49" s="64"/>
      <c r="V49" s="64"/>
      <c r="W49" s="44"/>
      <c r="X49" s="44"/>
    </row>
    <row r="50" spans="1:24" s="532" customFormat="1" ht="12.75" customHeight="1" x14ac:dyDescent="0.25">
      <c r="A50" s="63" t="s">
        <v>470</v>
      </c>
      <c r="B50" s="11">
        <v>12</v>
      </c>
      <c r="C50" s="11">
        <v>16</v>
      </c>
      <c r="D50" s="11">
        <v>28</v>
      </c>
      <c r="E50" s="11">
        <v>12</v>
      </c>
      <c r="F50" s="11">
        <v>15</v>
      </c>
      <c r="G50" s="11" t="s">
        <v>380</v>
      </c>
      <c r="H50" s="11">
        <v>900</v>
      </c>
      <c r="I50" s="11">
        <v>2350</v>
      </c>
      <c r="J50" s="11" t="s">
        <v>380</v>
      </c>
      <c r="K50" s="11">
        <v>46</v>
      </c>
      <c r="L50" s="11" t="s">
        <v>380</v>
      </c>
      <c r="M50" s="12">
        <v>46</v>
      </c>
      <c r="N50" s="64"/>
      <c r="O50" s="64"/>
      <c r="P50" s="64"/>
      <c r="Q50" s="64"/>
      <c r="R50" s="64"/>
      <c r="S50" s="64"/>
      <c r="T50" s="64"/>
      <c r="U50" s="64"/>
      <c r="V50" s="64"/>
      <c r="W50" s="24"/>
      <c r="X50" s="24"/>
    </row>
    <row r="51" spans="1:24" s="539" customFormat="1" ht="12.75" customHeight="1" x14ac:dyDescent="0.25">
      <c r="A51" s="73" t="s">
        <v>471</v>
      </c>
      <c r="B51" s="74">
        <v>21</v>
      </c>
      <c r="C51" s="74">
        <v>43</v>
      </c>
      <c r="D51" s="74">
        <v>64</v>
      </c>
      <c r="E51" s="74">
        <v>20</v>
      </c>
      <c r="F51" s="74">
        <v>42</v>
      </c>
      <c r="G51" s="74">
        <v>13484</v>
      </c>
      <c r="H51" s="78">
        <v>2690</v>
      </c>
      <c r="I51" s="78">
        <v>3850</v>
      </c>
      <c r="J51" s="78">
        <v>11</v>
      </c>
      <c r="K51" s="78">
        <v>215</v>
      </c>
      <c r="L51" s="78">
        <v>148</v>
      </c>
      <c r="M51" s="75">
        <v>363</v>
      </c>
      <c r="N51" s="185"/>
      <c r="O51" s="185"/>
      <c r="P51" s="185"/>
      <c r="Q51" s="185"/>
      <c r="R51" s="185"/>
      <c r="S51" s="538"/>
      <c r="T51" s="538"/>
      <c r="U51" s="538"/>
      <c r="V51" s="185"/>
      <c r="W51" s="534"/>
      <c r="X51" s="534"/>
    </row>
    <row r="52" spans="1:24" s="532" customFormat="1" ht="12.75" customHeight="1" x14ac:dyDescent="0.25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185"/>
      <c r="O52" s="185"/>
      <c r="P52" s="185"/>
      <c r="Q52" s="185"/>
      <c r="R52" s="185"/>
      <c r="S52" s="64"/>
      <c r="T52" s="64"/>
      <c r="U52" s="64"/>
      <c r="V52" s="185"/>
      <c r="W52" s="24"/>
      <c r="X52" s="24"/>
    </row>
    <row r="53" spans="1:24" s="201" customFormat="1" ht="12.75" customHeight="1" x14ac:dyDescent="0.2">
      <c r="A53" s="73" t="s">
        <v>472</v>
      </c>
      <c r="B53" s="74" t="s">
        <v>380</v>
      </c>
      <c r="C53" s="74">
        <v>1</v>
      </c>
      <c r="D53" s="74">
        <v>1</v>
      </c>
      <c r="E53" s="74" t="s">
        <v>380</v>
      </c>
      <c r="F53" s="74">
        <v>1</v>
      </c>
      <c r="G53" s="74">
        <v>590</v>
      </c>
      <c r="H53" s="78" t="s">
        <v>380</v>
      </c>
      <c r="I53" s="78">
        <v>12500</v>
      </c>
      <c r="J53" s="78">
        <v>13</v>
      </c>
      <c r="K53" s="78">
        <v>12</v>
      </c>
      <c r="L53" s="78">
        <v>8</v>
      </c>
      <c r="M53" s="75">
        <v>20</v>
      </c>
      <c r="N53" s="64"/>
      <c r="O53" s="64"/>
      <c r="P53" s="64"/>
      <c r="Q53" s="64"/>
      <c r="R53" s="64"/>
      <c r="S53" s="64"/>
      <c r="T53" s="64"/>
      <c r="U53" s="64"/>
      <c r="V53" s="64"/>
      <c r="W53" s="44"/>
      <c r="X53" s="44"/>
    </row>
    <row r="54" spans="1:24" s="34" customFormat="1" ht="12.75" customHeight="1" x14ac:dyDescent="0.2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176"/>
      <c r="O54" s="176"/>
      <c r="P54" s="176"/>
      <c r="Q54" s="176"/>
      <c r="R54" s="176"/>
      <c r="S54" s="176"/>
      <c r="T54" s="176"/>
      <c r="U54" s="176"/>
      <c r="V54" s="176"/>
    </row>
    <row r="55" spans="1:24" s="44" customFormat="1" ht="12.75" customHeight="1" x14ac:dyDescent="0.2">
      <c r="A55" s="63" t="s">
        <v>473</v>
      </c>
      <c r="B55" s="82">
        <v>10</v>
      </c>
      <c r="C55" s="11">
        <v>1505</v>
      </c>
      <c r="D55" s="11">
        <v>1515</v>
      </c>
      <c r="E55" s="82">
        <v>10</v>
      </c>
      <c r="F55" s="11">
        <v>1260</v>
      </c>
      <c r="G55" s="11" t="s">
        <v>380</v>
      </c>
      <c r="H55" s="82">
        <v>2200</v>
      </c>
      <c r="I55" s="11">
        <v>30000</v>
      </c>
      <c r="J55" s="11" t="s">
        <v>380</v>
      </c>
      <c r="K55" s="11">
        <v>37822</v>
      </c>
      <c r="L55" s="11" t="s">
        <v>380</v>
      </c>
      <c r="M55" s="12">
        <v>37822</v>
      </c>
      <c r="N55" s="85"/>
      <c r="O55" s="85"/>
      <c r="P55" s="85"/>
      <c r="Q55" s="85"/>
      <c r="R55" s="85"/>
      <c r="S55" s="540"/>
      <c r="T55" s="540"/>
      <c r="U55" s="540"/>
      <c r="V55" s="85"/>
    </row>
    <row r="56" spans="1:24" ht="12.75" customHeight="1" x14ac:dyDescent="0.2">
      <c r="A56" s="63" t="s">
        <v>474</v>
      </c>
      <c r="B56" s="11" t="s">
        <v>380</v>
      </c>
      <c r="C56" s="11">
        <v>40</v>
      </c>
      <c r="D56" s="11">
        <v>40</v>
      </c>
      <c r="E56" s="11" t="s">
        <v>380</v>
      </c>
      <c r="F56" s="11">
        <v>40</v>
      </c>
      <c r="G56" s="11">
        <v>2188</v>
      </c>
      <c r="H56" s="11" t="s">
        <v>380</v>
      </c>
      <c r="I56" s="11">
        <v>3840</v>
      </c>
      <c r="J56" s="11">
        <v>5</v>
      </c>
      <c r="K56" s="11">
        <v>154</v>
      </c>
      <c r="L56" s="11">
        <v>11</v>
      </c>
      <c r="M56" s="12">
        <v>165</v>
      </c>
      <c r="N56" s="175"/>
      <c r="O56" s="175"/>
      <c r="P56" s="175"/>
      <c r="Q56" s="175"/>
      <c r="R56" s="175"/>
      <c r="S56" s="176"/>
      <c r="T56" s="176"/>
      <c r="U56" s="176"/>
      <c r="V56" s="175"/>
      <c r="W56" s="34"/>
      <c r="X56" s="34"/>
    </row>
    <row r="57" spans="1:24" ht="12.75" customHeight="1" x14ac:dyDescent="0.2">
      <c r="A57" s="63" t="s">
        <v>475</v>
      </c>
      <c r="B57" s="11">
        <v>3</v>
      </c>
      <c r="C57" s="11" t="s">
        <v>380</v>
      </c>
      <c r="D57" s="11">
        <v>3</v>
      </c>
      <c r="E57" s="11">
        <v>3</v>
      </c>
      <c r="F57" s="11" t="s">
        <v>380</v>
      </c>
      <c r="G57" s="11">
        <v>3580</v>
      </c>
      <c r="H57" s="11" t="s">
        <v>380</v>
      </c>
      <c r="I57" s="11" t="s">
        <v>380</v>
      </c>
      <c r="J57" s="11">
        <v>7</v>
      </c>
      <c r="K57" s="11" t="s">
        <v>380</v>
      </c>
      <c r="L57" s="11">
        <v>25</v>
      </c>
      <c r="M57" s="12">
        <v>25</v>
      </c>
      <c r="N57" s="540"/>
      <c r="O57" s="540"/>
      <c r="P57" s="540"/>
      <c r="Q57" s="540"/>
      <c r="R57" s="540"/>
      <c r="S57" s="540"/>
      <c r="T57" s="540"/>
      <c r="U57" s="540"/>
      <c r="V57" s="540"/>
      <c r="W57" s="34"/>
      <c r="X57" s="34"/>
    </row>
    <row r="58" spans="1:24" s="305" customFormat="1" ht="12.75" customHeight="1" x14ac:dyDescent="0.2">
      <c r="A58" s="63" t="s">
        <v>476</v>
      </c>
      <c r="B58" s="11" t="s">
        <v>380</v>
      </c>
      <c r="C58" s="11" t="s">
        <v>380</v>
      </c>
      <c r="D58" s="11" t="s">
        <v>380</v>
      </c>
      <c r="E58" s="11" t="s">
        <v>380</v>
      </c>
      <c r="F58" s="11" t="s">
        <v>380</v>
      </c>
      <c r="G58" s="11" t="s">
        <v>380</v>
      </c>
      <c r="H58" s="11" t="s">
        <v>380</v>
      </c>
      <c r="I58" s="11" t="s">
        <v>380</v>
      </c>
      <c r="J58" s="11" t="s">
        <v>380</v>
      </c>
      <c r="K58" s="11" t="s">
        <v>380</v>
      </c>
      <c r="L58" s="11" t="s">
        <v>380</v>
      </c>
      <c r="M58" s="12" t="s">
        <v>380</v>
      </c>
      <c r="N58" s="175"/>
      <c r="O58" s="175"/>
      <c r="P58" s="175"/>
      <c r="Q58" s="175"/>
      <c r="R58" s="175"/>
      <c r="S58" s="176"/>
      <c r="T58" s="176"/>
      <c r="U58" s="176"/>
      <c r="V58" s="175"/>
      <c r="W58" s="44"/>
      <c r="X58" s="44"/>
    </row>
    <row r="59" spans="1:24" ht="12.75" customHeight="1" x14ac:dyDescent="0.2">
      <c r="A59" s="63" t="s">
        <v>477</v>
      </c>
      <c r="B59" s="11">
        <v>465</v>
      </c>
      <c r="C59" s="11">
        <v>17</v>
      </c>
      <c r="D59" s="11">
        <v>482</v>
      </c>
      <c r="E59" s="11">
        <v>461</v>
      </c>
      <c r="F59" s="11">
        <v>17</v>
      </c>
      <c r="G59" s="11" t="s">
        <v>380</v>
      </c>
      <c r="H59" s="11">
        <v>1460</v>
      </c>
      <c r="I59" s="11">
        <v>10300</v>
      </c>
      <c r="J59" s="11" t="s">
        <v>380</v>
      </c>
      <c r="K59" s="11">
        <v>848</v>
      </c>
      <c r="L59" s="11" t="s">
        <v>380</v>
      </c>
      <c r="M59" s="12">
        <v>848</v>
      </c>
      <c r="N59" s="176"/>
      <c r="O59" s="176"/>
      <c r="P59" s="175"/>
      <c r="Q59" s="176"/>
      <c r="R59" s="176"/>
      <c r="S59" s="175"/>
      <c r="T59" s="176"/>
      <c r="U59" s="176"/>
      <c r="V59" s="176"/>
      <c r="W59" s="34"/>
      <c r="X59" s="34"/>
    </row>
    <row r="60" spans="1:24" ht="12.75" customHeight="1" x14ac:dyDescent="0.2">
      <c r="A60" s="73" t="s">
        <v>551</v>
      </c>
      <c r="B60" s="74">
        <v>478</v>
      </c>
      <c r="C60" s="74">
        <v>1562</v>
      </c>
      <c r="D60" s="74">
        <v>2040</v>
      </c>
      <c r="E60" s="74">
        <v>474</v>
      </c>
      <c r="F60" s="74">
        <v>1317</v>
      </c>
      <c r="G60" s="74">
        <v>5768</v>
      </c>
      <c r="H60" s="78">
        <v>1466</v>
      </c>
      <c r="I60" s="78">
        <v>28951</v>
      </c>
      <c r="J60" s="78">
        <v>6</v>
      </c>
      <c r="K60" s="78">
        <v>38824</v>
      </c>
      <c r="L60" s="78">
        <v>36</v>
      </c>
      <c r="M60" s="75">
        <v>38860</v>
      </c>
      <c r="N60" s="176"/>
      <c r="O60" s="176"/>
      <c r="P60" s="175"/>
      <c r="Q60" s="176"/>
      <c r="R60" s="176"/>
      <c r="S60" s="175"/>
      <c r="T60" s="176"/>
      <c r="U60" s="176"/>
      <c r="V60" s="176"/>
      <c r="W60" s="34"/>
      <c r="X60" s="34"/>
    </row>
    <row r="61" spans="1:24" ht="12.75" customHeight="1" x14ac:dyDescent="0.2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85"/>
      <c r="O61" s="85"/>
      <c r="P61" s="85"/>
      <c r="Q61" s="85"/>
      <c r="R61" s="85"/>
      <c r="S61" s="85"/>
      <c r="T61" s="540"/>
      <c r="U61" s="540"/>
      <c r="V61" s="85"/>
      <c r="W61" s="34"/>
      <c r="X61" s="34"/>
    </row>
    <row r="62" spans="1:24" ht="12.75" customHeight="1" x14ac:dyDescent="0.2">
      <c r="A62" s="63" t="s">
        <v>479</v>
      </c>
      <c r="B62" s="11">
        <v>166</v>
      </c>
      <c r="C62" s="11">
        <v>324</v>
      </c>
      <c r="D62" s="11">
        <v>490</v>
      </c>
      <c r="E62" s="11">
        <v>156</v>
      </c>
      <c r="F62" s="11">
        <v>217</v>
      </c>
      <c r="G62" s="11">
        <v>6100</v>
      </c>
      <c r="H62" s="11">
        <v>3289</v>
      </c>
      <c r="I62" s="11">
        <v>10887</v>
      </c>
      <c r="J62" s="11">
        <v>10</v>
      </c>
      <c r="K62" s="11">
        <v>2872</v>
      </c>
      <c r="L62" s="11">
        <v>61</v>
      </c>
      <c r="M62" s="12">
        <v>2933</v>
      </c>
      <c r="N62" s="175"/>
      <c r="O62" s="175"/>
      <c r="P62" s="175"/>
      <c r="Q62" s="175"/>
      <c r="R62" s="175"/>
      <c r="S62" s="176"/>
      <c r="T62" s="176"/>
      <c r="U62" s="176"/>
      <c r="V62" s="175"/>
      <c r="W62" s="34"/>
      <c r="X62" s="34"/>
    </row>
    <row r="63" spans="1:24" ht="12.75" customHeight="1" x14ac:dyDescent="0.2">
      <c r="A63" s="63" t="s">
        <v>480</v>
      </c>
      <c r="B63" s="11">
        <v>268</v>
      </c>
      <c r="C63" s="11">
        <v>87</v>
      </c>
      <c r="D63" s="11">
        <v>355</v>
      </c>
      <c r="E63" s="11">
        <v>247</v>
      </c>
      <c r="F63" s="11">
        <v>84</v>
      </c>
      <c r="G63" s="11" t="s">
        <v>380</v>
      </c>
      <c r="H63" s="11">
        <v>3910</v>
      </c>
      <c r="I63" s="11">
        <v>12750</v>
      </c>
      <c r="J63" s="11" t="s">
        <v>380</v>
      </c>
      <c r="K63" s="11">
        <v>2036</v>
      </c>
      <c r="L63" s="11" t="s">
        <v>380</v>
      </c>
      <c r="M63" s="12">
        <v>2036</v>
      </c>
      <c r="N63" s="176"/>
      <c r="O63" s="176"/>
      <c r="P63" s="175"/>
      <c r="Q63" s="176"/>
      <c r="R63" s="175"/>
      <c r="S63" s="175"/>
      <c r="T63" s="176"/>
      <c r="U63" s="175"/>
      <c r="V63" s="176"/>
      <c r="W63" s="34"/>
      <c r="X63" s="34"/>
    </row>
    <row r="64" spans="1:24" ht="12.75" customHeight="1" x14ac:dyDescent="0.2">
      <c r="A64" s="63" t="s">
        <v>481</v>
      </c>
      <c r="B64" s="11">
        <v>251</v>
      </c>
      <c r="C64" s="11">
        <v>2133</v>
      </c>
      <c r="D64" s="11">
        <v>2384</v>
      </c>
      <c r="E64" s="11">
        <v>251</v>
      </c>
      <c r="F64" s="11">
        <v>1731</v>
      </c>
      <c r="G64" s="11" t="s">
        <v>380</v>
      </c>
      <c r="H64" s="11">
        <v>425</v>
      </c>
      <c r="I64" s="11">
        <v>5931</v>
      </c>
      <c r="J64" s="11" t="s">
        <v>380</v>
      </c>
      <c r="K64" s="11">
        <v>10373</v>
      </c>
      <c r="L64" s="11" t="s">
        <v>380</v>
      </c>
      <c r="M64" s="12">
        <v>10373</v>
      </c>
      <c r="N64" s="176"/>
      <c r="O64" s="176"/>
      <c r="P64" s="175"/>
      <c r="Q64" s="176"/>
      <c r="R64" s="175"/>
      <c r="S64" s="175"/>
      <c r="T64" s="176"/>
      <c r="U64" s="175"/>
      <c r="V64" s="176"/>
      <c r="W64" s="34"/>
      <c r="X64" s="34"/>
    </row>
    <row r="65" spans="1:24" ht="12.75" customHeight="1" x14ac:dyDescent="0.2">
      <c r="A65" s="73" t="s">
        <v>482</v>
      </c>
      <c r="B65" s="74">
        <v>685</v>
      </c>
      <c r="C65" s="74">
        <v>2544</v>
      </c>
      <c r="D65" s="74">
        <v>3229</v>
      </c>
      <c r="E65" s="74">
        <v>654</v>
      </c>
      <c r="F65" s="74">
        <v>2032</v>
      </c>
      <c r="G65" s="74">
        <v>6100</v>
      </c>
      <c r="H65" s="78">
        <v>2424</v>
      </c>
      <c r="I65" s="78">
        <v>6742</v>
      </c>
      <c r="J65" s="78">
        <v>10</v>
      </c>
      <c r="K65" s="78">
        <v>15281</v>
      </c>
      <c r="L65" s="78">
        <v>61</v>
      </c>
      <c r="M65" s="75">
        <v>15342</v>
      </c>
      <c r="N65" s="176"/>
      <c r="O65" s="176"/>
      <c r="P65" s="176"/>
      <c r="Q65" s="176"/>
      <c r="R65" s="176"/>
      <c r="S65" s="176"/>
      <c r="T65" s="176"/>
      <c r="U65" s="176"/>
      <c r="V65" s="176"/>
      <c r="W65" s="34"/>
      <c r="X65" s="34"/>
    </row>
    <row r="66" spans="1:24" ht="12.75" customHeight="1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176"/>
      <c r="O66" s="176"/>
      <c r="P66" s="175"/>
      <c r="Q66" s="176"/>
      <c r="R66" s="176"/>
      <c r="S66" s="175"/>
      <c r="T66" s="176"/>
      <c r="U66" s="175"/>
      <c r="V66" s="176"/>
      <c r="W66" s="34"/>
      <c r="X66" s="34"/>
    </row>
    <row r="67" spans="1:24" ht="12.75" customHeight="1" x14ac:dyDescent="0.2">
      <c r="A67" s="73" t="s">
        <v>483</v>
      </c>
      <c r="B67" s="74" t="s">
        <v>380</v>
      </c>
      <c r="C67" s="74">
        <v>9827</v>
      </c>
      <c r="D67" s="74">
        <v>9827</v>
      </c>
      <c r="E67" s="74" t="s">
        <v>380</v>
      </c>
      <c r="F67" s="74">
        <v>9283</v>
      </c>
      <c r="G67" s="74">
        <v>34</v>
      </c>
      <c r="H67" s="78" t="s">
        <v>380</v>
      </c>
      <c r="I67" s="78">
        <v>23125</v>
      </c>
      <c r="J67" s="78">
        <v>16</v>
      </c>
      <c r="K67" s="78">
        <v>214669</v>
      </c>
      <c r="L67" s="78">
        <v>1</v>
      </c>
      <c r="M67" s="75">
        <v>214670</v>
      </c>
      <c r="N67" s="176"/>
      <c r="O67" s="176"/>
      <c r="P67" s="176"/>
      <c r="Q67" s="176"/>
      <c r="R67" s="176"/>
      <c r="S67" s="176"/>
      <c r="T67" s="176"/>
      <c r="U67" s="176"/>
      <c r="V67" s="176"/>
      <c r="W67" s="34"/>
      <c r="X67" s="34"/>
    </row>
    <row r="68" spans="1:24" ht="12.75" customHeight="1" x14ac:dyDescent="0.2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176"/>
      <c r="O68" s="176"/>
      <c r="P68" s="175"/>
      <c r="Q68" s="176"/>
      <c r="R68" s="175"/>
      <c r="S68" s="175"/>
      <c r="T68" s="176"/>
      <c r="U68" s="175"/>
      <c r="V68" s="176"/>
      <c r="W68" s="34"/>
      <c r="X68" s="34"/>
    </row>
    <row r="69" spans="1:24" ht="12.75" customHeight="1" x14ac:dyDescent="0.2">
      <c r="A69" s="63" t="s">
        <v>484</v>
      </c>
      <c r="B69" s="45" t="s">
        <v>380</v>
      </c>
      <c r="C69" s="11">
        <v>3682</v>
      </c>
      <c r="D69" s="11">
        <v>3682</v>
      </c>
      <c r="E69" s="45" t="s">
        <v>380</v>
      </c>
      <c r="F69" s="11">
        <v>2840</v>
      </c>
      <c r="G69" s="11" t="s">
        <v>380</v>
      </c>
      <c r="H69" s="45" t="s">
        <v>380</v>
      </c>
      <c r="I69" s="11">
        <v>14650</v>
      </c>
      <c r="J69" s="11" t="s">
        <v>380</v>
      </c>
      <c r="K69" s="11">
        <v>41606</v>
      </c>
      <c r="L69" s="11" t="s">
        <v>380</v>
      </c>
      <c r="M69" s="12">
        <v>41606</v>
      </c>
      <c r="N69" s="176"/>
      <c r="O69" s="176"/>
      <c r="P69" s="541"/>
      <c r="Q69" s="176"/>
      <c r="R69" s="175"/>
      <c r="S69" s="541"/>
      <c r="T69" s="176"/>
      <c r="U69" s="175"/>
      <c r="V69" s="176"/>
      <c r="W69" s="34"/>
      <c r="X69" s="34"/>
    </row>
    <row r="70" spans="1:24" ht="12.75" customHeight="1" x14ac:dyDescent="0.2">
      <c r="A70" s="63" t="s">
        <v>485</v>
      </c>
      <c r="B70" s="45" t="s">
        <v>380</v>
      </c>
      <c r="C70" s="11">
        <v>813</v>
      </c>
      <c r="D70" s="11">
        <v>813</v>
      </c>
      <c r="E70" s="45" t="s">
        <v>380</v>
      </c>
      <c r="F70" s="11">
        <v>549</v>
      </c>
      <c r="G70" s="11" t="s">
        <v>380</v>
      </c>
      <c r="H70" s="45" t="s">
        <v>380</v>
      </c>
      <c r="I70" s="11">
        <v>16500</v>
      </c>
      <c r="J70" s="11" t="s">
        <v>380</v>
      </c>
      <c r="K70" s="11">
        <v>9058</v>
      </c>
      <c r="L70" s="11" t="s">
        <v>380</v>
      </c>
      <c r="M70" s="12">
        <v>9058</v>
      </c>
      <c r="N70" s="85"/>
      <c r="O70" s="85"/>
      <c r="P70" s="85"/>
      <c r="Q70" s="85"/>
      <c r="R70" s="85"/>
      <c r="S70" s="540"/>
      <c r="T70" s="540"/>
      <c r="U70" s="540"/>
      <c r="V70" s="85"/>
      <c r="W70" s="34"/>
      <c r="X70" s="34"/>
    </row>
    <row r="71" spans="1:24" s="305" customFormat="1" ht="12.75" customHeight="1" x14ac:dyDescent="0.2">
      <c r="A71" s="73" t="s">
        <v>486</v>
      </c>
      <c r="B71" s="74" t="s">
        <v>380</v>
      </c>
      <c r="C71" s="74">
        <v>4495</v>
      </c>
      <c r="D71" s="74">
        <v>4495</v>
      </c>
      <c r="E71" s="74" t="s">
        <v>380</v>
      </c>
      <c r="F71" s="74">
        <v>3389</v>
      </c>
      <c r="G71" s="74" t="s">
        <v>380</v>
      </c>
      <c r="H71" s="78" t="s">
        <v>380</v>
      </c>
      <c r="I71" s="78">
        <v>14950</v>
      </c>
      <c r="J71" s="78" t="s">
        <v>380</v>
      </c>
      <c r="K71" s="78">
        <v>50664</v>
      </c>
      <c r="L71" s="78" t="s">
        <v>380</v>
      </c>
      <c r="M71" s="75">
        <v>50664</v>
      </c>
      <c r="N71" s="175"/>
      <c r="O71" s="175"/>
      <c r="P71" s="175"/>
      <c r="Q71" s="175"/>
      <c r="R71" s="175"/>
      <c r="S71" s="176"/>
      <c r="T71" s="176"/>
      <c r="U71" s="176"/>
      <c r="V71" s="175"/>
      <c r="W71" s="44"/>
      <c r="X71" s="44"/>
    </row>
    <row r="72" spans="1:24" ht="12.75" customHeight="1" x14ac:dyDescent="0.2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176"/>
      <c r="O72" s="176"/>
      <c r="P72" s="176"/>
      <c r="Q72" s="176"/>
      <c r="R72" s="176"/>
      <c r="S72" s="176"/>
      <c r="T72" s="176"/>
      <c r="U72" s="176"/>
      <c r="V72" s="176"/>
      <c r="W72" s="34"/>
      <c r="X72" s="34"/>
    </row>
    <row r="73" spans="1:24" ht="12.75" customHeight="1" x14ac:dyDescent="0.2">
      <c r="A73" s="63" t="s">
        <v>487</v>
      </c>
      <c r="B73" s="45" t="s">
        <v>380</v>
      </c>
      <c r="C73" s="11">
        <v>140</v>
      </c>
      <c r="D73" s="11">
        <v>140</v>
      </c>
      <c r="E73" s="45" t="s">
        <v>380</v>
      </c>
      <c r="F73" s="11">
        <v>93</v>
      </c>
      <c r="G73" s="45" t="s">
        <v>380</v>
      </c>
      <c r="H73" s="45" t="s">
        <v>380</v>
      </c>
      <c r="I73" s="11">
        <v>17817</v>
      </c>
      <c r="J73" s="45" t="s">
        <v>380</v>
      </c>
      <c r="K73" s="82">
        <v>1657</v>
      </c>
      <c r="L73" s="45" t="s">
        <v>380</v>
      </c>
      <c r="M73" s="12">
        <v>1657</v>
      </c>
      <c r="N73" s="176"/>
      <c r="O73" s="176"/>
      <c r="P73" s="176"/>
      <c r="Q73" s="176"/>
      <c r="R73" s="176"/>
      <c r="S73" s="176"/>
      <c r="T73" s="176"/>
      <c r="U73" s="176"/>
      <c r="V73" s="176"/>
      <c r="W73" s="34"/>
      <c r="X73" s="34"/>
    </row>
    <row r="74" spans="1:24" ht="12.75" customHeight="1" x14ac:dyDescent="0.2">
      <c r="A74" s="63" t="s">
        <v>488</v>
      </c>
      <c r="B74" s="45" t="s">
        <v>380</v>
      </c>
      <c r="C74" s="11">
        <v>79</v>
      </c>
      <c r="D74" s="11">
        <v>79</v>
      </c>
      <c r="E74" s="45" t="s">
        <v>380</v>
      </c>
      <c r="F74" s="11">
        <v>69</v>
      </c>
      <c r="G74" s="45" t="s">
        <v>380</v>
      </c>
      <c r="H74" s="45" t="s">
        <v>380</v>
      </c>
      <c r="I74" s="11">
        <v>2200</v>
      </c>
      <c r="J74" s="45" t="s">
        <v>380</v>
      </c>
      <c r="K74" s="82">
        <v>152</v>
      </c>
      <c r="L74" s="45" t="s">
        <v>380</v>
      </c>
      <c r="M74" s="12">
        <v>152</v>
      </c>
      <c r="N74" s="85"/>
      <c r="O74" s="85"/>
      <c r="P74" s="85"/>
      <c r="Q74" s="85"/>
      <c r="R74" s="85"/>
      <c r="S74" s="540"/>
      <c r="T74" s="540"/>
      <c r="U74" s="540"/>
      <c r="V74" s="85"/>
      <c r="W74" s="34"/>
      <c r="X74" s="34"/>
    </row>
    <row r="75" spans="1:24" ht="12.75" customHeight="1" x14ac:dyDescent="0.2">
      <c r="A75" s="63" t="s">
        <v>489</v>
      </c>
      <c r="B75" s="11" t="s">
        <v>380</v>
      </c>
      <c r="C75" s="11">
        <v>318</v>
      </c>
      <c r="D75" s="11">
        <v>318</v>
      </c>
      <c r="E75" s="11" t="s">
        <v>380</v>
      </c>
      <c r="F75" s="11">
        <v>240</v>
      </c>
      <c r="G75" s="11" t="s">
        <v>380</v>
      </c>
      <c r="H75" s="11" t="s">
        <v>380</v>
      </c>
      <c r="I75" s="11">
        <v>15000</v>
      </c>
      <c r="J75" s="11" t="s">
        <v>380</v>
      </c>
      <c r="K75" s="11">
        <v>3600</v>
      </c>
      <c r="L75" s="11" t="s">
        <v>380</v>
      </c>
      <c r="M75" s="12">
        <v>3600</v>
      </c>
      <c r="N75" s="175"/>
      <c r="O75" s="175"/>
      <c r="P75" s="175"/>
      <c r="Q75" s="175"/>
      <c r="R75" s="175"/>
      <c r="S75" s="175"/>
      <c r="T75" s="175"/>
      <c r="U75" s="175"/>
      <c r="V75" s="175"/>
      <c r="W75" s="34"/>
      <c r="X75" s="34"/>
    </row>
    <row r="76" spans="1:24" ht="12.75" customHeight="1" x14ac:dyDescent="0.2">
      <c r="A76" s="63" t="s">
        <v>490</v>
      </c>
      <c r="B76" s="45" t="s">
        <v>380</v>
      </c>
      <c r="C76" s="11">
        <v>870</v>
      </c>
      <c r="D76" s="11">
        <v>870</v>
      </c>
      <c r="E76" s="45" t="s">
        <v>380</v>
      </c>
      <c r="F76" s="11">
        <v>724</v>
      </c>
      <c r="G76" s="11">
        <v>5940</v>
      </c>
      <c r="H76" s="45" t="s">
        <v>380</v>
      </c>
      <c r="I76" s="11">
        <v>15697</v>
      </c>
      <c r="J76" s="82">
        <v>16</v>
      </c>
      <c r="K76" s="82">
        <v>11364</v>
      </c>
      <c r="L76" s="82">
        <v>95</v>
      </c>
      <c r="M76" s="12">
        <v>11459</v>
      </c>
      <c r="N76" s="85"/>
      <c r="O76" s="85"/>
      <c r="P76" s="85"/>
      <c r="Q76" s="85"/>
      <c r="R76" s="85"/>
      <c r="S76" s="85"/>
      <c r="T76" s="85"/>
      <c r="U76" s="85"/>
      <c r="V76" s="85"/>
      <c r="W76" s="34"/>
      <c r="X76" s="34"/>
    </row>
    <row r="77" spans="1:24" s="34" customFormat="1" x14ac:dyDescent="0.2">
      <c r="A77" s="63" t="s">
        <v>491</v>
      </c>
      <c r="B77" s="11" t="s">
        <v>380</v>
      </c>
      <c r="C77" s="11">
        <v>627</v>
      </c>
      <c r="D77" s="11">
        <v>627</v>
      </c>
      <c r="E77" s="11" t="s">
        <v>380</v>
      </c>
      <c r="F77" s="11">
        <v>482</v>
      </c>
      <c r="G77" s="11" t="s">
        <v>380</v>
      </c>
      <c r="H77" s="11" t="s">
        <v>380</v>
      </c>
      <c r="I77" s="11">
        <v>20485</v>
      </c>
      <c r="J77" s="11" t="s">
        <v>380</v>
      </c>
      <c r="K77" s="11">
        <v>9873</v>
      </c>
      <c r="L77" s="11" t="s">
        <v>380</v>
      </c>
      <c r="M77" s="12">
        <v>9873</v>
      </c>
    </row>
    <row r="78" spans="1:24" ht="12.75" customHeight="1" x14ac:dyDescent="0.2">
      <c r="A78" s="63" t="s">
        <v>492</v>
      </c>
      <c r="B78" s="11">
        <v>157</v>
      </c>
      <c r="C78" s="11">
        <v>127</v>
      </c>
      <c r="D78" s="11">
        <v>284</v>
      </c>
      <c r="E78" s="11">
        <v>138</v>
      </c>
      <c r="F78" s="11">
        <v>123</v>
      </c>
      <c r="G78" s="11" t="s">
        <v>380</v>
      </c>
      <c r="H78" s="11">
        <v>4500</v>
      </c>
      <c r="I78" s="11">
        <v>9000</v>
      </c>
      <c r="J78" s="11" t="s">
        <v>380</v>
      </c>
      <c r="K78" s="11">
        <v>1728</v>
      </c>
      <c r="L78" s="11" t="s">
        <v>380</v>
      </c>
      <c r="M78" s="12">
        <v>1728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</row>
    <row r="79" spans="1:24" ht="12.75" customHeight="1" x14ac:dyDescent="0.2">
      <c r="A79" s="63" t="s">
        <v>493</v>
      </c>
      <c r="B79" s="82">
        <v>15</v>
      </c>
      <c r="C79" s="11">
        <v>119</v>
      </c>
      <c r="D79" s="11">
        <v>134</v>
      </c>
      <c r="E79" s="82">
        <v>7</v>
      </c>
      <c r="F79" s="11">
        <v>114</v>
      </c>
      <c r="G79" s="45" t="s">
        <v>380</v>
      </c>
      <c r="H79" s="82">
        <v>2200</v>
      </c>
      <c r="I79" s="11">
        <v>7500</v>
      </c>
      <c r="J79" s="45" t="s">
        <v>380</v>
      </c>
      <c r="K79" s="82">
        <v>870</v>
      </c>
      <c r="L79" s="45" t="s">
        <v>380</v>
      </c>
      <c r="M79" s="12">
        <v>870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</row>
    <row r="80" spans="1:24" ht="12.75" customHeight="1" x14ac:dyDescent="0.2">
      <c r="A80" s="63" t="s">
        <v>494</v>
      </c>
      <c r="B80" s="82">
        <v>49</v>
      </c>
      <c r="C80" s="11">
        <v>1514</v>
      </c>
      <c r="D80" s="11">
        <v>1563</v>
      </c>
      <c r="E80" s="82">
        <v>49</v>
      </c>
      <c r="F80" s="11">
        <v>1514</v>
      </c>
      <c r="G80" s="45" t="s">
        <v>380</v>
      </c>
      <c r="H80" s="82">
        <v>3500</v>
      </c>
      <c r="I80" s="11">
        <v>19382</v>
      </c>
      <c r="J80" s="45" t="s">
        <v>380</v>
      </c>
      <c r="K80" s="82">
        <v>29519</v>
      </c>
      <c r="L80" s="45" t="s">
        <v>380</v>
      </c>
      <c r="M80" s="12">
        <v>29519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</row>
    <row r="81" spans="1:24" ht="12.75" customHeight="1" x14ac:dyDescent="0.2">
      <c r="A81" s="73" t="s">
        <v>495</v>
      </c>
      <c r="B81" s="74">
        <v>221</v>
      </c>
      <c r="C81" s="74">
        <v>3794</v>
      </c>
      <c r="D81" s="74">
        <v>4015</v>
      </c>
      <c r="E81" s="74">
        <v>194</v>
      </c>
      <c r="F81" s="74">
        <v>3359</v>
      </c>
      <c r="G81" s="74">
        <v>5940</v>
      </c>
      <c r="H81" s="78">
        <v>4164</v>
      </c>
      <c r="I81" s="78">
        <v>17253</v>
      </c>
      <c r="J81" s="78">
        <v>16</v>
      </c>
      <c r="K81" s="78">
        <v>58763</v>
      </c>
      <c r="L81" s="78">
        <v>95</v>
      </c>
      <c r="M81" s="75">
        <v>58858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</row>
    <row r="82" spans="1:24" ht="12.75" customHeight="1" x14ac:dyDescent="0.2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</row>
    <row r="83" spans="1:24" ht="12.75" customHeight="1" x14ac:dyDescent="0.2">
      <c r="A83" s="63" t="s">
        <v>496</v>
      </c>
      <c r="B83" s="11">
        <v>6</v>
      </c>
      <c r="C83" s="11">
        <v>43</v>
      </c>
      <c r="D83" s="11">
        <v>49</v>
      </c>
      <c r="E83" s="11">
        <v>6</v>
      </c>
      <c r="F83" s="11">
        <v>43</v>
      </c>
      <c r="G83" s="11">
        <v>20495</v>
      </c>
      <c r="H83" s="11">
        <v>3000</v>
      </c>
      <c r="I83" s="11">
        <v>19814</v>
      </c>
      <c r="J83" s="11">
        <v>2</v>
      </c>
      <c r="K83" s="11">
        <v>870</v>
      </c>
      <c r="L83" s="11">
        <v>41</v>
      </c>
      <c r="M83" s="12">
        <v>911</v>
      </c>
      <c r="N83" s="34"/>
      <c r="O83" s="34"/>
      <c r="P83" s="34"/>
      <c r="Q83" s="34"/>
      <c r="R83" s="34"/>
      <c r="S83" s="34"/>
      <c r="T83" s="34"/>
      <c r="U83" s="34"/>
      <c r="V83" s="34"/>
    </row>
    <row r="84" spans="1:24" ht="12.75" customHeight="1" x14ac:dyDescent="0.2">
      <c r="A84" s="63" t="s">
        <v>497</v>
      </c>
      <c r="B84" s="11">
        <v>25</v>
      </c>
      <c r="C84" s="11">
        <v>46</v>
      </c>
      <c r="D84" s="11">
        <v>71</v>
      </c>
      <c r="E84" s="11">
        <v>25</v>
      </c>
      <c r="F84" s="11">
        <v>45</v>
      </c>
      <c r="G84" s="11">
        <v>40130</v>
      </c>
      <c r="H84" s="11">
        <v>2000</v>
      </c>
      <c r="I84" s="11">
        <v>15000</v>
      </c>
      <c r="J84" s="11">
        <v>3</v>
      </c>
      <c r="K84" s="11">
        <v>730</v>
      </c>
      <c r="L84" s="11">
        <v>120</v>
      </c>
      <c r="M84" s="12">
        <v>850</v>
      </c>
    </row>
    <row r="85" spans="1:24" ht="12.75" customHeight="1" x14ac:dyDescent="0.2">
      <c r="A85" s="73" t="s">
        <v>498</v>
      </c>
      <c r="B85" s="74">
        <v>31</v>
      </c>
      <c r="C85" s="74">
        <v>89</v>
      </c>
      <c r="D85" s="74">
        <v>120</v>
      </c>
      <c r="E85" s="74">
        <v>31</v>
      </c>
      <c r="F85" s="74">
        <v>88</v>
      </c>
      <c r="G85" s="74">
        <v>60625</v>
      </c>
      <c r="H85" s="78">
        <v>2194</v>
      </c>
      <c r="I85" s="78">
        <v>17352</v>
      </c>
      <c r="J85" s="78">
        <v>3</v>
      </c>
      <c r="K85" s="78">
        <v>1600</v>
      </c>
      <c r="L85" s="78">
        <v>161</v>
      </c>
      <c r="M85" s="75">
        <v>1761</v>
      </c>
    </row>
    <row r="86" spans="1:24" ht="12.75" customHeight="1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</row>
    <row r="87" spans="1:24" ht="12.75" customHeight="1" thickBot="1" x14ac:dyDescent="0.25">
      <c r="A87" s="66" t="s">
        <v>499</v>
      </c>
      <c r="B87" s="52">
        <v>2951</v>
      </c>
      <c r="C87" s="52">
        <v>49924</v>
      </c>
      <c r="D87" s="52">
        <v>52875</v>
      </c>
      <c r="E87" s="52">
        <v>2770</v>
      </c>
      <c r="F87" s="52">
        <v>43977</v>
      </c>
      <c r="G87" s="52">
        <v>659217</v>
      </c>
      <c r="H87" s="52">
        <v>4355</v>
      </c>
      <c r="I87" s="52">
        <v>20090</v>
      </c>
      <c r="J87" s="52">
        <v>11</v>
      </c>
      <c r="K87" s="52">
        <v>895558</v>
      </c>
      <c r="L87" s="52">
        <v>7326</v>
      </c>
      <c r="M87" s="53">
        <v>902884</v>
      </c>
    </row>
    <row r="88" spans="1:24" ht="12.75" customHeight="1" x14ac:dyDescent="0.2">
      <c r="A88" s="205" t="s">
        <v>1209</v>
      </c>
    </row>
    <row r="89" spans="1:24" ht="12.75" customHeight="1" x14ac:dyDescent="0.2"/>
    <row r="90" spans="1:24" ht="12.75" customHeight="1" x14ac:dyDescent="0.2"/>
    <row r="91" spans="1:24" ht="12.75" customHeight="1" x14ac:dyDescent="0.2"/>
    <row r="92" spans="1:24" ht="12.75" customHeight="1" x14ac:dyDescent="0.2"/>
    <row r="93" spans="1:24" ht="12.75" customHeight="1" x14ac:dyDescent="0.2"/>
    <row r="94" spans="1:24" ht="12.75" customHeight="1" x14ac:dyDescent="0.2"/>
    <row r="95" spans="1:24" ht="12.75" customHeight="1" x14ac:dyDescent="0.2"/>
    <row r="96" spans="1:24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</sheetData>
  <mergeCells count="13">
    <mergeCell ref="A1:M1"/>
    <mergeCell ref="A3:M3"/>
    <mergeCell ref="A4:M4"/>
    <mergeCell ref="E8:F8"/>
    <mergeCell ref="H8:I8"/>
    <mergeCell ref="G6:G9"/>
    <mergeCell ref="K6:M6"/>
    <mergeCell ref="K7:K9"/>
    <mergeCell ref="L7:L9"/>
    <mergeCell ref="M7:M9"/>
    <mergeCell ref="B6:F6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5" orientation="portrait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3">
    <tabColor theme="0"/>
    <pageSetUpPr fitToPage="1"/>
  </sheetPr>
  <dimension ref="A1:M87"/>
  <sheetViews>
    <sheetView tabSelected="1" view="pageBreakPreview" topLeftCell="B1" zoomScale="7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0.140625" style="34" customWidth="1"/>
    <col min="2" max="13" width="14.28515625" style="34" customWidth="1"/>
    <col min="14" max="16384" width="11.42578125" style="34"/>
  </cols>
  <sheetData>
    <row r="1" spans="1:13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  <c r="I1" s="1700"/>
      <c r="J1" s="1700"/>
      <c r="K1" s="1700"/>
      <c r="L1" s="1700"/>
      <c r="M1" s="1700"/>
    </row>
    <row r="2" spans="1:13" s="25" customFormat="1" ht="12.75" customHeight="1" x14ac:dyDescent="0.2"/>
    <row r="3" spans="1:13" s="25" customFormat="1" ht="15" x14ac:dyDescent="0.25">
      <c r="A3" s="1718" t="s">
        <v>1210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3" s="25" customFormat="1" ht="15" x14ac:dyDescent="0.25">
      <c r="A4" s="1718" t="s">
        <v>1473</v>
      </c>
      <c r="B4" s="1718"/>
      <c r="C4" s="1718"/>
      <c r="D4" s="1718"/>
      <c r="E4" s="1718"/>
      <c r="F4" s="1718"/>
      <c r="G4" s="1718"/>
      <c r="H4" s="1718"/>
      <c r="I4" s="1718"/>
      <c r="J4" s="1718"/>
      <c r="K4" s="1718"/>
      <c r="L4" s="1718"/>
      <c r="M4" s="1718"/>
    </row>
    <row r="5" spans="1:13" s="25" customFormat="1" ht="13.5" customHeight="1" thickBot="1" x14ac:dyDescent="0.3">
      <c r="A5" s="5"/>
      <c r="B5" s="6"/>
      <c r="C5" s="6"/>
      <c r="D5" s="6"/>
      <c r="E5" s="6"/>
    </row>
    <row r="6" spans="1:13" s="735" customFormat="1" ht="25.5" customHeight="1" x14ac:dyDescent="0.2">
      <c r="A6" s="1052"/>
      <c r="B6" s="1750" t="s">
        <v>1060</v>
      </c>
      <c r="C6" s="1750"/>
      <c r="D6" s="1750"/>
      <c r="E6" s="1750"/>
      <c r="F6" s="1750"/>
      <c r="G6" s="1934" t="s">
        <v>1191</v>
      </c>
      <c r="H6" s="652"/>
      <c r="I6" s="1051" t="s">
        <v>367</v>
      </c>
      <c r="J6" s="1038"/>
      <c r="K6" s="1935" t="s">
        <v>368</v>
      </c>
      <c r="L6" s="1935"/>
      <c r="M6" s="1704"/>
    </row>
    <row r="7" spans="1:13" s="735" customFormat="1" ht="25.5" customHeight="1" x14ac:dyDescent="0.2">
      <c r="A7" s="1053" t="s">
        <v>538</v>
      </c>
      <c r="B7" s="1758" t="s">
        <v>370</v>
      </c>
      <c r="C7" s="1758"/>
      <c r="D7" s="1758"/>
      <c r="E7" s="1758"/>
      <c r="F7" s="1758"/>
      <c r="G7" s="1827"/>
      <c r="H7" s="1873" t="s">
        <v>1192</v>
      </c>
      <c r="I7" s="1873"/>
      <c r="J7" s="1056" t="s">
        <v>1093</v>
      </c>
      <c r="K7" s="1827" t="s">
        <v>1114</v>
      </c>
      <c r="L7" s="1827" t="s">
        <v>1095</v>
      </c>
      <c r="M7" s="1867" t="s">
        <v>1096</v>
      </c>
    </row>
    <row r="8" spans="1:13" s="735" customFormat="1" ht="25.5" customHeight="1" x14ac:dyDescent="0.2">
      <c r="A8" s="1053" t="s">
        <v>518</v>
      </c>
      <c r="B8" s="1039"/>
      <c r="C8" s="1057" t="s">
        <v>376</v>
      </c>
      <c r="D8" s="855"/>
      <c r="E8" s="1941" t="s">
        <v>1067</v>
      </c>
      <c r="F8" s="1941"/>
      <c r="G8" s="1827"/>
      <c r="H8" s="1758" t="s">
        <v>371</v>
      </c>
      <c r="I8" s="1758"/>
      <c r="J8" s="1056" t="s">
        <v>1064</v>
      </c>
      <c r="K8" s="1827"/>
      <c r="L8" s="1827"/>
      <c r="M8" s="1716"/>
    </row>
    <row r="9" spans="1:13" s="735" customFormat="1" ht="25.5" customHeight="1" thickBot="1" x14ac:dyDescent="0.25">
      <c r="A9" s="1053"/>
      <c r="B9" s="1056" t="s">
        <v>374</v>
      </c>
      <c r="C9" s="1056" t="s">
        <v>375</v>
      </c>
      <c r="D9" s="1056" t="s">
        <v>376</v>
      </c>
      <c r="E9" s="1056" t="s">
        <v>374</v>
      </c>
      <c r="F9" s="1056" t="s">
        <v>375</v>
      </c>
      <c r="G9" s="1827"/>
      <c r="H9" s="1056" t="s">
        <v>374</v>
      </c>
      <c r="I9" s="1056" t="s">
        <v>375</v>
      </c>
      <c r="J9" s="1056" t="s">
        <v>1101</v>
      </c>
      <c r="K9" s="1827"/>
      <c r="L9" s="1827"/>
      <c r="M9" s="1716"/>
    </row>
    <row r="10" spans="1:13" x14ac:dyDescent="0.2">
      <c r="A10" s="72" t="s">
        <v>439</v>
      </c>
      <c r="B10" s="42" t="s">
        <v>380</v>
      </c>
      <c r="C10" s="42" t="s">
        <v>380</v>
      </c>
      <c r="D10" s="42" t="s">
        <v>380</v>
      </c>
      <c r="E10" s="42" t="s">
        <v>380</v>
      </c>
      <c r="F10" s="42" t="s">
        <v>380</v>
      </c>
      <c r="G10" s="42" t="s">
        <v>380</v>
      </c>
      <c r="H10" s="122" t="s">
        <v>380</v>
      </c>
      <c r="I10" s="122" t="s">
        <v>380</v>
      </c>
      <c r="J10" s="122" t="s">
        <v>380</v>
      </c>
      <c r="K10" s="122" t="s">
        <v>380</v>
      </c>
      <c r="L10" s="122" t="s">
        <v>380</v>
      </c>
      <c r="M10" s="43" t="s">
        <v>380</v>
      </c>
    </row>
    <row r="11" spans="1:13" x14ac:dyDescent="0.2">
      <c r="A11" s="63" t="s">
        <v>440</v>
      </c>
      <c r="B11" s="45" t="s">
        <v>380</v>
      </c>
      <c r="C11" s="45" t="s">
        <v>380</v>
      </c>
      <c r="D11" s="45" t="s">
        <v>380</v>
      </c>
      <c r="E11" s="45" t="s">
        <v>380</v>
      </c>
      <c r="F11" s="45" t="s">
        <v>380</v>
      </c>
      <c r="G11" s="45" t="s">
        <v>380</v>
      </c>
      <c r="H11" s="11" t="s">
        <v>380</v>
      </c>
      <c r="I11" s="11" t="s">
        <v>380</v>
      </c>
      <c r="J11" s="11" t="s">
        <v>380</v>
      </c>
      <c r="K11" s="11" t="s">
        <v>380</v>
      </c>
      <c r="L11" s="11" t="s">
        <v>380</v>
      </c>
      <c r="M11" s="46" t="s">
        <v>380</v>
      </c>
    </row>
    <row r="12" spans="1:13" x14ac:dyDescent="0.2">
      <c r="A12" s="63" t="s">
        <v>441</v>
      </c>
      <c r="B12" s="45" t="s">
        <v>380</v>
      </c>
      <c r="C12" s="45" t="s">
        <v>380</v>
      </c>
      <c r="D12" s="45" t="s">
        <v>380</v>
      </c>
      <c r="E12" s="45" t="s">
        <v>380</v>
      </c>
      <c r="F12" s="45" t="s">
        <v>380</v>
      </c>
      <c r="G12" s="45" t="s">
        <v>380</v>
      </c>
      <c r="H12" s="11" t="s">
        <v>380</v>
      </c>
      <c r="I12" s="11" t="s">
        <v>380</v>
      </c>
      <c r="J12" s="11" t="s">
        <v>380</v>
      </c>
      <c r="K12" s="11" t="s">
        <v>380</v>
      </c>
      <c r="L12" s="11" t="s">
        <v>380</v>
      </c>
      <c r="M12" s="46" t="s">
        <v>380</v>
      </c>
    </row>
    <row r="13" spans="1:13" x14ac:dyDescent="0.2">
      <c r="A13" s="63" t="s">
        <v>442</v>
      </c>
      <c r="B13" s="45" t="s">
        <v>380</v>
      </c>
      <c r="C13" s="45" t="s">
        <v>380</v>
      </c>
      <c r="D13" s="45" t="s">
        <v>380</v>
      </c>
      <c r="E13" s="45" t="s">
        <v>380</v>
      </c>
      <c r="F13" s="45" t="s">
        <v>380</v>
      </c>
      <c r="G13" s="45" t="s">
        <v>380</v>
      </c>
      <c r="H13" s="11" t="s">
        <v>380</v>
      </c>
      <c r="I13" s="11" t="s">
        <v>380</v>
      </c>
      <c r="J13" s="11" t="s">
        <v>380</v>
      </c>
      <c r="K13" s="11" t="s">
        <v>380</v>
      </c>
      <c r="L13" s="11" t="s">
        <v>380</v>
      </c>
      <c r="M13" s="46" t="s">
        <v>380</v>
      </c>
    </row>
    <row r="14" spans="1:13" x14ac:dyDescent="0.2">
      <c r="A14" s="73" t="s">
        <v>443</v>
      </c>
      <c r="B14" s="78" t="s">
        <v>380</v>
      </c>
      <c r="C14" s="78" t="s">
        <v>380</v>
      </c>
      <c r="D14" s="78" t="s">
        <v>380</v>
      </c>
      <c r="E14" s="78" t="s">
        <v>380</v>
      </c>
      <c r="F14" s="78" t="s">
        <v>380</v>
      </c>
      <c r="G14" s="78" t="s">
        <v>380</v>
      </c>
      <c r="H14" s="78" t="s">
        <v>380</v>
      </c>
      <c r="I14" s="78" t="s">
        <v>380</v>
      </c>
      <c r="J14" s="78" t="s">
        <v>380</v>
      </c>
      <c r="K14" s="78" t="s">
        <v>380</v>
      </c>
      <c r="L14" s="78" t="s">
        <v>380</v>
      </c>
      <c r="M14" s="79" t="s">
        <v>380</v>
      </c>
    </row>
    <row r="15" spans="1:13" x14ac:dyDescent="0.2">
      <c r="A15" s="63"/>
      <c r="B15" s="82"/>
      <c r="C15" s="11"/>
      <c r="D15" s="11"/>
      <c r="E15" s="82"/>
      <c r="F15" s="11"/>
      <c r="G15" s="11"/>
      <c r="H15" s="82"/>
      <c r="I15" s="11"/>
      <c r="J15" s="11"/>
      <c r="K15" s="11"/>
      <c r="L15" s="11"/>
      <c r="M15" s="12"/>
    </row>
    <row r="16" spans="1:13" x14ac:dyDescent="0.2">
      <c r="A16" s="73" t="s">
        <v>444</v>
      </c>
      <c r="B16" s="78" t="s">
        <v>380</v>
      </c>
      <c r="C16" s="78" t="s">
        <v>380</v>
      </c>
      <c r="D16" s="78" t="s">
        <v>380</v>
      </c>
      <c r="E16" s="78" t="s">
        <v>380</v>
      </c>
      <c r="F16" s="78" t="s">
        <v>380</v>
      </c>
      <c r="G16" s="78" t="s">
        <v>380</v>
      </c>
      <c r="H16" s="78" t="s">
        <v>380</v>
      </c>
      <c r="I16" s="78" t="s">
        <v>380</v>
      </c>
      <c r="J16" s="78" t="s">
        <v>380</v>
      </c>
      <c r="K16" s="78" t="s">
        <v>380</v>
      </c>
      <c r="L16" s="78" t="s">
        <v>380</v>
      </c>
      <c r="M16" s="79" t="s">
        <v>380</v>
      </c>
    </row>
    <row r="17" spans="1:13" x14ac:dyDescent="0.2">
      <c r="A17" s="63"/>
      <c r="B17" s="45"/>
      <c r="C17" s="45"/>
      <c r="D17" s="45"/>
      <c r="E17" s="45"/>
      <c r="F17" s="45"/>
      <c r="G17" s="45"/>
      <c r="H17" s="11"/>
      <c r="I17" s="11"/>
      <c r="J17" s="11"/>
      <c r="K17" s="11"/>
      <c r="L17" s="11"/>
      <c r="M17" s="46"/>
    </row>
    <row r="18" spans="1:13" x14ac:dyDescent="0.2">
      <c r="A18" s="73" t="s">
        <v>445</v>
      </c>
      <c r="B18" s="78" t="s">
        <v>380</v>
      </c>
      <c r="C18" s="78" t="s">
        <v>380</v>
      </c>
      <c r="D18" s="78" t="s">
        <v>380</v>
      </c>
      <c r="E18" s="78" t="s">
        <v>380</v>
      </c>
      <c r="F18" s="78" t="s">
        <v>380</v>
      </c>
      <c r="G18" s="78" t="s">
        <v>380</v>
      </c>
      <c r="H18" s="78" t="s">
        <v>380</v>
      </c>
      <c r="I18" s="78" t="s">
        <v>380</v>
      </c>
      <c r="J18" s="78" t="s">
        <v>380</v>
      </c>
      <c r="K18" s="78" t="s">
        <v>380</v>
      </c>
      <c r="L18" s="78" t="s">
        <v>380</v>
      </c>
      <c r="M18" s="79" t="s">
        <v>380</v>
      </c>
    </row>
    <row r="19" spans="1:13" x14ac:dyDescent="0.2">
      <c r="A19" s="63"/>
      <c r="B19" s="80"/>
      <c r="C19" s="80"/>
      <c r="D19" s="11"/>
      <c r="E19" s="80"/>
      <c r="F19" s="80"/>
      <c r="G19" s="11"/>
      <c r="H19" s="80"/>
      <c r="I19" s="80"/>
      <c r="J19" s="80"/>
      <c r="K19" s="80"/>
      <c r="L19" s="80"/>
      <c r="M19" s="81"/>
    </row>
    <row r="20" spans="1:13" x14ac:dyDescent="0.2">
      <c r="A20" s="63" t="s">
        <v>524</v>
      </c>
      <c r="B20" s="80" t="s">
        <v>380</v>
      </c>
      <c r="C20" s="80" t="s">
        <v>380</v>
      </c>
      <c r="D20" s="11" t="s">
        <v>380</v>
      </c>
      <c r="E20" s="80" t="s">
        <v>380</v>
      </c>
      <c r="F20" s="80" t="s">
        <v>380</v>
      </c>
      <c r="G20" s="11" t="s">
        <v>380</v>
      </c>
      <c r="H20" s="80" t="s">
        <v>380</v>
      </c>
      <c r="I20" s="80" t="s">
        <v>380</v>
      </c>
      <c r="J20" s="80" t="s">
        <v>380</v>
      </c>
      <c r="K20" s="80" t="s">
        <v>380</v>
      </c>
      <c r="L20" s="80" t="s">
        <v>380</v>
      </c>
      <c r="M20" s="12" t="s">
        <v>380</v>
      </c>
    </row>
    <row r="21" spans="1:13" x14ac:dyDescent="0.2">
      <c r="A21" s="63" t="s">
        <v>447</v>
      </c>
      <c r="B21" s="80" t="s">
        <v>380</v>
      </c>
      <c r="C21" s="80" t="s">
        <v>380</v>
      </c>
      <c r="D21" s="11" t="s">
        <v>380</v>
      </c>
      <c r="E21" s="80" t="s">
        <v>380</v>
      </c>
      <c r="F21" s="80" t="s">
        <v>380</v>
      </c>
      <c r="G21" s="11" t="s">
        <v>380</v>
      </c>
      <c r="H21" s="80" t="s">
        <v>380</v>
      </c>
      <c r="I21" s="80" t="s">
        <v>380</v>
      </c>
      <c r="J21" s="80" t="s">
        <v>380</v>
      </c>
      <c r="K21" s="80" t="s">
        <v>380</v>
      </c>
      <c r="L21" s="80" t="s">
        <v>380</v>
      </c>
      <c r="M21" s="12" t="s">
        <v>380</v>
      </c>
    </row>
    <row r="22" spans="1:13" x14ac:dyDescent="0.2">
      <c r="A22" s="63" t="s">
        <v>448</v>
      </c>
      <c r="B22" s="80" t="s">
        <v>380</v>
      </c>
      <c r="C22" s="80" t="s">
        <v>380</v>
      </c>
      <c r="D22" s="11" t="s">
        <v>380</v>
      </c>
      <c r="E22" s="80" t="s">
        <v>380</v>
      </c>
      <c r="F22" s="80" t="s">
        <v>380</v>
      </c>
      <c r="G22" s="11" t="s">
        <v>380</v>
      </c>
      <c r="H22" s="80" t="s">
        <v>380</v>
      </c>
      <c r="I22" s="80" t="s">
        <v>380</v>
      </c>
      <c r="J22" s="80" t="s">
        <v>380</v>
      </c>
      <c r="K22" s="80" t="s">
        <v>380</v>
      </c>
      <c r="L22" s="80" t="s">
        <v>380</v>
      </c>
      <c r="M22" s="12" t="s">
        <v>380</v>
      </c>
    </row>
    <row r="23" spans="1:13" x14ac:dyDescent="0.2">
      <c r="A23" s="73" t="s">
        <v>449</v>
      </c>
      <c r="B23" s="78" t="s">
        <v>380</v>
      </c>
      <c r="C23" s="78" t="s">
        <v>380</v>
      </c>
      <c r="D23" s="78" t="s">
        <v>380</v>
      </c>
      <c r="E23" s="78" t="s">
        <v>380</v>
      </c>
      <c r="F23" s="78" t="s">
        <v>380</v>
      </c>
      <c r="G23" s="78" t="s">
        <v>380</v>
      </c>
      <c r="H23" s="78" t="s">
        <v>380</v>
      </c>
      <c r="I23" s="78" t="s">
        <v>380</v>
      </c>
      <c r="J23" s="78" t="s">
        <v>380</v>
      </c>
      <c r="K23" s="78" t="s">
        <v>380</v>
      </c>
      <c r="L23" s="78" t="s">
        <v>380</v>
      </c>
      <c r="M23" s="79" t="s">
        <v>380</v>
      </c>
    </row>
    <row r="24" spans="1:13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</row>
    <row r="25" spans="1:13" x14ac:dyDescent="0.2">
      <c r="A25" s="73" t="s">
        <v>450</v>
      </c>
      <c r="B25" s="78" t="s">
        <v>380</v>
      </c>
      <c r="C25" s="78">
        <v>78</v>
      </c>
      <c r="D25" s="78">
        <v>78</v>
      </c>
      <c r="E25" s="78" t="s">
        <v>380</v>
      </c>
      <c r="F25" s="78">
        <v>74</v>
      </c>
      <c r="G25" s="78" t="s">
        <v>380</v>
      </c>
      <c r="H25" s="78" t="s">
        <v>380</v>
      </c>
      <c r="I25" s="78">
        <v>23933</v>
      </c>
      <c r="J25" s="78" t="s">
        <v>380</v>
      </c>
      <c r="K25" s="78">
        <v>1771</v>
      </c>
      <c r="L25" s="78" t="s">
        <v>380</v>
      </c>
      <c r="M25" s="79">
        <v>1771</v>
      </c>
    </row>
    <row r="26" spans="1:13" x14ac:dyDescent="0.2">
      <c r="A26" s="63"/>
      <c r="B26" s="45"/>
      <c r="C26" s="45"/>
      <c r="D26" s="45"/>
      <c r="E26" s="45"/>
      <c r="F26" s="45"/>
      <c r="G26" s="45"/>
      <c r="H26" s="11"/>
      <c r="I26" s="11"/>
      <c r="J26" s="11"/>
      <c r="K26" s="11"/>
      <c r="L26" s="11"/>
      <c r="M26" s="46"/>
    </row>
    <row r="27" spans="1:13" x14ac:dyDescent="0.2">
      <c r="A27" s="73" t="s">
        <v>451</v>
      </c>
      <c r="B27" s="78" t="s">
        <v>380</v>
      </c>
      <c r="C27" s="78">
        <v>97</v>
      </c>
      <c r="D27" s="78">
        <v>97</v>
      </c>
      <c r="E27" s="78" t="s">
        <v>380</v>
      </c>
      <c r="F27" s="78">
        <v>79</v>
      </c>
      <c r="G27" s="78" t="s">
        <v>380</v>
      </c>
      <c r="H27" s="78" t="s">
        <v>380</v>
      </c>
      <c r="I27" s="78">
        <v>23949</v>
      </c>
      <c r="J27" s="78" t="s">
        <v>380</v>
      </c>
      <c r="K27" s="78">
        <v>1892</v>
      </c>
      <c r="L27" s="78" t="s">
        <v>380</v>
      </c>
      <c r="M27" s="79">
        <v>1892</v>
      </c>
    </row>
    <row r="28" spans="1:13" x14ac:dyDescent="0.2">
      <c r="A28" s="63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2"/>
    </row>
    <row r="29" spans="1:13" x14ac:dyDescent="0.2">
      <c r="A29" s="63" t="s">
        <v>452</v>
      </c>
      <c r="B29" s="11" t="s">
        <v>380</v>
      </c>
      <c r="C29" s="11">
        <v>4836</v>
      </c>
      <c r="D29" s="11">
        <v>4836</v>
      </c>
      <c r="E29" s="11" t="s">
        <v>380</v>
      </c>
      <c r="F29" s="11">
        <v>4395</v>
      </c>
      <c r="G29" s="11" t="s">
        <v>380</v>
      </c>
      <c r="H29" s="11" t="s">
        <v>380</v>
      </c>
      <c r="I29" s="11">
        <v>24254</v>
      </c>
      <c r="J29" s="11" t="s">
        <v>380</v>
      </c>
      <c r="K29" s="11">
        <v>106596</v>
      </c>
      <c r="L29" s="11" t="s">
        <v>380</v>
      </c>
      <c r="M29" s="12">
        <v>106596</v>
      </c>
    </row>
    <row r="30" spans="1:13" x14ac:dyDescent="0.2">
      <c r="A30" s="63" t="s">
        <v>453</v>
      </c>
      <c r="B30" s="11" t="s">
        <v>380</v>
      </c>
      <c r="C30" s="11">
        <v>9</v>
      </c>
      <c r="D30" s="11">
        <v>9</v>
      </c>
      <c r="E30" s="11" t="s">
        <v>380</v>
      </c>
      <c r="F30" s="11">
        <v>9</v>
      </c>
      <c r="G30" s="11" t="s">
        <v>380</v>
      </c>
      <c r="H30" s="11" t="s">
        <v>380</v>
      </c>
      <c r="I30" s="11">
        <v>17000</v>
      </c>
      <c r="J30" s="11" t="s">
        <v>380</v>
      </c>
      <c r="K30" s="11">
        <v>153</v>
      </c>
      <c r="L30" s="11" t="s">
        <v>380</v>
      </c>
      <c r="M30" s="12">
        <v>153</v>
      </c>
    </row>
    <row r="31" spans="1:13" x14ac:dyDescent="0.2">
      <c r="A31" s="63" t="s">
        <v>454</v>
      </c>
      <c r="B31" s="11">
        <v>204</v>
      </c>
      <c r="C31" s="11">
        <v>2234</v>
      </c>
      <c r="D31" s="11">
        <v>2438</v>
      </c>
      <c r="E31" s="11">
        <v>116</v>
      </c>
      <c r="F31" s="11">
        <v>2125</v>
      </c>
      <c r="G31" s="11" t="s">
        <v>380</v>
      </c>
      <c r="H31" s="11">
        <v>15000</v>
      </c>
      <c r="I31" s="11">
        <v>22500</v>
      </c>
      <c r="J31" s="11" t="s">
        <v>380</v>
      </c>
      <c r="K31" s="11">
        <v>49552</v>
      </c>
      <c r="L31" s="11" t="s">
        <v>380</v>
      </c>
      <c r="M31" s="12">
        <v>49552</v>
      </c>
    </row>
    <row r="32" spans="1:13" x14ac:dyDescent="0.2">
      <c r="A32" s="73" t="s">
        <v>455</v>
      </c>
      <c r="B32" s="78">
        <v>204</v>
      </c>
      <c r="C32" s="78">
        <v>7079</v>
      </c>
      <c r="D32" s="78">
        <v>7283</v>
      </c>
      <c r="E32" s="78">
        <v>116</v>
      </c>
      <c r="F32" s="78">
        <v>6529</v>
      </c>
      <c r="G32" s="78" t="s">
        <v>380</v>
      </c>
      <c r="H32" s="78">
        <v>15000</v>
      </c>
      <c r="I32" s="78">
        <v>23673</v>
      </c>
      <c r="J32" s="78" t="s">
        <v>380</v>
      </c>
      <c r="K32" s="78">
        <v>156301</v>
      </c>
      <c r="L32" s="78" t="s">
        <v>380</v>
      </c>
      <c r="M32" s="79">
        <v>156301</v>
      </c>
    </row>
    <row r="33" spans="1:13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</row>
    <row r="34" spans="1:13" x14ac:dyDescent="0.2">
      <c r="A34" s="63" t="s">
        <v>456</v>
      </c>
      <c r="B34" s="11">
        <v>3</v>
      </c>
      <c r="C34" s="11">
        <v>17</v>
      </c>
      <c r="D34" s="11">
        <v>20</v>
      </c>
      <c r="E34" s="11">
        <v>3</v>
      </c>
      <c r="F34" s="11">
        <v>17</v>
      </c>
      <c r="G34" s="11" t="s">
        <v>380</v>
      </c>
      <c r="H34" s="11">
        <v>5900</v>
      </c>
      <c r="I34" s="11">
        <v>11065</v>
      </c>
      <c r="J34" s="11" t="s">
        <v>380</v>
      </c>
      <c r="K34" s="11">
        <v>206</v>
      </c>
      <c r="L34" s="11" t="s">
        <v>380</v>
      </c>
      <c r="M34" s="12">
        <v>206</v>
      </c>
    </row>
    <row r="35" spans="1:13" x14ac:dyDescent="0.2">
      <c r="A35" s="63" t="s">
        <v>457</v>
      </c>
      <c r="B35" s="11" t="s">
        <v>380</v>
      </c>
      <c r="C35" s="11">
        <v>10</v>
      </c>
      <c r="D35" s="11">
        <v>10</v>
      </c>
      <c r="E35" s="11" t="s">
        <v>380</v>
      </c>
      <c r="F35" s="11">
        <v>10</v>
      </c>
      <c r="G35" s="11" t="s">
        <v>380</v>
      </c>
      <c r="H35" s="11" t="s">
        <v>380</v>
      </c>
      <c r="I35" s="11">
        <v>21000</v>
      </c>
      <c r="J35" s="11" t="s">
        <v>380</v>
      </c>
      <c r="K35" s="11">
        <v>210</v>
      </c>
      <c r="L35" s="11" t="s">
        <v>380</v>
      </c>
      <c r="M35" s="12">
        <v>210</v>
      </c>
    </row>
    <row r="36" spans="1:13" x14ac:dyDescent="0.2">
      <c r="A36" s="63" t="s">
        <v>458</v>
      </c>
      <c r="B36" s="11">
        <v>1</v>
      </c>
      <c r="C36" s="11">
        <v>9231</v>
      </c>
      <c r="D36" s="11">
        <v>9232</v>
      </c>
      <c r="E36" s="11">
        <v>1</v>
      </c>
      <c r="F36" s="11">
        <v>8163</v>
      </c>
      <c r="G36" s="11" t="s">
        <v>380</v>
      </c>
      <c r="H36" s="11">
        <v>11350</v>
      </c>
      <c r="I36" s="11">
        <v>17863</v>
      </c>
      <c r="J36" s="11" t="s">
        <v>380</v>
      </c>
      <c r="K36" s="11">
        <v>145827</v>
      </c>
      <c r="L36" s="11" t="s">
        <v>380</v>
      </c>
      <c r="M36" s="12">
        <v>145827</v>
      </c>
    </row>
    <row r="37" spans="1:13" x14ac:dyDescent="0.2">
      <c r="A37" s="63" t="s">
        <v>459</v>
      </c>
      <c r="B37" s="82" t="s">
        <v>380</v>
      </c>
      <c r="C37" s="11">
        <v>718</v>
      </c>
      <c r="D37" s="11">
        <v>718</v>
      </c>
      <c r="E37" s="82" t="s">
        <v>380</v>
      </c>
      <c r="F37" s="11">
        <v>598</v>
      </c>
      <c r="G37" s="45" t="s">
        <v>380</v>
      </c>
      <c r="H37" s="82" t="s">
        <v>380</v>
      </c>
      <c r="I37" s="11">
        <v>18360</v>
      </c>
      <c r="J37" s="45" t="s">
        <v>380</v>
      </c>
      <c r="K37" s="82">
        <v>10979</v>
      </c>
      <c r="L37" s="45" t="s">
        <v>380</v>
      </c>
      <c r="M37" s="12">
        <v>10979</v>
      </c>
    </row>
    <row r="38" spans="1:13" x14ac:dyDescent="0.2">
      <c r="A38" s="73" t="s">
        <v>460</v>
      </c>
      <c r="B38" s="78">
        <v>4</v>
      </c>
      <c r="C38" s="78">
        <v>9976</v>
      </c>
      <c r="D38" s="78">
        <v>9980</v>
      </c>
      <c r="E38" s="78">
        <v>4</v>
      </c>
      <c r="F38" s="78">
        <v>8788</v>
      </c>
      <c r="G38" s="78" t="s">
        <v>380</v>
      </c>
      <c r="H38" s="78">
        <v>7263</v>
      </c>
      <c r="I38" s="78">
        <v>17887</v>
      </c>
      <c r="J38" s="78" t="s">
        <v>380</v>
      </c>
      <c r="K38" s="78">
        <v>157222</v>
      </c>
      <c r="L38" s="78" t="s">
        <v>380</v>
      </c>
      <c r="M38" s="79">
        <v>157222</v>
      </c>
    </row>
    <row r="39" spans="1:13" x14ac:dyDescent="0.2">
      <c r="A39" s="63"/>
      <c r="B39" s="45"/>
      <c r="C39" s="45"/>
      <c r="D39" s="45"/>
      <c r="E39" s="45"/>
      <c r="F39" s="45"/>
      <c r="G39" s="45"/>
      <c r="H39" s="11"/>
      <c r="I39" s="11"/>
      <c r="J39" s="11"/>
      <c r="K39" s="11"/>
      <c r="L39" s="11"/>
      <c r="M39" s="46"/>
    </row>
    <row r="40" spans="1:13" x14ac:dyDescent="0.2">
      <c r="A40" s="73" t="s">
        <v>461</v>
      </c>
      <c r="B40" s="78" t="s">
        <v>380</v>
      </c>
      <c r="C40" s="78">
        <v>24</v>
      </c>
      <c r="D40" s="78">
        <v>24</v>
      </c>
      <c r="E40" s="78" t="s">
        <v>380</v>
      </c>
      <c r="F40" s="78">
        <v>24</v>
      </c>
      <c r="G40" s="78" t="s">
        <v>380</v>
      </c>
      <c r="H40" s="78" t="s">
        <v>380</v>
      </c>
      <c r="I40" s="78">
        <v>3937</v>
      </c>
      <c r="J40" s="78" t="s">
        <v>380</v>
      </c>
      <c r="K40" s="78">
        <v>94</v>
      </c>
      <c r="L40" s="78" t="s">
        <v>380</v>
      </c>
      <c r="M40" s="79">
        <v>94</v>
      </c>
    </row>
    <row r="41" spans="1:13" x14ac:dyDescent="0.2">
      <c r="A41" s="63"/>
      <c r="B41" s="45"/>
      <c r="C41" s="11"/>
      <c r="D41" s="11"/>
      <c r="E41" s="45"/>
      <c r="F41" s="11"/>
      <c r="G41" s="11"/>
      <c r="H41" s="45"/>
      <c r="I41" s="11"/>
      <c r="J41" s="11"/>
      <c r="K41" s="11"/>
      <c r="L41" s="11"/>
      <c r="M41" s="12"/>
    </row>
    <row r="42" spans="1:13" x14ac:dyDescent="0.2">
      <c r="A42" s="63" t="s">
        <v>525</v>
      </c>
      <c r="B42" s="45" t="s">
        <v>380</v>
      </c>
      <c r="C42" s="11" t="s">
        <v>380</v>
      </c>
      <c r="D42" s="11" t="s">
        <v>380</v>
      </c>
      <c r="E42" s="45" t="s">
        <v>380</v>
      </c>
      <c r="F42" s="11" t="s">
        <v>380</v>
      </c>
      <c r="G42" s="11" t="s">
        <v>380</v>
      </c>
      <c r="H42" s="45" t="s">
        <v>380</v>
      </c>
      <c r="I42" s="11" t="s">
        <v>380</v>
      </c>
      <c r="J42" s="11" t="s">
        <v>380</v>
      </c>
      <c r="K42" s="11" t="s">
        <v>380</v>
      </c>
      <c r="L42" s="11" t="s">
        <v>380</v>
      </c>
      <c r="M42" s="12" t="s">
        <v>380</v>
      </c>
    </row>
    <row r="43" spans="1:13" x14ac:dyDescent="0.2">
      <c r="A43" s="63" t="s">
        <v>463</v>
      </c>
      <c r="B43" s="82" t="s">
        <v>380</v>
      </c>
      <c r="C43" s="11" t="s">
        <v>380</v>
      </c>
      <c r="D43" s="11" t="s">
        <v>380</v>
      </c>
      <c r="E43" s="82" t="s">
        <v>380</v>
      </c>
      <c r="F43" s="11" t="s">
        <v>380</v>
      </c>
      <c r="G43" s="45" t="s">
        <v>380</v>
      </c>
      <c r="H43" s="82" t="s">
        <v>380</v>
      </c>
      <c r="I43" s="11" t="s">
        <v>380</v>
      </c>
      <c r="J43" s="45" t="s">
        <v>380</v>
      </c>
      <c r="K43" s="82" t="s">
        <v>380</v>
      </c>
      <c r="L43" s="45" t="s">
        <v>380</v>
      </c>
      <c r="M43" s="12" t="s">
        <v>380</v>
      </c>
    </row>
    <row r="44" spans="1:13" x14ac:dyDescent="0.2">
      <c r="A44" s="63" t="s">
        <v>464</v>
      </c>
      <c r="B44" s="45" t="s">
        <v>380</v>
      </c>
      <c r="C44" s="45" t="s">
        <v>380</v>
      </c>
      <c r="D44" s="45" t="s">
        <v>380</v>
      </c>
      <c r="E44" s="45" t="s">
        <v>380</v>
      </c>
      <c r="F44" s="45" t="s">
        <v>380</v>
      </c>
      <c r="G44" s="45" t="s">
        <v>380</v>
      </c>
      <c r="H44" s="11" t="s">
        <v>380</v>
      </c>
      <c r="I44" s="11" t="s">
        <v>380</v>
      </c>
      <c r="J44" s="11" t="s">
        <v>380</v>
      </c>
      <c r="K44" s="11" t="s">
        <v>380</v>
      </c>
      <c r="L44" s="11" t="s">
        <v>380</v>
      </c>
      <c r="M44" s="46" t="s">
        <v>380</v>
      </c>
    </row>
    <row r="45" spans="1:13" x14ac:dyDescent="0.2">
      <c r="A45" s="63" t="s">
        <v>465</v>
      </c>
      <c r="B45" s="45" t="s">
        <v>380</v>
      </c>
      <c r="C45" s="11" t="s">
        <v>380</v>
      </c>
      <c r="D45" s="11" t="s">
        <v>380</v>
      </c>
      <c r="E45" s="45" t="s">
        <v>380</v>
      </c>
      <c r="F45" s="11" t="s">
        <v>380</v>
      </c>
      <c r="G45" s="45" t="s">
        <v>380</v>
      </c>
      <c r="H45" s="45" t="s">
        <v>380</v>
      </c>
      <c r="I45" s="11" t="s">
        <v>380</v>
      </c>
      <c r="J45" s="45" t="s">
        <v>380</v>
      </c>
      <c r="K45" s="82" t="s">
        <v>380</v>
      </c>
      <c r="L45" s="45" t="s">
        <v>380</v>
      </c>
      <c r="M45" s="12" t="s">
        <v>380</v>
      </c>
    </row>
    <row r="46" spans="1:13" x14ac:dyDescent="0.2">
      <c r="A46" s="63" t="s">
        <v>466</v>
      </c>
      <c r="B46" s="45" t="s">
        <v>380</v>
      </c>
      <c r="C46" s="11" t="s">
        <v>380</v>
      </c>
      <c r="D46" s="11" t="s">
        <v>380</v>
      </c>
      <c r="E46" s="45" t="s">
        <v>380</v>
      </c>
      <c r="F46" s="11" t="s">
        <v>380</v>
      </c>
      <c r="G46" s="45" t="s">
        <v>380</v>
      </c>
      <c r="H46" s="45" t="s">
        <v>380</v>
      </c>
      <c r="I46" s="11" t="s">
        <v>380</v>
      </c>
      <c r="J46" s="45" t="s">
        <v>380</v>
      </c>
      <c r="K46" s="45" t="s">
        <v>380</v>
      </c>
      <c r="L46" s="45" t="s">
        <v>380</v>
      </c>
      <c r="M46" s="12" t="s">
        <v>380</v>
      </c>
    </row>
    <row r="47" spans="1:13" x14ac:dyDescent="0.2">
      <c r="A47" s="63" t="s">
        <v>467</v>
      </c>
      <c r="B47" s="11" t="s">
        <v>380</v>
      </c>
      <c r="C47" s="11" t="s">
        <v>380</v>
      </c>
      <c r="D47" s="11" t="s">
        <v>380</v>
      </c>
      <c r="E47" s="11" t="s">
        <v>380</v>
      </c>
      <c r="F47" s="11" t="s">
        <v>380</v>
      </c>
      <c r="G47" s="11" t="s">
        <v>380</v>
      </c>
      <c r="H47" s="11" t="s">
        <v>380</v>
      </c>
      <c r="I47" s="11" t="s">
        <v>380</v>
      </c>
      <c r="J47" s="11" t="s">
        <v>380</v>
      </c>
      <c r="K47" s="11" t="s">
        <v>380</v>
      </c>
      <c r="L47" s="11" t="s">
        <v>380</v>
      </c>
      <c r="M47" s="12" t="s">
        <v>380</v>
      </c>
    </row>
    <row r="48" spans="1:13" x14ac:dyDescent="0.2">
      <c r="A48" s="63" t="s">
        <v>468</v>
      </c>
      <c r="B48" s="45" t="s">
        <v>380</v>
      </c>
      <c r="C48" s="11" t="s">
        <v>380</v>
      </c>
      <c r="D48" s="11" t="s">
        <v>380</v>
      </c>
      <c r="E48" s="45" t="s">
        <v>380</v>
      </c>
      <c r="F48" s="11" t="s">
        <v>380</v>
      </c>
      <c r="G48" s="11" t="s">
        <v>380</v>
      </c>
      <c r="H48" s="45" t="s">
        <v>380</v>
      </c>
      <c r="I48" s="11" t="s">
        <v>380</v>
      </c>
      <c r="J48" s="45" t="s">
        <v>380</v>
      </c>
      <c r="K48" s="82" t="s">
        <v>380</v>
      </c>
      <c r="L48" s="45" t="s">
        <v>380</v>
      </c>
      <c r="M48" s="12" t="s">
        <v>380</v>
      </c>
    </row>
    <row r="49" spans="1:13" x14ac:dyDescent="0.2">
      <c r="A49" s="63" t="s">
        <v>469</v>
      </c>
      <c r="B49" s="11" t="s">
        <v>380</v>
      </c>
      <c r="C49" s="11" t="s">
        <v>380</v>
      </c>
      <c r="D49" s="11" t="s">
        <v>380</v>
      </c>
      <c r="E49" s="11" t="s">
        <v>380</v>
      </c>
      <c r="F49" s="11" t="s">
        <v>380</v>
      </c>
      <c r="G49" s="11" t="s">
        <v>380</v>
      </c>
      <c r="H49" s="11" t="s">
        <v>380</v>
      </c>
      <c r="I49" s="11" t="s">
        <v>380</v>
      </c>
      <c r="J49" s="11" t="s">
        <v>380</v>
      </c>
      <c r="K49" s="11" t="s">
        <v>380</v>
      </c>
      <c r="L49" s="11" t="s">
        <v>380</v>
      </c>
      <c r="M49" s="12" t="s">
        <v>380</v>
      </c>
    </row>
    <row r="50" spans="1:13" x14ac:dyDescent="0.2">
      <c r="A50" s="63" t="s">
        <v>470</v>
      </c>
      <c r="B50" s="11" t="s">
        <v>380</v>
      </c>
      <c r="C50" s="11" t="s">
        <v>380</v>
      </c>
      <c r="D50" s="11" t="s">
        <v>380</v>
      </c>
      <c r="E50" s="11" t="s">
        <v>380</v>
      </c>
      <c r="F50" s="11" t="s">
        <v>380</v>
      </c>
      <c r="G50" s="11" t="s">
        <v>380</v>
      </c>
      <c r="H50" s="11" t="s">
        <v>380</v>
      </c>
      <c r="I50" s="11" t="s">
        <v>380</v>
      </c>
      <c r="J50" s="11" t="s">
        <v>380</v>
      </c>
      <c r="K50" s="11" t="s">
        <v>380</v>
      </c>
      <c r="L50" s="11" t="s">
        <v>380</v>
      </c>
      <c r="M50" s="12" t="s">
        <v>380</v>
      </c>
    </row>
    <row r="51" spans="1:13" x14ac:dyDescent="0.2">
      <c r="A51" s="73" t="s">
        <v>471</v>
      </c>
      <c r="B51" s="78" t="s">
        <v>380</v>
      </c>
      <c r="C51" s="78" t="s">
        <v>380</v>
      </c>
      <c r="D51" s="78" t="s">
        <v>380</v>
      </c>
      <c r="E51" s="78" t="s">
        <v>380</v>
      </c>
      <c r="F51" s="78" t="s">
        <v>380</v>
      </c>
      <c r="G51" s="78" t="s">
        <v>380</v>
      </c>
      <c r="H51" s="78" t="s">
        <v>380</v>
      </c>
      <c r="I51" s="78" t="s">
        <v>380</v>
      </c>
      <c r="J51" s="78" t="s">
        <v>380</v>
      </c>
      <c r="K51" s="78" t="s">
        <v>380</v>
      </c>
      <c r="L51" s="78" t="s">
        <v>380</v>
      </c>
      <c r="M51" s="79" t="s">
        <v>380</v>
      </c>
    </row>
    <row r="52" spans="1:13" x14ac:dyDescent="0.2">
      <c r="A52" s="63"/>
      <c r="B52" s="82"/>
      <c r="C52" s="11"/>
      <c r="D52" s="11"/>
      <c r="E52" s="82"/>
      <c r="F52" s="11"/>
      <c r="G52" s="45"/>
      <c r="H52" s="82"/>
      <c r="I52" s="11"/>
      <c r="J52" s="45"/>
      <c r="K52" s="82"/>
      <c r="L52" s="45"/>
      <c r="M52" s="12"/>
    </row>
    <row r="53" spans="1:13" x14ac:dyDescent="0.2">
      <c r="A53" s="73" t="s">
        <v>472</v>
      </c>
      <c r="B53" s="78" t="s">
        <v>380</v>
      </c>
      <c r="C53" s="78" t="s">
        <v>380</v>
      </c>
      <c r="D53" s="78" t="s">
        <v>380</v>
      </c>
      <c r="E53" s="78" t="s">
        <v>380</v>
      </c>
      <c r="F53" s="78" t="s">
        <v>380</v>
      </c>
      <c r="G53" s="78" t="s">
        <v>380</v>
      </c>
      <c r="H53" s="78" t="s">
        <v>380</v>
      </c>
      <c r="I53" s="78" t="s">
        <v>380</v>
      </c>
      <c r="J53" s="78" t="s">
        <v>380</v>
      </c>
      <c r="K53" s="78" t="s">
        <v>380</v>
      </c>
      <c r="L53" s="78" t="s">
        <v>380</v>
      </c>
      <c r="M53" s="79" t="s">
        <v>380</v>
      </c>
    </row>
    <row r="54" spans="1:13" x14ac:dyDescent="0.2">
      <c r="A54" s="63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6"/>
    </row>
    <row r="55" spans="1:13" x14ac:dyDescent="0.2">
      <c r="A55" s="63" t="s">
        <v>473</v>
      </c>
      <c r="B55" s="82" t="s">
        <v>380</v>
      </c>
      <c r="C55" s="11">
        <v>110</v>
      </c>
      <c r="D55" s="11">
        <v>110</v>
      </c>
      <c r="E55" s="82" t="s">
        <v>380</v>
      </c>
      <c r="F55" s="11">
        <v>100</v>
      </c>
      <c r="G55" s="45" t="s">
        <v>380</v>
      </c>
      <c r="H55" s="82" t="s">
        <v>380</v>
      </c>
      <c r="I55" s="11">
        <v>25000</v>
      </c>
      <c r="J55" s="45" t="s">
        <v>380</v>
      </c>
      <c r="K55" s="82">
        <v>2500</v>
      </c>
      <c r="L55" s="45" t="s">
        <v>380</v>
      </c>
      <c r="M55" s="12">
        <v>2500</v>
      </c>
    </row>
    <row r="56" spans="1:13" x14ac:dyDescent="0.2">
      <c r="A56" s="63" t="s">
        <v>474</v>
      </c>
      <c r="B56" s="11" t="s">
        <v>380</v>
      </c>
      <c r="C56" s="11" t="s">
        <v>380</v>
      </c>
      <c r="D56" s="11" t="s">
        <v>380</v>
      </c>
      <c r="E56" s="11" t="s">
        <v>380</v>
      </c>
      <c r="F56" s="11" t="s">
        <v>380</v>
      </c>
      <c r="G56" s="11" t="s">
        <v>380</v>
      </c>
      <c r="H56" s="11" t="s">
        <v>380</v>
      </c>
      <c r="I56" s="11" t="s">
        <v>380</v>
      </c>
      <c r="J56" s="11" t="s">
        <v>380</v>
      </c>
      <c r="K56" s="11" t="s">
        <v>380</v>
      </c>
      <c r="L56" s="11" t="s">
        <v>380</v>
      </c>
      <c r="M56" s="12" t="s">
        <v>380</v>
      </c>
    </row>
    <row r="57" spans="1:13" x14ac:dyDescent="0.2">
      <c r="A57" s="63" t="s">
        <v>475</v>
      </c>
      <c r="B57" s="11" t="s">
        <v>380</v>
      </c>
      <c r="C57" s="11" t="s">
        <v>380</v>
      </c>
      <c r="D57" s="11" t="s">
        <v>380</v>
      </c>
      <c r="E57" s="11" t="s">
        <v>380</v>
      </c>
      <c r="F57" s="11" t="s">
        <v>380</v>
      </c>
      <c r="G57" s="11" t="s">
        <v>380</v>
      </c>
      <c r="H57" s="11" t="s">
        <v>380</v>
      </c>
      <c r="I57" s="11" t="s">
        <v>380</v>
      </c>
      <c r="J57" s="11" t="s">
        <v>380</v>
      </c>
      <c r="K57" s="11" t="s">
        <v>380</v>
      </c>
      <c r="L57" s="11" t="s">
        <v>380</v>
      </c>
      <c r="M57" s="12" t="s">
        <v>380</v>
      </c>
    </row>
    <row r="58" spans="1:13" x14ac:dyDescent="0.2">
      <c r="A58" s="63" t="s">
        <v>476</v>
      </c>
      <c r="B58" s="11" t="s">
        <v>380</v>
      </c>
      <c r="C58" s="11" t="s">
        <v>380</v>
      </c>
      <c r="D58" s="11" t="s">
        <v>380</v>
      </c>
      <c r="E58" s="11" t="s">
        <v>380</v>
      </c>
      <c r="F58" s="11" t="s">
        <v>380</v>
      </c>
      <c r="G58" s="11" t="s">
        <v>380</v>
      </c>
      <c r="H58" s="11" t="s">
        <v>380</v>
      </c>
      <c r="I58" s="11" t="s">
        <v>380</v>
      </c>
      <c r="J58" s="11" t="s">
        <v>380</v>
      </c>
      <c r="K58" s="11" t="s">
        <v>380</v>
      </c>
      <c r="L58" s="11" t="s">
        <v>380</v>
      </c>
      <c r="M58" s="12" t="s">
        <v>380</v>
      </c>
    </row>
    <row r="59" spans="1:13" x14ac:dyDescent="0.2">
      <c r="A59" s="63" t="s">
        <v>477</v>
      </c>
      <c r="B59" s="11" t="s">
        <v>380</v>
      </c>
      <c r="C59" s="11" t="s">
        <v>380</v>
      </c>
      <c r="D59" s="11" t="s">
        <v>380</v>
      </c>
      <c r="E59" s="11" t="s">
        <v>380</v>
      </c>
      <c r="F59" s="11" t="s">
        <v>380</v>
      </c>
      <c r="G59" s="11" t="s">
        <v>380</v>
      </c>
      <c r="H59" s="11" t="s">
        <v>380</v>
      </c>
      <c r="I59" s="11" t="s">
        <v>380</v>
      </c>
      <c r="J59" s="11" t="s">
        <v>380</v>
      </c>
      <c r="K59" s="11" t="s">
        <v>380</v>
      </c>
      <c r="L59" s="11" t="s">
        <v>380</v>
      </c>
      <c r="M59" s="12" t="s">
        <v>380</v>
      </c>
    </row>
    <row r="60" spans="1:13" x14ac:dyDescent="0.2">
      <c r="A60" s="73" t="s">
        <v>551</v>
      </c>
      <c r="B60" s="78" t="s">
        <v>380</v>
      </c>
      <c r="C60" s="78">
        <v>110</v>
      </c>
      <c r="D60" s="78">
        <v>110</v>
      </c>
      <c r="E60" s="78" t="s">
        <v>380</v>
      </c>
      <c r="F60" s="78">
        <v>100</v>
      </c>
      <c r="G60" s="78" t="s">
        <v>380</v>
      </c>
      <c r="H60" s="78" t="s">
        <v>380</v>
      </c>
      <c r="I60" s="78">
        <v>25000</v>
      </c>
      <c r="J60" s="78" t="s">
        <v>380</v>
      </c>
      <c r="K60" s="78">
        <v>2500</v>
      </c>
      <c r="L60" s="78" t="s">
        <v>380</v>
      </c>
      <c r="M60" s="79">
        <v>2500</v>
      </c>
    </row>
    <row r="61" spans="1:13" x14ac:dyDescent="0.2">
      <c r="A61" s="63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2"/>
    </row>
    <row r="62" spans="1:13" x14ac:dyDescent="0.2">
      <c r="A62" s="63" t="s">
        <v>479</v>
      </c>
      <c r="B62" s="11" t="s">
        <v>380</v>
      </c>
      <c r="C62" s="11">
        <v>89</v>
      </c>
      <c r="D62" s="11">
        <v>89</v>
      </c>
      <c r="E62" s="11" t="s">
        <v>380</v>
      </c>
      <c r="F62" s="11">
        <v>78</v>
      </c>
      <c r="G62" s="11">
        <v>500</v>
      </c>
      <c r="H62" s="11" t="s">
        <v>380</v>
      </c>
      <c r="I62" s="11">
        <v>12500</v>
      </c>
      <c r="J62" s="11">
        <v>10</v>
      </c>
      <c r="K62" s="11">
        <v>975</v>
      </c>
      <c r="L62" s="11">
        <v>5</v>
      </c>
      <c r="M62" s="12">
        <v>980</v>
      </c>
    </row>
    <row r="63" spans="1:13" x14ac:dyDescent="0.2">
      <c r="A63" s="63" t="s">
        <v>480</v>
      </c>
      <c r="B63" s="11">
        <v>13</v>
      </c>
      <c r="C63" s="11">
        <v>2</v>
      </c>
      <c r="D63" s="11">
        <v>15</v>
      </c>
      <c r="E63" s="11">
        <v>10</v>
      </c>
      <c r="F63" s="11">
        <v>2</v>
      </c>
      <c r="G63" s="11" t="s">
        <v>380</v>
      </c>
      <c r="H63" s="11">
        <v>4038</v>
      </c>
      <c r="I63" s="11">
        <v>13000</v>
      </c>
      <c r="J63" s="11" t="s">
        <v>380</v>
      </c>
      <c r="K63" s="11">
        <v>66</v>
      </c>
      <c r="L63" s="11" t="s">
        <v>380</v>
      </c>
      <c r="M63" s="12">
        <v>66</v>
      </c>
    </row>
    <row r="64" spans="1:13" x14ac:dyDescent="0.2">
      <c r="A64" s="63" t="s">
        <v>481</v>
      </c>
      <c r="B64" s="11">
        <v>295</v>
      </c>
      <c r="C64" s="11">
        <v>1799</v>
      </c>
      <c r="D64" s="11">
        <v>2094</v>
      </c>
      <c r="E64" s="11">
        <v>295</v>
      </c>
      <c r="F64" s="11">
        <v>1543</v>
      </c>
      <c r="G64" s="11" t="s">
        <v>380</v>
      </c>
      <c r="H64" s="11">
        <v>530</v>
      </c>
      <c r="I64" s="11">
        <v>6860</v>
      </c>
      <c r="J64" s="11" t="s">
        <v>380</v>
      </c>
      <c r="K64" s="11">
        <v>10741</v>
      </c>
      <c r="L64" s="11" t="s">
        <v>380</v>
      </c>
      <c r="M64" s="12">
        <v>10741</v>
      </c>
    </row>
    <row r="65" spans="1:13" x14ac:dyDescent="0.2">
      <c r="A65" s="73" t="s">
        <v>482</v>
      </c>
      <c r="B65" s="78">
        <v>308</v>
      </c>
      <c r="C65" s="78">
        <v>1890</v>
      </c>
      <c r="D65" s="78">
        <v>2198</v>
      </c>
      <c r="E65" s="78">
        <v>305</v>
      </c>
      <c r="F65" s="78">
        <v>1623</v>
      </c>
      <c r="G65" s="78">
        <v>500</v>
      </c>
      <c r="H65" s="78">
        <v>645</v>
      </c>
      <c r="I65" s="78">
        <v>7139</v>
      </c>
      <c r="J65" s="78">
        <v>10</v>
      </c>
      <c r="K65" s="78">
        <v>11782</v>
      </c>
      <c r="L65" s="78">
        <v>5</v>
      </c>
      <c r="M65" s="79">
        <v>11787</v>
      </c>
    </row>
    <row r="66" spans="1:13" x14ac:dyDescent="0.2">
      <c r="A66" s="63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2"/>
    </row>
    <row r="67" spans="1:13" x14ac:dyDescent="0.2">
      <c r="A67" s="73" t="s">
        <v>483</v>
      </c>
      <c r="B67" s="78" t="s">
        <v>380</v>
      </c>
      <c r="C67" s="78">
        <v>4714</v>
      </c>
      <c r="D67" s="78">
        <v>4714</v>
      </c>
      <c r="E67" s="78" t="s">
        <v>380</v>
      </c>
      <c r="F67" s="78">
        <v>4421</v>
      </c>
      <c r="G67" s="78" t="s">
        <v>380</v>
      </c>
      <c r="H67" s="78" t="s">
        <v>380</v>
      </c>
      <c r="I67" s="78">
        <v>15640</v>
      </c>
      <c r="J67" s="78" t="s">
        <v>380</v>
      </c>
      <c r="K67" s="78">
        <v>69144</v>
      </c>
      <c r="L67" s="78" t="s">
        <v>380</v>
      </c>
      <c r="M67" s="79">
        <v>69144</v>
      </c>
    </row>
    <row r="68" spans="1:13" x14ac:dyDescent="0.2">
      <c r="A68" s="63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2"/>
    </row>
    <row r="69" spans="1:13" x14ac:dyDescent="0.2">
      <c r="A69" s="63" t="s">
        <v>484</v>
      </c>
      <c r="B69" s="11" t="s">
        <v>380</v>
      </c>
      <c r="C69" s="11">
        <v>3960</v>
      </c>
      <c r="D69" s="11">
        <v>3960</v>
      </c>
      <c r="E69" s="11" t="s">
        <v>380</v>
      </c>
      <c r="F69" s="11">
        <v>3300</v>
      </c>
      <c r="G69" s="11" t="s">
        <v>380</v>
      </c>
      <c r="H69" s="11" t="s">
        <v>380</v>
      </c>
      <c r="I69" s="11">
        <v>15400</v>
      </c>
      <c r="J69" s="11" t="s">
        <v>380</v>
      </c>
      <c r="K69" s="11">
        <v>50820</v>
      </c>
      <c r="L69" s="11" t="s">
        <v>380</v>
      </c>
      <c r="M69" s="12">
        <v>50820</v>
      </c>
    </row>
    <row r="70" spans="1:13" x14ac:dyDescent="0.2">
      <c r="A70" s="63" t="s">
        <v>485</v>
      </c>
      <c r="B70" s="11" t="s">
        <v>380</v>
      </c>
      <c r="C70" s="11">
        <v>670</v>
      </c>
      <c r="D70" s="11">
        <v>670</v>
      </c>
      <c r="E70" s="11" t="s">
        <v>380</v>
      </c>
      <c r="F70" s="11">
        <v>535</v>
      </c>
      <c r="G70" s="11" t="s">
        <v>380</v>
      </c>
      <c r="H70" s="11" t="s">
        <v>380</v>
      </c>
      <c r="I70" s="11">
        <v>17000</v>
      </c>
      <c r="J70" s="11" t="s">
        <v>380</v>
      </c>
      <c r="K70" s="11">
        <v>9095</v>
      </c>
      <c r="L70" s="11" t="s">
        <v>380</v>
      </c>
      <c r="M70" s="12">
        <v>9095</v>
      </c>
    </row>
    <row r="71" spans="1:13" x14ac:dyDescent="0.2">
      <c r="A71" s="73" t="s">
        <v>486</v>
      </c>
      <c r="B71" s="78" t="s">
        <v>380</v>
      </c>
      <c r="C71" s="78">
        <v>4630</v>
      </c>
      <c r="D71" s="78">
        <v>4630</v>
      </c>
      <c r="E71" s="78" t="s">
        <v>380</v>
      </c>
      <c r="F71" s="78">
        <v>3835</v>
      </c>
      <c r="G71" s="78" t="s">
        <v>380</v>
      </c>
      <c r="H71" s="78" t="s">
        <v>380</v>
      </c>
      <c r="I71" s="78">
        <v>15623</v>
      </c>
      <c r="J71" s="78" t="s">
        <v>380</v>
      </c>
      <c r="K71" s="78">
        <v>59915</v>
      </c>
      <c r="L71" s="78" t="s">
        <v>380</v>
      </c>
      <c r="M71" s="79">
        <v>59915</v>
      </c>
    </row>
    <row r="72" spans="1:13" x14ac:dyDescent="0.2">
      <c r="A72" s="63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2"/>
    </row>
    <row r="73" spans="1:13" x14ac:dyDescent="0.2">
      <c r="A73" s="63" t="s">
        <v>487</v>
      </c>
      <c r="B73" s="11" t="s">
        <v>380</v>
      </c>
      <c r="C73" s="11">
        <v>100</v>
      </c>
      <c r="D73" s="11">
        <v>100</v>
      </c>
      <c r="E73" s="11" t="s">
        <v>380</v>
      </c>
      <c r="F73" s="11">
        <v>75</v>
      </c>
      <c r="G73" s="11" t="s">
        <v>380</v>
      </c>
      <c r="H73" s="11" t="s">
        <v>380</v>
      </c>
      <c r="I73" s="11">
        <v>20867</v>
      </c>
      <c r="J73" s="11" t="s">
        <v>380</v>
      </c>
      <c r="K73" s="11">
        <v>1565</v>
      </c>
      <c r="L73" s="11" t="s">
        <v>380</v>
      </c>
      <c r="M73" s="12">
        <v>1565</v>
      </c>
    </row>
    <row r="74" spans="1:13" x14ac:dyDescent="0.2">
      <c r="A74" s="63" t="s">
        <v>488</v>
      </c>
      <c r="B74" s="11" t="s">
        <v>380</v>
      </c>
      <c r="C74" s="11">
        <v>3</v>
      </c>
      <c r="D74" s="11">
        <v>3</v>
      </c>
      <c r="E74" s="11" t="s">
        <v>380</v>
      </c>
      <c r="F74" s="11">
        <v>3</v>
      </c>
      <c r="G74" s="11" t="s">
        <v>380</v>
      </c>
      <c r="H74" s="11" t="s">
        <v>380</v>
      </c>
      <c r="I74" s="11">
        <v>1000</v>
      </c>
      <c r="J74" s="11" t="s">
        <v>380</v>
      </c>
      <c r="K74" s="11">
        <v>3</v>
      </c>
      <c r="L74" s="11" t="s">
        <v>380</v>
      </c>
      <c r="M74" s="12">
        <v>3</v>
      </c>
    </row>
    <row r="75" spans="1:13" x14ac:dyDescent="0.2">
      <c r="A75" s="63" t="s">
        <v>489</v>
      </c>
      <c r="B75" s="11" t="s">
        <v>380</v>
      </c>
      <c r="C75" s="11">
        <v>142</v>
      </c>
      <c r="D75" s="11">
        <v>142</v>
      </c>
      <c r="E75" s="11" t="s">
        <v>380</v>
      </c>
      <c r="F75" s="11">
        <v>132</v>
      </c>
      <c r="G75" s="11" t="s">
        <v>380</v>
      </c>
      <c r="H75" s="11" t="s">
        <v>380</v>
      </c>
      <c r="I75" s="11">
        <v>15000</v>
      </c>
      <c r="J75" s="11" t="s">
        <v>380</v>
      </c>
      <c r="K75" s="11">
        <v>1980</v>
      </c>
      <c r="L75" s="11" t="s">
        <v>380</v>
      </c>
      <c r="M75" s="12">
        <v>1980</v>
      </c>
    </row>
    <row r="76" spans="1:13" x14ac:dyDescent="0.2">
      <c r="A76" s="63" t="s">
        <v>490</v>
      </c>
      <c r="B76" s="11" t="s">
        <v>380</v>
      </c>
      <c r="C76" s="11">
        <v>22</v>
      </c>
      <c r="D76" s="11">
        <v>22</v>
      </c>
      <c r="E76" s="11" t="s">
        <v>380</v>
      </c>
      <c r="F76" s="11">
        <v>9</v>
      </c>
      <c r="G76" s="11">
        <v>40</v>
      </c>
      <c r="H76" s="11" t="s">
        <v>380</v>
      </c>
      <c r="I76" s="11">
        <v>13556</v>
      </c>
      <c r="J76" s="11" t="s">
        <v>380</v>
      </c>
      <c r="K76" s="11">
        <v>122</v>
      </c>
      <c r="L76" s="11" t="s">
        <v>380</v>
      </c>
      <c r="M76" s="12">
        <v>122</v>
      </c>
    </row>
    <row r="77" spans="1:13" x14ac:dyDescent="0.2">
      <c r="A77" s="63" t="s">
        <v>491</v>
      </c>
      <c r="B77" s="11" t="s">
        <v>380</v>
      </c>
      <c r="C77" s="11">
        <v>704</v>
      </c>
      <c r="D77" s="11">
        <v>704</v>
      </c>
      <c r="E77" s="11" t="s">
        <v>380</v>
      </c>
      <c r="F77" s="11">
        <v>642</v>
      </c>
      <c r="G77" s="11" t="s">
        <v>380</v>
      </c>
      <c r="H77" s="11" t="s">
        <v>380</v>
      </c>
      <c r="I77" s="11">
        <v>21810</v>
      </c>
      <c r="J77" s="11" t="s">
        <v>380</v>
      </c>
      <c r="K77" s="11">
        <v>14002</v>
      </c>
      <c r="L77" s="11" t="s">
        <v>380</v>
      </c>
      <c r="M77" s="12">
        <v>14002</v>
      </c>
    </row>
    <row r="78" spans="1:13" x14ac:dyDescent="0.2">
      <c r="A78" s="63" t="s">
        <v>492</v>
      </c>
      <c r="B78" s="11">
        <v>6</v>
      </c>
      <c r="C78" s="11">
        <v>9</v>
      </c>
      <c r="D78" s="11">
        <v>15</v>
      </c>
      <c r="E78" s="11">
        <v>2</v>
      </c>
      <c r="F78" s="11">
        <v>9</v>
      </c>
      <c r="G78" s="11" t="s">
        <v>380</v>
      </c>
      <c r="H78" s="11">
        <v>4600</v>
      </c>
      <c r="I78" s="11">
        <v>9500</v>
      </c>
      <c r="J78" s="11" t="s">
        <v>380</v>
      </c>
      <c r="K78" s="11">
        <v>95</v>
      </c>
      <c r="L78" s="11" t="s">
        <v>380</v>
      </c>
      <c r="M78" s="12">
        <v>95</v>
      </c>
    </row>
    <row r="79" spans="1:13" x14ac:dyDescent="0.2">
      <c r="A79" s="63" t="s">
        <v>493</v>
      </c>
      <c r="B79" s="11" t="s">
        <v>380</v>
      </c>
      <c r="C79" s="11" t="s">
        <v>380</v>
      </c>
      <c r="D79" s="11" t="s">
        <v>380</v>
      </c>
      <c r="E79" s="11" t="s">
        <v>380</v>
      </c>
      <c r="F79" s="11" t="s">
        <v>380</v>
      </c>
      <c r="G79" s="11" t="s">
        <v>380</v>
      </c>
      <c r="H79" s="11" t="s">
        <v>380</v>
      </c>
      <c r="I79" s="11" t="s">
        <v>380</v>
      </c>
      <c r="J79" s="11" t="s">
        <v>380</v>
      </c>
      <c r="K79" s="11" t="s">
        <v>380</v>
      </c>
      <c r="L79" s="11" t="s">
        <v>380</v>
      </c>
      <c r="M79" s="12" t="s">
        <v>380</v>
      </c>
    </row>
    <row r="80" spans="1:13" x14ac:dyDescent="0.2">
      <c r="A80" s="63" t="s">
        <v>494</v>
      </c>
      <c r="B80" s="11">
        <v>74</v>
      </c>
      <c r="C80" s="11">
        <v>2271</v>
      </c>
      <c r="D80" s="11">
        <v>2345</v>
      </c>
      <c r="E80" s="11">
        <v>60</v>
      </c>
      <c r="F80" s="11">
        <v>2271</v>
      </c>
      <c r="G80" s="11" t="s">
        <v>380</v>
      </c>
      <c r="H80" s="11">
        <v>5020</v>
      </c>
      <c r="I80" s="11">
        <v>17656</v>
      </c>
      <c r="J80" s="11" t="s">
        <v>380</v>
      </c>
      <c r="K80" s="11">
        <v>40401</v>
      </c>
      <c r="L80" s="11" t="s">
        <v>380</v>
      </c>
      <c r="M80" s="12">
        <v>40401</v>
      </c>
    </row>
    <row r="81" spans="1:13" x14ac:dyDescent="0.2">
      <c r="A81" s="73" t="s">
        <v>495</v>
      </c>
      <c r="B81" s="78">
        <v>80</v>
      </c>
      <c r="C81" s="78">
        <v>3251</v>
      </c>
      <c r="D81" s="78">
        <v>3331</v>
      </c>
      <c r="E81" s="78">
        <v>62</v>
      </c>
      <c r="F81" s="78">
        <v>3141</v>
      </c>
      <c r="G81" s="78">
        <v>40</v>
      </c>
      <c r="H81" s="78">
        <v>5006</v>
      </c>
      <c r="I81" s="78">
        <v>18419</v>
      </c>
      <c r="J81" s="78" t="s">
        <v>380</v>
      </c>
      <c r="K81" s="78">
        <v>58168</v>
      </c>
      <c r="L81" s="78" t="s">
        <v>380</v>
      </c>
      <c r="M81" s="79">
        <v>58168</v>
      </c>
    </row>
    <row r="82" spans="1:13" x14ac:dyDescent="0.2">
      <c r="A82" s="63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2"/>
    </row>
    <row r="83" spans="1:13" x14ac:dyDescent="0.2">
      <c r="A83" s="63" t="s">
        <v>496</v>
      </c>
      <c r="B83" s="11" t="s">
        <v>380</v>
      </c>
      <c r="C83" s="11" t="s">
        <v>380</v>
      </c>
      <c r="D83" s="11" t="s">
        <v>380</v>
      </c>
      <c r="E83" s="11" t="s">
        <v>380</v>
      </c>
      <c r="F83" s="11" t="s">
        <v>380</v>
      </c>
      <c r="G83" s="11" t="s">
        <v>380</v>
      </c>
      <c r="H83" s="11" t="s">
        <v>380</v>
      </c>
      <c r="I83" s="11" t="s">
        <v>380</v>
      </c>
      <c r="J83" s="11" t="s">
        <v>380</v>
      </c>
      <c r="K83" s="11" t="s">
        <v>380</v>
      </c>
      <c r="L83" s="11" t="s">
        <v>380</v>
      </c>
      <c r="M83" s="12" t="s">
        <v>380</v>
      </c>
    </row>
    <row r="84" spans="1:13" x14ac:dyDescent="0.2">
      <c r="A84" s="63" t="s">
        <v>497</v>
      </c>
      <c r="B84" s="11" t="s">
        <v>380</v>
      </c>
      <c r="C84" s="11" t="s">
        <v>380</v>
      </c>
      <c r="D84" s="11" t="s">
        <v>380</v>
      </c>
      <c r="E84" s="11" t="s">
        <v>380</v>
      </c>
      <c r="F84" s="11" t="s">
        <v>380</v>
      </c>
      <c r="G84" s="11" t="s">
        <v>380</v>
      </c>
      <c r="H84" s="11" t="s">
        <v>380</v>
      </c>
      <c r="I84" s="11" t="s">
        <v>380</v>
      </c>
      <c r="J84" s="11" t="s">
        <v>380</v>
      </c>
      <c r="K84" s="11" t="s">
        <v>380</v>
      </c>
      <c r="L84" s="11" t="s">
        <v>380</v>
      </c>
      <c r="M84" s="12" t="s">
        <v>380</v>
      </c>
    </row>
    <row r="85" spans="1:13" x14ac:dyDescent="0.2">
      <c r="A85" s="73" t="s">
        <v>498</v>
      </c>
      <c r="B85" s="78" t="s">
        <v>380</v>
      </c>
      <c r="C85" s="78" t="s">
        <v>380</v>
      </c>
      <c r="D85" s="78" t="s">
        <v>380</v>
      </c>
      <c r="E85" s="78" t="s">
        <v>380</v>
      </c>
      <c r="F85" s="78" t="s">
        <v>380</v>
      </c>
      <c r="G85" s="78" t="s">
        <v>380</v>
      </c>
      <c r="H85" s="78" t="s">
        <v>380</v>
      </c>
      <c r="I85" s="78" t="s">
        <v>380</v>
      </c>
      <c r="J85" s="78" t="s">
        <v>380</v>
      </c>
      <c r="K85" s="78" t="s">
        <v>380</v>
      </c>
      <c r="L85" s="78" t="s">
        <v>380</v>
      </c>
      <c r="M85" s="79" t="s">
        <v>380</v>
      </c>
    </row>
    <row r="86" spans="1:13" x14ac:dyDescent="0.2">
      <c r="A86" s="63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2"/>
    </row>
    <row r="87" spans="1:13" ht="13.5" thickBot="1" x14ac:dyDescent="0.25">
      <c r="A87" s="66" t="s">
        <v>499</v>
      </c>
      <c r="B87" s="172">
        <v>596</v>
      </c>
      <c r="C87" s="172">
        <v>31849</v>
      </c>
      <c r="D87" s="172">
        <v>32445</v>
      </c>
      <c r="E87" s="172">
        <v>487</v>
      </c>
      <c r="F87" s="172">
        <v>28614</v>
      </c>
      <c r="G87" s="172">
        <v>540</v>
      </c>
      <c r="H87" s="172">
        <v>4674</v>
      </c>
      <c r="I87" s="172">
        <v>18051</v>
      </c>
      <c r="J87" s="172">
        <v>9</v>
      </c>
      <c r="K87" s="172">
        <v>518789</v>
      </c>
      <c r="L87" s="172">
        <v>5</v>
      </c>
      <c r="M87" s="182">
        <v>518794</v>
      </c>
    </row>
  </sheetData>
  <mergeCells count="13">
    <mergeCell ref="A1:M1"/>
    <mergeCell ref="K7:K9"/>
    <mergeCell ref="L7:L9"/>
    <mergeCell ref="M7:M9"/>
    <mergeCell ref="B6:F6"/>
    <mergeCell ref="A3:M3"/>
    <mergeCell ref="A4:M4"/>
    <mergeCell ref="G6:G9"/>
    <mergeCell ref="B7:F7"/>
    <mergeCell ref="H7:I7"/>
    <mergeCell ref="E8:F8"/>
    <mergeCell ref="H8:I8"/>
    <mergeCell ref="K6:M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>
    <tabColor theme="0"/>
    <pageSetUpPr fitToPage="1"/>
  </sheetPr>
  <dimension ref="A1:F87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3.5703125" style="34" customWidth="1"/>
    <col min="2" max="5" width="24.28515625" style="34" customWidth="1"/>
    <col min="6" max="16384" width="11.42578125" style="34"/>
  </cols>
  <sheetData>
    <row r="1" spans="1:5" s="24" customFormat="1" ht="18" x14ac:dyDescent="0.25">
      <c r="A1" s="1700" t="s">
        <v>366</v>
      </c>
      <c r="B1" s="1700"/>
      <c r="C1" s="1700"/>
      <c r="D1" s="1700"/>
      <c r="E1" s="1700"/>
    </row>
    <row r="2" spans="1:5" s="25" customFormat="1" ht="14.25" x14ac:dyDescent="0.2"/>
    <row r="3" spans="1:5" s="25" customFormat="1" ht="15" customHeight="1" x14ac:dyDescent="0.25">
      <c r="A3" s="1718" t="s">
        <v>1211</v>
      </c>
      <c r="B3" s="1718"/>
      <c r="C3" s="1718"/>
      <c r="D3" s="1718"/>
      <c r="E3" s="1718"/>
    </row>
    <row r="4" spans="1:5" s="25" customFormat="1" ht="15" customHeight="1" x14ac:dyDescent="0.25">
      <c r="A4" s="1718" t="s">
        <v>1487</v>
      </c>
      <c r="B4" s="1718"/>
      <c r="C4" s="1718"/>
      <c r="D4" s="1718"/>
      <c r="E4" s="1718"/>
    </row>
    <row r="5" spans="1:5" s="25" customFormat="1" ht="15.75" thickBot="1" x14ac:dyDescent="0.3">
      <c r="A5" s="185"/>
      <c r="B5" s="186"/>
      <c r="C5" s="186"/>
      <c r="D5" s="186"/>
      <c r="E5" s="186"/>
    </row>
    <row r="6" spans="1:5" s="735" customFormat="1" ht="27" customHeight="1" x14ac:dyDescent="0.2">
      <c r="A6" s="1058" t="s">
        <v>515</v>
      </c>
      <c r="B6" s="1942" t="s">
        <v>1212</v>
      </c>
      <c r="C6" s="1943"/>
      <c r="D6" s="1942" t="s">
        <v>1213</v>
      </c>
      <c r="E6" s="1944"/>
    </row>
    <row r="7" spans="1:5" s="735" customFormat="1" ht="27" customHeight="1" x14ac:dyDescent="0.2">
      <c r="A7" s="1059" t="s">
        <v>517</v>
      </c>
      <c r="B7" s="1060" t="s">
        <v>360</v>
      </c>
      <c r="C7" s="1061" t="s">
        <v>1214</v>
      </c>
      <c r="D7" s="1060" t="s">
        <v>360</v>
      </c>
      <c r="E7" s="1062" t="s">
        <v>1214</v>
      </c>
    </row>
    <row r="8" spans="1:5" s="735" customFormat="1" ht="27" customHeight="1" thickBot="1" x14ac:dyDescent="0.25">
      <c r="A8" s="1059" t="s">
        <v>518</v>
      </c>
      <c r="B8" s="1063" t="s">
        <v>370</v>
      </c>
      <c r="C8" s="1064" t="s">
        <v>513</v>
      </c>
      <c r="D8" s="1063" t="s">
        <v>370</v>
      </c>
      <c r="E8" s="1065" t="s">
        <v>513</v>
      </c>
    </row>
    <row r="9" spans="1:5" ht="19.5" customHeight="1" x14ac:dyDescent="0.2">
      <c r="A9" s="72" t="s">
        <v>439</v>
      </c>
      <c r="B9" s="42">
        <v>556</v>
      </c>
      <c r="C9" s="42">
        <v>1942</v>
      </c>
      <c r="D9" s="42" t="s">
        <v>380</v>
      </c>
      <c r="E9" s="43" t="s">
        <v>380</v>
      </c>
    </row>
    <row r="10" spans="1:5" x14ac:dyDescent="0.2">
      <c r="A10" s="63" t="s">
        <v>440</v>
      </c>
      <c r="B10" s="45">
        <v>184</v>
      </c>
      <c r="C10" s="45">
        <v>713</v>
      </c>
      <c r="D10" s="45" t="s">
        <v>380</v>
      </c>
      <c r="E10" s="46" t="s">
        <v>380</v>
      </c>
    </row>
    <row r="11" spans="1:5" x14ac:dyDescent="0.2">
      <c r="A11" s="63" t="s">
        <v>441</v>
      </c>
      <c r="B11" s="45">
        <v>175</v>
      </c>
      <c r="C11" s="45">
        <v>677</v>
      </c>
      <c r="D11" s="45" t="s">
        <v>380</v>
      </c>
      <c r="E11" s="46" t="s">
        <v>380</v>
      </c>
    </row>
    <row r="12" spans="1:5" x14ac:dyDescent="0.2">
      <c r="A12" s="63" t="s">
        <v>442</v>
      </c>
      <c r="B12" s="45">
        <v>196</v>
      </c>
      <c r="C12" s="45">
        <v>758</v>
      </c>
      <c r="D12" s="45" t="s">
        <v>380</v>
      </c>
      <c r="E12" s="46" t="s">
        <v>380</v>
      </c>
    </row>
    <row r="13" spans="1:5" x14ac:dyDescent="0.2">
      <c r="A13" s="73" t="s">
        <v>443</v>
      </c>
      <c r="B13" s="74">
        <v>1111</v>
      </c>
      <c r="C13" s="74">
        <v>4089</v>
      </c>
      <c r="D13" s="74" t="s">
        <v>380</v>
      </c>
      <c r="E13" s="75" t="s">
        <v>380</v>
      </c>
    </row>
    <row r="14" spans="1:5" x14ac:dyDescent="0.2">
      <c r="A14" s="65"/>
      <c r="B14" s="70"/>
      <c r="C14" s="70"/>
      <c r="D14" s="70"/>
      <c r="E14" s="71"/>
    </row>
    <row r="15" spans="1:5" x14ac:dyDescent="0.2">
      <c r="A15" s="73" t="s">
        <v>444</v>
      </c>
      <c r="B15" s="74" t="s">
        <v>380</v>
      </c>
      <c r="C15" s="74" t="s">
        <v>380</v>
      </c>
      <c r="D15" s="74" t="s">
        <v>380</v>
      </c>
      <c r="E15" s="75" t="s">
        <v>380</v>
      </c>
    </row>
    <row r="16" spans="1:5" x14ac:dyDescent="0.2">
      <c r="A16" s="65"/>
      <c r="B16" s="70"/>
      <c r="C16" s="70"/>
      <c r="D16" s="70"/>
      <c r="E16" s="71"/>
    </row>
    <row r="17" spans="1:5" x14ac:dyDescent="0.2">
      <c r="A17" s="73" t="s">
        <v>445</v>
      </c>
      <c r="B17" s="74" t="s">
        <v>380</v>
      </c>
      <c r="C17" s="74" t="s">
        <v>380</v>
      </c>
      <c r="D17" s="74" t="s">
        <v>380</v>
      </c>
      <c r="E17" s="75" t="s">
        <v>380</v>
      </c>
    </row>
    <row r="18" spans="1:5" x14ac:dyDescent="0.2">
      <c r="A18" s="63"/>
      <c r="B18" s="45"/>
      <c r="C18" s="45"/>
      <c r="D18" s="45"/>
      <c r="E18" s="46"/>
    </row>
    <row r="19" spans="1:5" x14ac:dyDescent="0.2">
      <c r="A19" s="63" t="s">
        <v>524</v>
      </c>
      <c r="B19" s="45">
        <v>1</v>
      </c>
      <c r="C19" s="45">
        <v>4</v>
      </c>
      <c r="D19" s="45" t="s">
        <v>380</v>
      </c>
      <c r="E19" s="46" t="s">
        <v>380</v>
      </c>
    </row>
    <row r="20" spans="1:5" x14ac:dyDescent="0.2">
      <c r="A20" s="63" t="s">
        <v>447</v>
      </c>
      <c r="B20" s="45" t="s">
        <v>380</v>
      </c>
      <c r="C20" s="45" t="s">
        <v>380</v>
      </c>
      <c r="D20" s="45" t="s">
        <v>380</v>
      </c>
      <c r="E20" s="46" t="s">
        <v>380</v>
      </c>
    </row>
    <row r="21" spans="1:5" x14ac:dyDescent="0.2">
      <c r="A21" s="63" t="s">
        <v>448</v>
      </c>
      <c r="B21" s="45">
        <v>12</v>
      </c>
      <c r="C21" s="45">
        <v>29</v>
      </c>
      <c r="D21" s="45" t="s">
        <v>380</v>
      </c>
      <c r="E21" s="46" t="s">
        <v>380</v>
      </c>
    </row>
    <row r="22" spans="1:5" x14ac:dyDescent="0.2">
      <c r="A22" s="73" t="s">
        <v>575</v>
      </c>
      <c r="B22" s="74">
        <v>13</v>
      </c>
      <c r="C22" s="74">
        <v>33</v>
      </c>
      <c r="D22" s="74" t="s">
        <v>380</v>
      </c>
      <c r="E22" s="75" t="s">
        <v>380</v>
      </c>
    </row>
    <row r="23" spans="1:5" x14ac:dyDescent="0.2">
      <c r="A23" s="65"/>
      <c r="B23" s="70"/>
      <c r="C23" s="70"/>
      <c r="D23" s="70"/>
      <c r="E23" s="71"/>
    </row>
    <row r="24" spans="1:5" x14ac:dyDescent="0.2">
      <c r="A24" s="73" t="s">
        <v>450</v>
      </c>
      <c r="B24" s="74">
        <v>454</v>
      </c>
      <c r="C24" s="74">
        <v>10568</v>
      </c>
      <c r="D24" s="74">
        <v>78</v>
      </c>
      <c r="E24" s="75">
        <v>1771</v>
      </c>
    </row>
    <row r="25" spans="1:5" x14ac:dyDescent="0.2">
      <c r="A25" s="65"/>
      <c r="B25" s="70"/>
      <c r="C25" s="70"/>
      <c r="D25" s="70"/>
      <c r="E25" s="71"/>
    </row>
    <row r="26" spans="1:5" x14ac:dyDescent="0.2">
      <c r="A26" s="73" t="s">
        <v>451</v>
      </c>
      <c r="B26" s="74">
        <v>436</v>
      </c>
      <c r="C26" s="74">
        <v>10515</v>
      </c>
      <c r="D26" s="74">
        <v>97</v>
      </c>
      <c r="E26" s="75">
        <v>1892</v>
      </c>
    </row>
    <row r="27" spans="1:5" x14ac:dyDescent="0.2">
      <c r="A27" s="63"/>
      <c r="B27" s="45"/>
      <c r="C27" s="45"/>
      <c r="D27" s="45"/>
      <c r="E27" s="46"/>
    </row>
    <row r="28" spans="1:5" x14ac:dyDescent="0.2">
      <c r="A28" s="63" t="s">
        <v>452</v>
      </c>
      <c r="B28" s="45">
        <v>6567</v>
      </c>
      <c r="C28" s="45">
        <v>147130</v>
      </c>
      <c r="D28" s="82">
        <v>4836</v>
      </c>
      <c r="E28" s="124">
        <v>106596</v>
      </c>
    </row>
    <row r="29" spans="1:5" x14ac:dyDescent="0.2">
      <c r="A29" s="63" t="s">
        <v>453</v>
      </c>
      <c r="B29" s="45">
        <v>1787</v>
      </c>
      <c r="C29" s="45">
        <v>30124</v>
      </c>
      <c r="D29" s="82">
        <v>9</v>
      </c>
      <c r="E29" s="124">
        <v>153</v>
      </c>
    </row>
    <row r="30" spans="1:5" x14ac:dyDescent="0.2">
      <c r="A30" s="63" t="s">
        <v>454</v>
      </c>
      <c r="B30" s="45">
        <v>5251</v>
      </c>
      <c r="C30" s="45">
        <v>90838</v>
      </c>
      <c r="D30" s="82">
        <v>2438</v>
      </c>
      <c r="E30" s="124">
        <v>49552</v>
      </c>
    </row>
    <row r="31" spans="1:5" x14ac:dyDescent="0.2">
      <c r="A31" s="73" t="s">
        <v>568</v>
      </c>
      <c r="B31" s="74">
        <v>13605</v>
      </c>
      <c r="C31" s="74">
        <v>268092</v>
      </c>
      <c r="D31" s="74">
        <v>7283</v>
      </c>
      <c r="E31" s="75">
        <v>156301</v>
      </c>
    </row>
    <row r="32" spans="1:5" x14ac:dyDescent="0.2">
      <c r="A32" s="63"/>
      <c r="B32" s="45"/>
      <c r="C32" s="45"/>
      <c r="D32" s="45"/>
      <c r="E32" s="46"/>
    </row>
    <row r="33" spans="1:5" x14ac:dyDescent="0.2">
      <c r="A33" s="63" t="s">
        <v>456</v>
      </c>
      <c r="B33" s="80">
        <v>577</v>
      </c>
      <c r="C33" s="80">
        <v>5671</v>
      </c>
      <c r="D33" s="82">
        <v>20</v>
      </c>
      <c r="E33" s="124">
        <v>206</v>
      </c>
    </row>
    <row r="34" spans="1:5" x14ac:dyDescent="0.2">
      <c r="A34" s="63" t="s">
        <v>457</v>
      </c>
      <c r="B34" s="80">
        <v>96</v>
      </c>
      <c r="C34" s="80">
        <v>1721</v>
      </c>
      <c r="D34" s="82">
        <v>10</v>
      </c>
      <c r="E34" s="124">
        <v>210</v>
      </c>
    </row>
    <row r="35" spans="1:5" x14ac:dyDescent="0.2">
      <c r="A35" s="63" t="s">
        <v>458</v>
      </c>
      <c r="B35" s="80">
        <v>10959</v>
      </c>
      <c r="C35" s="80">
        <v>188167</v>
      </c>
      <c r="D35" s="82">
        <v>9232</v>
      </c>
      <c r="E35" s="124">
        <v>145827</v>
      </c>
    </row>
    <row r="36" spans="1:5" x14ac:dyDescent="0.2">
      <c r="A36" s="63" t="s">
        <v>459</v>
      </c>
      <c r="B36" s="80">
        <v>1709</v>
      </c>
      <c r="C36" s="80">
        <v>26446</v>
      </c>
      <c r="D36" s="82">
        <v>718</v>
      </c>
      <c r="E36" s="124">
        <v>10979</v>
      </c>
    </row>
    <row r="37" spans="1:5" x14ac:dyDescent="0.2">
      <c r="A37" s="73" t="s">
        <v>460</v>
      </c>
      <c r="B37" s="74">
        <v>13341</v>
      </c>
      <c r="C37" s="74">
        <v>222005</v>
      </c>
      <c r="D37" s="74">
        <v>9980</v>
      </c>
      <c r="E37" s="75">
        <v>157222</v>
      </c>
    </row>
    <row r="38" spans="1:5" x14ac:dyDescent="0.2">
      <c r="A38" s="65"/>
      <c r="B38" s="70"/>
      <c r="C38" s="70"/>
      <c r="D38" s="70"/>
      <c r="E38" s="71"/>
    </row>
    <row r="39" spans="1:5" x14ac:dyDescent="0.2">
      <c r="A39" s="73" t="s">
        <v>461</v>
      </c>
      <c r="B39" s="74">
        <v>124</v>
      </c>
      <c r="C39" s="74">
        <v>228</v>
      </c>
      <c r="D39" s="74">
        <v>24</v>
      </c>
      <c r="E39" s="75">
        <v>94</v>
      </c>
    </row>
    <row r="40" spans="1:5" x14ac:dyDescent="0.2">
      <c r="A40" s="63"/>
      <c r="B40" s="45"/>
      <c r="C40" s="45"/>
      <c r="D40" s="45"/>
      <c r="E40" s="46"/>
    </row>
    <row r="41" spans="1:5" x14ac:dyDescent="0.2">
      <c r="A41" s="63" t="s">
        <v>525</v>
      </c>
      <c r="B41" s="11">
        <v>25</v>
      </c>
      <c r="C41" s="11">
        <v>108</v>
      </c>
      <c r="D41" s="45" t="s">
        <v>380</v>
      </c>
      <c r="E41" s="46" t="s">
        <v>380</v>
      </c>
    </row>
    <row r="42" spans="1:5" x14ac:dyDescent="0.2">
      <c r="A42" s="63" t="s">
        <v>463</v>
      </c>
      <c r="B42" s="45">
        <v>1</v>
      </c>
      <c r="C42" s="45" t="s">
        <v>380</v>
      </c>
      <c r="D42" s="45" t="s">
        <v>380</v>
      </c>
      <c r="E42" s="46" t="s">
        <v>380</v>
      </c>
    </row>
    <row r="43" spans="1:5" x14ac:dyDescent="0.2">
      <c r="A43" s="63" t="s">
        <v>464</v>
      </c>
      <c r="B43" s="11">
        <v>5</v>
      </c>
      <c r="C43" s="11">
        <v>39</v>
      </c>
      <c r="D43" s="45" t="s">
        <v>380</v>
      </c>
      <c r="E43" s="46" t="s">
        <v>380</v>
      </c>
    </row>
    <row r="44" spans="1:5" x14ac:dyDescent="0.2">
      <c r="A44" s="63" t="s">
        <v>465</v>
      </c>
      <c r="B44" s="11" t="s">
        <v>380</v>
      </c>
      <c r="C44" s="11" t="s">
        <v>380</v>
      </c>
      <c r="D44" s="45" t="s">
        <v>380</v>
      </c>
      <c r="E44" s="46" t="s">
        <v>380</v>
      </c>
    </row>
    <row r="45" spans="1:5" x14ac:dyDescent="0.2">
      <c r="A45" s="63" t="s">
        <v>466</v>
      </c>
      <c r="B45" s="11">
        <v>5</v>
      </c>
      <c r="C45" s="11">
        <v>22</v>
      </c>
      <c r="D45" s="45" t="s">
        <v>380</v>
      </c>
      <c r="E45" s="46" t="s">
        <v>380</v>
      </c>
    </row>
    <row r="46" spans="1:5" x14ac:dyDescent="0.2">
      <c r="A46" s="63" t="s">
        <v>467</v>
      </c>
      <c r="B46" s="11" t="s">
        <v>380</v>
      </c>
      <c r="C46" s="11" t="s">
        <v>380</v>
      </c>
      <c r="D46" s="45" t="s">
        <v>380</v>
      </c>
      <c r="E46" s="46" t="s">
        <v>380</v>
      </c>
    </row>
    <row r="47" spans="1:5" x14ac:dyDescent="0.2">
      <c r="A47" s="63" t="s">
        <v>468</v>
      </c>
      <c r="B47" s="11" t="s">
        <v>380</v>
      </c>
      <c r="C47" s="11" t="s">
        <v>380</v>
      </c>
      <c r="D47" s="45" t="s">
        <v>380</v>
      </c>
      <c r="E47" s="46" t="s">
        <v>380</v>
      </c>
    </row>
    <row r="48" spans="1:5" x14ac:dyDescent="0.2">
      <c r="A48" s="63" t="s">
        <v>469</v>
      </c>
      <c r="B48" s="11" t="s">
        <v>380</v>
      </c>
      <c r="C48" s="11" t="s">
        <v>380</v>
      </c>
      <c r="D48" s="45" t="s">
        <v>380</v>
      </c>
      <c r="E48" s="46" t="s">
        <v>380</v>
      </c>
    </row>
    <row r="49" spans="1:5" x14ac:dyDescent="0.2">
      <c r="A49" s="63" t="s">
        <v>470</v>
      </c>
      <c r="B49" s="11">
        <v>28</v>
      </c>
      <c r="C49" s="11">
        <v>46</v>
      </c>
      <c r="D49" s="45" t="s">
        <v>380</v>
      </c>
      <c r="E49" s="46" t="s">
        <v>380</v>
      </c>
    </row>
    <row r="50" spans="1:5" x14ac:dyDescent="0.2">
      <c r="A50" s="73" t="s">
        <v>576</v>
      </c>
      <c r="B50" s="74">
        <v>64</v>
      </c>
      <c r="C50" s="74">
        <v>215</v>
      </c>
      <c r="D50" s="74" t="s">
        <v>380</v>
      </c>
      <c r="E50" s="75" t="s">
        <v>380</v>
      </c>
    </row>
    <row r="51" spans="1:5" x14ac:dyDescent="0.2">
      <c r="A51" s="63"/>
      <c r="B51" s="70"/>
      <c r="C51" s="70"/>
      <c r="D51" s="70"/>
      <c r="E51" s="71"/>
    </row>
    <row r="52" spans="1:5" x14ac:dyDescent="0.2">
      <c r="A52" s="73" t="s">
        <v>472</v>
      </c>
      <c r="B52" s="74">
        <v>1</v>
      </c>
      <c r="C52" s="74">
        <v>12</v>
      </c>
      <c r="D52" s="74" t="s">
        <v>380</v>
      </c>
      <c r="E52" s="75" t="s">
        <v>380</v>
      </c>
    </row>
    <row r="53" spans="1:5" x14ac:dyDescent="0.2">
      <c r="A53" s="63"/>
      <c r="B53" s="45"/>
      <c r="C53" s="45"/>
      <c r="D53" s="45"/>
      <c r="E53" s="46"/>
    </row>
    <row r="54" spans="1:5" x14ac:dyDescent="0.2">
      <c r="A54" s="63" t="s">
        <v>473</v>
      </c>
      <c r="B54" s="45">
        <v>1515</v>
      </c>
      <c r="C54" s="45">
        <v>37822</v>
      </c>
      <c r="D54" s="82">
        <v>110</v>
      </c>
      <c r="E54" s="124">
        <v>2500</v>
      </c>
    </row>
    <row r="55" spans="1:5" x14ac:dyDescent="0.2">
      <c r="A55" s="63" t="s">
        <v>474</v>
      </c>
      <c r="B55" s="45">
        <v>40</v>
      </c>
      <c r="C55" s="45">
        <v>154</v>
      </c>
      <c r="D55" s="45" t="s">
        <v>380</v>
      </c>
      <c r="E55" s="46" t="s">
        <v>380</v>
      </c>
    </row>
    <row r="56" spans="1:5" x14ac:dyDescent="0.2">
      <c r="A56" s="63" t="s">
        <v>475</v>
      </c>
      <c r="B56" s="45">
        <v>3</v>
      </c>
      <c r="C56" s="45" t="s">
        <v>380</v>
      </c>
      <c r="D56" s="45" t="s">
        <v>380</v>
      </c>
      <c r="E56" s="46" t="s">
        <v>380</v>
      </c>
    </row>
    <row r="57" spans="1:5" x14ac:dyDescent="0.2">
      <c r="A57" s="63" t="s">
        <v>476</v>
      </c>
      <c r="B57" s="45" t="s">
        <v>380</v>
      </c>
      <c r="C57" s="45" t="s">
        <v>380</v>
      </c>
      <c r="D57" s="45" t="s">
        <v>380</v>
      </c>
      <c r="E57" s="46" t="s">
        <v>380</v>
      </c>
    </row>
    <row r="58" spans="1:5" x14ac:dyDescent="0.2">
      <c r="A58" s="63" t="s">
        <v>477</v>
      </c>
      <c r="B58" s="45">
        <v>482</v>
      </c>
      <c r="C58" s="45">
        <v>848</v>
      </c>
      <c r="D58" s="45" t="s">
        <v>380</v>
      </c>
      <c r="E58" s="46" t="s">
        <v>380</v>
      </c>
    </row>
    <row r="59" spans="1:5" x14ac:dyDescent="0.2">
      <c r="A59" s="73" t="s">
        <v>526</v>
      </c>
      <c r="B59" s="74">
        <v>2040</v>
      </c>
      <c r="C59" s="74">
        <v>38824</v>
      </c>
      <c r="D59" s="74">
        <v>110</v>
      </c>
      <c r="E59" s="75">
        <v>2500</v>
      </c>
    </row>
    <row r="60" spans="1:5" x14ac:dyDescent="0.2">
      <c r="A60" s="63"/>
      <c r="B60" s="45"/>
      <c r="C60" s="45"/>
      <c r="D60" s="45"/>
      <c r="E60" s="46"/>
    </row>
    <row r="61" spans="1:5" x14ac:dyDescent="0.2">
      <c r="A61" s="63" t="s">
        <v>479</v>
      </c>
      <c r="B61" s="11">
        <v>490</v>
      </c>
      <c r="C61" s="11">
        <v>2872</v>
      </c>
      <c r="D61" s="82">
        <v>89</v>
      </c>
      <c r="E61" s="124">
        <v>975</v>
      </c>
    </row>
    <row r="62" spans="1:5" x14ac:dyDescent="0.2">
      <c r="A62" s="63" t="s">
        <v>480</v>
      </c>
      <c r="B62" s="11">
        <v>355</v>
      </c>
      <c r="C62" s="11">
        <v>2036</v>
      </c>
      <c r="D62" s="82">
        <v>15</v>
      </c>
      <c r="E62" s="124">
        <v>66</v>
      </c>
    </row>
    <row r="63" spans="1:5" x14ac:dyDescent="0.2">
      <c r="A63" s="63" t="s">
        <v>481</v>
      </c>
      <c r="B63" s="11">
        <v>2384</v>
      </c>
      <c r="C63" s="11">
        <v>10373</v>
      </c>
      <c r="D63" s="82">
        <v>2094</v>
      </c>
      <c r="E63" s="124">
        <v>10741</v>
      </c>
    </row>
    <row r="64" spans="1:5" x14ac:dyDescent="0.2">
      <c r="A64" s="73" t="s">
        <v>482</v>
      </c>
      <c r="B64" s="74">
        <v>3229</v>
      </c>
      <c r="C64" s="74">
        <v>15281</v>
      </c>
      <c r="D64" s="74">
        <v>2198</v>
      </c>
      <c r="E64" s="75">
        <v>11782</v>
      </c>
    </row>
    <row r="65" spans="1:5" x14ac:dyDescent="0.2">
      <c r="A65" s="65"/>
      <c r="B65" s="70"/>
      <c r="C65" s="70"/>
      <c r="D65" s="70"/>
      <c r="E65" s="71"/>
    </row>
    <row r="66" spans="1:5" x14ac:dyDescent="0.2">
      <c r="A66" s="73" t="s">
        <v>483</v>
      </c>
      <c r="B66" s="74">
        <v>9827</v>
      </c>
      <c r="C66" s="74">
        <v>214669</v>
      </c>
      <c r="D66" s="74">
        <v>4714</v>
      </c>
      <c r="E66" s="75">
        <v>69144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484</v>
      </c>
      <c r="B68" s="11">
        <v>3682</v>
      </c>
      <c r="C68" s="11">
        <v>41606</v>
      </c>
      <c r="D68" s="82">
        <v>3960</v>
      </c>
      <c r="E68" s="124">
        <v>50820</v>
      </c>
    </row>
    <row r="69" spans="1:5" x14ac:dyDescent="0.2">
      <c r="A69" s="63" t="s">
        <v>485</v>
      </c>
      <c r="B69" s="11">
        <v>813</v>
      </c>
      <c r="C69" s="11">
        <v>9058</v>
      </c>
      <c r="D69" s="82">
        <v>670</v>
      </c>
      <c r="E69" s="124">
        <v>9095</v>
      </c>
    </row>
    <row r="70" spans="1:5" x14ac:dyDescent="0.2">
      <c r="A70" s="73" t="s">
        <v>486</v>
      </c>
      <c r="B70" s="74">
        <v>4495</v>
      </c>
      <c r="C70" s="74">
        <v>50664</v>
      </c>
      <c r="D70" s="74">
        <v>4630</v>
      </c>
      <c r="E70" s="75">
        <v>59915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487</v>
      </c>
      <c r="B72" s="45">
        <v>140</v>
      </c>
      <c r="C72" s="45">
        <v>1657</v>
      </c>
      <c r="D72" s="82">
        <v>100</v>
      </c>
      <c r="E72" s="124">
        <v>1565</v>
      </c>
    </row>
    <row r="73" spans="1:5" x14ac:dyDescent="0.2">
      <c r="A73" s="63" t="s">
        <v>488</v>
      </c>
      <c r="B73" s="45">
        <v>79</v>
      </c>
      <c r="C73" s="45">
        <v>152</v>
      </c>
      <c r="D73" s="45">
        <v>3</v>
      </c>
      <c r="E73" s="46">
        <v>3</v>
      </c>
    </row>
    <row r="74" spans="1:5" x14ac:dyDescent="0.2">
      <c r="A74" s="63" t="s">
        <v>489</v>
      </c>
      <c r="B74" s="11">
        <v>318</v>
      </c>
      <c r="C74" s="11">
        <v>3600</v>
      </c>
      <c r="D74" s="82">
        <v>142</v>
      </c>
      <c r="E74" s="124">
        <v>1980</v>
      </c>
    </row>
    <row r="75" spans="1:5" x14ac:dyDescent="0.2">
      <c r="A75" s="63" t="s">
        <v>490</v>
      </c>
      <c r="B75" s="45">
        <v>870</v>
      </c>
      <c r="C75" s="45">
        <v>11364</v>
      </c>
      <c r="D75" s="82">
        <v>22</v>
      </c>
      <c r="E75" s="124">
        <v>122</v>
      </c>
    </row>
    <row r="76" spans="1:5" x14ac:dyDescent="0.2">
      <c r="A76" s="63" t="s">
        <v>491</v>
      </c>
      <c r="B76" s="45">
        <v>627</v>
      </c>
      <c r="C76" s="45">
        <v>9873</v>
      </c>
      <c r="D76" s="82">
        <v>704</v>
      </c>
      <c r="E76" s="124">
        <v>14002</v>
      </c>
    </row>
    <row r="77" spans="1:5" x14ac:dyDescent="0.2">
      <c r="A77" s="63" t="s">
        <v>492</v>
      </c>
      <c r="B77" s="45">
        <v>284</v>
      </c>
      <c r="C77" s="45">
        <v>1728</v>
      </c>
      <c r="D77" s="45">
        <v>15</v>
      </c>
      <c r="E77" s="46">
        <v>95</v>
      </c>
    </row>
    <row r="78" spans="1:5" x14ac:dyDescent="0.2">
      <c r="A78" s="63" t="s">
        <v>493</v>
      </c>
      <c r="B78" s="45">
        <v>134</v>
      </c>
      <c r="C78" s="45">
        <v>870</v>
      </c>
      <c r="D78" s="45" t="s">
        <v>380</v>
      </c>
      <c r="E78" s="46" t="s">
        <v>380</v>
      </c>
    </row>
    <row r="79" spans="1:5" x14ac:dyDescent="0.2">
      <c r="A79" s="63" t="s">
        <v>494</v>
      </c>
      <c r="B79" s="11">
        <v>1563</v>
      </c>
      <c r="C79" s="11">
        <v>29519</v>
      </c>
      <c r="D79" s="82">
        <v>2345</v>
      </c>
      <c r="E79" s="124">
        <v>40401</v>
      </c>
    </row>
    <row r="80" spans="1:5" x14ac:dyDescent="0.2">
      <c r="A80" s="73" t="s">
        <v>569</v>
      </c>
      <c r="B80" s="74">
        <v>4015</v>
      </c>
      <c r="C80" s="74">
        <v>58763</v>
      </c>
      <c r="D80" s="74">
        <v>3331</v>
      </c>
      <c r="E80" s="75">
        <v>58168</v>
      </c>
    </row>
    <row r="81" spans="1:6" x14ac:dyDescent="0.2">
      <c r="A81" s="63"/>
      <c r="B81" s="45"/>
      <c r="C81" s="45"/>
      <c r="D81" s="45"/>
      <c r="E81" s="46"/>
      <c r="F81" s="44"/>
    </row>
    <row r="82" spans="1:6" x14ac:dyDescent="0.2">
      <c r="A82" s="63" t="s">
        <v>496</v>
      </c>
      <c r="B82" s="45">
        <v>49</v>
      </c>
      <c r="C82" s="45">
        <v>870</v>
      </c>
      <c r="D82" s="45" t="s">
        <v>380</v>
      </c>
      <c r="E82" s="46" t="s">
        <v>380</v>
      </c>
    </row>
    <row r="83" spans="1:6" x14ac:dyDescent="0.2">
      <c r="A83" s="63" t="s">
        <v>497</v>
      </c>
      <c r="B83" s="45">
        <v>71</v>
      </c>
      <c r="C83" s="45">
        <v>730</v>
      </c>
      <c r="D83" s="45" t="s">
        <v>380</v>
      </c>
      <c r="E83" s="46" t="s">
        <v>380</v>
      </c>
    </row>
    <row r="84" spans="1:6" x14ac:dyDescent="0.2">
      <c r="A84" s="73" t="s">
        <v>498</v>
      </c>
      <c r="B84" s="74">
        <v>120</v>
      </c>
      <c r="C84" s="74">
        <v>1600</v>
      </c>
      <c r="D84" s="74" t="s">
        <v>380</v>
      </c>
      <c r="E84" s="75" t="s">
        <v>380</v>
      </c>
    </row>
    <row r="85" spans="1:6" x14ac:dyDescent="0.2">
      <c r="A85" s="63"/>
      <c r="B85" s="45"/>
      <c r="C85" s="45"/>
      <c r="D85" s="45"/>
      <c r="E85" s="46"/>
    </row>
    <row r="86" spans="1:6" ht="13.5" thickBot="1" x14ac:dyDescent="0.25">
      <c r="A86" s="66" t="s">
        <v>499</v>
      </c>
      <c r="B86" s="52">
        <v>52875</v>
      </c>
      <c r="C86" s="52">
        <v>895558</v>
      </c>
      <c r="D86" s="52">
        <v>32445</v>
      </c>
      <c r="E86" s="53">
        <v>518789</v>
      </c>
    </row>
    <row r="87" spans="1:6" x14ac:dyDescent="0.2">
      <c r="A87" s="34" t="s">
        <v>1215</v>
      </c>
    </row>
  </sheetData>
  <mergeCells count="5">
    <mergeCell ref="A1:E1"/>
    <mergeCell ref="A3:E3"/>
    <mergeCell ref="A4:E4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>
    <tabColor theme="0"/>
  </sheetPr>
  <dimension ref="A1:I54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3.42578125" style="34" customWidth="1"/>
    <col min="2" max="7" width="15.85546875" style="34" customWidth="1"/>
    <col min="8" max="8" width="13.140625" style="34" customWidth="1"/>
    <col min="9" max="16384" width="11.42578125" style="34"/>
  </cols>
  <sheetData>
    <row r="1" spans="1:9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</row>
    <row r="2" spans="1:9" s="25" customFormat="1" ht="12.75" customHeight="1" x14ac:dyDescent="0.2"/>
    <row r="3" spans="1:9" s="25" customFormat="1" ht="27.75" customHeight="1" x14ac:dyDescent="0.25">
      <c r="A3" s="1701" t="s">
        <v>1374</v>
      </c>
      <c r="B3" s="1701"/>
      <c r="C3" s="1701"/>
      <c r="D3" s="1701"/>
      <c r="E3" s="1701"/>
      <c r="F3" s="1701"/>
      <c r="G3" s="1701"/>
      <c r="H3" s="125"/>
      <c r="I3" s="125"/>
    </row>
    <row r="4" spans="1:9" s="25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ht="32.25" customHeight="1" x14ac:dyDescent="0.2">
      <c r="A5" s="126" t="s">
        <v>515</v>
      </c>
      <c r="B5" s="1757" t="s">
        <v>360</v>
      </c>
      <c r="C5" s="1707"/>
      <c r="D5" s="1708"/>
      <c r="E5" s="1757" t="s">
        <v>367</v>
      </c>
      <c r="F5" s="1708"/>
      <c r="G5" s="662" t="s">
        <v>361</v>
      </c>
      <c r="H5" s="766"/>
    </row>
    <row r="6" spans="1:9" ht="22.5" customHeight="1" x14ac:dyDescent="0.2">
      <c r="A6" s="659" t="s">
        <v>517</v>
      </c>
      <c r="B6" s="739" t="s">
        <v>370</v>
      </c>
      <c r="C6" s="737"/>
      <c r="D6" s="738"/>
      <c r="E6" s="739" t="s">
        <v>371</v>
      </c>
      <c r="F6" s="738"/>
      <c r="G6" s="728" t="s">
        <v>512</v>
      </c>
      <c r="H6" s="766"/>
    </row>
    <row r="7" spans="1:9" ht="30.75" customHeight="1" thickBot="1" x14ac:dyDescent="0.25">
      <c r="A7" s="741" t="s">
        <v>518</v>
      </c>
      <c r="B7" s="663" t="s">
        <v>374</v>
      </c>
      <c r="C7" s="230" t="s">
        <v>375</v>
      </c>
      <c r="D7" s="230" t="s">
        <v>376</v>
      </c>
      <c r="E7" s="663" t="s">
        <v>374</v>
      </c>
      <c r="F7" s="230" t="s">
        <v>375</v>
      </c>
      <c r="G7" s="232" t="s">
        <v>513</v>
      </c>
      <c r="H7" s="766"/>
    </row>
    <row r="8" spans="1:9" ht="24.75" customHeight="1" x14ac:dyDescent="0.2">
      <c r="A8" s="73" t="s">
        <v>445</v>
      </c>
      <c r="B8" s="74">
        <v>7</v>
      </c>
      <c r="C8" s="74" t="s">
        <v>380</v>
      </c>
      <c r="D8" s="74">
        <v>7</v>
      </c>
      <c r="E8" s="74">
        <v>2000</v>
      </c>
      <c r="F8" s="74" t="s">
        <v>380</v>
      </c>
      <c r="G8" s="75">
        <v>14</v>
      </c>
      <c r="H8" s="767"/>
      <c r="I8" s="123"/>
    </row>
    <row r="9" spans="1:9" x14ac:dyDescent="0.2">
      <c r="A9" s="63"/>
      <c r="B9" s="45"/>
      <c r="C9" s="45"/>
      <c r="D9" s="45"/>
      <c r="E9" s="11"/>
      <c r="F9" s="11"/>
      <c r="G9" s="46"/>
      <c r="H9" s="767"/>
      <c r="I9" s="123"/>
    </row>
    <row r="10" spans="1:9" x14ac:dyDescent="0.2">
      <c r="A10" s="73" t="s">
        <v>450</v>
      </c>
      <c r="B10" s="74">
        <v>6</v>
      </c>
      <c r="C10" s="74">
        <v>57</v>
      </c>
      <c r="D10" s="74">
        <v>63</v>
      </c>
      <c r="E10" s="74">
        <v>2100</v>
      </c>
      <c r="F10" s="74">
        <v>5895</v>
      </c>
      <c r="G10" s="75">
        <v>349</v>
      </c>
      <c r="H10" s="767"/>
      <c r="I10" s="123"/>
    </row>
    <row r="11" spans="1:9" x14ac:dyDescent="0.2">
      <c r="A11" s="63"/>
      <c r="B11" s="45"/>
      <c r="C11" s="45"/>
      <c r="D11" s="45"/>
      <c r="E11" s="11"/>
      <c r="F11" s="11"/>
      <c r="G11" s="46"/>
      <c r="H11" s="767"/>
      <c r="I11" s="123"/>
    </row>
    <row r="12" spans="1:9" x14ac:dyDescent="0.2">
      <c r="A12" s="63" t="s">
        <v>452</v>
      </c>
      <c r="B12" s="45">
        <v>311</v>
      </c>
      <c r="C12" s="45">
        <v>1514</v>
      </c>
      <c r="D12" s="45">
        <v>1825</v>
      </c>
      <c r="E12" s="11">
        <v>1199</v>
      </c>
      <c r="F12" s="11">
        <v>5500</v>
      </c>
      <c r="G12" s="46">
        <v>8700</v>
      </c>
      <c r="H12" s="767"/>
      <c r="I12" s="123"/>
    </row>
    <row r="13" spans="1:9" x14ac:dyDescent="0.2">
      <c r="A13" s="63" t="s">
        <v>453</v>
      </c>
      <c r="B13" s="80">
        <v>65</v>
      </c>
      <c r="C13" s="80">
        <v>123</v>
      </c>
      <c r="D13" s="45">
        <v>188</v>
      </c>
      <c r="E13" s="80">
        <v>2000</v>
      </c>
      <c r="F13" s="80">
        <v>3000</v>
      </c>
      <c r="G13" s="12">
        <v>499</v>
      </c>
      <c r="H13" s="767"/>
      <c r="I13" s="123"/>
    </row>
    <row r="14" spans="1:9" x14ac:dyDescent="0.2">
      <c r="A14" s="63" t="s">
        <v>454</v>
      </c>
      <c r="B14" s="80">
        <v>15</v>
      </c>
      <c r="C14" s="80">
        <v>777</v>
      </c>
      <c r="D14" s="45">
        <v>792</v>
      </c>
      <c r="E14" s="80">
        <v>2300</v>
      </c>
      <c r="F14" s="80">
        <v>5500</v>
      </c>
      <c r="G14" s="12">
        <v>4308</v>
      </c>
      <c r="H14" s="767"/>
      <c r="I14" s="123"/>
    </row>
    <row r="15" spans="1:9" x14ac:dyDescent="0.2">
      <c r="A15" s="73" t="s">
        <v>568</v>
      </c>
      <c r="B15" s="74">
        <v>391</v>
      </c>
      <c r="C15" s="74">
        <v>2414</v>
      </c>
      <c r="D15" s="74">
        <v>2805</v>
      </c>
      <c r="E15" s="74">
        <v>1374</v>
      </c>
      <c r="F15" s="74">
        <v>5373</v>
      </c>
      <c r="G15" s="75">
        <v>13507</v>
      </c>
      <c r="H15" s="767"/>
      <c r="I15" s="123"/>
    </row>
    <row r="16" spans="1:9" x14ac:dyDescent="0.2">
      <c r="A16" s="63"/>
      <c r="B16" s="80"/>
      <c r="C16" s="80"/>
      <c r="D16" s="45"/>
      <c r="E16" s="80"/>
      <c r="F16" s="80"/>
      <c r="G16" s="12"/>
      <c r="H16" s="767"/>
      <c r="I16" s="123"/>
    </row>
    <row r="17" spans="1:9" x14ac:dyDescent="0.2">
      <c r="A17" s="63" t="s">
        <v>456</v>
      </c>
      <c r="B17" s="45" t="s">
        <v>380</v>
      </c>
      <c r="C17" s="45">
        <v>5</v>
      </c>
      <c r="D17" s="45">
        <v>5</v>
      </c>
      <c r="E17" s="11" t="s">
        <v>380</v>
      </c>
      <c r="F17" s="11">
        <v>6900</v>
      </c>
      <c r="G17" s="46">
        <v>35</v>
      </c>
      <c r="H17" s="767"/>
      <c r="I17" s="123"/>
    </row>
    <row r="18" spans="1:9" x14ac:dyDescent="0.2">
      <c r="A18" s="63" t="s">
        <v>457</v>
      </c>
      <c r="B18" s="45">
        <v>363</v>
      </c>
      <c r="C18" s="45">
        <v>341</v>
      </c>
      <c r="D18" s="45">
        <v>704</v>
      </c>
      <c r="E18" s="11">
        <v>2385</v>
      </c>
      <c r="F18" s="11">
        <v>4365</v>
      </c>
      <c r="G18" s="46">
        <v>2354</v>
      </c>
      <c r="H18" s="767"/>
      <c r="I18" s="123"/>
    </row>
    <row r="19" spans="1:9" x14ac:dyDescent="0.2">
      <c r="A19" s="63" t="s">
        <v>458</v>
      </c>
      <c r="B19" s="11">
        <v>14</v>
      </c>
      <c r="C19" s="11">
        <v>523</v>
      </c>
      <c r="D19" s="45">
        <v>537</v>
      </c>
      <c r="E19" s="11">
        <v>2061</v>
      </c>
      <c r="F19" s="11">
        <v>4745</v>
      </c>
      <c r="G19" s="12">
        <v>2511</v>
      </c>
      <c r="H19" s="767"/>
      <c r="I19" s="123"/>
    </row>
    <row r="20" spans="1:9" x14ac:dyDescent="0.2">
      <c r="A20" s="63" t="s">
        <v>459</v>
      </c>
      <c r="B20" s="11" t="s">
        <v>380</v>
      </c>
      <c r="C20" s="11">
        <v>20</v>
      </c>
      <c r="D20" s="45">
        <v>20</v>
      </c>
      <c r="E20" s="11" t="s">
        <v>380</v>
      </c>
      <c r="F20" s="11">
        <v>2500</v>
      </c>
      <c r="G20" s="12">
        <v>50</v>
      </c>
      <c r="H20" s="767"/>
      <c r="I20" s="123"/>
    </row>
    <row r="21" spans="1:9" x14ac:dyDescent="0.2">
      <c r="A21" s="73" t="s">
        <v>460</v>
      </c>
      <c r="B21" s="74">
        <v>377</v>
      </c>
      <c r="C21" s="74">
        <v>889</v>
      </c>
      <c r="D21" s="74">
        <v>1266</v>
      </c>
      <c r="E21" s="74">
        <v>2373</v>
      </c>
      <c r="F21" s="74">
        <v>4561</v>
      </c>
      <c r="G21" s="75">
        <v>4950</v>
      </c>
      <c r="H21" s="767"/>
      <c r="I21" s="123"/>
    </row>
    <row r="22" spans="1:9" x14ac:dyDescent="0.2">
      <c r="A22" s="63"/>
      <c r="B22" s="82"/>
      <c r="C22" s="11"/>
      <c r="D22" s="45"/>
      <c r="E22" s="82"/>
      <c r="F22" s="11"/>
      <c r="G22" s="12"/>
      <c r="H22" s="767"/>
      <c r="I22" s="123"/>
    </row>
    <row r="23" spans="1:9" x14ac:dyDescent="0.2">
      <c r="A23" s="63" t="s">
        <v>525</v>
      </c>
      <c r="B23" s="45" t="s">
        <v>380</v>
      </c>
      <c r="C23" s="45">
        <v>4</v>
      </c>
      <c r="D23" s="45">
        <v>4</v>
      </c>
      <c r="E23" s="11" t="s">
        <v>380</v>
      </c>
      <c r="F23" s="11">
        <v>9632</v>
      </c>
      <c r="G23" s="46">
        <v>39</v>
      </c>
      <c r="H23" s="1182"/>
    </row>
    <row r="24" spans="1:9" x14ac:dyDescent="0.2">
      <c r="A24" s="63" t="s">
        <v>464</v>
      </c>
      <c r="B24" s="11" t="s">
        <v>380</v>
      </c>
      <c r="C24" s="11">
        <v>30</v>
      </c>
      <c r="D24" s="45">
        <v>30</v>
      </c>
      <c r="E24" s="11" t="s">
        <v>380</v>
      </c>
      <c r="F24" s="11">
        <v>6000</v>
      </c>
      <c r="G24" s="12">
        <v>180</v>
      </c>
      <c r="H24" s="767"/>
      <c r="I24" s="123"/>
    </row>
    <row r="25" spans="1:9" x14ac:dyDescent="0.2">
      <c r="A25" s="63" t="s">
        <v>466</v>
      </c>
      <c r="B25" s="45">
        <v>22</v>
      </c>
      <c r="C25" s="45">
        <v>35</v>
      </c>
      <c r="D25" s="45">
        <v>57</v>
      </c>
      <c r="E25" s="11">
        <v>6000</v>
      </c>
      <c r="F25" s="11">
        <v>10000</v>
      </c>
      <c r="G25" s="46">
        <v>482</v>
      </c>
      <c r="H25" s="1182"/>
    </row>
    <row r="26" spans="1:9" x14ac:dyDescent="0.2">
      <c r="A26" s="63" t="s">
        <v>467</v>
      </c>
      <c r="B26" s="11">
        <v>1</v>
      </c>
      <c r="C26" s="11">
        <v>7</v>
      </c>
      <c r="D26" s="45">
        <v>8</v>
      </c>
      <c r="E26" s="11">
        <v>2814</v>
      </c>
      <c r="F26" s="11">
        <v>3000</v>
      </c>
      <c r="G26" s="12">
        <v>23</v>
      </c>
      <c r="H26" s="767"/>
      <c r="I26" s="123"/>
    </row>
    <row r="27" spans="1:9" x14ac:dyDescent="0.2">
      <c r="A27" s="63" t="s">
        <v>469</v>
      </c>
      <c r="B27" s="45">
        <v>36</v>
      </c>
      <c r="C27" s="45">
        <v>44</v>
      </c>
      <c r="D27" s="45">
        <v>80</v>
      </c>
      <c r="E27" s="11">
        <v>2500</v>
      </c>
      <c r="F27" s="11">
        <v>5000</v>
      </c>
      <c r="G27" s="46">
        <v>310</v>
      </c>
      <c r="H27" s="767"/>
      <c r="I27" s="123"/>
    </row>
    <row r="28" spans="1:9" x14ac:dyDescent="0.2">
      <c r="A28" s="63" t="s">
        <v>470</v>
      </c>
      <c r="B28" s="45">
        <v>13</v>
      </c>
      <c r="C28" s="45">
        <v>12</v>
      </c>
      <c r="D28" s="45">
        <v>25</v>
      </c>
      <c r="E28" s="11">
        <v>2300</v>
      </c>
      <c r="F28" s="11">
        <v>7500</v>
      </c>
      <c r="G28" s="46">
        <v>120</v>
      </c>
      <c r="H28" s="767"/>
      <c r="I28" s="123"/>
    </row>
    <row r="29" spans="1:9" x14ac:dyDescent="0.2">
      <c r="A29" s="73" t="s">
        <v>576</v>
      </c>
      <c r="B29" s="74">
        <v>72</v>
      </c>
      <c r="C29" s="74">
        <v>132</v>
      </c>
      <c r="D29" s="74">
        <v>204</v>
      </c>
      <c r="E29" s="74">
        <v>3538</v>
      </c>
      <c r="F29" s="74">
        <v>6815</v>
      </c>
      <c r="G29" s="75">
        <v>1154</v>
      </c>
      <c r="H29" s="767"/>
      <c r="I29" s="123"/>
    </row>
    <row r="30" spans="1:9" x14ac:dyDescent="0.2">
      <c r="A30" s="63"/>
      <c r="B30" s="45"/>
      <c r="C30" s="45"/>
      <c r="D30" s="45"/>
      <c r="E30" s="11"/>
      <c r="F30" s="11"/>
      <c r="G30" s="46"/>
      <c r="H30" s="1182"/>
    </row>
    <row r="31" spans="1:9" x14ac:dyDescent="0.2">
      <c r="A31" s="73" t="s">
        <v>472</v>
      </c>
      <c r="B31" s="74">
        <v>15</v>
      </c>
      <c r="C31" s="74" t="s">
        <v>380</v>
      </c>
      <c r="D31" s="74">
        <v>15</v>
      </c>
      <c r="E31" s="74">
        <v>1900</v>
      </c>
      <c r="F31" s="74" t="s">
        <v>380</v>
      </c>
      <c r="G31" s="75">
        <v>29</v>
      </c>
      <c r="H31" s="767"/>
      <c r="I31" s="123"/>
    </row>
    <row r="32" spans="1:9" x14ac:dyDescent="0.2">
      <c r="A32" s="63"/>
      <c r="B32" s="45"/>
      <c r="C32" s="45"/>
      <c r="D32" s="45"/>
      <c r="E32" s="11"/>
      <c r="F32" s="11"/>
      <c r="G32" s="46"/>
      <c r="H32" s="766"/>
    </row>
    <row r="33" spans="1:9" x14ac:dyDescent="0.2">
      <c r="A33" s="63" t="s">
        <v>473</v>
      </c>
      <c r="B33" s="11" t="s">
        <v>380</v>
      </c>
      <c r="C33" s="11">
        <v>46</v>
      </c>
      <c r="D33" s="45">
        <v>46</v>
      </c>
      <c r="E33" s="11" t="s">
        <v>380</v>
      </c>
      <c r="F33" s="11">
        <v>6000</v>
      </c>
      <c r="G33" s="12">
        <v>276</v>
      </c>
      <c r="H33" s="766"/>
    </row>
    <row r="34" spans="1:9" x14ac:dyDescent="0.2">
      <c r="A34" s="63" t="s">
        <v>474</v>
      </c>
      <c r="B34" s="45">
        <v>32</v>
      </c>
      <c r="C34" s="45">
        <v>171</v>
      </c>
      <c r="D34" s="45">
        <v>203</v>
      </c>
      <c r="E34" s="11">
        <v>2000</v>
      </c>
      <c r="F34" s="11">
        <v>4375</v>
      </c>
      <c r="G34" s="46">
        <v>812</v>
      </c>
      <c r="H34" s="1182"/>
    </row>
    <row r="35" spans="1:9" x14ac:dyDescent="0.2">
      <c r="A35" s="63" t="s">
        <v>476</v>
      </c>
      <c r="B35" s="11" t="s">
        <v>380</v>
      </c>
      <c r="C35" s="11">
        <v>14</v>
      </c>
      <c r="D35" s="45">
        <v>14</v>
      </c>
      <c r="E35" s="11" t="s">
        <v>380</v>
      </c>
      <c r="F35" s="11">
        <v>2000</v>
      </c>
      <c r="G35" s="12">
        <v>28</v>
      </c>
      <c r="H35" s="767"/>
      <c r="I35" s="123"/>
    </row>
    <row r="36" spans="1:9" x14ac:dyDescent="0.2">
      <c r="A36" s="63" t="s">
        <v>477</v>
      </c>
      <c r="B36" s="45">
        <v>20</v>
      </c>
      <c r="C36" s="45">
        <v>130</v>
      </c>
      <c r="D36" s="45">
        <v>150</v>
      </c>
      <c r="E36" s="11">
        <v>3300</v>
      </c>
      <c r="F36" s="11">
        <v>5800</v>
      </c>
      <c r="G36" s="46">
        <v>820</v>
      </c>
      <c r="H36" s="1182"/>
    </row>
    <row r="37" spans="1:9" x14ac:dyDescent="0.2">
      <c r="A37" s="73" t="s">
        <v>526</v>
      </c>
      <c r="B37" s="74">
        <v>52</v>
      </c>
      <c r="C37" s="74">
        <v>361</v>
      </c>
      <c r="D37" s="74">
        <v>413</v>
      </c>
      <c r="E37" s="74">
        <v>2500</v>
      </c>
      <c r="F37" s="74">
        <v>5003</v>
      </c>
      <c r="G37" s="75">
        <v>1936</v>
      </c>
      <c r="H37" s="767"/>
      <c r="I37" s="123"/>
    </row>
    <row r="38" spans="1:9" x14ac:dyDescent="0.2">
      <c r="A38" s="63"/>
      <c r="B38" s="45"/>
      <c r="C38" s="45"/>
      <c r="D38" s="45"/>
      <c r="E38" s="11"/>
      <c r="F38" s="11"/>
      <c r="G38" s="46"/>
      <c r="H38" s="766"/>
    </row>
    <row r="39" spans="1:9" x14ac:dyDescent="0.2">
      <c r="A39" s="63" t="s">
        <v>479</v>
      </c>
      <c r="B39" s="45">
        <v>1</v>
      </c>
      <c r="C39" s="45">
        <v>19</v>
      </c>
      <c r="D39" s="45">
        <v>20</v>
      </c>
      <c r="E39" s="11">
        <v>1500</v>
      </c>
      <c r="F39" s="11">
        <v>3500</v>
      </c>
      <c r="G39" s="46">
        <v>68</v>
      </c>
      <c r="H39" s="766"/>
    </row>
    <row r="40" spans="1:9" x14ac:dyDescent="0.2">
      <c r="A40" s="63" t="s">
        <v>480</v>
      </c>
      <c r="B40" s="11">
        <v>45</v>
      </c>
      <c r="C40" s="11">
        <v>4</v>
      </c>
      <c r="D40" s="45">
        <v>49</v>
      </c>
      <c r="E40" s="11">
        <v>1913</v>
      </c>
      <c r="F40" s="11">
        <v>5415</v>
      </c>
      <c r="G40" s="12">
        <v>108</v>
      </c>
      <c r="H40" s="766"/>
    </row>
    <row r="41" spans="1:9" x14ac:dyDescent="0.2">
      <c r="A41" s="73" t="s">
        <v>482</v>
      </c>
      <c r="B41" s="74">
        <v>46</v>
      </c>
      <c r="C41" s="74">
        <v>23</v>
      </c>
      <c r="D41" s="74">
        <v>69</v>
      </c>
      <c r="E41" s="74">
        <v>1904</v>
      </c>
      <c r="F41" s="74">
        <v>3833</v>
      </c>
      <c r="G41" s="75">
        <v>176</v>
      </c>
      <c r="H41" s="766"/>
    </row>
    <row r="42" spans="1:9" x14ac:dyDescent="0.2">
      <c r="A42" s="63"/>
      <c r="B42" s="45"/>
      <c r="C42" s="45"/>
      <c r="D42" s="45"/>
      <c r="E42" s="11"/>
      <c r="F42" s="11"/>
      <c r="G42" s="46"/>
      <c r="H42" s="766"/>
    </row>
    <row r="43" spans="1:9" x14ac:dyDescent="0.2">
      <c r="A43" s="73" t="s">
        <v>483</v>
      </c>
      <c r="B43" s="74">
        <v>16</v>
      </c>
      <c r="C43" s="74">
        <v>11</v>
      </c>
      <c r="D43" s="74">
        <v>27</v>
      </c>
      <c r="E43" s="74">
        <v>300</v>
      </c>
      <c r="F43" s="74">
        <v>6500</v>
      </c>
      <c r="G43" s="75">
        <v>76</v>
      </c>
      <c r="H43" s="766"/>
    </row>
    <row r="44" spans="1:9" x14ac:dyDescent="0.2">
      <c r="A44" s="63"/>
      <c r="B44" s="1389"/>
      <c r="C44" s="1389"/>
      <c r="D44" s="1389"/>
      <c r="E44" s="1389"/>
      <c r="F44" s="1389"/>
      <c r="H44" s="766"/>
    </row>
    <row r="45" spans="1:9" x14ac:dyDescent="0.2">
      <c r="A45" s="63" t="s">
        <v>487</v>
      </c>
      <c r="B45" s="1355">
        <v>5</v>
      </c>
      <c r="C45" s="1355">
        <v>4</v>
      </c>
      <c r="D45" s="1355">
        <v>9</v>
      </c>
      <c r="E45" s="1356" t="s">
        <v>380</v>
      </c>
      <c r="F45" s="1356">
        <v>3750</v>
      </c>
      <c r="G45" s="175">
        <v>15</v>
      </c>
      <c r="H45" s="766"/>
    </row>
    <row r="46" spans="1:9" x14ac:dyDescent="0.2">
      <c r="A46" s="63" t="s">
        <v>488</v>
      </c>
      <c r="B46" s="45">
        <v>1503</v>
      </c>
      <c r="C46" s="45">
        <v>1032</v>
      </c>
      <c r="D46" s="45">
        <v>2535</v>
      </c>
      <c r="E46" s="45">
        <v>2500</v>
      </c>
      <c r="F46" s="45">
        <v>6000</v>
      </c>
      <c r="G46" s="1357">
        <v>9950</v>
      </c>
      <c r="H46" s="768"/>
    </row>
    <row r="47" spans="1:9" x14ac:dyDescent="0.2">
      <c r="A47" s="63" t="s">
        <v>489</v>
      </c>
      <c r="B47" s="45" t="s">
        <v>380</v>
      </c>
      <c r="C47" s="45">
        <v>204</v>
      </c>
      <c r="D47" s="45">
        <v>204</v>
      </c>
      <c r="E47" s="45" t="s">
        <v>380</v>
      </c>
      <c r="F47" s="45">
        <v>6500</v>
      </c>
      <c r="G47" s="1357">
        <v>1326</v>
      </c>
    </row>
    <row r="48" spans="1:9" x14ac:dyDescent="0.2">
      <c r="A48" s="63" t="s">
        <v>490</v>
      </c>
      <c r="B48" s="45">
        <v>1</v>
      </c>
      <c r="C48" s="45">
        <v>52</v>
      </c>
      <c r="D48" s="45">
        <v>53</v>
      </c>
      <c r="E48" s="45">
        <v>4500</v>
      </c>
      <c r="F48" s="45">
        <v>5118</v>
      </c>
      <c r="G48" s="1357">
        <v>271</v>
      </c>
    </row>
    <row r="49" spans="1:7" x14ac:dyDescent="0.2">
      <c r="A49" s="63" t="s">
        <v>492</v>
      </c>
      <c r="B49" s="45" t="s">
        <v>380</v>
      </c>
      <c r="C49" s="45">
        <v>12</v>
      </c>
      <c r="D49" s="45">
        <v>12</v>
      </c>
      <c r="E49" s="45" t="s">
        <v>380</v>
      </c>
      <c r="F49" s="45">
        <v>1500</v>
      </c>
      <c r="G49" s="1357">
        <v>18</v>
      </c>
    </row>
    <row r="50" spans="1:7" x14ac:dyDescent="0.2">
      <c r="A50" s="63" t="s">
        <v>493</v>
      </c>
      <c r="B50" s="45" t="s">
        <v>380</v>
      </c>
      <c r="C50" s="45">
        <v>50</v>
      </c>
      <c r="D50" s="45">
        <v>50</v>
      </c>
      <c r="E50" s="45" t="s">
        <v>380</v>
      </c>
      <c r="F50" s="45">
        <v>10000</v>
      </c>
      <c r="G50" s="1357">
        <v>500</v>
      </c>
    </row>
    <row r="51" spans="1:7" x14ac:dyDescent="0.2">
      <c r="A51" s="63" t="s">
        <v>494</v>
      </c>
      <c r="B51" s="45">
        <v>38</v>
      </c>
      <c r="C51" s="45">
        <v>354</v>
      </c>
      <c r="D51" s="45">
        <v>392</v>
      </c>
      <c r="E51" s="45">
        <v>3628</v>
      </c>
      <c r="F51" s="45">
        <v>5515</v>
      </c>
      <c r="G51" s="1357">
        <v>2090</v>
      </c>
    </row>
    <row r="52" spans="1:7" x14ac:dyDescent="0.2">
      <c r="A52" s="73" t="s">
        <v>569</v>
      </c>
      <c r="B52" s="1340">
        <v>1547</v>
      </c>
      <c r="C52" s="1340">
        <v>1708</v>
      </c>
      <c r="D52" s="1340">
        <v>3255</v>
      </c>
      <c r="E52" s="1340">
        <v>2521</v>
      </c>
      <c r="F52" s="1340">
        <v>6013</v>
      </c>
      <c r="G52" s="1390">
        <v>14170</v>
      </c>
    </row>
    <row r="53" spans="1:7" x14ac:dyDescent="0.2">
      <c r="A53" s="63"/>
      <c r="B53" s="1389"/>
      <c r="C53" s="1389"/>
      <c r="D53" s="1389"/>
      <c r="E53" s="1389"/>
      <c r="F53" s="1389"/>
    </row>
    <row r="54" spans="1:7" ht="13.5" thickBot="1" x14ac:dyDescent="0.25">
      <c r="A54" s="66" t="s">
        <v>499</v>
      </c>
      <c r="B54" s="646">
        <v>2529</v>
      </c>
      <c r="C54" s="52">
        <v>5595</v>
      </c>
      <c r="D54" s="52">
        <v>8124</v>
      </c>
      <c r="E54" s="52">
        <v>2319</v>
      </c>
      <c r="F54" s="52">
        <v>5450</v>
      </c>
      <c r="G54" s="53">
        <v>36361</v>
      </c>
    </row>
  </sheetData>
  <mergeCells count="4">
    <mergeCell ref="A1:G1"/>
    <mergeCell ref="A3:G3"/>
    <mergeCell ref="B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4">
    <tabColor theme="0"/>
    <pageSetUpPr fitToPage="1"/>
  </sheetPr>
  <dimension ref="A1:I20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24.140625" style="143" customWidth="1"/>
    <col min="2" max="8" width="20" style="143" customWidth="1"/>
    <col min="9" max="16384" width="11.42578125" style="143"/>
  </cols>
  <sheetData>
    <row r="1" spans="1:9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</row>
    <row r="3" spans="1:9" s="3" customFormat="1" ht="15" x14ac:dyDescent="0.25">
      <c r="A3" s="1764" t="s">
        <v>1270</v>
      </c>
      <c r="B3" s="1764"/>
      <c r="C3" s="1764"/>
      <c r="D3" s="1764"/>
      <c r="E3" s="1764"/>
      <c r="F3" s="1764"/>
      <c r="G3" s="1764"/>
      <c r="H3" s="1764"/>
    </row>
    <row r="4" spans="1:9" s="3" customFormat="1" ht="15" x14ac:dyDescent="0.25">
      <c r="A4" s="1764" t="s">
        <v>1135</v>
      </c>
      <c r="B4" s="1764"/>
      <c r="C4" s="1764"/>
      <c r="D4" s="1764"/>
      <c r="E4" s="1764"/>
      <c r="F4" s="1764"/>
      <c r="G4" s="1764"/>
      <c r="H4" s="1764"/>
    </row>
    <row r="5" spans="1:9" s="3" customFormat="1" ht="15.75" thickBot="1" x14ac:dyDescent="0.3">
      <c r="A5" s="5"/>
      <c r="B5" s="6"/>
      <c r="C5" s="6"/>
      <c r="D5" s="6"/>
      <c r="E5" s="6"/>
      <c r="F5" s="6"/>
      <c r="G5" s="6"/>
      <c r="H5" s="6"/>
    </row>
    <row r="6" spans="1:9" ht="21.75" customHeight="1" x14ac:dyDescent="0.2">
      <c r="A6" s="1844" t="s">
        <v>359</v>
      </c>
      <c r="B6" s="1034" t="s">
        <v>1092</v>
      </c>
      <c r="C6" s="722"/>
      <c r="D6" s="1826" t="s">
        <v>1106</v>
      </c>
      <c r="E6" s="1055" t="s">
        <v>367</v>
      </c>
      <c r="F6" s="1040"/>
      <c r="G6" s="749" t="s">
        <v>501</v>
      </c>
      <c r="H6" s="676"/>
    </row>
    <row r="7" spans="1:9" ht="21.75" customHeight="1" x14ac:dyDescent="0.2">
      <c r="A7" s="1845"/>
      <c r="B7" s="1036" t="s">
        <v>1107</v>
      </c>
      <c r="C7" s="726"/>
      <c r="D7" s="1827"/>
      <c r="E7" s="1056" t="s">
        <v>1108</v>
      </c>
      <c r="F7" s="712" t="s">
        <v>361</v>
      </c>
      <c r="G7" s="712" t="s">
        <v>502</v>
      </c>
      <c r="H7" s="728" t="s">
        <v>362</v>
      </c>
    </row>
    <row r="8" spans="1:9" ht="21.75" customHeight="1" x14ac:dyDescent="0.2">
      <c r="A8" s="1845"/>
      <c r="B8" s="223" t="s">
        <v>376</v>
      </c>
      <c r="C8" s="223" t="s">
        <v>1067</v>
      </c>
      <c r="D8" s="1827"/>
      <c r="E8" s="1056" t="s">
        <v>1109</v>
      </c>
      <c r="F8" s="1056" t="s">
        <v>364</v>
      </c>
      <c r="G8" s="712" t="s">
        <v>505</v>
      </c>
      <c r="H8" s="728" t="s">
        <v>365</v>
      </c>
    </row>
    <row r="9" spans="1:9" ht="21.75" customHeight="1" thickBot="1" x14ac:dyDescent="0.25">
      <c r="A9" s="1846"/>
      <c r="B9" s="715" t="s">
        <v>363</v>
      </c>
      <c r="C9" s="715" t="s">
        <v>363</v>
      </c>
      <c r="D9" s="1714"/>
      <c r="E9" s="225" t="s">
        <v>504</v>
      </c>
      <c r="F9" s="680"/>
      <c r="G9" s="715" t="s">
        <v>506</v>
      </c>
      <c r="H9" s="933"/>
    </row>
    <row r="10" spans="1:9" x14ac:dyDescent="0.2">
      <c r="A10" s="1599">
        <v>2006</v>
      </c>
      <c r="B10" s="1270">
        <v>20.52</v>
      </c>
      <c r="C10" s="1270">
        <v>18.911999999999999</v>
      </c>
      <c r="D10" s="1271">
        <v>651.87400000000002</v>
      </c>
      <c r="E10" s="1210">
        <v>94.492914551607456</v>
      </c>
      <c r="F10" s="1270">
        <v>178.70500000000001</v>
      </c>
      <c r="G10" s="1210">
        <v>57.58</v>
      </c>
      <c r="H10" s="1273">
        <v>102898.33899999999</v>
      </c>
      <c r="I10" s="542"/>
    </row>
    <row r="11" spans="1:9" x14ac:dyDescent="0.2">
      <c r="A11" s="1599">
        <v>2007</v>
      </c>
      <c r="B11" s="1270">
        <v>20.100999999999999</v>
      </c>
      <c r="C11" s="1270">
        <v>18.347999999999999</v>
      </c>
      <c r="D11" s="1271">
        <v>614.12699999999995</v>
      </c>
      <c r="E11" s="1210">
        <v>109.76237192064531</v>
      </c>
      <c r="F11" s="1270">
        <v>201.392</v>
      </c>
      <c r="G11" s="1210">
        <v>51.8</v>
      </c>
      <c r="H11" s="1273">
        <v>104321.05599999998</v>
      </c>
      <c r="I11" s="542"/>
    </row>
    <row r="12" spans="1:9" x14ac:dyDescent="0.2">
      <c r="A12" s="1676">
        <v>2008</v>
      </c>
      <c r="B12" s="1270">
        <v>18.695</v>
      </c>
      <c r="C12" s="1270">
        <v>16.960999999999999</v>
      </c>
      <c r="D12" s="1271">
        <v>627.78099999999995</v>
      </c>
      <c r="E12" s="1210">
        <v>117.29732916691233</v>
      </c>
      <c r="F12" s="1270">
        <v>198.94800000000001</v>
      </c>
      <c r="G12" s="1210">
        <v>52.01</v>
      </c>
      <c r="H12" s="1273">
        <v>103472.8548</v>
      </c>
      <c r="I12" s="542"/>
    </row>
    <row r="13" spans="1:9" x14ac:dyDescent="0.2">
      <c r="A13" s="1676">
        <v>2009</v>
      </c>
      <c r="B13" s="1270">
        <v>18.489000000000001</v>
      </c>
      <c r="C13" s="1270">
        <v>16.937999999999999</v>
      </c>
      <c r="D13" s="1271">
        <v>592.46699999999998</v>
      </c>
      <c r="E13" s="1210">
        <v>137.43062935411501</v>
      </c>
      <c r="F13" s="1270">
        <v>232.78</v>
      </c>
      <c r="G13" s="1210">
        <v>45.74</v>
      </c>
      <c r="H13" s="1273">
        <v>106473.572</v>
      </c>
      <c r="I13" s="542"/>
    </row>
    <row r="14" spans="1:9" x14ac:dyDescent="0.2">
      <c r="A14" s="1676">
        <v>2010</v>
      </c>
      <c r="B14" s="1270">
        <v>18.489000000000001</v>
      </c>
      <c r="C14" s="1270">
        <v>15.262</v>
      </c>
      <c r="D14" s="1271">
        <v>592.46699999999998</v>
      </c>
      <c r="E14" s="1210">
        <v>152.5226051631503</v>
      </c>
      <c r="F14" s="1270">
        <v>232.78</v>
      </c>
      <c r="G14" s="1210">
        <v>56.43</v>
      </c>
      <c r="H14" s="1273">
        <v>131357.75400000002</v>
      </c>
      <c r="I14" s="542"/>
    </row>
    <row r="15" spans="1:9" x14ac:dyDescent="0.2">
      <c r="A15" s="1676">
        <v>2011</v>
      </c>
      <c r="B15" s="1270">
        <v>17.085999999999999</v>
      </c>
      <c r="C15" s="1270">
        <v>15.512</v>
      </c>
      <c r="D15" s="1271">
        <v>572.94399999999996</v>
      </c>
      <c r="E15" s="1210">
        <v>148.8376740587932</v>
      </c>
      <c r="F15" s="1270">
        <v>230.87700000000001</v>
      </c>
      <c r="G15" s="1210">
        <v>47.13</v>
      </c>
      <c r="H15" s="1273">
        <v>108812.33010000002</v>
      </c>
      <c r="I15" s="542"/>
    </row>
    <row r="16" spans="1:9" x14ac:dyDescent="0.2">
      <c r="A16" s="1676">
        <v>2012</v>
      </c>
      <c r="B16" s="1270">
        <v>16.687000000000001</v>
      </c>
      <c r="C16" s="1270">
        <v>15.102</v>
      </c>
      <c r="D16" s="1271">
        <v>546.76400000000001</v>
      </c>
      <c r="E16" s="1210">
        <v>139.53516090584029</v>
      </c>
      <c r="F16" s="1270">
        <v>210.726</v>
      </c>
      <c r="G16" s="1210">
        <v>49.49</v>
      </c>
      <c r="H16" s="1273">
        <v>104288.29740000001</v>
      </c>
      <c r="I16" s="542"/>
    </row>
    <row r="17" spans="1:9" x14ac:dyDescent="0.2">
      <c r="A17" s="1676">
        <v>2013</v>
      </c>
      <c r="B17" s="1270">
        <v>16.614000000000001</v>
      </c>
      <c r="C17" s="1270">
        <v>14.769</v>
      </c>
      <c r="D17" s="1271">
        <v>539.08699999999999</v>
      </c>
      <c r="E17" s="1210">
        <v>116.69849008057417</v>
      </c>
      <c r="F17" s="1270">
        <v>172.352</v>
      </c>
      <c r="G17" s="1210">
        <v>67.319999999999993</v>
      </c>
      <c r="H17" s="1273">
        <v>116027.3664</v>
      </c>
      <c r="I17" s="542"/>
    </row>
    <row r="18" spans="1:9" x14ac:dyDescent="0.2">
      <c r="A18" s="1676">
        <v>2014</v>
      </c>
      <c r="B18" s="1270">
        <v>17.003</v>
      </c>
      <c r="C18" s="1270">
        <v>15.115</v>
      </c>
      <c r="D18" s="1271">
        <v>509.08600000000001</v>
      </c>
      <c r="E18" s="1210">
        <v>154.03969566655638</v>
      </c>
      <c r="F18" s="1270">
        <v>232.83099999999999</v>
      </c>
      <c r="G18" s="1210">
        <v>47.77</v>
      </c>
      <c r="H18" s="1273">
        <v>111223.36870000001</v>
      </c>
      <c r="I18" s="542"/>
    </row>
    <row r="19" spans="1:9" x14ac:dyDescent="0.2">
      <c r="A19" s="1676">
        <v>2015</v>
      </c>
      <c r="B19" s="1461">
        <v>16.064</v>
      </c>
      <c r="C19" s="1461">
        <v>14.154</v>
      </c>
      <c r="D19" s="1462">
        <v>506.404</v>
      </c>
      <c r="E19" s="1365">
        <v>153.51914653101596</v>
      </c>
      <c r="F19" s="1461">
        <v>217.291</v>
      </c>
      <c r="G19" s="1365">
        <v>61.1</v>
      </c>
      <c r="H19" s="1464">
        <v>132808</v>
      </c>
      <c r="I19" s="542"/>
    </row>
    <row r="20" spans="1:9" ht="13.5" thickBot="1" x14ac:dyDescent="0.25">
      <c r="A20" s="1677">
        <v>2016</v>
      </c>
      <c r="B20" s="1313">
        <v>15.278</v>
      </c>
      <c r="C20" s="1313">
        <v>12.923999999999999</v>
      </c>
      <c r="D20" s="1314">
        <v>502.84500000000003</v>
      </c>
      <c r="E20" s="1227">
        <f>F20/C20*10</f>
        <v>149.79727638502013</v>
      </c>
      <c r="F20" s="1313">
        <v>193.59800000000001</v>
      </c>
      <c r="G20" s="1585">
        <v>54.7</v>
      </c>
      <c r="H20" s="1569">
        <v>105821</v>
      </c>
      <c r="I20" s="542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5">
    <tabColor theme="0"/>
    <pageSetUpPr fitToPage="1"/>
  </sheetPr>
  <dimension ref="A1:S87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2.7109375" style="205" customWidth="1"/>
    <col min="2" max="13" width="16.140625" style="205" customWidth="1"/>
    <col min="14" max="16384" width="11.42578125" style="205"/>
  </cols>
  <sheetData>
    <row r="1" spans="1:18" s="87" customFormat="1" ht="18" x14ac:dyDescent="0.25">
      <c r="A1" s="1725" t="s">
        <v>1216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8" s="88" customFormat="1" ht="15" x14ac:dyDescent="0.25">
      <c r="A3" s="1718" t="s">
        <v>1217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8" s="88" customFormat="1" ht="15" x14ac:dyDescent="0.25">
      <c r="A4" s="1718" t="s">
        <v>1478</v>
      </c>
      <c r="B4" s="1718"/>
      <c r="C4" s="1718"/>
      <c r="D4" s="1718"/>
      <c r="E4" s="1718"/>
      <c r="F4" s="1718"/>
      <c r="G4" s="1718"/>
      <c r="H4" s="1718"/>
      <c r="I4" s="1718"/>
      <c r="J4" s="1718"/>
      <c r="K4" s="1718"/>
      <c r="L4" s="1718"/>
      <c r="M4" s="1718"/>
    </row>
    <row r="5" spans="1:18" s="88" customFormat="1" ht="14.2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ht="24.75" customHeight="1" x14ac:dyDescent="0.2">
      <c r="A6" s="1052"/>
      <c r="B6" s="1750" t="s">
        <v>1060</v>
      </c>
      <c r="C6" s="1750"/>
      <c r="D6" s="1750"/>
      <c r="E6" s="1750"/>
      <c r="F6" s="1750"/>
      <c r="G6" s="1934" t="s">
        <v>1191</v>
      </c>
      <c r="H6" s="652"/>
      <c r="I6" s="1051" t="s">
        <v>367</v>
      </c>
      <c r="J6" s="1038"/>
      <c r="K6" s="1935" t="s">
        <v>368</v>
      </c>
      <c r="L6" s="1935"/>
      <c r="M6" s="1704"/>
    </row>
    <row r="7" spans="1:18" ht="13.5" customHeight="1" x14ac:dyDescent="0.2">
      <c r="A7" s="1053" t="s">
        <v>538</v>
      </c>
      <c r="B7" s="1758" t="s">
        <v>370</v>
      </c>
      <c r="C7" s="1758"/>
      <c r="D7" s="1758"/>
      <c r="E7" s="1758"/>
      <c r="F7" s="1758"/>
      <c r="G7" s="1827"/>
      <c r="H7" s="1873" t="s">
        <v>1192</v>
      </c>
      <c r="I7" s="1873"/>
      <c r="J7" s="1056" t="s">
        <v>1093</v>
      </c>
      <c r="K7" s="1827" t="s">
        <v>1114</v>
      </c>
      <c r="L7" s="1827" t="s">
        <v>1095</v>
      </c>
      <c r="M7" s="1716" t="s">
        <v>1096</v>
      </c>
    </row>
    <row r="8" spans="1:18" ht="18" customHeight="1" x14ac:dyDescent="0.2">
      <c r="A8" s="1053" t="s">
        <v>518</v>
      </c>
      <c r="B8" s="1039"/>
      <c r="C8" s="1057" t="s">
        <v>376</v>
      </c>
      <c r="D8" s="855"/>
      <c r="E8" s="1941" t="s">
        <v>1067</v>
      </c>
      <c r="F8" s="1941"/>
      <c r="G8" s="1827"/>
      <c r="H8" s="1758" t="s">
        <v>371</v>
      </c>
      <c r="I8" s="1758"/>
      <c r="J8" s="1056" t="s">
        <v>1064</v>
      </c>
      <c r="K8" s="1827"/>
      <c r="L8" s="1827"/>
      <c r="M8" s="1716"/>
    </row>
    <row r="9" spans="1:18" ht="24.75" customHeight="1" thickBot="1" x14ac:dyDescent="0.25">
      <c r="A9" s="1053"/>
      <c r="B9" s="1056" t="s">
        <v>374</v>
      </c>
      <c r="C9" s="1056" t="s">
        <v>375</v>
      </c>
      <c r="D9" s="1056" t="s">
        <v>376</v>
      </c>
      <c r="E9" s="1056" t="s">
        <v>374</v>
      </c>
      <c r="F9" s="1056" t="s">
        <v>375</v>
      </c>
      <c r="G9" s="1827"/>
      <c r="H9" s="1056" t="s">
        <v>374</v>
      </c>
      <c r="I9" s="1056" t="s">
        <v>375</v>
      </c>
      <c r="J9" s="1056" t="s">
        <v>1101</v>
      </c>
      <c r="K9" s="1714"/>
      <c r="L9" s="1714"/>
      <c r="M9" s="1717"/>
      <c r="P9" s="516"/>
      <c r="Q9" s="516"/>
    </row>
    <row r="10" spans="1:18" ht="24" customHeight="1" x14ac:dyDescent="0.2">
      <c r="A10" s="72" t="s">
        <v>439</v>
      </c>
      <c r="B10" s="122">
        <v>231</v>
      </c>
      <c r="C10" s="122">
        <v>58</v>
      </c>
      <c r="D10" s="42">
        <v>289</v>
      </c>
      <c r="E10" s="122">
        <v>231</v>
      </c>
      <c r="F10" s="122">
        <v>58</v>
      </c>
      <c r="G10" s="122">
        <v>162177</v>
      </c>
      <c r="H10" s="122">
        <v>3240</v>
      </c>
      <c r="I10" s="122">
        <v>4500</v>
      </c>
      <c r="J10" s="122">
        <v>27</v>
      </c>
      <c r="K10" s="122">
        <v>1009</v>
      </c>
      <c r="L10" s="122">
        <v>4379</v>
      </c>
      <c r="M10" s="131">
        <v>5388</v>
      </c>
      <c r="N10" s="212"/>
      <c r="R10" s="264"/>
    </row>
    <row r="11" spans="1:18" x14ac:dyDescent="0.2">
      <c r="A11" s="63" t="s">
        <v>440</v>
      </c>
      <c r="B11" s="11">
        <v>73</v>
      </c>
      <c r="C11" s="11">
        <v>18</v>
      </c>
      <c r="D11" s="11">
        <v>91</v>
      </c>
      <c r="E11" s="11">
        <v>73</v>
      </c>
      <c r="F11" s="11">
        <v>18</v>
      </c>
      <c r="G11" s="11">
        <v>27563</v>
      </c>
      <c r="H11" s="11">
        <v>3600</v>
      </c>
      <c r="I11" s="11">
        <v>4950</v>
      </c>
      <c r="J11" s="11">
        <v>10</v>
      </c>
      <c r="K11" s="11">
        <v>352</v>
      </c>
      <c r="L11" s="11">
        <v>276</v>
      </c>
      <c r="M11" s="12">
        <v>628</v>
      </c>
      <c r="N11" s="212"/>
      <c r="R11" s="264"/>
    </row>
    <row r="12" spans="1:18" x14ac:dyDescent="0.2">
      <c r="A12" s="63" t="s">
        <v>441</v>
      </c>
      <c r="B12" s="82">
        <v>95</v>
      </c>
      <c r="C12" s="82">
        <v>24</v>
      </c>
      <c r="D12" s="82">
        <v>119</v>
      </c>
      <c r="E12" s="82">
        <v>95</v>
      </c>
      <c r="F12" s="82">
        <v>24</v>
      </c>
      <c r="G12" s="11">
        <v>50722</v>
      </c>
      <c r="H12" s="82">
        <v>3600</v>
      </c>
      <c r="I12" s="82">
        <v>4950</v>
      </c>
      <c r="J12" s="11">
        <v>27</v>
      </c>
      <c r="K12" s="11">
        <v>461</v>
      </c>
      <c r="L12" s="11">
        <v>1369</v>
      </c>
      <c r="M12" s="12">
        <v>1830</v>
      </c>
      <c r="N12" s="212"/>
      <c r="R12" s="264"/>
    </row>
    <row r="13" spans="1:18" x14ac:dyDescent="0.2">
      <c r="A13" s="63" t="s">
        <v>442</v>
      </c>
      <c r="B13" s="11">
        <v>99</v>
      </c>
      <c r="C13" s="11">
        <v>25</v>
      </c>
      <c r="D13" s="11">
        <v>124</v>
      </c>
      <c r="E13" s="11">
        <v>99</v>
      </c>
      <c r="F13" s="11">
        <v>25</v>
      </c>
      <c r="G13" s="11">
        <v>53396</v>
      </c>
      <c r="H13" s="11">
        <v>3600</v>
      </c>
      <c r="I13" s="11">
        <v>4500</v>
      </c>
      <c r="J13" s="11">
        <v>10</v>
      </c>
      <c r="K13" s="11">
        <v>469</v>
      </c>
      <c r="L13" s="11">
        <v>534</v>
      </c>
      <c r="M13" s="12">
        <v>1003</v>
      </c>
      <c r="N13" s="212"/>
      <c r="R13" s="264"/>
    </row>
    <row r="14" spans="1:18" x14ac:dyDescent="0.2">
      <c r="A14" s="73" t="s">
        <v>443</v>
      </c>
      <c r="B14" s="74">
        <v>498</v>
      </c>
      <c r="C14" s="74">
        <v>125</v>
      </c>
      <c r="D14" s="74">
        <v>623</v>
      </c>
      <c r="E14" s="74">
        <v>498</v>
      </c>
      <c r="F14" s="74">
        <v>125</v>
      </c>
      <c r="G14" s="74">
        <v>293858</v>
      </c>
      <c r="H14" s="78">
        <v>3433</v>
      </c>
      <c r="I14" s="78">
        <v>4651</v>
      </c>
      <c r="J14" s="78">
        <v>22</v>
      </c>
      <c r="K14" s="78">
        <v>2291</v>
      </c>
      <c r="L14" s="78">
        <v>6558</v>
      </c>
      <c r="M14" s="75">
        <v>8849</v>
      </c>
      <c r="N14" s="212"/>
      <c r="R14" s="264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2"/>
      <c r="R15" s="264"/>
    </row>
    <row r="16" spans="1:18" x14ac:dyDescent="0.2">
      <c r="A16" s="73" t="s">
        <v>444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4" t="s">
        <v>380</v>
      </c>
      <c r="G16" s="74">
        <v>40000</v>
      </c>
      <c r="H16" s="78" t="s">
        <v>380</v>
      </c>
      <c r="I16" s="78" t="s">
        <v>380</v>
      </c>
      <c r="J16" s="78">
        <v>5</v>
      </c>
      <c r="K16" s="78" t="s">
        <v>380</v>
      </c>
      <c r="L16" s="78">
        <v>200</v>
      </c>
      <c r="M16" s="75">
        <v>200</v>
      </c>
      <c r="N16" s="212"/>
      <c r="R16" s="264"/>
    </row>
    <row r="17" spans="1:18" x14ac:dyDescent="0.2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2"/>
      <c r="R17" s="264"/>
    </row>
    <row r="18" spans="1:18" x14ac:dyDescent="0.2">
      <c r="A18" s="73" t="s">
        <v>445</v>
      </c>
      <c r="B18" s="74" t="s">
        <v>380</v>
      </c>
      <c r="C18" s="74" t="s">
        <v>380</v>
      </c>
      <c r="D18" s="74" t="s">
        <v>380</v>
      </c>
      <c r="E18" s="74" t="s">
        <v>380</v>
      </c>
      <c r="F18" s="74" t="s">
        <v>380</v>
      </c>
      <c r="G18" s="74" t="s">
        <v>380</v>
      </c>
      <c r="H18" s="78" t="s">
        <v>380</v>
      </c>
      <c r="I18" s="78" t="s">
        <v>380</v>
      </c>
      <c r="J18" s="78" t="s">
        <v>380</v>
      </c>
      <c r="K18" s="78" t="s">
        <v>380</v>
      </c>
      <c r="L18" s="78" t="s">
        <v>380</v>
      </c>
      <c r="M18" s="75" t="s">
        <v>380</v>
      </c>
      <c r="N18" s="212"/>
      <c r="R18" s="264"/>
    </row>
    <row r="19" spans="1:18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212"/>
      <c r="R19" s="264"/>
    </row>
    <row r="20" spans="1:18" x14ac:dyDescent="0.2">
      <c r="A20" s="63" t="s">
        <v>524</v>
      </c>
      <c r="B20" s="11">
        <v>1</v>
      </c>
      <c r="C20" s="11" t="s">
        <v>380</v>
      </c>
      <c r="D20" s="11">
        <v>1</v>
      </c>
      <c r="E20" s="11">
        <v>1</v>
      </c>
      <c r="F20" s="11" t="s">
        <v>380</v>
      </c>
      <c r="G20" s="11">
        <v>14890</v>
      </c>
      <c r="H20" s="11">
        <v>1950</v>
      </c>
      <c r="I20" s="11" t="s">
        <v>380</v>
      </c>
      <c r="J20" s="11">
        <v>10</v>
      </c>
      <c r="K20" s="11">
        <v>2</v>
      </c>
      <c r="L20" s="11">
        <v>149</v>
      </c>
      <c r="M20" s="12">
        <v>151</v>
      </c>
      <c r="N20" s="212"/>
      <c r="R20" s="264"/>
    </row>
    <row r="21" spans="1:18" x14ac:dyDescent="0.2">
      <c r="A21" s="63" t="s">
        <v>447</v>
      </c>
      <c r="B21" s="11">
        <v>3</v>
      </c>
      <c r="C21" s="45" t="s">
        <v>380</v>
      </c>
      <c r="D21" s="11">
        <v>3</v>
      </c>
      <c r="E21" s="11">
        <v>3</v>
      </c>
      <c r="F21" s="45" t="s">
        <v>380</v>
      </c>
      <c r="G21" s="11">
        <v>10500</v>
      </c>
      <c r="H21" s="11">
        <v>2000</v>
      </c>
      <c r="I21" s="45" t="s">
        <v>380</v>
      </c>
      <c r="J21" s="11">
        <v>6</v>
      </c>
      <c r="K21" s="11">
        <v>6</v>
      </c>
      <c r="L21" s="11">
        <v>63</v>
      </c>
      <c r="M21" s="12">
        <v>69</v>
      </c>
      <c r="N21" s="212"/>
      <c r="R21" s="264"/>
    </row>
    <row r="22" spans="1:18" x14ac:dyDescent="0.2">
      <c r="A22" s="63" t="s">
        <v>448</v>
      </c>
      <c r="B22" s="11">
        <v>5</v>
      </c>
      <c r="C22" s="11" t="s">
        <v>380</v>
      </c>
      <c r="D22" s="11">
        <v>5</v>
      </c>
      <c r="E22" s="11">
        <v>5</v>
      </c>
      <c r="F22" s="11" t="s">
        <v>380</v>
      </c>
      <c r="G22" s="11">
        <v>8152</v>
      </c>
      <c r="H22" s="11">
        <v>2050</v>
      </c>
      <c r="I22" s="11" t="s">
        <v>380</v>
      </c>
      <c r="J22" s="11">
        <v>5</v>
      </c>
      <c r="K22" s="11">
        <v>10</v>
      </c>
      <c r="L22" s="11">
        <v>41</v>
      </c>
      <c r="M22" s="12">
        <v>51</v>
      </c>
      <c r="N22" s="212"/>
      <c r="R22" s="264"/>
    </row>
    <row r="23" spans="1:18" x14ac:dyDescent="0.2">
      <c r="A23" s="73" t="s">
        <v>449</v>
      </c>
      <c r="B23" s="74">
        <v>9</v>
      </c>
      <c r="C23" s="74" t="s">
        <v>380</v>
      </c>
      <c r="D23" s="74">
        <v>9</v>
      </c>
      <c r="E23" s="74">
        <v>9</v>
      </c>
      <c r="F23" s="74" t="s">
        <v>380</v>
      </c>
      <c r="G23" s="74">
        <v>33542</v>
      </c>
      <c r="H23" s="78">
        <v>2022</v>
      </c>
      <c r="I23" s="78" t="s">
        <v>380</v>
      </c>
      <c r="J23" s="78">
        <v>8</v>
      </c>
      <c r="K23" s="78">
        <v>18</v>
      </c>
      <c r="L23" s="78">
        <v>253</v>
      </c>
      <c r="M23" s="75">
        <v>271</v>
      </c>
      <c r="N23" s="212"/>
      <c r="R23" s="264"/>
    </row>
    <row r="24" spans="1:18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2"/>
      <c r="R24" s="264"/>
    </row>
    <row r="25" spans="1:18" x14ac:dyDescent="0.2">
      <c r="A25" s="73" t="s">
        <v>450</v>
      </c>
      <c r="B25" s="74">
        <v>7</v>
      </c>
      <c r="C25" s="74">
        <v>88</v>
      </c>
      <c r="D25" s="74">
        <v>95</v>
      </c>
      <c r="E25" s="74">
        <v>6</v>
      </c>
      <c r="F25" s="74">
        <v>86</v>
      </c>
      <c r="G25" s="74">
        <v>4098</v>
      </c>
      <c r="H25" s="78">
        <v>1150</v>
      </c>
      <c r="I25" s="78">
        <v>5337</v>
      </c>
      <c r="J25" s="78">
        <v>7</v>
      </c>
      <c r="K25" s="78">
        <v>466</v>
      </c>
      <c r="L25" s="78">
        <v>29</v>
      </c>
      <c r="M25" s="75">
        <v>495</v>
      </c>
      <c r="N25" s="212"/>
      <c r="R25" s="264"/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2"/>
      <c r="R26" s="264"/>
    </row>
    <row r="27" spans="1:18" x14ac:dyDescent="0.2">
      <c r="A27" s="73" t="s">
        <v>451</v>
      </c>
      <c r="B27" s="74">
        <v>9</v>
      </c>
      <c r="C27" s="74">
        <v>294</v>
      </c>
      <c r="D27" s="74">
        <v>303</v>
      </c>
      <c r="E27" s="74">
        <v>6</v>
      </c>
      <c r="F27" s="74">
        <v>244</v>
      </c>
      <c r="G27" s="74" t="s">
        <v>380</v>
      </c>
      <c r="H27" s="78">
        <v>2583</v>
      </c>
      <c r="I27" s="78">
        <v>7803</v>
      </c>
      <c r="J27" s="78" t="s">
        <v>380</v>
      </c>
      <c r="K27" s="78">
        <v>1919</v>
      </c>
      <c r="L27" s="78" t="s">
        <v>380</v>
      </c>
      <c r="M27" s="75">
        <v>1919</v>
      </c>
      <c r="N27" s="212"/>
      <c r="R27" s="264"/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2"/>
      <c r="R28" s="264"/>
    </row>
    <row r="29" spans="1:18" x14ac:dyDescent="0.2">
      <c r="A29" s="63" t="s">
        <v>452</v>
      </c>
      <c r="B29" s="45" t="s">
        <v>380</v>
      </c>
      <c r="C29" s="45">
        <v>103</v>
      </c>
      <c r="D29" s="11">
        <v>103</v>
      </c>
      <c r="E29" s="45" t="s">
        <v>380</v>
      </c>
      <c r="F29" s="45">
        <v>87</v>
      </c>
      <c r="G29" s="45" t="s">
        <v>380</v>
      </c>
      <c r="H29" s="82" t="s">
        <v>380</v>
      </c>
      <c r="I29" s="11">
        <v>11851</v>
      </c>
      <c r="J29" s="45" t="s">
        <v>380</v>
      </c>
      <c r="K29" s="82">
        <v>1031</v>
      </c>
      <c r="L29" s="45" t="s">
        <v>380</v>
      </c>
      <c r="M29" s="46">
        <v>1031</v>
      </c>
      <c r="N29" s="212"/>
      <c r="R29" s="264"/>
    </row>
    <row r="30" spans="1:18" s="305" customFormat="1" x14ac:dyDescent="0.2">
      <c r="A30" s="63" t="s">
        <v>453</v>
      </c>
      <c r="B30" s="82">
        <v>5</v>
      </c>
      <c r="C30" s="11">
        <v>50</v>
      </c>
      <c r="D30" s="11">
        <v>55</v>
      </c>
      <c r="E30" s="82">
        <v>5</v>
      </c>
      <c r="F30" s="11">
        <v>46</v>
      </c>
      <c r="G30" s="11" t="s">
        <v>380</v>
      </c>
      <c r="H30" s="82">
        <v>9000</v>
      </c>
      <c r="I30" s="11">
        <v>14891</v>
      </c>
      <c r="J30" s="11" t="s">
        <v>380</v>
      </c>
      <c r="K30" s="11">
        <v>730</v>
      </c>
      <c r="L30" s="11" t="s">
        <v>380</v>
      </c>
      <c r="M30" s="12">
        <v>730</v>
      </c>
      <c r="N30" s="524"/>
      <c r="R30" s="521"/>
    </row>
    <row r="31" spans="1:18" x14ac:dyDescent="0.2">
      <c r="A31" s="63" t="s">
        <v>454</v>
      </c>
      <c r="B31" s="82">
        <v>159</v>
      </c>
      <c r="C31" s="11">
        <v>777</v>
      </c>
      <c r="D31" s="11">
        <v>936</v>
      </c>
      <c r="E31" s="82">
        <v>142</v>
      </c>
      <c r="F31" s="11">
        <v>700</v>
      </c>
      <c r="G31" s="45" t="s">
        <v>380</v>
      </c>
      <c r="H31" s="82">
        <v>3719</v>
      </c>
      <c r="I31" s="11">
        <v>10068</v>
      </c>
      <c r="J31" s="45" t="s">
        <v>380</v>
      </c>
      <c r="K31" s="82">
        <v>7576</v>
      </c>
      <c r="L31" s="45" t="s">
        <v>380</v>
      </c>
      <c r="M31" s="12">
        <v>7576</v>
      </c>
      <c r="N31" s="212"/>
      <c r="R31" s="264"/>
    </row>
    <row r="32" spans="1:18" x14ac:dyDescent="0.2">
      <c r="A32" s="73" t="s">
        <v>455</v>
      </c>
      <c r="B32" s="74">
        <v>164</v>
      </c>
      <c r="C32" s="74">
        <v>930</v>
      </c>
      <c r="D32" s="74">
        <v>1094</v>
      </c>
      <c r="E32" s="74">
        <v>147</v>
      </c>
      <c r="F32" s="74">
        <v>833</v>
      </c>
      <c r="G32" s="74" t="s">
        <v>380</v>
      </c>
      <c r="H32" s="78">
        <v>3899</v>
      </c>
      <c r="I32" s="78">
        <v>10521</v>
      </c>
      <c r="J32" s="78" t="s">
        <v>380</v>
      </c>
      <c r="K32" s="78">
        <v>9337</v>
      </c>
      <c r="L32" s="78" t="s">
        <v>380</v>
      </c>
      <c r="M32" s="75">
        <v>9337</v>
      </c>
      <c r="N32" s="212"/>
      <c r="R32" s="264"/>
    </row>
    <row r="33" spans="1:18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212"/>
      <c r="R33" s="264"/>
    </row>
    <row r="34" spans="1:18" x14ac:dyDescent="0.2">
      <c r="A34" s="63" t="s">
        <v>456</v>
      </c>
      <c r="B34" s="80">
        <v>17</v>
      </c>
      <c r="C34" s="80">
        <v>79</v>
      </c>
      <c r="D34" s="11">
        <v>96</v>
      </c>
      <c r="E34" s="80">
        <v>17</v>
      </c>
      <c r="F34" s="80">
        <v>69</v>
      </c>
      <c r="G34" s="11" t="s">
        <v>380</v>
      </c>
      <c r="H34" s="80">
        <v>4941</v>
      </c>
      <c r="I34" s="80">
        <v>8886</v>
      </c>
      <c r="J34" s="80" t="s">
        <v>380</v>
      </c>
      <c r="K34" s="80">
        <v>697</v>
      </c>
      <c r="L34" s="80" t="s">
        <v>380</v>
      </c>
      <c r="M34" s="81">
        <v>697</v>
      </c>
      <c r="N34" s="212"/>
      <c r="R34" s="264"/>
    </row>
    <row r="35" spans="1:18" x14ac:dyDescent="0.2">
      <c r="A35" s="63" t="s">
        <v>457</v>
      </c>
      <c r="B35" s="80" t="s">
        <v>380</v>
      </c>
      <c r="C35" s="80">
        <v>7</v>
      </c>
      <c r="D35" s="11">
        <v>7</v>
      </c>
      <c r="E35" s="80" t="s">
        <v>380</v>
      </c>
      <c r="F35" s="80">
        <v>5</v>
      </c>
      <c r="G35" s="11" t="s">
        <v>380</v>
      </c>
      <c r="H35" s="80" t="s">
        <v>380</v>
      </c>
      <c r="I35" s="80">
        <v>9600</v>
      </c>
      <c r="J35" s="80" t="s">
        <v>380</v>
      </c>
      <c r="K35" s="80">
        <v>48</v>
      </c>
      <c r="L35" s="80" t="s">
        <v>380</v>
      </c>
      <c r="M35" s="12">
        <v>48</v>
      </c>
      <c r="N35" s="212"/>
      <c r="R35" s="264"/>
    </row>
    <row r="36" spans="1:18" x14ac:dyDescent="0.2">
      <c r="A36" s="63" t="s">
        <v>458</v>
      </c>
      <c r="B36" s="80">
        <v>2</v>
      </c>
      <c r="C36" s="80">
        <v>278</v>
      </c>
      <c r="D36" s="11">
        <v>280</v>
      </c>
      <c r="E36" s="80">
        <v>2</v>
      </c>
      <c r="F36" s="80">
        <v>235</v>
      </c>
      <c r="G36" s="11" t="s">
        <v>380</v>
      </c>
      <c r="H36" s="80">
        <v>4830</v>
      </c>
      <c r="I36" s="80">
        <v>8305</v>
      </c>
      <c r="J36" s="80" t="s">
        <v>380</v>
      </c>
      <c r="K36" s="80">
        <v>1961</v>
      </c>
      <c r="L36" s="80" t="s">
        <v>380</v>
      </c>
      <c r="M36" s="12">
        <v>1961</v>
      </c>
      <c r="N36" s="212"/>
      <c r="R36" s="264"/>
    </row>
    <row r="37" spans="1:18" x14ac:dyDescent="0.2">
      <c r="A37" s="63" t="s">
        <v>459</v>
      </c>
      <c r="B37" s="80" t="s">
        <v>380</v>
      </c>
      <c r="C37" s="80">
        <v>98</v>
      </c>
      <c r="D37" s="11">
        <v>98</v>
      </c>
      <c r="E37" s="80" t="s">
        <v>380</v>
      </c>
      <c r="F37" s="80">
        <v>82</v>
      </c>
      <c r="G37" s="11" t="s">
        <v>380</v>
      </c>
      <c r="H37" s="80" t="s">
        <v>380</v>
      </c>
      <c r="I37" s="80">
        <v>11817</v>
      </c>
      <c r="J37" s="80" t="s">
        <v>380</v>
      </c>
      <c r="K37" s="80">
        <v>969</v>
      </c>
      <c r="L37" s="80" t="s">
        <v>380</v>
      </c>
      <c r="M37" s="12">
        <v>969</v>
      </c>
      <c r="N37" s="212"/>
      <c r="R37" s="264"/>
    </row>
    <row r="38" spans="1:18" x14ac:dyDescent="0.2">
      <c r="A38" s="73" t="s">
        <v>460</v>
      </c>
      <c r="B38" s="74">
        <v>19</v>
      </c>
      <c r="C38" s="74">
        <v>462</v>
      </c>
      <c r="D38" s="74">
        <v>481</v>
      </c>
      <c r="E38" s="74">
        <v>19</v>
      </c>
      <c r="F38" s="74">
        <v>391</v>
      </c>
      <c r="G38" s="74" t="s">
        <v>380</v>
      </c>
      <c r="H38" s="78">
        <v>4929</v>
      </c>
      <c r="I38" s="78">
        <v>9161</v>
      </c>
      <c r="J38" s="78" t="s">
        <v>380</v>
      </c>
      <c r="K38" s="78">
        <v>3675</v>
      </c>
      <c r="L38" s="78" t="s">
        <v>380</v>
      </c>
      <c r="M38" s="75">
        <v>3675</v>
      </c>
      <c r="N38" s="212"/>
      <c r="R38" s="264"/>
    </row>
    <row r="39" spans="1:18" x14ac:dyDescent="0.2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212"/>
      <c r="R39" s="264"/>
    </row>
    <row r="40" spans="1:18" x14ac:dyDescent="0.2">
      <c r="A40" s="73" t="s">
        <v>461</v>
      </c>
      <c r="B40" s="74">
        <v>65</v>
      </c>
      <c r="C40" s="74">
        <v>69</v>
      </c>
      <c r="D40" s="74">
        <v>134</v>
      </c>
      <c r="E40" s="74" t="s">
        <v>380</v>
      </c>
      <c r="F40" s="74">
        <v>35</v>
      </c>
      <c r="G40" s="74" t="s">
        <v>380</v>
      </c>
      <c r="H40" s="78" t="s">
        <v>380</v>
      </c>
      <c r="I40" s="78">
        <v>6395</v>
      </c>
      <c r="J40" s="78" t="s">
        <v>380</v>
      </c>
      <c r="K40" s="78">
        <v>224</v>
      </c>
      <c r="L40" s="78" t="s">
        <v>380</v>
      </c>
      <c r="M40" s="75">
        <v>224</v>
      </c>
      <c r="N40" s="212"/>
      <c r="R40" s="264"/>
    </row>
    <row r="41" spans="1:18" x14ac:dyDescent="0.2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212"/>
      <c r="R41" s="264"/>
    </row>
    <row r="42" spans="1:18" x14ac:dyDescent="0.2">
      <c r="A42" s="63" t="s">
        <v>525</v>
      </c>
      <c r="B42" s="45" t="s">
        <v>380</v>
      </c>
      <c r="C42" s="11">
        <v>4</v>
      </c>
      <c r="D42" s="11">
        <v>4</v>
      </c>
      <c r="E42" s="45" t="s">
        <v>380</v>
      </c>
      <c r="F42" s="11">
        <v>4</v>
      </c>
      <c r="G42" s="11">
        <v>2818</v>
      </c>
      <c r="H42" s="45" t="s">
        <v>380</v>
      </c>
      <c r="I42" s="11">
        <v>5200</v>
      </c>
      <c r="J42" s="11">
        <v>23</v>
      </c>
      <c r="K42" s="11">
        <v>21</v>
      </c>
      <c r="L42" s="11">
        <v>65</v>
      </c>
      <c r="M42" s="12">
        <v>86</v>
      </c>
      <c r="N42" s="212"/>
      <c r="R42" s="264"/>
    </row>
    <row r="43" spans="1:18" x14ac:dyDescent="0.2">
      <c r="A43" s="63" t="s">
        <v>463</v>
      </c>
      <c r="B43" s="11">
        <v>29</v>
      </c>
      <c r="C43" s="11">
        <v>2</v>
      </c>
      <c r="D43" s="11">
        <v>31</v>
      </c>
      <c r="E43" s="11">
        <v>24</v>
      </c>
      <c r="F43" s="11">
        <v>2</v>
      </c>
      <c r="G43" s="11">
        <v>17650</v>
      </c>
      <c r="H43" s="11">
        <v>2100</v>
      </c>
      <c r="I43" s="11">
        <v>3100</v>
      </c>
      <c r="J43" s="11">
        <v>7</v>
      </c>
      <c r="K43" s="11">
        <v>56</v>
      </c>
      <c r="L43" s="11">
        <v>124</v>
      </c>
      <c r="M43" s="12">
        <v>180</v>
      </c>
      <c r="N43" s="212"/>
      <c r="R43" s="264"/>
    </row>
    <row r="44" spans="1:18" x14ac:dyDescent="0.2">
      <c r="A44" s="63" t="s">
        <v>464</v>
      </c>
      <c r="B44" s="11">
        <v>1</v>
      </c>
      <c r="C44" s="11">
        <v>12</v>
      </c>
      <c r="D44" s="11">
        <v>13</v>
      </c>
      <c r="E44" s="11">
        <v>1</v>
      </c>
      <c r="F44" s="11">
        <v>12</v>
      </c>
      <c r="G44" s="11">
        <v>10500</v>
      </c>
      <c r="H44" s="11">
        <v>6800</v>
      </c>
      <c r="I44" s="11">
        <v>10400</v>
      </c>
      <c r="J44" s="11">
        <v>24</v>
      </c>
      <c r="K44" s="11">
        <v>132</v>
      </c>
      <c r="L44" s="11">
        <v>252</v>
      </c>
      <c r="M44" s="12">
        <v>384</v>
      </c>
      <c r="N44" s="212"/>
      <c r="R44" s="264"/>
    </row>
    <row r="45" spans="1:18" x14ac:dyDescent="0.2">
      <c r="A45" s="63" t="s">
        <v>465</v>
      </c>
      <c r="B45" s="45">
        <v>3</v>
      </c>
      <c r="C45" s="11" t="s">
        <v>380</v>
      </c>
      <c r="D45" s="11">
        <v>3</v>
      </c>
      <c r="E45" s="45">
        <v>3</v>
      </c>
      <c r="F45" s="11" t="s">
        <v>380</v>
      </c>
      <c r="G45" s="11">
        <v>3615</v>
      </c>
      <c r="H45" s="45">
        <v>3050</v>
      </c>
      <c r="I45" s="11" t="s">
        <v>380</v>
      </c>
      <c r="J45" s="11">
        <v>25</v>
      </c>
      <c r="K45" s="11">
        <v>9</v>
      </c>
      <c r="L45" s="11">
        <v>91</v>
      </c>
      <c r="M45" s="12">
        <v>100</v>
      </c>
      <c r="N45" s="212"/>
      <c r="R45" s="264"/>
    </row>
    <row r="46" spans="1:18" x14ac:dyDescent="0.2">
      <c r="A46" s="63" t="s">
        <v>466</v>
      </c>
      <c r="B46" s="11">
        <v>25</v>
      </c>
      <c r="C46" s="11">
        <v>1</v>
      </c>
      <c r="D46" s="11">
        <v>26</v>
      </c>
      <c r="E46" s="11">
        <v>25</v>
      </c>
      <c r="F46" s="11">
        <v>1</v>
      </c>
      <c r="G46" s="11">
        <v>6860</v>
      </c>
      <c r="H46" s="11">
        <v>760</v>
      </c>
      <c r="I46" s="11">
        <v>3000</v>
      </c>
      <c r="J46" s="11" t="s">
        <v>380</v>
      </c>
      <c r="K46" s="11">
        <v>22</v>
      </c>
      <c r="L46" s="11" t="s">
        <v>380</v>
      </c>
      <c r="M46" s="12">
        <v>22</v>
      </c>
      <c r="N46" s="212"/>
      <c r="R46" s="264"/>
    </row>
    <row r="47" spans="1:18" x14ac:dyDescent="0.2">
      <c r="A47" s="63" t="s">
        <v>467</v>
      </c>
      <c r="B47" s="11">
        <v>15</v>
      </c>
      <c r="C47" s="11" t="s">
        <v>380</v>
      </c>
      <c r="D47" s="11">
        <v>15</v>
      </c>
      <c r="E47" s="11">
        <v>15</v>
      </c>
      <c r="F47" s="11" t="s">
        <v>380</v>
      </c>
      <c r="G47" s="11">
        <v>500</v>
      </c>
      <c r="H47" s="11">
        <v>5330</v>
      </c>
      <c r="I47" s="11" t="s">
        <v>380</v>
      </c>
      <c r="J47" s="11">
        <v>20</v>
      </c>
      <c r="K47" s="11">
        <v>80</v>
      </c>
      <c r="L47" s="11">
        <v>10</v>
      </c>
      <c r="M47" s="12">
        <v>90</v>
      </c>
      <c r="N47" s="212"/>
      <c r="R47" s="264"/>
    </row>
    <row r="48" spans="1:18" x14ac:dyDescent="0.2">
      <c r="A48" s="63" t="s">
        <v>468</v>
      </c>
      <c r="B48" s="45" t="s">
        <v>380</v>
      </c>
      <c r="C48" s="11" t="s">
        <v>380</v>
      </c>
      <c r="D48" s="11" t="s">
        <v>380</v>
      </c>
      <c r="E48" s="45" t="s">
        <v>380</v>
      </c>
      <c r="F48" s="11" t="s">
        <v>380</v>
      </c>
      <c r="G48" s="11" t="s">
        <v>380</v>
      </c>
      <c r="H48" s="45" t="s">
        <v>380</v>
      </c>
      <c r="I48" s="11" t="s">
        <v>380</v>
      </c>
      <c r="J48" s="11" t="s">
        <v>380</v>
      </c>
      <c r="K48" s="11" t="s">
        <v>380</v>
      </c>
      <c r="L48" s="11" t="s">
        <v>380</v>
      </c>
      <c r="M48" s="12" t="s">
        <v>380</v>
      </c>
      <c r="N48" s="212"/>
      <c r="R48" s="264"/>
    </row>
    <row r="49" spans="1:18" x14ac:dyDescent="0.2">
      <c r="A49" s="63" t="s">
        <v>469</v>
      </c>
      <c r="B49" s="82" t="s">
        <v>380</v>
      </c>
      <c r="C49" s="11" t="s">
        <v>380</v>
      </c>
      <c r="D49" s="11" t="s">
        <v>380</v>
      </c>
      <c r="E49" s="82" t="s">
        <v>380</v>
      </c>
      <c r="F49" s="11" t="s">
        <v>380</v>
      </c>
      <c r="G49" s="11" t="s">
        <v>380</v>
      </c>
      <c r="H49" s="82" t="s">
        <v>380</v>
      </c>
      <c r="I49" s="11" t="s">
        <v>380</v>
      </c>
      <c r="J49" s="11" t="s">
        <v>380</v>
      </c>
      <c r="K49" s="11" t="s">
        <v>380</v>
      </c>
      <c r="L49" s="11" t="s">
        <v>380</v>
      </c>
      <c r="M49" s="12" t="s">
        <v>380</v>
      </c>
      <c r="N49" s="212"/>
      <c r="R49" s="264"/>
    </row>
    <row r="50" spans="1:18" x14ac:dyDescent="0.2">
      <c r="A50" s="63" t="s">
        <v>470</v>
      </c>
      <c r="B50" s="11">
        <v>4</v>
      </c>
      <c r="C50" s="11">
        <v>6</v>
      </c>
      <c r="D50" s="11">
        <v>10</v>
      </c>
      <c r="E50" s="11">
        <v>4</v>
      </c>
      <c r="F50" s="11">
        <v>6</v>
      </c>
      <c r="G50" s="11" t="s">
        <v>380</v>
      </c>
      <c r="H50" s="11">
        <v>3000</v>
      </c>
      <c r="I50" s="11">
        <v>6400</v>
      </c>
      <c r="J50" s="11" t="s">
        <v>380</v>
      </c>
      <c r="K50" s="11">
        <v>50</v>
      </c>
      <c r="L50" s="11" t="s">
        <v>380</v>
      </c>
      <c r="M50" s="12">
        <v>50</v>
      </c>
      <c r="N50" s="212"/>
      <c r="R50" s="264"/>
    </row>
    <row r="51" spans="1:18" x14ac:dyDescent="0.2">
      <c r="A51" s="73" t="s">
        <v>471</v>
      </c>
      <c r="B51" s="74">
        <v>77</v>
      </c>
      <c r="C51" s="74">
        <v>25</v>
      </c>
      <c r="D51" s="74">
        <v>102</v>
      </c>
      <c r="E51" s="74">
        <v>72</v>
      </c>
      <c r="F51" s="74">
        <v>25</v>
      </c>
      <c r="G51" s="74">
        <v>41943</v>
      </c>
      <c r="H51" s="78">
        <v>2463</v>
      </c>
      <c r="I51" s="78">
        <v>7728</v>
      </c>
      <c r="J51" s="78">
        <v>13</v>
      </c>
      <c r="K51" s="78">
        <v>370</v>
      </c>
      <c r="L51" s="78">
        <v>542</v>
      </c>
      <c r="M51" s="75">
        <v>912</v>
      </c>
      <c r="N51" s="212"/>
      <c r="R51" s="264"/>
    </row>
    <row r="52" spans="1:18" x14ac:dyDescent="0.2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212"/>
      <c r="R52" s="264"/>
    </row>
    <row r="53" spans="1:18" x14ac:dyDescent="0.2">
      <c r="A53" s="73" t="s">
        <v>472</v>
      </c>
      <c r="B53" s="74">
        <v>40</v>
      </c>
      <c r="C53" s="74">
        <v>61</v>
      </c>
      <c r="D53" s="74">
        <v>101</v>
      </c>
      <c r="E53" s="74">
        <v>20</v>
      </c>
      <c r="F53" s="74">
        <v>30</v>
      </c>
      <c r="G53" s="74">
        <v>3960</v>
      </c>
      <c r="H53" s="78">
        <v>3500</v>
      </c>
      <c r="I53" s="78">
        <v>10500</v>
      </c>
      <c r="J53" s="78">
        <v>13</v>
      </c>
      <c r="K53" s="78">
        <v>385</v>
      </c>
      <c r="L53" s="78">
        <v>51</v>
      </c>
      <c r="M53" s="75">
        <v>436</v>
      </c>
      <c r="N53" s="212"/>
      <c r="R53" s="264"/>
    </row>
    <row r="54" spans="1:18" x14ac:dyDescent="0.2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212"/>
      <c r="R54" s="264"/>
    </row>
    <row r="55" spans="1:18" x14ac:dyDescent="0.2">
      <c r="A55" s="63" t="s">
        <v>473</v>
      </c>
      <c r="B55" s="82">
        <v>160</v>
      </c>
      <c r="C55" s="11">
        <v>95</v>
      </c>
      <c r="D55" s="11">
        <v>255</v>
      </c>
      <c r="E55" s="82">
        <v>160</v>
      </c>
      <c r="F55" s="11">
        <v>90</v>
      </c>
      <c r="G55" s="11" t="s">
        <v>380</v>
      </c>
      <c r="H55" s="82">
        <v>1300</v>
      </c>
      <c r="I55" s="11">
        <v>12500</v>
      </c>
      <c r="J55" s="11" t="s">
        <v>380</v>
      </c>
      <c r="K55" s="11">
        <v>1333</v>
      </c>
      <c r="L55" s="11" t="s">
        <v>380</v>
      </c>
      <c r="M55" s="12">
        <v>1333</v>
      </c>
      <c r="N55" s="212"/>
      <c r="R55" s="264"/>
    </row>
    <row r="56" spans="1:18" x14ac:dyDescent="0.2">
      <c r="A56" s="63" t="s">
        <v>474</v>
      </c>
      <c r="B56" s="11">
        <v>7</v>
      </c>
      <c r="C56" s="11">
        <v>31</v>
      </c>
      <c r="D56" s="11">
        <v>38</v>
      </c>
      <c r="E56" s="11">
        <v>7</v>
      </c>
      <c r="F56" s="11">
        <v>31</v>
      </c>
      <c r="G56" s="11">
        <v>712</v>
      </c>
      <c r="H56" s="11">
        <v>1300</v>
      </c>
      <c r="I56" s="11">
        <v>7000</v>
      </c>
      <c r="J56" s="11">
        <v>6</v>
      </c>
      <c r="K56" s="11">
        <v>226</v>
      </c>
      <c r="L56" s="11">
        <v>4</v>
      </c>
      <c r="M56" s="12">
        <v>230</v>
      </c>
      <c r="N56" s="212"/>
      <c r="R56" s="264"/>
    </row>
    <row r="57" spans="1:18" x14ac:dyDescent="0.2">
      <c r="A57" s="63" t="s">
        <v>475</v>
      </c>
      <c r="B57" s="11">
        <v>62</v>
      </c>
      <c r="C57" s="11">
        <v>7</v>
      </c>
      <c r="D57" s="11">
        <v>69</v>
      </c>
      <c r="E57" s="11">
        <v>62</v>
      </c>
      <c r="F57" s="11">
        <v>7</v>
      </c>
      <c r="G57" s="11">
        <v>9700</v>
      </c>
      <c r="H57" s="11">
        <v>14000</v>
      </c>
      <c r="I57" s="11">
        <v>19000</v>
      </c>
      <c r="J57" s="11">
        <v>19</v>
      </c>
      <c r="K57" s="11">
        <v>1016</v>
      </c>
      <c r="L57" s="11">
        <v>184</v>
      </c>
      <c r="M57" s="12">
        <v>1200</v>
      </c>
      <c r="N57" s="212"/>
      <c r="R57" s="264"/>
    </row>
    <row r="58" spans="1:18" s="305" customFormat="1" x14ac:dyDescent="0.2">
      <c r="A58" s="63" t="s">
        <v>476</v>
      </c>
      <c r="B58" s="11">
        <v>1</v>
      </c>
      <c r="C58" s="11" t="s">
        <v>380</v>
      </c>
      <c r="D58" s="11">
        <v>1</v>
      </c>
      <c r="E58" s="11">
        <v>1</v>
      </c>
      <c r="F58" s="11" t="s">
        <v>380</v>
      </c>
      <c r="G58" s="11">
        <v>787</v>
      </c>
      <c r="H58" s="11">
        <v>3500</v>
      </c>
      <c r="I58" s="11" t="s">
        <v>380</v>
      </c>
      <c r="J58" s="11">
        <v>8</v>
      </c>
      <c r="K58" s="11">
        <v>4</v>
      </c>
      <c r="L58" s="11">
        <v>6</v>
      </c>
      <c r="M58" s="12">
        <v>10</v>
      </c>
      <c r="N58" s="524"/>
      <c r="R58" s="521"/>
    </row>
    <row r="59" spans="1:18" x14ac:dyDescent="0.2">
      <c r="A59" s="63" t="s">
        <v>477</v>
      </c>
      <c r="B59" s="11">
        <v>35</v>
      </c>
      <c r="C59" s="11">
        <v>90</v>
      </c>
      <c r="D59" s="11">
        <v>125</v>
      </c>
      <c r="E59" s="11">
        <v>21</v>
      </c>
      <c r="F59" s="11">
        <v>82</v>
      </c>
      <c r="G59" s="11" t="s">
        <v>380</v>
      </c>
      <c r="H59" s="11">
        <v>1460</v>
      </c>
      <c r="I59" s="11">
        <v>8620</v>
      </c>
      <c r="J59" s="11" t="s">
        <v>380</v>
      </c>
      <c r="K59" s="11">
        <v>738</v>
      </c>
      <c r="L59" s="11" t="s">
        <v>380</v>
      </c>
      <c r="M59" s="12">
        <v>738</v>
      </c>
      <c r="N59" s="212"/>
      <c r="R59" s="264"/>
    </row>
    <row r="60" spans="1:18" x14ac:dyDescent="0.2">
      <c r="A60" s="73" t="s">
        <v>551</v>
      </c>
      <c r="B60" s="74">
        <v>265</v>
      </c>
      <c r="C60" s="74">
        <v>223</v>
      </c>
      <c r="D60" s="74">
        <v>488</v>
      </c>
      <c r="E60" s="74">
        <v>251</v>
      </c>
      <c r="F60" s="74">
        <v>210</v>
      </c>
      <c r="G60" s="74">
        <v>11199</v>
      </c>
      <c r="H60" s="78">
        <v>4459</v>
      </c>
      <c r="I60" s="78">
        <v>10390</v>
      </c>
      <c r="J60" s="78">
        <v>17</v>
      </c>
      <c r="K60" s="78">
        <v>3317</v>
      </c>
      <c r="L60" s="78">
        <v>194</v>
      </c>
      <c r="M60" s="75">
        <v>3511</v>
      </c>
      <c r="N60" s="212"/>
      <c r="R60" s="264"/>
    </row>
    <row r="61" spans="1:18" x14ac:dyDescent="0.2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212"/>
      <c r="R61" s="264"/>
    </row>
    <row r="62" spans="1:18" x14ac:dyDescent="0.2">
      <c r="A62" s="63" t="s">
        <v>479</v>
      </c>
      <c r="B62" s="11">
        <v>133</v>
      </c>
      <c r="C62" s="11">
        <v>280</v>
      </c>
      <c r="D62" s="11">
        <v>413</v>
      </c>
      <c r="E62" s="11">
        <v>132</v>
      </c>
      <c r="F62" s="11">
        <v>261</v>
      </c>
      <c r="G62" s="11">
        <v>2800</v>
      </c>
      <c r="H62" s="11">
        <v>3936</v>
      </c>
      <c r="I62" s="11">
        <v>11370</v>
      </c>
      <c r="J62" s="11">
        <v>8</v>
      </c>
      <c r="K62" s="11">
        <v>3487</v>
      </c>
      <c r="L62" s="11">
        <v>22</v>
      </c>
      <c r="M62" s="12">
        <v>3509</v>
      </c>
      <c r="N62" s="212"/>
      <c r="R62" s="264"/>
    </row>
    <row r="63" spans="1:18" s="305" customFormat="1" x14ac:dyDescent="0.2">
      <c r="A63" s="63" t="s">
        <v>480</v>
      </c>
      <c r="B63" s="11">
        <v>75</v>
      </c>
      <c r="C63" s="11">
        <v>36</v>
      </c>
      <c r="D63" s="11">
        <v>111</v>
      </c>
      <c r="E63" s="11">
        <v>73</v>
      </c>
      <c r="F63" s="11">
        <v>36</v>
      </c>
      <c r="G63" s="11" t="s">
        <v>380</v>
      </c>
      <c r="H63" s="11">
        <v>3613</v>
      </c>
      <c r="I63" s="11">
        <v>10688</v>
      </c>
      <c r="J63" s="11" t="s">
        <v>380</v>
      </c>
      <c r="K63" s="11">
        <v>649</v>
      </c>
      <c r="L63" s="11" t="s">
        <v>380</v>
      </c>
      <c r="M63" s="12">
        <v>649</v>
      </c>
      <c r="N63" s="524"/>
      <c r="R63" s="521"/>
    </row>
    <row r="64" spans="1:18" x14ac:dyDescent="0.2">
      <c r="A64" s="517" t="s">
        <v>481</v>
      </c>
      <c r="B64" s="11">
        <v>612</v>
      </c>
      <c r="C64" s="11">
        <v>734</v>
      </c>
      <c r="D64" s="11">
        <v>1346</v>
      </c>
      <c r="E64" s="11">
        <v>376</v>
      </c>
      <c r="F64" s="11">
        <v>631</v>
      </c>
      <c r="G64" s="11" t="s">
        <v>380</v>
      </c>
      <c r="H64" s="11">
        <v>850</v>
      </c>
      <c r="I64" s="11">
        <v>5303</v>
      </c>
      <c r="J64" s="11" t="s">
        <v>380</v>
      </c>
      <c r="K64" s="11">
        <v>3665</v>
      </c>
      <c r="L64" s="11" t="s">
        <v>380</v>
      </c>
      <c r="M64" s="12">
        <v>3665</v>
      </c>
      <c r="N64" s="212"/>
      <c r="R64" s="264"/>
    </row>
    <row r="65" spans="1:19" s="305" customFormat="1" x14ac:dyDescent="0.2">
      <c r="A65" s="73" t="s">
        <v>482</v>
      </c>
      <c r="B65" s="74">
        <v>820</v>
      </c>
      <c r="C65" s="74">
        <v>1050</v>
      </c>
      <c r="D65" s="74">
        <v>1870</v>
      </c>
      <c r="E65" s="74">
        <v>581</v>
      </c>
      <c r="F65" s="74">
        <v>928</v>
      </c>
      <c r="G65" s="74">
        <v>2800</v>
      </c>
      <c r="H65" s="78">
        <v>1898</v>
      </c>
      <c r="I65" s="78">
        <v>7218</v>
      </c>
      <c r="J65" s="78">
        <v>8</v>
      </c>
      <c r="K65" s="78">
        <v>7801</v>
      </c>
      <c r="L65" s="78">
        <v>22</v>
      </c>
      <c r="M65" s="75">
        <v>7823</v>
      </c>
      <c r="N65" s="524"/>
      <c r="R65" s="521"/>
    </row>
    <row r="66" spans="1:19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212"/>
      <c r="R66" s="264"/>
      <c r="S66" s="516"/>
    </row>
    <row r="67" spans="1:19" x14ac:dyDescent="0.2">
      <c r="A67" s="73" t="s">
        <v>483</v>
      </c>
      <c r="B67" s="74" t="s">
        <v>380</v>
      </c>
      <c r="C67" s="74">
        <v>928</v>
      </c>
      <c r="D67" s="74">
        <v>928</v>
      </c>
      <c r="E67" s="74" t="s">
        <v>380</v>
      </c>
      <c r="F67" s="74">
        <v>911</v>
      </c>
      <c r="G67" s="74">
        <v>23</v>
      </c>
      <c r="H67" s="78" t="s">
        <v>380</v>
      </c>
      <c r="I67" s="78">
        <v>23300</v>
      </c>
      <c r="J67" s="78">
        <v>26</v>
      </c>
      <c r="K67" s="78">
        <v>21226</v>
      </c>
      <c r="L67" s="78">
        <v>1</v>
      </c>
      <c r="M67" s="75">
        <v>21227</v>
      </c>
      <c r="N67" s="212"/>
      <c r="R67" s="264"/>
      <c r="S67" s="516"/>
    </row>
    <row r="68" spans="1:19" x14ac:dyDescent="0.2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212"/>
      <c r="R68" s="264"/>
    </row>
    <row r="69" spans="1:19" s="305" customFormat="1" x14ac:dyDescent="0.2">
      <c r="A69" s="63" t="s">
        <v>484</v>
      </c>
      <c r="B69" s="45" t="s">
        <v>380</v>
      </c>
      <c r="C69" s="11">
        <v>5322</v>
      </c>
      <c r="D69" s="11">
        <v>5322</v>
      </c>
      <c r="E69" s="45" t="s">
        <v>380</v>
      </c>
      <c r="F69" s="11">
        <v>4200</v>
      </c>
      <c r="G69" s="11" t="s">
        <v>380</v>
      </c>
      <c r="H69" s="45" t="s">
        <v>380</v>
      </c>
      <c r="I69" s="11">
        <v>18000</v>
      </c>
      <c r="J69" s="11" t="s">
        <v>380</v>
      </c>
      <c r="K69" s="11">
        <v>75600</v>
      </c>
      <c r="L69" s="11" t="s">
        <v>380</v>
      </c>
      <c r="M69" s="12">
        <v>75600</v>
      </c>
      <c r="N69" s="524"/>
      <c r="R69" s="521"/>
    </row>
    <row r="70" spans="1:19" x14ac:dyDescent="0.2">
      <c r="A70" s="63" t="s">
        <v>485</v>
      </c>
      <c r="B70" s="45" t="s">
        <v>380</v>
      </c>
      <c r="C70" s="11">
        <v>1186</v>
      </c>
      <c r="D70" s="11">
        <v>1186</v>
      </c>
      <c r="E70" s="45" t="s">
        <v>380</v>
      </c>
      <c r="F70" s="11">
        <v>900</v>
      </c>
      <c r="G70" s="11" t="s">
        <v>380</v>
      </c>
      <c r="H70" s="45" t="s">
        <v>380</v>
      </c>
      <c r="I70" s="11">
        <v>19000</v>
      </c>
      <c r="J70" s="11" t="s">
        <v>380</v>
      </c>
      <c r="K70" s="11">
        <v>17100</v>
      </c>
      <c r="L70" s="11" t="s">
        <v>380</v>
      </c>
      <c r="M70" s="12">
        <v>17100</v>
      </c>
      <c r="N70" s="212"/>
      <c r="R70" s="264"/>
    </row>
    <row r="71" spans="1:19" x14ac:dyDescent="0.2">
      <c r="A71" s="73" t="s">
        <v>486</v>
      </c>
      <c r="B71" s="74" t="s">
        <v>380</v>
      </c>
      <c r="C71" s="74">
        <v>6508</v>
      </c>
      <c r="D71" s="74">
        <v>6508</v>
      </c>
      <c r="E71" s="74" t="s">
        <v>380</v>
      </c>
      <c r="F71" s="74">
        <v>5100</v>
      </c>
      <c r="G71" s="74" t="s">
        <v>380</v>
      </c>
      <c r="H71" s="78" t="s">
        <v>380</v>
      </c>
      <c r="I71" s="78">
        <v>18176</v>
      </c>
      <c r="J71" s="78" t="s">
        <v>380</v>
      </c>
      <c r="K71" s="78">
        <v>92700</v>
      </c>
      <c r="L71" s="78" t="s">
        <v>380</v>
      </c>
      <c r="M71" s="75">
        <v>92700</v>
      </c>
      <c r="N71" s="212"/>
      <c r="R71" s="264"/>
    </row>
    <row r="72" spans="1:19" x14ac:dyDescent="0.2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N72" s="212"/>
      <c r="R72" s="264"/>
    </row>
    <row r="73" spans="1:19" x14ac:dyDescent="0.2">
      <c r="A73" s="63" t="s">
        <v>487</v>
      </c>
      <c r="B73" s="45" t="s">
        <v>380</v>
      </c>
      <c r="C73" s="11">
        <v>45</v>
      </c>
      <c r="D73" s="11">
        <v>45</v>
      </c>
      <c r="E73" s="45" t="s">
        <v>380</v>
      </c>
      <c r="F73" s="11">
        <v>38</v>
      </c>
      <c r="G73" s="45" t="s">
        <v>380</v>
      </c>
      <c r="H73" s="45" t="s">
        <v>380</v>
      </c>
      <c r="I73" s="11">
        <v>7158</v>
      </c>
      <c r="J73" s="45" t="s">
        <v>380</v>
      </c>
      <c r="K73" s="82">
        <v>272</v>
      </c>
      <c r="L73" s="45" t="s">
        <v>380</v>
      </c>
      <c r="M73" s="12">
        <v>272</v>
      </c>
      <c r="N73" s="212"/>
      <c r="R73" s="264"/>
    </row>
    <row r="74" spans="1:19" x14ac:dyDescent="0.2">
      <c r="A74" s="63" t="s">
        <v>488</v>
      </c>
      <c r="B74" s="45" t="s">
        <v>380</v>
      </c>
      <c r="C74" s="11">
        <v>29</v>
      </c>
      <c r="D74" s="11">
        <v>29</v>
      </c>
      <c r="E74" s="45" t="s">
        <v>380</v>
      </c>
      <c r="F74" s="11">
        <v>23</v>
      </c>
      <c r="G74" s="45" t="s">
        <v>380</v>
      </c>
      <c r="H74" s="45" t="s">
        <v>380</v>
      </c>
      <c r="I74" s="11">
        <v>391</v>
      </c>
      <c r="J74" s="45" t="s">
        <v>380</v>
      </c>
      <c r="K74" s="82">
        <v>9</v>
      </c>
      <c r="L74" s="45" t="s">
        <v>380</v>
      </c>
      <c r="M74" s="12">
        <v>9</v>
      </c>
      <c r="N74" s="212"/>
      <c r="R74" s="264"/>
    </row>
    <row r="75" spans="1:19" x14ac:dyDescent="0.2">
      <c r="A75" s="63" t="s">
        <v>489</v>
      </c>
      <c r="B75" s="11" t="s">
        <v>380</v>
      </c>
      <c r="C75" s="11">
        <v>561</v>
      </c>
      <c r="D75" s="11">
        <v>561</v>
      </c>
      <c r="E75" s="11" t="s">
        <v>380</v>
      </c>
      <c r="F75" s="11">
        <v>522</v>
      </c>
      <c r="G75" s="11" t="s">
        <v>380</v>
      </c>
      <c r="H75" s="11" t="s">
        <v>380</v>
      </c>
      <c r="I75" s="11">
        <v>12500</v>
      </c>
      <c r="J75" s="11" t="s">
        <v>380</v>
      </c>
      <c r="K75" s="11">
        <v>6525</v>
      </c>
      <c r="L75" s="11" t="s">
        <v>380</v>
      </c>
      <c r="M75" s="12">
        <v>6525</v>
      </c>
      <c r="N75" s="212"/>
      <c r="R75" s="264"/>
    </row>
    <row r="76" spans="1:19" x14ac:dyDescent="0.2">
      <c r="A76" s="63" t="s">
        <v>490</v>
      </c>
      <c r="B76" s="45" t="s">
        <v>380</v>
      </c>
      <c r="C76" s="11">
        <v>116</v>
      </c>
      <c r="D76" s="11">
        <v>116</v>
      </c>
      <c r="E76" s="45" t="s">
        <v>380</v>
      </c>
      <c r="F76" s="11">
        <v>85</v>
      </c>
      <c r="G76" s="11">
        <v>4389</v>
      </c>
      <c r="H76" s="45" t="s">
        <v>380</v>
      </c>
      <c r="I76" s="11">
        <v>15515</v>
      </c>
      <c r="J76" s="82">
        <v>35</v>
      </c>
      <c r="K76" s="82">
        <v>1318</v>
      </c>
      <c r="L76" s="82">
        <v>154</v>
      </c>
      <c r="M76" s="12">
        <v>1472</v>
      </c>
      <c r="N76" s="212"/>
      <c r="R76" s="264"/>
    </row>
    <row r="77" spans="1:19" x14ac:dyDescent="0.2">
      <c r="A77" s="63" t="s">
        <v>491</v>
      </c>
      <c r="B77" s="11" t="s">
        <v>380</v>
      </c>
      <c r="C77" s="11">
        <v>275</v>
      </c>
      <c r="D77" s="11">
        <v>275</v>
      </c>
      <c r="E77" s="11" t="s">
        <v>380</v>
      </c>
      <c r="F77" s="11">
        <v>238</v>
      </c>
      <c r="G77" s="11" t="s">
        <v>380</v>
      </c>
      <c r="H77" s="11" t="s">
        <v>380</v>
      </c>
      <c r="I77" s="11">
        <v>19500</v>
      </c>
      <c r="J77" s="11" t="s">
        <v>380</v>
      </c>
      <c r="K77" s="11">
        <v>4641</v>
      </c>
      <c r="L77" s="11" t="s">
        <v>380</v>
      </c>
      <c r="M77" s="12">
        <v>4641</v>
      </c>
      <c r="N77" s="212"/>
      <c r="R77" s="264"/>
    </row>
    <row r="78" spans="1:19" s="305" customFormat="1" x14ac:dyDescent="0.2">
      <c r="A78" s="63" t="s">
        <v>492</v>
      </c>
      <c r="B78" s="11">
        <v>39</v>
      </c>
      <c r="C78" s="11">
        <v>157</v>
      </c>
      <c r="D78" s="11">
        <v>196</v>
      </c>
      <c r="E78" s="11">
        <v>32</v>
      </c>
      <c r="F78" s="11">
        <v>156</v>
      </c>
      <c r="G78" s="11" t="s">
        <v>380</v>
      </c>
      <c r="H78" s="11">
        <v>2350</v>
      </c>
      <c r="I78" s="11">
        <v>5500</v>
      </c>
      <c r="J78" s="11" t="s">
        <v>380</v>
      </c>
      <c r="K78" s="11">
        <v>933</v>
      </c>
      <c r="L78" s="11" t="s">
        <v>380</v>
      </c>
      <c r="M78" s="12">
        <v>933</v>
      </c>
      <c r="N78" s="524"/>
      <c r="R78" s="521"/>
    </row>
    <row r="79" spans="1:19" x14ac:dyDescent="0.2">
      <c r="A79" s="63" t="s">
        <v>493</v>
      </c>
      <c r="B79" s="45">
        <v>18</v>
      </c>
      <c r="C79" s="11">
        <v>84</v>
      </c>
      <c r="D79" s="11">
        <v>102</v>
      </c>
      <c r="E79" s="45">
        <v>10</v>
      </c>
      <c r="F79" s="11">
        <v>75</v>
      </c>
      <c r="G79" s="45" t="s">
        <v>380</v>
      </c>
      <c r="H79" s="45">
        <v>500</v>
      </c>
      <c r="I79" s="11">
        <v>4000</v>
      </c>
      <c r="J79" s="45" t="s">
        <v>380</v>
      </c>
      <c r="K79" s="82">
        <v>305</v>
      </c>
      <c r="L79" s="45" t="s">
        <v>380</v>
      </c>
      <c r="M79" s="12">
        <v>305</v>
      </c>
      <c r="N79" s="212"/>
      <c r="R79" s="264"/>
    </row>
    <row r="80" spans="1:19" x14ac:dyDescent="0.2">
      <c r="A80" s="63" t="s">
        <v>494</v>
      </c>
      <c r="B80" s="82">
        <v>67</v>
      </c>
      <c r="C80" s="11">
        <v>991</v>
      </c>
      <c r="D80" s="11">
        <v>1058</v>
      </c>
      <c r="E80" s="82">
        <v>67</v>
      </c>
      <c r="F80" s="11">
        <v>991</v>
      </c>
      <c r="G80" s="45" t="s">
        <v>380</v>
      </c>
      <c r="H80" s="82">
        <v>23000</v>
      </c>
      <c r="I80" s="11">
        <v>24400</v>
      </c>
      <c r="J80" s="45" t="s">
        <v>380</v>
      </c>
      <c r="K80" s="82">
        <v>25719</v>
      </c>
      <c r="L80" s="45" t="s">
        <v>380</v>
      </c>
      <c r="M80" s="12">
        <v>25719</v>
      </c>
      <c r="N80" s="212"/>
      <c r="R80" s="264"/>
    </row>
    <row r="81" spans="1:18" x14ac:dyDescent="0.2">
      <c r="A81" s="73" t="s">
        <v>495</v>
      </c>
      <c r="B81" s="74">
        <v>124</v>
      </c>
      <c r="C81" s="74">
        <v>2258</v>
      </c>
      <c r="D81" s="74">
        <v>2382</v>
      </c>
      <c r="E81" s="74">
        <v>109</v>
      </c>
      <c r="F81" s="74">
        <v>2128</v>
      </c>
      <c r="G81" s="74">
        <v>4389</v>
      </c>
      <c r="H81" s="78">
        <v>14873</v>
      </c>
      <c r="I81" s="78">
        <v>17906</v>
      </c>
      <c r="J81" s="78">
        <v>35</v>
      </c>
      <c r="K81" s="78">
        <v>39722</v>
      </c>
      <c r="L81" s="78">
        <v>154</v>
      </c>
      <c r="M81" s="75">
        <v>39876</v>
      </c>
      <c r="N81" s="212"/>
      <c r="R81" s="264"/>
    </row>
    <row r="82" spans="1:18" s="305" customFormat="1" x14ac:dyDescent="0.2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  <c r="N82" s="524"/>
      <c r="R82" s="521"/>
    </row>
    <row r="83" spans="1:18" x14ac:dyDescent="0.2">
      <c r="A83" s="63" t="s">
        <v>496</v>
      </c>
      <c r="B83" s="11">
        <v>25</v>
      </c>
      <c r="C83" s="11">
        <v>68</v>
      </c>
      <c r="D83" s="11">
        <v>93</v>
      </c>
      <c r="E83" s="11">
        <v>25</v>
      </c>
      <c r="F83" s="11">
        <v>68</v>
      </c>
      <c r="G83" s="11">
        <v>28845</v>
      </c>
      <c r="H83" s="11">
        <v>3000</v>
      </c>
      <c r="I83" s="11">
        <v>19941</v>
      </c>
      <c r="J83" s="11">
        <v>5</v>
      </c>
      <c r="K83" s="11">
        <v>1431</v>
      </c>
      <c r="L83" s="11">
        <v>144</v>
      </c>
      <c r="M83" s="12">
        <v>1575</v>
      </c>
      <c r="N83" s="212"/>
      <c r="R83" s="264"/>
    </row>
    <row r="84" spans="1:18" x14ac:dyDescent="0.2">
      <c r="A84" s="63" t="s">
        <v>497</v>
      </c>
      <c r="B84" s="11">
        <v>42</v>
      </c>
      <c r="C84" s="11">
        <v>25</v>
      </c>
      <c r="D84" s="11">
        <v>67</v>
      </c>
      <c r="E84" s="11">
        <v>42</v>
      </c>
      <c r="F84" s="11">
        <v>25</v>
      </c>
      <c r="G84" s="11">
        <v>38188</v>
      </c>
      <c r="H84" s="11">
        <v>2000</v>
      </c>
      <c r="I84" s="11">
        <v>15000</v>
      </c>
      <c r="J84" s="11">
        <v>3</v>
      </c>
      <c r="K84" s="11">
        <v>453</v>
      </c>
      <c r="L84" s="11">
        <v>115</v>
      </c>
      <c r="M84" s="12">
        <v>568</v>
      </c>
      <c r="N84" s="212"/>
      <c r="R84" s="264"/>
    </row>
    <row r="85" spans="1:18" x14ac:dyDescent="0.2">
      <c r="A85" s="73" t="s">
        <v>498</v>
      </c>
      <c r="B85" s="74">
        <v>67</v>
      </c>
      <c r="C85" s="74">
        <v>93</v>
      </c>
      <c r="D85" s="74">
        <v>160</v>
      </c>
      <c r="E85" s="74">
        <v>67</v>
      </c>
      <c r="F85" s="74">
        <v>93</v>
      </c>
      <c r="G85" s="74">
        <v>67033</v>
      </c>
      <c r="H85" s="78">
        <v>2373</v>
      </c>
      <c r="I85" s="78">
        <v>18613</v>
      </c>
      <c r="J85" s="78">
        <v>4</v>
      </c>
      <c r="K85" s="78">
        <v>1884</v>
      </c>
      <c r="L85" s="78">
        <v>259</v>
      </c>
      <c r="M85" s="75">
        <v>2143</v>
      </c>
      <c r="R85" s="264"/>
    </row>
    <row r="86" spans="1:18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  <c r="R86" s="264"/>
    </row>
    <row r="87" spans="1:18" ht="13.5" thickBot="1" x14ac:dyDescent="0.25">
      <c r="A87" s="66" t="s">
        <v>499</v>
      </c>
      <c r="B87" s="52">
        <v>2164</v>
      </c>
      <c r="C87" s="52">
        <v>13114</v>
      </c>
      <c r="D87" s="52">
        <v>15278</v>
      </c>
      <c r="E87" s="52">
        <v>1785</v>
      </c>
      <c r="F87" s="52">
        <v>11139</v>
      </c>
      <c r="G87" s="52">
        <v>502845</v>
      </c>
      <c r="H87" s="172">
        <v>3735</v>
      </c>
      <c r="I87" s="172">
        <v>16039</v>
      </c>
      <c r="J87" s="172">
        <v>16</v>
      </c>
      <c r="K87" s="172">
        <v>185336</v>
      </c>
      <c r="L87" s="172">
        <v>8262</v>
      </c>
      <c r="M87" s="53">
        <v>193598</v>
      </c>
      <c r="R87" s="264"/>
    </row>
  </sheetData>
  <mergeCells count="13">
    <mergeCell ref="L7:L9"/>
    <mergeCell ref="M7:M9"/>
    <mergeCell ref="E8:F8"/>
    <mergeCell ref="A1:M1"/>
    <mergeCell ref="H8:I8"/>
    <mergeCell ref="G6:G9"/>
    <mergeCell ref="A4:M4"/>
    <mergeCell ref="A3:M3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6" orientation="portrait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6">
    <tabColor theme="0"/>
    <pageSetUpPr fitToPage="1"/>
  </sheetPr>
  <dimension ref="B1:I20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11.42578125" style="205"/>
    <col min="2" max="2" width="19.28515625" style="205" customWidth="1"/>
    <col min="3" max="9" width="18.85546875" style="205" customWidth="1"/>
    <col min="10" max="10" width="11.140625" style="205" customWidth="1"/>
    <col min="11" max="18" width="12" style="205" customWidth="1"/>
    <col min="19" max="16384" width="11.42578125" style="205"/>
  </cols>
  <sheetData>
    <row r="1" spans="2:9" s="87" customFormat="1" ht="18" x14ac:dyDescent="0.25">
      <c r="B1" s="1696" t="s">
        <v>356</v>
      </c>
      <c r="C1" s="1696"/>
      <c r="D1" s="1696"/>
      <c r="E1" s="1696"/>
      <c r="F1" s="1696"/>
      <c r="G1" s="1696"/>
      <c r="H1" s="1696"/>
      <c r="I1" s="1696"/>
    </row>
    <row r="2" spans="2:9" x14ac:dyDescent="0.2">
      <c r="B2" s="143"/>
      <c r="C2" s="143"/>
      <c r="D2" s="143"/>
      <c r="E2" s="143"/>
      <c r="F2" s="143"/>
      <c r="G2" s="143"/>
      <c r="H2" s="143"/>
      <c r="I2" s="143"/>
    </row>
    <row r="3" spans="2:9" s="88" customFormat="1" ht="15" x14ac:dyDescent="0.25">
      <c r="B3" s="1764" t="s">
        <v>1218</v>
      </c>
      <c r="C3" s="1764"/>
      <c r="D3" s="1764"/>
      <c r="E3" s="1764"/>
      <c r="F3" s="1764"/>
      <c r="G3" s="1764"/>
      <c r="H3" s="1764"/>
      <c r="I3" s="1764"/>
    </row>
    <row r="4" spans="2:9" s="88" customFormat="1" ht="15" x14ac:dyDescent="0.25">
      <c r="B4" s="1764" t="s">
        <v>1141</v>
      </c>
      <c r="C4" s="1764"/>
      <c r="D4" s="1764"/>
      <c r="E4" s="1764"/>
      <c r="F4" s="1764"/>
      <c r="G4" s="1764"/>
      <c r="H4" s="1764"/>
      <c r="I4" s="1764"/>
    </row>
    <row r="5" spans="2:9" s="88" customFormat="1" ht="13.5" customHeight="1" thickBot="1" x14ac:dyDescent="0.3">
      <c r="B5" s="257"/>
      <c r="C5" s="257"/>
      <c r="D5" s="257"/>
      <c r="E5" s="257"/>
      <c r="F5" s="257"/>
      <c r="G5" s="257"/>
      <c r="H5" s="257"/>
      <c r="I5" s="257"/>
    </row>
    <row r="6" spans="2:9" ht="18.75" customHeight="1" x14ac:dyDescent="0.2">
      <c r="B6" s="1844" t="s">
        <v>359</v>
      </c>
      <c r="C6" s="480" t="s">
        <v>1092</v>
      </c>
      <c r="D6" s="30"/>
      <c r="E6" s="1826" t="s">
        <v>1106</v>
      </c>
      <c r="F6" s="119" t="s">
        <v>367</v>
      </c>
      <c r="G6" s="140"/>
      <c r="H6" s="141" t="s">
        <v>501</v>
      </c>
      <c r="I6" s="142"/>
    </row>
    <row r="7" spans="2:9" ht="18.75" customHeight="1" x14ac:dyDescent="0.2">
      <c r="B7" s="1845"/>
      <c r="C7" s="481" t="s">
        <v>1107</v>
      </c>
      <c r="D7" s="37"/>
      <c r="E7" s="1827"/>
      <c r="F7" s="59" t="s">
        <v>1108</v>
      </c>
      <c r="G7" s="121" t="s">
        <v>361</v>
      </c>
      <c r="H7" s="121" t="s">
        <v>502</v>
      </c>
      <c r="I7" s="40" t="s">
        <v>362</v>
      </c>
    </row>
    <row r="8" spans="2:9" ht="18.75" customHeight="1" x14ac:dyDescent="0.2">
      <c r="B8" s="1845"/>
      <c r="C8" s="57" t="s">
        <v>376</v>
      </c>
      <c r="D8" s="57" t="s">
        <v>1067</v>
      </c>
      <c r="E8" s="1827"/>
      <c r="F8" s="59" t="s">
        <v>1109</v>
      </c>
      <c r="G8" s="59" t="s">
        <v>364</v>
      </c>
      <c r="H8" s="121" t="s">
        <v>505</v>
      </c>
      <c r="I8" s="40" t="s">
        <v>365</v>
      </c>
    </row>
    <row r="9" spans="2:9" ht="18.75" customHeight="1" thickBot="1" x14ac:dyDescent="0.25">
      <c r="B9" s="1846"/>
      <c r="C9" s="130" t="s">
        <v>363</v>
      </c>
      <c r="D9" s="130" t="s">
        <v>363</v>
      </c>
      <c r="E9" s="1714"/>
      <c r="F9" s="60" t="s">
        <v>504</v>
      </c>
      <c r="G9" s="61"/>
      <c r="H9" s="130" t="s">
        <v>506</v>
      </c>
      <c r="I9" s="144"/>
    </row>
    <row r="10" spans="2:9" x14ac:dyDescent="0.2">
      <c r="B10" s="1599">
        <v>2006</v>
      </c>
      <c r="C10" s="389">
        <v>12.332000000000001</v>
      </c>
      <c r="D10" s="389">
        <v>10.901</v>
      </c>
      <c r="E10" s="82">
        <v>355.33100000000002</v>
      </c>
      <c r="F10" s="482">
        <v>24.256490230254105</v>
      </c>
      <c r="G10" s="389">
        <v>26.442</v>
      </c>
      <c r="H10" s="482">
        <v>103.5</v>
      </c>
      <c r="I10" s="124">
        <v>27367.47</v>
      </c>
    </row>
    <row r="11" spans="2:9" x14ac:dyDescent="0.2">
      <c r="B11" s="1599">
        <v>2007</v>
      </c>
      <c r="C11" s="389">
        <v>12.343999999999999</v>
      </c>
      <c r="D11" s="389">
        <v>10.747</v>
      </c>
      <c r="E11" s="82">
        <v>343.72699999999998</v>
      </c>
      <c r="F11" s="482">
        <v>24.10533172048013</v>
      </c>
      <c r="G11" s="389">
        <v>25.905999999999999</v>
      </c>
      <c r="H11" s="482">
        <v>131.86000000000001</v>
      </c>
      <c r="I11" s="124">
        <v>34159.651600000005</v>
      </c>
    </row>
    <row r="12" spans="2:9" x14ac:dyDescent="0.2">
      <c r="B12" s="1676">
        <v>2008</v>
      </c>
      <c r="C12" s="389">
        <v>12.509</v>
      </c>
      <c r="D12" s="389">
        <v>11.054</v>
      </c>
      <c r="E12" s="82">
        <v>339.61900000000003</v>
      </c>
      <c r="F12" s="482">
        <v>27.888547132259816</v>
      </c>
      <c r="G12" s="389">
        <v>30.827999999999999</v>
      </c>
      <c r="H12" s="482">
        <v>110.91</v>
      </c>
      <c r="I12" s="124">
        <v>34191.334799999997</v>
      </c>
    </row>
    <row r="13" spans="2:9" x14ac:dyDescent="0.2">
      <c r="B13" s="1676">
        <v>2009</v>
      </c>
      <c r="C13" s="389">
        <v>11.952999999999999</v>
      </c>
      <c r="D13" s="389">
        <v>10.438000000000001</v>
      </c>
      <c r="E13" s="82">
        <v>320.726</v>
      </c>
      <c r="F13" s="482">
        <v>27.898064763364626</v>
      </c>
      <c r="G13" s="389">
        <v>29.12</v>
      </c>
      <c r="H13" s="482">
        <v>99.16</v>
      </c>
      <c r="I13" s="124">
        <v>28875.392</v>
      </c>
    </row>
    <row r="14" spans="2:9" x14ac:dyDescent="0.2">
      <c r="B14" s="1676">
        <v>2010</v>
      </c>
      <c r="C14" s="389">
        <v>11.952999999999999</v>
      </c>
      <c r="D14" s="389">
        <v>10.052</v>
      </c>
      <c r="E14" s="82">
        <v>320.726</v>
      </c>
      <c r="F14" s="482">
        <v>28.969359331476326</v>
      </c>
      <c r="G14" s="389">
        <v>29.12</v>
      </c>
      <c r="H14" s="482">
        <v>133.04</v>
      </c>
      <c r="I14" s="124">
        <v>38741.248</v>
      </c>
    </row>
    <row r="15" spans="2:9" x14ac:dyDescent="0.2">
      <c r="B15" s="1676">
        <v>2011</v>
      </c>
      <c r="C15" s="389">
        <v>11.760999999999999</v>
      </c>
      <c r="D15" s="389">
        <v>10.050000000000001</v>
      </c>
      <c r="E15" s="82">
        <v>303.339</v>
      </c>
      <c r="F15" s="482">
        <v>28.926368159203978</v>
      </c>
      <c r="G15" s="389">
        <v>29.071000000000002</v>
      </c>
      <c r="H15" s="482">
        <v>116.74</v>
      </c>
      <c r="I15" s="124">
        <v>33937.485399999998</v>
      </c>
    </row>
    <row r="16" spans="2:9" x14ac:dyDescent="0.2">
      <c r="B16" s="1676">
        <v>2012</v>
      </c>
      <c r="C16" s="389">
        <v>12.294</v>
      </c>
      <c r="D16" s="389">
        <v>10.602</v>
      </c>
      <c r="E16" s="82">
        <v>281.25400000000002</v>
      </c>
      <c r="F16" s="482">
        <v>21.962837200528202</v>
      </c>
      <c r="G16" s="389">
        <v>23.285</v>
      </c>
      <c r="H16" s="482">
        <v>135.19</v>
      </c>
      <c r="I16" s="124">
        <v>31478.991500000004</v>
      </c>
    </row>
    <row r="17" spans="2:9" x14ac:dyDescent="0.2">
      <c r="B17" s="1676">
        <v>2013</v>
      </c>
      <c r="C17" s="389">
        <v>12.411</v>
      </c>
      <c r="D17" s="389">
        <v>10.693</v>
      </c>
      <c r="E17" s="82">
        <v>261.19499999999999</v>
      </c>
      <c r="F17" s="482">
        <v>28.461610399326666</v>
      </c>
      <c r="G17" s="389">
        <v>30.434000000000001</v>
      </c>
      <c r="H17" s="482">
        <v>107.92</v>
      </c>
      <c r="I17" s="124">
        <v>32844.372799999997</v>
      </c>
    </row>
    <row r="18" spans="2:9" x14ac:dyDescent="0.2">
      <c r="B18" s="1676">
        <v>2014</v>
      </c>
      <c r="C18" s="389">
        <v>12.548999999999999</v>
      </c>
      <c r="D18" s="389">
        <v>9.9559999999999995</v>
      </c>
      <c r="E18" s="82">
        <v>185.642</v>
      </c>
      <c r="F18" s="482">
        <v>29.020691040578548</v>
      </c>
      <c r="G18" s="389">
        <v>28.893000000000001</v>
      </c>
      <c r="H18" s="482">
        <v>132.41</v>
      </c>
      <c r="I18" s="124">
        <v>38257.221300000005</v>
      </c>
    </row>
    <row r="19" spans="2:9" x14ac:dyDescent="0.2">
      <c r="B19" s="1676">
        <v>2015</v>
      </c>
      <c r="C19" s="1456">
        <v>12.750999999999999</v>
      </c>
      <c r="D19" s="1456">
        <v>9.9030000000000005</v>
      </c>
      <c r="E19" s="1393">
        <v>188.10900000000001</v>
      </c>
      <c r="F19" s="1501">
        <v>26.73836211249116</v>
      </c>
      <c r="G19" s="1456">
        <v>26.478999999999999</v>
      </c>
      <c r="H19" s="1501">
        <v>118.1</v>
      </c>
      <c r="I19" s="1458">
        <v>31266</v>
      </c>
    </row>
    <row r="20" spans="2:9" ht="13.5" thickBot="1" x14ac:dyDescent="0.25">
      <c r="B20" s="1677">
        <v>2016</v>
      </c>
      <c r="C20" s="391">
        <v>12.613</v>
      </c>
      <c r="D20" s="391">
        <v>9.9079999999999995</v>
      </c>
      <c r="E20" s="392">
        <v>170.38399999999999</v>
      </c>
      <c r="F20" s="484">
        <f>+G20/D20*10</f>
        <v>49.17036737989504</v>
      </c>
      <c r="G20" s="391">
        <v>48.718000000000004</v>
      </c>
      <c r="H20" s="1586">
        <v>137.5</v>
      </c>
      <c r="I20" s="1567">
        <v>66968</v>
      </c>
    </row>
  </sheetData>
  <mergeCells count="5">
    <mergeCell ref="B1:I1"/>
    <mergeCell ref="B3:I3"/>
    <mergeCell ref="B6:B9"/>
    <mergeCell ref="E6:E9"/>
    <mergeCell ref="B4:I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7">
    <tabColor theme="0"/>
    <pageSetUpPr fitToPage="1"/>
  </sheetPr>
  <dimension ref="A1:S87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4.5703125" style="205" customWidth="1"/>
    <col min="2" max="13" width="15.28515625" style="205" customWidth="1"/>
    <col min="14" max="16384" width="11.42578125" style="205"/>
  </cols>
  <sheetData>
    <row r="1" spans="1:18" s="87" customFormat="1" ht="18" x14ac:dyDescent="0.25">
      <c r="A1" s="1725" t="s">
        <v>1216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8" s="88" customFormat="1" ht="15" x14ac:dyDescent="0.25">
      <c r="A3" s="1718" t="s">
        <v>0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8" s="88" customFormat="1" ht="15" x14ac:dyDescent="0.25">
      <c r="A4" s="1718" t="s">
        <v>1473</v>
      </c>
      <c r="B4" s="1718"/>
      <c r="C4" s="1718"/>
      <c r="D4" s="1718"/>
      <c r="E4" s="1718"/>
      <c r="F4" s="1718"/>
      <c r="G4" s="1718"/>
      <c r="H4" s="1718"/>
      <c r="I4" s="1718"/>
      <c r="J4" s="1718"/>
      <c r="K4" s="1718"/>
      <c r="L4" s="1718"/>
      <c r="M4" s="1718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69" customFormat="1" ht="22.5" customHeight="1" x14ac:dyDescent="0.2">
      <c r="A6" s="1052"/>
      <c r="B6" s="1750" t="s">
        <v>1060</v>
      </c>
      <c r="C6" s="1750"/>
      <c r="D6" s="1750"/>
      <c r="E6" s="1750"/>
      <c r="F6" s="1750"/>
      <c r="G6" s="1934" t="s">
        <v>1191</v>
      </c>
      <c r="H6" s="652"/>
      <c r="I6" s="1051" t="s">
        <v>367</v>
      </c>
      <c r="J6" s="1038"/>
      <c r="K6" s="1935" t="s">
        <v>368</v>
      </c>
      <c r="L6" s="1935"/>
      <c r="M6" s="1704"/>
    </row>
    <row r="7" spans="1:18" s="669" customFormat="1" ht="22.5" customHeight="1" x14ac:dyDescent="0.2">
      <c r="A7" s="1053" t="s">
        <v>538</v>
      </c>
      <c r="B7" s="1758" t="s">
        <v>370</v>
      </c>
      <c r="C7" s="1758"/>
      <c r="D7" s="1758"/>
      <c r="E7" s="1758"/>
      <c r="F7" s="1758"/>
      <c r="G7" s="1827"/>
      <c r="H7" s="1873" t="s">
        <v>1192</v>
      </c>
      <c r="I7" s="1873"/>
      <c r="J7" s="1056" t="s">
        <v>1093</v>
      </c>
      <c r="K7" s="1827" t="s">
        <v>1114</v>
      </c>
      <c r="L7" s="1827" t="s">
        <v>1095</v>
      </c>
      <c r="M7" s="1716" t="s">
        <v>1096</v>
      </c>
    </row>
    <row r="8" spans="1:18" s="669" customFormat="1" ht="22.5" customHeight="1" x14ac:dyDescent="0.2">
      <c r="A8" s="1053" t="s">
        <v>518</v>
      </c>
      <c r="B8" s="1039"/>
      <c r="C8" s="1057" t="s">
        <v>376</v>
      </c>
      <c r="D8" s="855"/>
      <c r="E8" s="1941" t="s">
        <v>1067</v>
      </c>
      <c r="F8" s="1941"/>
      <c r="G8" s="1827"/>
      <c r="H8" s="1758" t="s">
        <v>371</v>
      </c>
      <c r="I8" s="1758"/>
      <c r="J8" s="1056" t="s">
        <v>1064</v>
      </c>
      <c r="K8" s="1827"/>
      <c r="L8" s="1827"/>
      <c r="M8" s="1716"/>
    </row>
    <row r="9" spans="1:18" s="669" customFormat="1" ht="22.5" customHeight="1" thickBot="1" x14ac:dyDescent="0.25">
      <c r="A9" s="1053"/>
      <c r="B9" s="1056" t="s">
        <v>374</v>
      </c>
      <c r="C9" s="1056" t="s">
        <v>375</v>
      </c>
      <c r="D9" s="1056" t="s">
        <v>376</v>
      </c>
      <c r="E9" s="1056" t="s">
        <v>374</v>
      </c>
      <c r="F9" s="1056" t="s">
        <v>375</v>
      </c>
      <c r="G9" s="1827"/>
      <c r="H9" s="1056" t="s">
        <v>374</v>
      </c>
      <c r="I9" s="1056" t="s">
        <v>375</v>
      </c>
      <c r="J9" s="1056" t="s">
        <v>1101</v>
      </c>
      <c r="K9" s="1827"/>
      <c r="L9" s="1827"/>
      <c r="M9" s="1716"/>
      <c r="P9" s="1041"/>
      <c r="Q9" s="1041"/>
    </row>
    <row r="10" spans="1:18" ht="18.75" customHeight="1" x14ac:dyDescent="0.2">
      <c r="A10" s="72" t="s">
        <v>439</v>
      </c>
      <c r="B10" s="122">
        <v>273</v>
      </c>
      <c r="C10" s="122">
        <v>68</v>
      </c>
      <c r="D10" s="42">
        <v>341</v>
      </c>
      <c r="E10" s="122">
        <v>273</v>
      </c>
      <c r="F10" s="122">
        <v>68</v>
      </c>
      <c r="G10" s="122">
        <v>10196</v>
      </c>
      <c r="H10" s="122">
        <v>4280</v>
      </c>
      <c r="I10" s="122">
        <v>4940</v>
      </c>
      <c r="J10" s="122">
        <v>19</v>
      </c>
      <c r="K10" s="122">
        <v>1504</v>
      </c>
      <c r="L10" s="122">
        <v>194</v>
      </c>
      <c r="M10" s="131">
        <v>1698</v>
      </c>
      <c r="N10" s="212"/>
      <c r="R10" s="264"/>
    </row>
    <row r="11" spans="1:18" x14ac:dyDescent="0.2">
      <c r="A11" s="63" t="s">
        <v>440</v>
      </c>
      <c r="B11" s="11">
        <v>62</v>
      </c>
      <c r="C11" s="11">
        <v>15</v>
      </c>
      <c r="D11" s="11">
        <v>77</v>
      </c>
      <c r="E11" s="11">
        <v>62</v>
      </c>
      <c r="F11" s="11">
        <v>15</v>
      </c>
      <c r="G11" s="11">
        <v>1128</v>
      </c>
      <c r="H11" s="11">
        <v>4280</v>
      </c>
      <c r="I11" s="11">
        <v>4940</v>
      </c>
      <c r="J11" s="11">
        <v>19</v>
      </c>
      <c r="K11" s="11">
        <v>340</v>
      </c>
      <c r="L11" s="11">
        <v>21</v>
      </c>
      <c r="M11" s="12">
        <v>361</v>
      </c>
      <c r="N11" s="212"/>
      <c r="R11" s="264"/>
    </row>
    <row r="12" spans="1:18" x14ac:dyDescent="0.2">
      <c r="A12" s="63" t="s">
        <v>441</v>
      </c>
      <c r="B12" s="82">
        <v>110</v>
      </c>
      <c r="C12" s="82">
        <v>28</v>
      </c>
      <c r="D12" s="82">
        <v>138</v>
      </c>
      <c r="E12" s="82">
        <v>110</v>
      </c>
      <c r="F12" s="82">
        <v>28</v>
      </c>
      <c r="G12" s="11">
        <v>2913</v>
      </c>
      <c r="H12" s="82">
        <v>4750</v>
      </c>
      <c r="I12" s="82">
        <v>5040</v>
      </c>
      <c r="J12" s="11">
        <v>19</v>
      </c>
      <c r="K12" s="11">
        <v>664</v>
      </c>
      <c r="L12" s="11">
        <v>55</v>
      </c>
      <c r="M12" s="12">
        <v>719</v>
      </c>
      <c r="N12" s="212"/>
      <c r="R12" s="264"/>
    </row>
    <row r="13" spans="1:18" x14ac:dyDescent="0.2">
      <c r="A13" s="63" t="s">
        <v>442</v>
      </c>
      <c r="B13" s="11">
        <v>53</v>
      </c>
      <c r="C13" s="11">
        <v>13</v>
      </c>
      <c r="D13" s="11">
        <v>66</v>
      </c>
      <c r="E13" s="11">
        <v>53</v>
      </c>
      <c r="F13" s="11">
        <v>13</v>
      </c>
      <c r="G13" s="11">
        <v>5362</v>
      </c>
      <c r="H13" s="11">
        <v>4750</v>
      </c>
      <c r="I13" s="11">
        <v>4940</v>
      </c>
      <c r="J13" s="11">
        <v>11</v>
      </c>
      <c r="K13" s="11">
        <v>316</v>
      </c>
      <c r="L13" s="11">
        <v>59</v>
      </c>
      <c r="M13" s="12">
        <v>375</v>
      </c>
      <c r="N13" s="212"/>
      <c r="R13" s="264"/>
    </row>
    <row r="14" spans="1:18" x14ac:dyDescent="0.2">
      <c r="A14" s="73" t="s">
        <v>443</v>
      </c>
      <c r="B14" s="74">
        <v>498</v>
      </c>
      <c r="C14" s="74">
        <v>124</v>
      </c>
      <c r="D14" s="74">
        <v>622</v>
      </c>
      <c r="E14" s="74">
        <v>498</v>
      </c>
      <c r="F14" s="74">
        <v>124</v>
      </c>
      <c r="G14" s="74">
        <v>19599</v>
      </c>
      <c r="H14" s="78">
        <v>4434</v>
      </c>
      <c r="I14" s="78">
        <v>4963</v>
      </c>
      <c r="J14" s="78">
        <v>17</v>
      </c>
      <c r="K14" s="78">
        <v>2824</v>
      </c>
      <c r="L14" s="78">
        <v>329</v>
      </c>
      <c r="M14" s="75">
        <v>3153</v>
      </c>
      <c r="N14" s="212"/>
      <c r="R14" s="264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2"/>
      <c r="R15" s="264"/>
    </row>
    <row r="16" spans="1:18" x14ac:dyDescent="0.2">
      <c r="A16" s="73" t="s">
        <v>444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4" t="s">
        <v>380</v>
      </c>
      <c r="G16" s="74">
        <v>15000</v>
      </c>
      <c r="H16" s="78" t="s">
        <v>380</v>
      </c>
      <c r="I16" s="78" t="s">
        <v>380</v>
      </c>
      <c r="J16" s="78">
        <v>2</v>
      </c>
      <c r="K16" s="78" t="s">
        <v>380</v>
      </c>
      <c r="L16" s="78">
        <v>30</v>
      </c>
      <c r="M16" s="75">
        <v>30</v>
      </c>
      <c r="N16" s="212"/>
      <c r="R16" s="264"/>
    </row>
    <row r="17" spans="1:18" x14ac:dyDescent="0.2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2"/>
      <c r="R17" s="264"/>
    </row>
    <row r="18" spans="1:18" x14ac:dyDescent="0.2">
      <c r="A18" s="73" t="s">
        <v>445</v>
      </c>
      <c r="B18" s="74" t="s">
        <v>380</v>
      </c>
      <c r="C18" s="74" t="s">
        <v>380</v>
      </c>
      <c r="D18" s="74" t="s">
        <v>380</v>
      </c>
      <c r="E18" s="74" t="s">
        <v>380</v>
      </c>
      <c r="F18" s="74" t="s">
        <v>380</v>
      </c>
      <c r="G18" s="74" t="s">
        <v>380</v>
      </c>
      <c r="H18" s="78" t="s">
        <v>380</v>
      </c>
      <c r="I18" s="78" t="s">
        <v>380</v>
      </c>
      <c r="J18" s="78" t="s">
        <v>380</v>
      </c>
      <c r="K18" s="78" t="s">
        <v>380</v>
      </c>
      <c r="L18" s="78" t="s">
        <v>380</v>
      </c>
      <c r="M18" s="75" t="s">
        <v>380</v>
      </c>
      <c r="N18" s="212"/>
      <c r="R18" s="264"/>
    </row>
    <row r="19" spans="1:18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  <c r="N19" s="212"/>
      <c r="R19" s="264"/>
    </row>
    <row r="20" spans="1:18" x14ac:dyDescent="0.2">
      <c r="A20" s="63" t="s">
        <v>524</v>
      </c>
      <c r="B20" s="11" t="s">
        <v>380</v>
      </c>
      <c r="C20" s="11" t="s">
        <v>380</v>
      </c>
      <c r="D20" s="11" t="s">
        <v>380</v>
      </c>
      <c r="E20" s="11" t="s">
        <v>380</v>
      </c>
      <c r="F20" s="11" t="s">
        <v>380</v>
      </c>
      <c r="G20" s="11">
        <v>2625</v>
      </c>
      <c r="H20" s="11" t="s">
        <v>380</v>
      </c>
      <c r="I20" s="11" t="s">
        <v>380</v>
      </c>
      <c r="J20" s="11">
        <v>16</v>
      </c>
      <c r="K20" s="11" t="s">
        <v>380</v>
      </c>
      <c r="L20" s="11">
        <v>42</v>
      </c>
      <c r="M20" s="12">
        <v>42</v>
      </c>
      <c r="N20" s="212"/>
      <c r="R20" s="264"/>
    </row>
    <row r="21" spans="1:18" x14ac:dyDescent="0.2">
      <c r="A21" s="63" t="s">
        <v>447</v>
      </c>
      <c r="B21" s="11" t="s">
        <v>380</v>
      </c>
      <c r="C21" s="45" t="s">
        <v>380</v>
      </c>
      <c r="D21" s="11" t="s">
        <v>380</v>
      </c>
      <c r="E21" s="11" t="s">
        <v>380</v>
      </c>
      <c r="F21" s="45" t="s">
        <v>380</v>
      </c>
      <c r="G21" s="11">
        <v>5000</v>
      </c>
      <c r="H21" s="11" t="s">
        <v>380</v>
      </c>
      <c r="I21" s="45" t="s">
        <v>380</v>
      </c>
      <c r="J21" s="11">
        <v>10</v>
      </c>
      <c r="K21" s="11" t="s">
        <v>380</v>
      </c>
      <c r="L21" s="11">
        <v>50</v>
      </c>
      <c r="M21" s="12">
        <v>50</v>
      </c>
      <c r="N21" s="212"/>
      <c r="R21" s="264"/>
    </row>
    <row r="22" spans="1:18" x14ac:dyDescent="0.2">
      <c r="A22" s="63" t="s">
        <v>448</v>
      </c>
      <c r="B22" s="11">
        <v>1</v>
      </c>
      <c r="C22" s="11" t="s">
        <v>380</v>
      </c>
      <c r="D22" s="11">
        <v>1</v>
      </c>
      <c r="E22" s="11">
        <v>1</v>
      </c>
      <c r="F22" s="11" t="s">
        <v>380</v>
      </c>
      <c r="G22" s="11">
        <v>9050</v>
      </c>
      <c r="H22" s="11" t="s">
        <v>380</v>
      </c>
      <c r="I22" s="11" t="s">
        <v>380</v>
      </c>
      <c r="J22" s="11">
        <v>11</v>
      </c>
      <c r="K22" s="11" t="s">
        <v>380</v>
      </c>
      <c r="L22" s="11">
        <v>100</v>
      </c>
      <c r="M22" s="12">
        <v>100</v>
      </c>
      <c r="N22" s="212"/>
      <c r="R22" s="264"/>
    </row>
    <row r="23" spans="1:18" x14ac:dyDescent="0.2">
      <c r="A23" s="73" t="s">
        <v>449</v>
      </c>
      <c r="B23" s="74">
        <v>1</v>
      </c>
      <c r="C23" s="74" t="s">
        <v>380</v>
      </c>
      <c r="D23" s="74">
        <v>1</v>
      </c>
      <c r="E23" s="74">
        <v>1</v>
      </c>
      <c r="F23" s="74" t="s">
        <v>380</v>
      </c>
      <c r="G23" s="74">
        <v>16675</v>
      </c>
      <c r="H23" s="78" t="s">
        <v>380</v>
      </c>
      <c r="I23" s="78" t="s">
        <v>380</v>
      </c>
      <c r="J23" s="78">
        <v>11</v>
      </c>
      <c r="K23" s="78" t="s">
        <v>380</v>
      </c>
      <c r="L23" s="78">
        <v>192</v>
      </c>
      <c r="M23" s="75">
        <v>192</v>
      </c>
      <c r="N23" s="212"/>
      <c r="R23" s="264"/>
    </row>
    <row r="24" spans="1:18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2"/>
      <c r="R24" s="264"/>
    </row>
    <row r="25" spans="1:18" x14ac:dyDescent="0.2">
      <c r="A25" s="73" t="s">
        <v>450</v>
      </c>
      <c r="B25" s="74" t="s">
        <v>380</v>
      </c>
      <c r="C25" s="74" t="s">
        <v>380</v>
      </c>
      <c r="D25" s="74" t="s">
        <v>380</v>
      </c>
      <c r="E25" s="74" t="s">
        <v>380</v>
      </c>
      <c r="F25" s="74" t="s">
        <v>380</v>
      </c>
      <c r="G25" s="74">
        <v>2800</v>
      </c>
      <c r="H25" s="78" t="s">
        <v>380</v>
      </c>
      <c r="I25" s="78" t="s">
        <v>380</v>
      </c>
      <c r="J25" s="78">
        <v>14</v>
      </c>
      <c r="K25" s="78" t="s">
        <v>380</v>
      </c>
      <c r="L25" s="78">
        <v>39</v>
      </c>
      <c r="M25" s="75">
        <v>39</v>
      </c>
      <c r="N25" s="212"/>
      <c r="R25" s="264"/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2"/>
      <c r="R26" s="264"/>
    </row>
    <row r="27" spans="1:18" x14ac:dyDescent="0.2">
      <c r="A27" s="73" t="s">
        <v>451</v>
      </c>
      <c r="B27" s="74">
        <v>1</v>
      </c>
      <c r="C27" s="74">
        <v>18</v>
      </c>
      <c r="D27" s="74">
        <v>19</v>
      </c>
      <c r="E27" s="74">
        <v>1</v>
      </c>
      <c r="F27" s="74">
        <v>14</v>
      </c>
      <c r="G27" s="74" t="s">
        <v>380</v>
      </c>
      <c r="H27" s="78">
        <v>3500</v>
      </c>
      <c r="I27" s="78">
        <v>4800</v>
      </c>
      <c r="J27" s="78" t="s">
        <v>380</v>
      </c>
      <c r="K27" s="78">
        <v>71</v>
      </c>
      <c r="L27" s="78" t="s">
        <v>380</v>
      </c>
      <c r="M27" s="75">
        <v>71</v>
      </c>
      <c r="N27" s="212"/>
      <c r="R27" s="264"/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2"/>
      <c r="R28" s="264"/>
    </row>
    <row r="29" spans="1:18" x14ac:dyDescent="0.2">
      <c r="A29" s="63" t="s">
        <v>452</v>
      </c>
      <c r="B29" s="45" t="s">
        <v>380</v>
      </c>
      <c r="C29" s="45">
        <v>35</v>
      </c>
      <c r="D29" s="11">
        <v>35</v>
      </c>
      <c r="E29" s="45" t="s">
        <v>380</v>
      </c>
      <c r="F29" s="45">
        <v>27</v>
      </c>
      <c r="G29" s="45" t="s">
        <v>380</v>
      </c>
      <c r="H29" s="45" t="s">
        <v>380</v>
      </c>
      <c r="I29" s="11">
        <v>15481</v>
      </c>
      <c r="J29" s="45" t="s">
        <v>380</v>
      </c>
      <c r="K29" s="82">
        <v>418</v>
      </c>
      <c r="L29" s="45" t="s">
        <v>380</v>
      </c>
      <c r="M29" s="46">
        <v>418</v>
      </c>
      <c r="N29" s="212"/>
      <c r="R29" s="264"/>
    </row>
    <row r="30" spans="1:18" x14ac:dyDescent="0.2">
      <c r="A30" s="63" t="s">
        <v>453</v>
      </c>
      <c r="B30" s="45" t="s">
        <v>380</v>
      </c>
      <c r="C30" s="11">
        <v>3</v>
      </c>
      <c r="D30" s="11">
        <v>3</v>
      </c>
      <c r="E30" s="45" t="s">
        <v>380</v>
      </c>
      <c r="F30" s="11">
        <v>2</v>
      </c>
      <c r="G30" s="11" t="s">
        <v>380</v>
      </c>
      <c r="H30" s="45" t="s">
        <v>380</v>
      </c>
      <c r="I30" s="11">
        <v>6500</v>
      </c>
      <c r="J30" s="11" t="s">
        <v>380</v>
      </c>
      <c r="K30" s="11">
        <v>13</v>
      </c>
      <c r="L30" s="11" t="s">
        <v>380</v>
      </c>
      <c r="M30" s="12">
        <v>13</v>
      </c>
      <c r="N30" s="212"/>
      <c r="R30" s="264"/>
    </row>
    <row r="31" spans="1:18" x14ac:dyDescent="0.2">
      <c r="A31" s="63" t="s">
        <v>454</v>
      </c>
      <c r="B31" s="45" t="s">
        <v>380</v>
      </c>
      <c r="C31" s="11">
        <v>18</v>
      </c>
      <c r="D31" s="11">
        <v>18</v>
      </c>
      <c r="E31" s="45" t="s">
        <v>380</v>
      </c>
      <c r="F31" s="11">
        <v>14</v>
      </c>
      <c r="G31" s="45" t="s">
        <v>380</v>
      </c>
      <c r="H31" s="82" t="s">
        <v>380</v>
      </c>
      <c r="I31" s="11" t="s">
        <v>380</v>
      </c>
      <c r="J31" s="45" t="s">
        <v>380</v>
      </c>
      <c r="K31" s="82" t="s">
        <v>380</v>
      </c>
      <c r="L31" s="45" t="s">
        <v>380</v>
      </c>
      <c r="M31" s="12" t="s">
        <v>380</v>
      </c>
      <c r="N31" s="212"/>
      <c r="R31" s="264"/>
    </row>
    <row r="32" spans="1:18" x14ac:dyDescent="0.2">
      <c r="A32" s="73" t="s">
        <v>455</v>
      </c>
      <c r="B32" s="74" t="s">
        <v>380</v>
      </c>
      <c r="C32" s="74">
        <v>56</v>
      </c>
      <c r="D32" s="74">
        <v>56</v>
      </c>
      <c r="E32" s="74" t="s">
        <v>380</v>
      </c>
      <c r="F32" s="74">
        <v>43</v>
      </c>
      <c r="G32" s="74" t="s">
        <v>380</v>
      </c>
      <c r="H32" s="78" t="s">
        <v>380</v>
      </c>
      <c r="I32" s="78">
        <v>10023</v>
      </c>
      <c r="J32" s="78" t="s">
        <v>380</v>
      </c>
      <c r="K32" s="78">
        <v>431</v>
      </c>
      <c r="L32" s="78" t="s">
        <v>380</v>
      </c>
      <c r="M32" s="75">
        <v>431</v>
      </c>
      <c r="N32" s="212"/>
      <c r="R32" s="264"/>
    </row>
    <row r="33" spans="1:18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  <c r="N33" s="212"/>
      <c r="R33" s="264"/>
    </row>
    <row r="34" spans="1:18" x14ac:dyDescent="0.2">
      <c r="A34" s="63" t="s">
        <v>456</v>
      </c>
      <c r="B34" s="80">
        <v>7</v>
      </c>
      <c r="C34" s="80">
        <v>18</v>
      </c>
      <c r="D34" s="11">
        <v>25</v>
      </c>
      <c r="E34" s="80">
        <v>7</v>
      </c>
      <c r="F34" s="80">
        <v>18</v>
      </c>
      <c r="G34" s="11" t="s">
        <v>380</v>
      </c>
      <c r="H34" s="80">
        <v>4500</v>
      </c>
      <c r="I34" s="80">
        <v>12494</v>
      </c>
      <c r="J34" s="80" t="s">
        <v>380</v>
      </c>
      <c r="K34" s="80">
        <v>256</v>
      </c>
      <c r="L34" s="80" t="s">
        <v>380</v>
      </c>
      <c r="M34" s="81">
        <v>256</v>
      </c>
      <c r="N34" s="212"/>
      <c r="R34" s="264"/>
    </row>
    <row r="35" spans="1:18" x14ac:dyDescent="0.2">
      <c r="A35" s="63" t="s">
        <v>457</v>
      </c>
      <c r="B35" s="80">
        <v>3</v>
      </c>
      <c r="C35" s="80">
        <v>6</v>
      </c>
      <c r="D35" s="11">
        <v>9</v>
      </c>
      <c r="E35" s="80">
        <v>3</v>
      </c>
      <c r="F35" s="80">
        <v>5</v>
      </c>
      <c r="G35" s="11" t="s">
        <v>380</v>
      </c>
      <c r="H35" s="80">
        <v>5400</v>
      </c>
      <c r="I35" s="80">
        <v>10400</v>
      </c>
      <c r="J35" s="80" t="s">
        <v>380</v>
      </c>
      <c r="K35" s="80">
        <v>68</v>
      </c>
      <c r="L35" s="80" t="s">
        <v>380</v>
      </c>
      <c r="M35" s="12">
        <v>68</v>
      </c>
      <c r="N35" s="212"/>
      <c r="R35" s="264"/>
    </row>
    <row r="36" spans="1:18" x14ac:dyDescent="0.2">
      <c r="A36" s="63" t="s">
        <v>458</v>
      </c>
      <c r="B36" s="80">
        <v>4</v>
      </c>
      <c r="C36" s="80">
        <v>277</v>
      </c>
      <c r="D36" s="11">
        <v>281</v>
      </c>
      <c r="E36" s="80">
        <v>4</v>
      </c>
      <c r="F36" s="80">
        <v>261</v>
      </c>
      <c r="G36" s="11" t="s">
        <v>380</v>
      </c>
      <c r="H36" s="80">
        <v>5190</v>
      </c>
      <c r="I36" s="80">
        <v>9970</v>
      </c>
      <c r="J36" s="80" t="s">
        <v>380</v>
      </c>
      <c r="K36" s="80">
        <v>2623</v>
      </c>
      <c r="L36" s="80" t="s">
        <v>380</v>
      </c>
      <c r="M36" s="12">
        <v>2623</v>
      </c>
      <c r="N36" s="212"/>
      <c r="R36" s="264"/>
    </row>
    <row r="37" spans="1:18" x14ac:dyDescent="0.2">
      <c r="A37" s="63" t="s">
        <v>459</v>
      </c>
      <c r="B37" s="80">
        <v>1</v>
      </c>
      <c r="C37" s="80">
        <v>37</v>
      </c>
      <c r="D37" s="11">
        <v>38</v>
      </c>
      <c r="E37" s="80">
        <v>1</v>
      </c>
      <c r="F37" s="80">
        <v>35</v>
      </c>
      <c r="G37" s="11" t="s">
        <v>380</v>
      </c>
      <c r="H37" s="80">
        <v>3000</v>
      </c>
      <c r="I37" s="80">
        <v>6000</v>
      </c>
      <c r="J37" s="80" t="s">
        <v>380</v>
      </c>
      <c r="K37" s="80">
        <v>213</v>
      </c>
      <c r="L37" s="80" t="s">
        <v>380</v>
      </c>
      <c r="M37" s="12">
        <v>213</v>
      </c>
      <c r="N37" s="212"/>
      <c r="R37" s="264"/>
    </row>
    <row r="38" spans="1:18" x14ac:dyDescent="0.2">
      <c r="A38" s="73" t="s">
        <v>460</v>
      </c>
      <c r="B38" s="74">
        <v>15</v>
      </c>
      <c r="C38" s="74">
        <v>338</v>
      </c>
      <c r="D38" s="74">
        <v>353</v>
      </c>
      <c r="E38" s="74">
        <v>15</v>
      </c>
      <c r="F38" s="74">
        <v>319</v>
      </c>
      <c r="G38" s="74" t="s">
        <v>380</v>
      </c>
      <c r="H38" s="78">
        <v>4764</v>
      </c>
      <c r="I38" s="78">
        <v>9684</v>
      </c>
      <c r="J38" s="78" t="s">
        <v>380</v>
      </c>
      <c r="K38" s="78">
        <v>3160</v>
      </c>
      <c r="L38" s="78" t="s">
        <v>380</v>
      </c>
      <c r="M38" s="75">
        <v>3160</v>
      </c>
      <c r="N38" s="212"/>
      <c r="R38" s="264"/>
    </row>
    <row r="39" spans="1:18" x14ac:dyDescent="0.2">
      <c r="A39" s="65"/>
      <c r="B39" s="70"/>
      <c r="C39" s="70"/>
      <c r="D39" s="70"/>
      <c r="E39" s="70"/>
      <c r="F39" s="70"/>
      <c r="G39" s="70"/>
      <c r="H39" s="76"/>
      <c r="I39" s="76"/>
      <c r="J39" s="76"/>
      <c r="K39" s="76"/>
      <c r="L39" s="76"/>
      <c r="M39" s="71"/>
      <c r="N39" s="212"/>
      <c r="R39" s="264"/>
    </row>
    <row r="40" spans="1:18" x14ac:dyDescent="0.2">
      <c r="A40" s="73" t="s">
        <v>461</v>
      </c>
      <c r="B40" s="74">
        <v>2218</v>
      </c>
      <c r="C40" s="74" t="s">
        <v>380</v>
      </c>
      <c r="D40" s="74">
        <v>2218</v>
      </c>
      <c r="E40" s="74">
        <v>360</v>
      </c>
      <c r="F40" s="74" t="s">
        <v>380</v>
      </c>
      <c r="G40" s="74" t="s">
        <v>380</v>
      </c>
      <c r="H40" s="78">
        <v>950</v>
      </c>
      <c r="I40" s="78" t="s">
        <v>380</v>
      </c>
      <c r="J40" s="78" t="s">
        <v>380</v>
      </c>
      <c r="K40" s="78">
        <v>342</v>
      </c>
      <c r="L40" s="78" t="s">
        <v>380</v>
      </c>
      <c r="M40" s="75">
        <v>342</v>
      </c>
      <c r="N40" s="212"/>
      <c r="R40" s="264"/>
    </row>
    <row r="41" spans="1:18" x14ac:dyDescent="0.2">
      <c r="A41" s="63"/>
      <c r="B41" s="45"/>
      <c r="C41" s="45"/>
      <c r="D41" s="45"/>
      <c r="E41" s="45"/>
      <c r="F41" s="45"/>
      <c r="G41" s="45"/>
      <c r="H41" s="11"/>
      <c r="I41" s="11"/>
      <c r="J41" s="11"/>
      <c r="K41" s="11"/>
      <c r="L41" s="11"/>
      <c r="M41" s="46"/>
      <c r="N41" s="212"/>
      <c r="R41" s="264"/>
    </row>
    <row r="42" spans="1:18" x14ac:dyDescent="0.2">
      <c r="A42" s="63" t="s">
        <v>525</v>
      </c>
      <c r="B42" s="82">
        <v>187</v>
      </c>
      <c r="C42" s="11">
        <v>229</v>
      </c>
      <c r="D42" s="11">
        <v>416</v>
      </c>
      <c r="E42" s="82">
        <v>161</v>
      </c>
      <c r="F42" s="11">
        <v>163</v>
      </c>
      <c r="G42" s="11">
        <v>14899</v>
      </c>
      <c r="H42" s="82">
        <v>3050</v>
      </c>
      <c r="I42" s="11">
        <v>6600</v>
      </c>
      <c r="J42" s="11">
        <v>19</v>
      </c>
      <c r="K42" s="11">
        <v>1567</v>
      </c>
      <c r="L42" s="11">
        <v>283</v>
      </c>
      <c r="M42" s="12">
        <v>1850</v>
      </c>
      <c r="N42" s="212"/>
      <c r="R42" s="264"/>
    </row>
    <row r="43" spans="1:18" x14ac:dyDescent="0.2">
      <c r="A43" s="63" t="s">
        <v>463</v>
      </c>
      <c r="B43" s="11" t="s">
        <v>380</v>
      </c>
      <c r="C43" s="11" t="s">
        <v>380</v>
      </c>
      <c r="D43" s="11" t="s">
        <v>380</v>
      </c>
      <c r="E43" s="11" t="s">
        <v>380</v>
      </c>
      <c r="F43" s="11" t="s">
        <v>380</v>
      </c>
      <c r="G43" s="11">
        <v>384</v>
      </c>
      <c r="H43" s="11" t="s">
        <v>380</v>
      </c>
      <c r="I43" s="11" t="s">
        <v>380</v>
      </c>
      <c r="J43" s="11">
        <v>10</v>
      </c>
      <c r="K43" s="11" t="s">
        <v>380</v>
      </c>
      <c r="L43" s="11">
        <v>4</v>
      </c>
      <c r="M43" s="12">
        <v>4</v>
      </c>
      <c r="N43" s="212"/>
      <c r="R43" s="264"/>
    </row>
    <row r="44" spans="1:18" x14ac:dyDescent="0.2">
      <c r="A44" s="63" t="s">
        <v>464</v>
      </c>
      <c r="B44" s="11" t="s">
        <v>380</v>
      </c>
      <c r="C44" s="11" t="s">
        <v>380</v>
      </c>
      <c r="D44" s="11" t="s">
        <v>380</v>
      </c>
      <c r="E44" s="11" t="s">
        <v>380</v>
      </c>
      <c r="F44" s="11" t="s">
        <v>380</v>
      </c>
      <c r="G44" s="11">
        <v>1610</v>
      </c>
      <c r="H44" s="11" t="s">
        <v>380</v>
      </c>
      <c r="I44" s="11" t="s">
        <v>380</v>
      </c>
      <c r="J44" s="11">
        <v>5</v>
      </c>
      <c r="K44" s="11" t="s">
        <v>380</v>
      </c>
      <c r="L44" s="11">
        <v>8</v>
      </c>
      <c r="M44" s="12">
        <v>8</v>
      </c>
      <c r="N44" s="212"/>
      <c r="R44" s="264"/>
    </row>
    <row r="45" spans="1:18" x14ac:dyDescent="0.2">
      <c r="A45" s="63" t="s">
        <v>465</v>
      </c>
      <c r="B45" s="45" t="s">
        <v>380</v>
      </c>
      <c r="C45" s="11" t="s">
        <v>380</v>
      </c>
      <c r="D45" s="11" t="s">
        <v>380</v>
      </c>
      <c r="E45" s="45" t="s">
        <v>380</v>
      </c>
      <c r="F45" s="11" t="s">
        <v>380</v>
      </c>
      <c r="G45" s="11">
        <v>1058</v>
      </c>
      <c r="H45" s="45" t="s">
        <v>380</v>
      </c>
      <c r="I45" s="11" t="s">
        <v>380</v>
      </c>
      <c r="J45" s="11">
        <v>19</v>
      </c>
      <c r="K45" s="11" t="s">
        <v>380</v>
      </c>
      <c r="L45" s="11">
        <v>20</v>
      </c>
      <c r="M45" s="12">
        <v>20</v>
      </c>
      <c r="N45" s="212"/>
      <c r="R45" s="264"/>
    </row>
    <row r="46" spans="1:18" x14ac:dyDescent="0.2">
      <c r="A46" s="63" t="s">
        <v>466</v>
      </c>
      <c r="B46" s="11" t="s">
        <v>380</v>
      </c>
      <c r="C46" s="11" t="s">
        <v>380</v>
      </c>
      <c r="D46" s="11" t="s">
        <v>380</v>
      </c>
      <c r="E46" s="11" t="s">
        <v>380</v>
      </c>
      <c r="F46" s="11" t="s">
        <v>380</v>
      </c>
      <c r="G46" s="11">
        <v>1850</v>
      </c>
      <c r="H46" s="11" t="s">
        <v>380</v>
      </c>
      <c r="I46" s="11" t="s">
        <v>380</v>
      </c>
      <c r="J46" s="11" t="s">
        <v>380</v>
      </c>
      <c r="K46" s="11" t="s">
        <v>380</v>
      </c>
      <c r="L46" s="11" t="s">
        <v>380</v>
      </c>
      <c r="M46" s="12" t="s">
        <v>380</v>
      </c>
      <c r="N46" s="212"/>
      <c r="R46" s="264"/>
    </row>
    <row r="47" spans="1:18" s="305" customFormat="1" x14ac:dyDescent="0.2">
      <c r="A47" s="63" t="s">
        <v>467</v>
      </c>
      <c r="B47" s="11">
        <v>7</v>
      </c>
      <c r="C47" s="11" t="s">
        <v>380</v>
      </c>
      <c r="D47" s="11">
        <v>7</v>
      </c>
      <c r="E47" s="11">
        <v>7</v>
      </c>
      <c r="F47" s="11" t="s">
        <v>380</v>
      </c>
      <c r="G47" s="11">
        <v>750</v>
      </c>
      <c r="H47" s="11">
        <v>1571</v>
      </c>
      <c r="I47" s="11" t="s">
        <v>380</v>
      </c>
      <c r="J47" s="11">
        <v>12</v>
      </c>
      <c r="K47" s="11">
        <v>11</v>
      </c>
      <c r="L47" s="11">
        <v>9</v>
      </c>
      <c r="M47" s="12">
        <v>20</v>
      </c>
      <c r="N47" s="524"/>
      <c r="R47" s="521"/>
    </row>
    <row r="48" spans="1:18" x14ac:dyDescent="0.2">
      <c r="A48" s="63" t="s">
        <v>468</v>
      </c>
      <c r="B48" s="45" t="s">
        <v>380</v>
      </c>
      <c r="C48" s="11" t="s">
        <v>380</v>
      </c>
      <c r="D48" s="11" t="s">
        <v>380</v>
      </c>
      <c r="E48" s="45" t="s">
        <v>380</v>
      </c>
      <c r="F48" s="11" t="s">
        <v>380</v>
      </c>
      <c r="G48" s="11" t="s">
        <v>380</v>
      </c>
      <c r="H48" s="45" t="s">
        <v>380</v>
      </c>
      <c r="I48" s="11" t="s">
        <v>380</v>
      </c>
      <c r="J48" s="11" t="s">
        <v>380</v>
      </c>
      <c r="K48" s="11" t="s">
        <v>380</v>
      </c>
      <c r="L48" s="11" t="s">
        <v>380</v>
      </c>
      <c r="M48" s="12" t="s">
        <v>380</v>
      </c>
      <c r="N48" s="212"/>
      <c r="R48" s="264"/>
    </row>
    <row r="49" spans="1:19" x14ac:dyDescent="0.2">
      <c r="A49" s="63" t="s">
        <v>469</v>
      </c>
      <c r="B49" s="82" t="s">
        <v>380</v>
      </c>
      <c r="C49" s="11" t="s">
        <v>380</v>
      </c>
      <c r="D49" s="11" t="s">
        <v>380</v>
      </c>
      <c r="E49" s="82" t="s">
        <v>380</v>
      </c>
      <c r="F49" s="11" t="s">
        <v>380</v>
      </c>
      <c r="G49" s="11">
        <v>100</v>
      </c>
      <c r="H49" s="82" t="s">
        <v>380</v>
      </c>
      <c r="I49" s="11" t="s">
        <v>380</v>
      </c>
      <c r="J49" s="11" t="s">
        <v>380</v>
      </c>
      <c r="K49" s="11" t="s">
        <v>380</v>
      </c>
      <c r="L49" s="11" t="s">
        <v>380</v>
      </c>
      <c r="M49" s="12" t="s">
        <v>380</v>
      </c>
      <c r="N49" s="212"/>
      <c r="R49" s="264"/>
    </row>
    <row r="50" spans="1:19" x14ac:dyDescent="0.2">
      <c r="A50" s="63" t="s">
        <v>470</v>
      </c>
      <c r="B50" s="11">
        <v>2</v>
      </c>
      <c r="C50" s="11" t="s">
        <v>380</v>
      </c>
      <c r="D50" s="11">
        <v>2</v>
      </c>
      <c r="E50" s="11">
        <v>2</v>
      </c>
      <c r="F50" s="11" t="s">
        <v>380</v>
      </c>
      <c r="G50" s="11" t="s">
        <v>380</v>
      </c>
      <c r="H50" s="11">
        <v>5000</v>
      </c>
      <c r="I50" s="11" t="s">
        <v>380</v>
      </c>
      <c r="J50" s="11" t="s">
        <v>380</v>
      </c>
      <c r="K50" s="11">
        <v>10</v>
      </c>
      <c r="L50" s="11" t="s">
        <v>380</v>
      </c>
      <c r="M50" s="12">
        <v>10</v>
      </c>
      <c r="N50" s="212"/>
      <c r="R50" s="264"/>
    </row>
    <row r="51" spans="1:19" s="305" customFormat="1" x14ac:dyDescent="0.2">
      <c r="A51" s="73" t="s">
        <v>471</v>
      </c>
      <c r="B51" s="74">
        <v>196</v>
      </c>
      <c r="C51" s="74">
        <v>229</v>
      </c>
      <c r="D51" s="74">
        <v>425</v>
      </c>
      <c r="E51" s="74">
        <v>170</v>
      </c>
      <c r="F51" s="74">
        <v>163</v>
      </c>
      <c r="G51" s="74">
        <v>20651</v>
      </c>
      <c r="H51" s="78">
        <v>3012</v>
      </c>
      <c r="I51" s="78">
        <v>6600</v>
      </c>
      <c r="J51" s="78">
        <v>16</v>
      </c>
      <c r="K51" s="78">
        <v>1588</v>
      </c>
      <c r="L51" s="78">
        <v>324</v>
      </c>
      <c r="M51" s="75">
        <v>1912</v>
      </c>
      <c r="N51" s="524"/>
      <c r="R51" s="521"/>
    </row>
    <row r="52" spans="1:19" x14ac:dyDescent="0.2">
      <c r="A52" s="65"/>
      <c r="B52" s="70"/>
      <c r="C52" s="70"/>
      <c r="D52" s="70"/>
      <c r="E52" s="70"/>
      <c r="F52" s="70"/>
      <c r="G52" s="70"/>
      <c r="H52" s="76"/>
      <c r="I52" s="76"/>
      <c r="J52" s="76"/>
      <c r="K52" s="76"/>
      <c r="L52" s="76"/>
      <c r="M52" s="71"/>
      <c r="N52" s="212"/>
      <c r="R52" s="264"/>
    </row>
    <row r="53" spans="1:19" x14ac:dyDescent="0.2">
      <c r="A53" s="73" t="s">
        <v>472</v>
      </c>
      <c r="B53" s="74">
        <v>35</v>
      </c>
      <c r="C53" s="74" t="s">
        <v>380</v>
      </c>
      <c r="D53" s="74">
        <v>35</v>
      </c>
      <c r="E53" s="74">
        <v>13</v>
      </c>
      <c r="F53" s="74" t="s">
        <v>380</v>
      </c>
      <c r="G53" s="74">
        <v>990</v>
      </c>
      <c r="H53" s="78">
        <v>2500</v>
      </c>
      <c r="I53" s="78" t="s">
        <v>380</v>
      </c>
      <c r="J53" s="78">
        <v>11</v>
      </c>
      <c r="K53" s="78">
        <v>32</v>
      </c>
      <c r="L53" s="78">
        <v>11</v>
      </c>
      <c r="M53" s="75">
        <v>43</v>
      </c>
      <c r="N53" s="212"/>
      <c r="R53" s="264"/>
      <c r="S53" s="516"/>
    </row>
    <row r="54" spans="1:19" x14ac:dyDescent="0.2">
      <c r="A54" s="63"/>
      <c r="B54" s="45"/>
      <c r="C54" s="45"/>
      <c r="D54" s="45"/>
      <c r="E54" s="45"/>
      <c r="F54" s="45"/>
      <c r="G54" s="45"/>
      <c r="H54" s="11"/>
      <c r="I54" s="11"/>
      <c r="J54" s="11"/>
      <c r="K54" s="11"/>
      <c r="L54" s="11"/>
      <c r="M54" s="46"/>
      <c r="N54" s="212"/>
      <c r="R54" s="264"/>
    </row>
    <row r="55" spans="1:19" x14ac:dyDescent="0.2">
      <c r="A55" s="63" t="s">
        <v>473</v>
      </c>
      <c r="B55" s="45" t="s">
        <v>380</v>
      </c>
      <c r="C55" s="11" t="s">
        <v>380</v>
      </c>
      <c r="D55" s="11" t="s">
        <v>380</v>
      </c>
      <c r="E55" s="45" t="s">
        <v>380</v>
      </c>
      <c r="F55" s="11" t="s">
        <v>380</v>
      </c>
      <c r="G55" s="11" t="s">
        <v>380</v>
      </c>
      <c r="H55" s="45" t="s">
        <v>380</v>
      </c>
      <c r="I55" s="11" t="s">
        <v>380</v>
      </c>
      <c r="J55" s="11" t="s">
        <v>380</v>
      </c>
      <c r="K55" s="11" t="s">
        <v>380</v>
      </c>
      <c r="L55" s="11" t="s">
        <v>380</v>
      </c>
      <c r="M55" s="12" t="s">
        <v>380</v>
      </c>
      <c r="N55" s="212"/>
      <c r="R55" s="264"/>
    </row>
    <row r="56" spans="1:19" x14ac:dyDescent="0.2">
      <c r="A56" s="63" t="s">
        <v>474</v>
      </c>
      <c r="B56" s="11" t="s">
        <v>380</v>
      </c>
      <c r="C56" s="11" t="s">
        <v>380</v>
      </c>
      <c r="D56" s="11" t="s">
        <v>380</v>
      </c>
      <c r="E56" s="11" t="s">
        <v>380</v>
      </c>
      <c r="F56" s="11" t="s">
        <v>380</v>
      </c>
      <c r="G56" s="11">
        <v>2168</v>
      </c>
      <c r="H56" s="11" t="s">
        <v>380</v>
      </c>
      <c r="I56" s="11" t="s">
        <v>380</v>
      </c>
      <c r="J56" s="11">
        <v>18</v>
      </c>
      <c r="K56" s="11" t="s">
        <v>380</v>
      </c>
      <c r="L56" s="11">
        <v>39</v>
      </c>
      <c r="M56" s="12">
        <v>39</v>
      </c>
      <c r="N56" s="212"/>
      <c r="R56" s="264"/>
    </row>
    <row r="57" spans="1:19" x14ac:dyDescent="0.2">
      <c r="A57" s="63" t="s">
        <v>475</v>
      </c>
      <c r="B57" s="11" t="s">
        <v>380</v>
      </c>
      <c r="C57" s="11" t="s">
        <v>380</v>
      </c>
      <c r="D57" s="11" t="s">
        <v>380</v>
      </c>
      <c r="E57" s="11" t="s">
        <v>380</v>
      </c>
      <c r="F57" s="11" t="s">
        <v>380</v>
      </c>
      <c r="G57" s="11" t="s">
        <v>380</v>
      </c>
      <c r="H57" s="11" t="s">
        <v>380</v>
      </c>
      <c r="I57" s="11" t="s">
        <v>380</v>
      </c>
      <c r="J57" s="11" t="s">
        <v>380</v>
      </c>
      <c r="K57" s="11" t="s">
        <v>380</v>
      </c>
      <c r="L57" s="11" t="s">
        <v>380</v>
      </c>
      <c r="M57" s="12" t="s">
        <v>380</v>
      </c>
      <c r="N57" s="212"/>
      <c r="R57" s="264"/>
    </row>
    <row r="58" spans="1:19" x14ac:dyDescent="0.2">
      <c r="A58" s="63" t="s">
        <v>476</v>
      </c>
      <c r="B58" s="11" t="s">
        <v>380</v>
      </c>
      <c r="C58" s="11" t="s">
        <v>380</v>
      </c>
      <c r="D58" s="11" t="s">
        <v>380</v>
      </c>
      <c r="E58" s="11" t="s">
        <v>380</v>
      </c>
      <c r="F58" s="11" t="s">
        <v>380</v>
      </c>
      <c r="G58" s="11" t="s">
        <v>380</v>
      </c>
      <c r="H58" s="11" t="s">
        <v>380</v>
      </c>
      <c r="I58" s="11" t="s">
        <v>380</v>
      </c>
      <c r="J58" s="11" t="s">
        <v>380</v>
      </c>
      <c r="K58" s="11" t="s">
        <v>380</v>
      </c>
      <c r="L58" s="11" t="s">
        <v>380</v>
      </c>
      <c r="M58" s="12" t="s">
        <v>380</v>
      </c>
      <c r="N58" s="212"/>
      <c r="R58" s="264"/>
    </row>
    <row r="59" spans="1:19" x14ac:dyDescent="0.2">
      <c r="A59" s="63" t="s">
        <v>477</v>
      </c>
      <c r="B59" s="11">
        <v>571</v>
      </c>
      <c r="C59" s="11">
        <v>19</v>
      </c>
      <c r="D59" s="11">
        <v>590</v>
      </c>
      <c r="E59" s="11">
        <v>484</v>
      </c>
      <c r="F59" s="11">
        <v>14</v>
      </c>
      <c r="G59" s="11">
        <v>7821</v>
      </c>
      <c r="H59" s="11">
        <v>7929</v>
      </c>
      <c r="I59" s="11">
        <v>15450</v>
      </c>
      <c r="J59" s="11">
        <v>15</v>
      </c>
      <c r="K59" s="11">
        <v>4054</v>
      </c>
      <c r="L59" s="11">
        <v>117</v>
      </c>
      <c r="M59" s="12">
        <v>4171</v>
      </c>
      <c r="N59" s="212"/>
      <c r="R59" s="264"/>
    </row>
    <row r="60" spans="1:19" x14ac:dyDescent="0.2">
      <c r="A60" s="73" t="s">
        <v>551</v>
      </c>
      <c r="B60" s="74">
        <v>571</v>
      </c>
      <c r="C60" s="74">
        <v>19</v>
      </c>
      <c r="D60" s="74">
        <v>590</v>
      </c>
      <c r="E60" s="74">
        <v>484</v>
      </c>
      <c r="F60" s="74">
        <v>14</v>
      </c>
      <c r="G60" s="74">
        <v>9989</v>
      </c>
      <c r="H60" s="78">
        <v>7929</v>
      </c>
      <c r="I60" s="78">
        <v>15450</v>
      </c>
      <c r="J60" s="78">
        <v>16</v>
      </c>
      <c r="K60" s="78">
        <v>4054</v>
      </c>
      <c r="L60" s="78">
        <v>156</v>
      </c>
      <c r="M60" s="75">
        <v>4210</v>
      </c>
      <c r="N60" s="212"/>
      <c r="R60" s="264"/>
    </row>
    <row r="61" spans="1:19" x14ac:dyDescent="0.2">
      <c r="A61" s="63"/>
      <c r="B61" s="45"/>
      <c r="C61" s="45"/>
      <c r="D61" s="45"/>
      <c r="E61" s="45"/>
      <c r="F61" s="45"/>
      <c r="G61" s="45"/>
      <c r="H61" s="11"/>
      <c r="I61" s="11"/>
      <c r="J61" s="11"/>
      <c r="K61" s="11"/>
      <c r="L61" s="11"/>
      <c r="M61" s="46"/>
      <c r="N61" s="212"/>
      <c r="R61" s="264"/>
    </row>
    <row r="62" spans="1:19" x14ac:dyDescent="0.2">
      <c r="A62" s="63" t="s">
        <v>479</v>
      </c>
      <c r="B62" s="11" t="s">
        <v>380</v>
      </c>
      <c r="C62" s="11">
        <v>505</v>
      </c>
      <c r="D62" s="11">
        <v>505</v>
      </c>
      <c r="E62" s="11" t="s">
        <v>380</v>
      </c>
      <c r="F62" s="11">
        <v>471</v>
      </c>
      <c r="G62" s="11">
        <v>1850</v>
      </c>
      <c r="H62" s="11" t="s">
        <v>380</v>
      </c>
      <c r="I62" s="11">
        <v>5250</v>
      </c>
      <c r="J62" s="11">
        <v>20</v>
      </c>
      <c r="K62" s="11">
        <v>2473</v>
      </c>
      <c r="L62" s="11">
        <v>37</v>
      </c>
      <c r="M62" s="12">
        <v>2510</v>
      </c>
      <c r="N62" s="212"/>
      <c r="R62" s="264"/>
    </row>
    <row r="63" spans="1:19" x14ac:dyDescent="0.2">
      <c r="A63" s="63" t="s">
        <v>480</v>
      </c>
      <c r="B63" s="11">
        <v>6</v>
      </c>
      <c r="C63" s="11">
        <v>2</v>
      </c>
      <c r="D63" s="11">
        <v>8</v>
      </c>
      <c r="E63" s="11">
        <v>5</v>
      </c>
      <c r="F63" s="11">
        <v>2</v>
      </c>
      <c r="G63" s="11" t="s">
        <v>380</v>
      </c>
      <c r="H63" s="11">
        <v>480</v>
      </c>
      <c r="I63" s="11">
        <v>3325</v>
      </c>
      <c r="J63" s="11" t="s">
        <v>380</v>
      </c>
      <c r="K63" s="11">
        <v>9</v>
      </c>
      <c r="L63" s="11" t="s">
        <v>380</v>
      </c>
      <c r="M63" s="12">
        <v>9</v>
      </c>
      <c r="N63" s="212"/>
      <c r="R63" s="264"/>
    </row>
    <row r="64" spans="1:19" s="305" customFormat="1" x14ac:dyDescent="0.2">
      <c r="A64" s="63" t="s">
        <v>481</v>
      </c>
      <c r="B64" s="11">
        <v>12</v>
      </c>
      <c r="C64" s="11">
        <v>30</v>
      </c>
      <c r="D64" s="11">
        <v>42</v>
      </c>
      <c r="E64" s="11">
        <v>11</v>
      </c>
      <c r="F64" s="11">
        <v>29</v>
      </c>
      <c r="G64" s="11" t="s">
        <v>380</v>
      </c>
      <c r="H64" s="11">
        <v>2900</v>
      </c>
      <c r="I64" s="11">
        <v>15100</v>
      </c>
      <c r="J64" s="11" t="s">
        <v>380</v>
      </c>
      <c r="K64" s="11">
        <v>470</v>
      </c>
      <c r="L64" s="11" t="s">
        <v>380</v>
      </c>
      <c r="M64" s="12">
        <v>470</v>
      </c>
      <c r="N64" s="524"/>
      <c r="R64" s="521"/>
    </row>
    <row r="65" spans="1:18" x14ac:dyDescent="0.2">
      <c r="A65" s="73" t="s">
        <v>482</v>
      </c>
      <c r="B65" s="74">
        <v>18</v>
      </c>
      <c r="C65" s="74">
        <v>537</v>
      </c>
      <c r="D65" s="74">
        <v>555</v>
      </c>
      <c r="E65" s="74">
        <v>16</v>
      </c>
      <c r="F65" s="74">
        <v>502</v>
      </c>
      <c r="G65" s="74">
        <v>1850</v>
      </c>
      <c r="H65" s="78">
        <v>2144</v>
      </c>
      <c r="I65" s="78">
        <v>5811</v>
      </c>
      <c r="J65" s="78">
        <v>20</v>
      </c>
      <c r="K65" s="78">
        <v>2952</v>
      </c>
      <c r="L65" s="78">
        <v>37</v>
      </c>
      <c r="M65" s="75">
        <v>2989</v>
      </c>
      <c r="N65" s="212"/>
      <c r="R65" s="264"/>
    </row>
    <row r="66" spans="1:18" x14ac:dyDescent="0.2">
      <c r="A66" s="63"/>
      <c r="B66" s="45"/>
      <c r="C66" s="45"/>
      <c r="D66" s="45"/>
      <c r="E66" s="45"/>
      <c r="F66" s="45"/>
      <c r="G66" s="45"/>
      <c r="H66" s="11"/>
      <c r="I66" s="11"/>
      <c r="J66" s="11"/>
      <c r="K66" s="11"/>
      <c r="L66" s="11"/>
      <c r="M66" s="46"/>
      <c r="N66" s="212"/>
      <c r="R66" s="264"/>
    </row>
    <row r="67" spans="1:18" x14ac:dyDescent="0.2">
      <c r="A67" s="73" t="s">
        <v>483</v>
      </c>
      <c r="B67" s="74">
        <v>19</v>
      </c>
      <c r="C67" s="74">
        <v>96</v>
      </c>
      <c r="D67" s="74">
        <v>115</v>
      </c>
      <c r="E67" s="74">
        <v>19</v>
      </c>
      <c r="F67" s="74">
        <v>94</v>
      </c>
      <c r="G67" s="74" t="s">
        <v>380</v>
      </c>
      <c r="H67" s="78">
        <v>950</v>
      </c>
      <c r="I67" s="78">
        <v>6300</v>
      </c>
      <c r="J67" s="78" t="s">
        <v>380</v>
      </c>
      <c r="K67" s="78">
        <v>610</v>
      </c>
      <c r="L67" s="78" t="s">
        <v>380</v>
      </c>
      <c r="M67" s="75">
        <v>610</v>
      </c>
      <c r="N67" s="212"/>
      <c r="R67" s="264"/>
    </row>
    <row r="68" spans="1:18" s="305" customFormat="1" x14ac:dyDescent="0.2">
      <c r="A68" s="63"/>
      <c r="B68" s="45"/>
      <c r="C68" s="45"/>
      <c r="D68" s="45"/>
      <c r="E68" s="45"/>
      <c r="F68" s="45"/>
      <c r="G68" s="45"/>
      <c r="H68" s="11"/>
      <c r="I68" s="11"/>
      <c r="J68" s="11"/>
      <c r="K68" s="11"/>
      <c r="L68" s="11"/>
      <c r="M68" s="46"/>
      <c r="N68" s="524"/>
      <c r="R68" s="521"/>
    </row>
    <row r="69" spans="1:18" x14ac:dyDescent="0.2">
      <c r="A69" s="63" t="s">
        <v>484</v>
      </c>
      <c r="B69" s="82">
        <v>2941</v>
      </c>
      <c r="C69" s="11">
        <v>316</v>
      </c>
      <c r="D69" s="11">
        <v>3257</v>
      </c>
      <c r="E69" s="82">
        <v>2600</v>
      </c>
      <c r="F69" s="11">
        <v>270</v>
      </c>
      <c r="G69" s="11" t="s">
        <v>380</v>
      </c>
      <c r="H69" s="82">
        <v>4545</v>
      </c>
      <c r="I69" s="11">
        <v>9000</v>
      </c>
      <c r="J69" s="11" t="s">
        <v>380</v>
      </c>
      <c r="K69" s="11">
        <v>14247</v>
      </c>
      <c r="L69" s="11" t="s">
        <v>380</v>
      </c>
      <c r="M69" s="12">
        <v>14247</v>
      </c>
      <c r="N69" s="212"/>
      <c r="R69" s="264"/>
    </row>
    <row r="70" spans="1:18" x14ac:dyDescent="0.2">
      <c r="A70" s="63" t="s">
        <v>485</v>
      </c>
      <c r="B70" s="82">
        <v>1574</v>
      </c>
      <c r="C70" s="11">
        <v>278</v>
      </c>
      <c r="D70" s="11">
        <v>1852</v>
      </c>
      <c r="E70" s="82">
        <v>1574</v>
      </c>
      <c r="F70" s="11">
        <v>278</v>
      </c>
      <c r="G70" s="11" t="s">
        <v>380</v>
      </c>
      <c r="H70" s="82">
        <v>5400</v>
      </c>
      <c r="I70" s="11">
        <v>10500</v>
      </c>
      <c r="J70" s="11" t="s">
        <v>380</v>
      </c>
      <c r="K70" s="11">
        <v>11419</v>
      </c>
      <c r="L70" s="11" t="s">
        <v>380</v>
      </c>
      <c r="M70" s="12">
        <v>11419</v>
      </c>
      <c r="R70" s="264"/>
    </row>
    <row r="71" spans="1:18" x14ac:dyDescent="0.2">
      <c r="A71" s="73" t="s">
        <v>486</v>
      </c>
      <c r="B71" s="74">
        <v>4515</v>
      </c>
      <c r="C71" s="74">
        <v>594</v>
      </c>
      <c r="D71" s="74">
        <v>5109</v>
      </c>
      <c r="E71" s="74">
        <v>4174</v>
      </c>
      <c r="F71" s="74">
        <v>548</v>
      </c>
      <c r="G71" s="74" t="s">
        <v>380</v>
      </c>
      <c r="H71" s="78">
        <v>4867</v>
      </c>
      <c r="I71" s="78">
        <v>9761</v>
      </c>
      <c r="J71" s="78" t="s">
        <v>380</v>
      </c>
      <c r="K71" s="78">
        <v>25666</v>
      </c>
      <c r="L71" s="78" t="s">
        <v>380</v>
      </c>
      <c r="M71" s="75">
        <v>25666</v>
      </c>
      <c r="R71" s="264"/>
    </row>
    <row r="72" spans="1:18" x14ac:dyDescent="0.2">
      <c r="A72" s="63"/>
      <c r="B72" s="45"/>
      <c r="C72" s="45"/>
      <c r="D72" s="45"/>
      <c r="E72" s="45"/>
      <c r="F72" s="45"/>
      <c r="G72" s="45"/>
      <c r="H72" s="11"/>
      <c r="I72" s="11"/>
      <c r="J72" s="11"/>
      <c r="K72" s="11"/>
      <c r="L72" s="11"/>
      <c r="M72" s="46"/>
      <c r="R72" s="264"/>
    </row>
    <row r="73" spans="1:18" x14ac:dyDescent="0.2">
      <c r="A73" s="63" t="s">
        <v>487</v>
      </c>
      <c r="B73" s="82">
        <v>14</v>
      </c>
      <c r="C73" s="11">
        <v>11</v>
      </c>
      <c r="D73" s="11">
        <v>25</v>
      </c>
      <c r="E73" s="82">
        <v>14</v>
      </c>
      <c r="F73" s="11">
        <v>11</v>
      </c>
      <c r="G73" s="45" t="s">
        <v>380</v>
      </c>
      <c r="H73" s="82">
        <v>214</v>
      </c>
      <c r="I73" s="11">
        <v>1273</v>
      </c>
      <c r="J73" s="45" t="s">
        <v>380</v>
      </c>
      <c r="K73" s="82">
        <v>17</v>
      </c>
      <c r="L73" s="45" t="s">
        <v>380</v>
      </c>
      <c r="M73" s="12">
        <v>17</v>
      </c>
    </row>
    <row r="74" spans="1:18" x14ac:dyDescent="0.2">
      <c r="A74" s="63" t="s">
        <v>488</v>
      </c>
      <c r="B74" s="45" t="s">
        <v>380</v>
      </c>
      <c r="C74" s="11">
        <v>30</v>
      </c>
      <c r="D74" s="11">
        <v>30</v>
      </c>
      <c r="E74" s="45" t="s">
        <v>380</v>
      </c>
      <c r="F74" s="11">
        <v>28</v>
      </c>
      <c r="G74" s="45" t="s">
        <v>380</v>
      </c>
      <c r="H74" s="45" t="s">
        <v>380</v>
      </c>
      <c r="I74" s="11">
        <v>1000</v>
      </c>
      <c r="J74" s="45" t="s">
        <v>380</v>
      </c>
      <c r="K74" s="82">
        <v>28</v>
      </c>
      <c r="L74" s="45" t="s">
        <v>380</v>
      </c>
      <c r="M74" s="12">
        <v>28</v>
      </c>
    </row>
    <row r="75" spans="1:18" x14ac:dyDescent="0.2">
      <c r="A75" s="63" t="s">
        <v>489</v>
      </c>
      <c r="B75" s="11">
        <v>68</v>
      </c>
      <c r="C75" s="11">
        <v>10</v>
      </c>
      <c r="D75" s="11">
        <v>78</v>
      </c>
      <c r="E75" s="11">
        <v>58</v>
      </c>
      <c r="F75" s="11">
        <v>9</v>
      </c>
      <c r="G75" s="11" t="s">
        <v>380</v>
      </c>
      <c r="H75" s="11">
        <v>1000</v>
      </c>
      <c r="I75" s="11">
        <v>2500</v>
      </c>
      <c r="J75" s="11" t="s">
        <v>380</v>
      </c>
      <c r="K75" s="11">
        <v>81</v>
      </c>
      <c r="L75" s="11" t="s">
        <v>380</v>
      </c>
      <c r="M75" s="12">
        <v>81</v>
      </c>
    </row>
    <row r="76" spans="1:18" x14ac:dyDescent="0.2">
      <c r="A76" s="63" t="s">
        <v>490</v>
      </c>
      <c r="B76" s="82">
        <v>1490</v>
      </c>
      <c r="C76" s="11">
        <v>63</v>
      </c>
      <c r="D76" s="11">
        <v>1553</v>
      </c>
      <c r="E76" s="82">
        <v>1406</v>
      </c>
      <c r="F76" s="11">
        <v>49</v>
      </c>
      <c r="G76" s="11">
        <v>10930</v>
      </c>
      <c r="H76" s="82">
        <v>890</v>
      </c>
      <c r="I76" s="11">
        <v>1408</v>
      </c>
      <c r="J76" s="45">
        <v>15</v>
      </c>
      <c r="K76" s="82">
        <v>1321</v>
      </c>
      <c r="L76" s="45">
        <v>164</v>
      </c>
      <c r="M76" s="12">
        <v>1485</v>
      </c>
    </row>
    <row r="77" spans="1:18" x14ac:dyDescent="0.2">
      <c r="A77" s="63" t="s">
        <v>491</v>
      </c>
      <c r="B77" s="11">
        <v>230</v>
      </c>
      <c r="C77" s="11" t="s">
        <v>380</v>
      </c>
      <c r="D77" s="11">
        <v>230</v>
      </c>
      <c r="E77" s="11">
        <v>197</v>
      </c>
      <c r="F77" s="11" t="s">
        <v>380</v>
      </c>
      <c r="G77" s="11" t="s">
        <v>380</v>
      </c>
      <c r="H77" s="11">
        <v>650</v>
      </c>
      <c r="I77" s="11" t="s">
        <v>380</v>
      </c>
      <c r="J77" s="11" t="s">
        <v>380</v>
      </c>
      <c r="K77" s="11">
        <v>128</v>
      </c>
      <c r="L77" s="11" t="s">
        <v>380</v>
      </c>
      <c r="M77" s="12">
        <v>128</v>
      </c>
    </row>
    <row r="78" spans="1:18" x14ac:dyDescent="0.2">
      <c r="A78" s="63" t="s">
        <v>492</v>
      </c>
      <c r="B78" s="11">
        <v>26</v>
      </c>
      <c r="C78" s="11">
        <v>36</v>
      </c>
      <c r="D78" s="11">
        <v>62</v>
      </c>
      <c r="E78" s="11">
        <v>22</v>
      </c>
      <c r="F78" s="11">
        <v>36</v>
      </c>
      <c r="G78" s="11" t="s">
        <v>380</v>
      </c>
      <c r="H78" s="11">
        <v>1350</v>
      </c>
      <c r="I78" s="11">
        <v>3000</v>
      </c>
      <c r="J78" s="11" t="s">
        <v>380</v>
      </c>
      <c r="K78" s="11">
        <v>143</v>
      </c>
      <c r="L78" s="11" t="s">
        <v>380</v>
      </c>
      <c r="M78" s="12">
        <v>143</v>
      </c>
    </row>
    <row r="79" spans="1:18" x14ac:dyDescent="0.2">
      <c r="A79" s="63" t="s">
        <v>493</v>
      </c>
      <c r="B79" s="82">
        <v>181</v>
      </c>
      <c r="C79" s="11">
        <v>68</v>
      </c>
      <c r="D79" s="11">
        <v>249</v>
      </c>
      <c r="E79" s="82">
        <v>157</v>
      </c>
      <c r="F79" s="11">
        <v>61</v>
      </c>
      <c r="G79" s="45" t="s">
        <v>380</v>
      </c>
      <c r="H79" s="82">
        <v>700</v>
      </c>
      <c r="I79" s="11">
        <v>2500</v>
      </c>
      <c r="J79" s="45" t="s">
        <v>380</v>
      </c>
      <c r="K79" s="82">
        <v>262</v>
      </c>
      <c r="L79" s="45" t="s">
        <v>380</v>
      </c>
      <c r="M79" s="12">
        <v>262</v>
      </c>
    </row>
    <row r="80" spans="1:18" x14ac:dyDescent="0.2">
      <c r="A80" s="63" t="s">
        <v>494</v>
      </c>
      <c r="B80" s="82">
        <v>14</v>
      </c>
      <c r="C80" s="11">
        <v>5</v>
      </c>
      <c r="D80" s="11">
        <v>19</v>
      </c>
      <c r="E80" s="82">
        <v>14</v>
      </c>
      <c r="F80" s="11">
        <v>5</v>
      </c>
      <c r="G80" s="45" t="s">
        <v>380</v>
      </c>
      <c r="H80" s="82">
        <v>9450</v>
      </c>
      <c r="I80" s="11">
        <v>11500</v>
      </c>
      <c r="J80" s="45" t="s">
        <v>380</v>
      </c>
      <c r="K80" s="82">
        <v>189</v>
      </c>
      <c r="L80" s="45" t="s">
        <v>380</v>
      </c>
      <c r="M80" s="12">
        <v>189</v>
      </c>
    </row>
    <row r="81" spans="1:13" x14ac:dyDescent="0.2">
      <c r="A81" s="73" t="s">
        <v>495</v>
      </c>
      <c r="B81" s="74">
        <v>2023</v>
      </c>
      <c r="C81" s="74">
        <v>223</v>
      </c>
      <c r="D81" s="74">
        <v>2246</v>
      </c>
      <c r="E81" s="74">
        <v>1868</v>
      </c>
      <c r="F81" s="74">
        <v>199</v>
      </c>
      <c r="G81" s="74">
        <v>10930</v>
      </c>
      <c r="H81" s="78">
        <v>917</v>
      </c>
      <c r="I81" s="78">
        <v>2269</v>
      </c>
      <c r="J81" s="78">
        <v>15</v>
      </c>
      <c r="K81" s="78">
        <v>2169</v>
      </c>
      <c r="L81" s="78">
        <v>164</v>
      </c>
      <c r="M81" s="75">
        <v>2333</v>
      </c>
    </row>
    <row r="82" spans="1:13" x14ac:dyDescent="0.2">
      <c r="A82" s="63"/>
      <c r="B82" s="45"/>
      <c r="C82" s="45"/>
      <c r="D82" s="45"/>
      <c r="E82" s="45"/>
      <c r="F82" s="45"/>
      <c r="G82" s="45"/>
      <c r="H82" s="11"/>
      <c r="I82" s="11"/>
      <c r="J82" s="11"/>
      <c r="K82" s="11"/>
      <c r="L82" s="11"/>
      <c r="M82" s="46"/>
    </row>
    <row r="83" spans="1:13" x14ac:dyDescent="0.2">
      <c r="A83" s="63" t="s">
        <v>496</v>
      </c>
      <c r="B83" s="11">
        <v>15</v>
      </c>
      <c r="C83" s="11">
        <v>10</v>
      </c>
      <c r="D83" s="11">
        <v>25</v>
      </c>
      <c r="E83" s="11">
        <v>15</v>
      </c>
      <c r="F83" s="11">
        <v>10</v>
      </c>
      <c r="G83" s="11">
        <v>33800</v>
      </c>
      <c r="H83" s="11">
        <v>393</v>
      </c>
      <c r="I83" s="11">
        <v>2790</v>
      </c>
      <c r="J83" s="11">
        <v>7</v>
      </c>
      <c r="K83" s="11">
        <v>34</v>
      </c>
      <c r="L83" s="11">
        <v>236</v>
      </c>
      <c r="M83" s="12">
        <v>270</v>
      </c>
    </row>
    <row r="84" spans="1:13" x14ac:dyDescent="0.2">
      <c r="A84" s="63" t="s">
        <v>497</v>
      </c>
      <c r="B84" s="11">
        <v>232</v>
      </c>
      <c r="C84" s="11">
        <v>12</v>
      </c>
      <c r="D84" s="11">
        <v>244</v>
      </c>
      <c r="E84" s="11">
        <v>232</v>
      </c>
      <c r="F84" s="11">
        <v>12</v>
      </c>
      <c r="G84" s="11">
        <v>38100</v>
      </c>
      <c r="H84" s="11">
        <v>500</v>
      </c>
      <c r="I84" s="11">
        <v>3000</v>
      </c>
      <c r="J84" s="11">
        <v>3</v>
      </c>
      <c r="K84" s="11">
        <v>153</v>
      </c>
      <c r="L84" s="11">
        <v>114</v>
      </c>
      <c r="M84" s="12">
        <v>267</v>
      </c>
    </row>
    <row r="85" spans="1:13" x14ac:dyDescent="0.2">
      <c r="A85" s="73" t="s">
        <v>498</v>
      </c>
      <c r="B85" s="74">
        <v>247</v>
      </c>
      <c r="C85" s="74">
        <v>22</v>
      </c>
      <c r="D85" s="74">
        <v>269</v>
      </c>
      <c r="E85" s="74">
        <v>247</v>
      </c>
      <c r="F85" s="74">
        <v>22</v>
      </c>
      <c r="G85" s="74">
        <v>71900</v>
      </c>
      <c r="H85" s="78">
        <v>494</v>
      </c>
      <c r="I85" s="78">
        <v>2905</v>
      </c>
      <c r="J85" s="78">
        <v>5</v>
      </c>
      <c r="K85" s="78">
        <v>186</v>
      </c>
      <c r="L85" s="78">
        <v>351</v>
      </c>
      <c r="M85" s="75">
        <v>537</v>
      </c>
    </row>
    <row r="86" spans="1:13" x14ac:dyDescent="0.2">
      <c r="A86" s="63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6"/>
    </row>
    <row r="87" spans="1:13" ht="13.5" thickBot="1" x14ac:dyDescent="0.25">
      <c r="A87" s="66" t="s">
        <v>499</v>
      </c>
      <c r="B87" s="52">
        <v>10357</v>
      </c>
      <c r="C87" s="52">
        <v>2256</v>
      </c>
      <c r="D87" s="52">
        <v>12613</v>
      </c>
      <c r="E87" s="52">
        <v>7866</v>
      </c>
      <c r="F87" s="52">
        <v>2042</v>
      </c>
      <c r="G87" s="52">
        <v>170384</v>
      </c>
      <c r="H87" s="52">
        <v>3713</v>
      </c>
      <c r="I87" s="52">
        <v>7281</v>
      </c>
      <c r="J87" s="52">
        <v>10</v>
      </c>
      <c r="K87" s="52">
        <v>44085</v>
      </c>
      <c r="L87" s="52">
        <v>1633</v>
      </c>
      <c r="M87" s="53">
        <v>45718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8">
    <tabColor theme="0"/>
    <pageSetUpPr fitToPage="1"/>
  </sheetPr>
  <dimension ref="A1:I99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22" style="143" customWidth="1"/>
    <col min="2" max="8" width="18.42578125" style="143" customWidth="1"/>
    <col min="9" max="9" width="8.7109375" style="143" customWidth="1"/>
    <col min="10" max="10" width="18.140625" style="143" customWidth="1"/>
    <col min="11" max="16384" width="11.42578125" style="143"/>
  </cols>
  <sheetData>
    <row r="1" spans="1:9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  <c r="I1" s="1"/>
    </row>
    <row r="3" spans="1:9" s="3" customFormat="1" ht="15" x14ac:dyDescent="0.25">
      <c r="A3" s="1764" t="s">
        <v>1271</v>
      </c>
      <c r="B3" s="1764"/>
      <c r="C3" s="1764"/>
      <c r="D3" s="1764"/>
      <c r="E3" s="1764"/>
      <c r="F3" s="1764"/>
      <c r="G3" s="1764"/>
      <c r="H3" s="1764"/>
    </row>
    <row r="4" spans="1:9" s="3" customFormat="1" ht="15" x14ac:dyDescent="0.25">
      <c r="A4" s="1764" t="s">
        <v>1272</v>
      </c>
      <c r="B4" s="1764"/>
      <c r="C4" s="1764"/>
      <c r="D4" s="1764"/>
      <c r="E4" s="1764"/>
      <c r="F4" s="1764"/>
      <c r="G4" s="1764"/>
      <c r="H4" s="1764"/>
    </row>
    <row r="5" spans="1:9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9" s="1035" customFormat="1" ht="16.5" customHeight="1" x14ac:dyDescent="0.2">
      <c r="A6" s="1844" t="s">
        <v>359</v>
      </c>
      <c r="B6" s="1034" t="s">
        <v>1092</v>
      </c>
      <c r="C6" s="722"/>
      <c r="D6" s="1826" t="s">
        <v>1106</v>
      </c>
      <c r="E6" s="1055" t="s">
        <v>367</v>
      </c>
      <c r="F6" s="1040"/>
      <c r="G6" s="749" t="s">
        <v>501</v>
      </c>
      <c r="H6" s="676"/>
    </row>
    <row r="7" spans="1:9" s="1035" customFormat="1" ht="16.5" customHeight="1" x14ac:dyDescent="0.2">
      <c r="A7" s="1845"/>
      <c r="B7" s="1036" t="s">
        <v>1107</v>
      </c>
      <c r="C7" s="726"/>
      <c r="D7" s="1827"/>
      <c r="E7" s="1056" t="s">
        <v>1108</v>
      </c>
      <c r="F7" s="712" t="s">
        <v>361</v>
      </c>
      <c r="G7" s="712" t="s">
        <v>502</v>
      </c>
      <c r="H7" s="728" t="s">
        <v>362</v>
      </c>
    </row>
    <row r="8" spans="1:9" s="1035" customFormat="1" ht="16.5" customHeight="1" x14ac:dyDescent="0.2">
      <c r="A8" s="1845"/>
      <c r="B8" s="223" t="s">
        <v>376</v>
      </c>
      <c r="C8" s="223" t="s">
        <v>1067</v>
      </c>
      <c r="D8" s="1827"/>
      <c r="E8" s="1056" t="s">
        <v>1109</v>
      </c>
      <c r="F8" s="1056" t="s">
        <v>513</v>
      </c>
      <c r="G8" s="712" t="s">
        <v>505</v>
      </c>
      <c r="H8" s="728" t="s">
        <v>365</v>
      </c>
    </row>
    <row r="9" spans="1:9" s="755" customFormat="1" ht="16.5" customHeight="1" thickBot="1" x14ac:dyDescent="0.25">
      <c r="A9" s="1846"/>
      <c r="B9" s="715" t="s">
        <v>1</v>
      </c>
      <c r="C9" s="715" t="s">
        <v>1</v>
      </c>
      <c r="D9" s="1714"/>
      <c r="E9" s="225" t="s">
        <v>504</v>
      </c>
      <c r="F9" s="680"/>
      <c r="G9" s="715" t="s">
        <v>506</v>
      </c>
      <c r="H9" s="933"/>
    </row>
    <row r="10" spans="1:9" x14ac:dyDescent="0.2">
      <c r="A10" s="1599">
        <v>2006</v>
      </c>
      <c r="B10" s="1315">
        <v>3230</v>
      </c>
      <c r="C10" s="1315">
        <v>3219</v>
      </c>
      <c r="D10" s="1210">
        <v>8.9809999999999999</v>
      </c>
      <c r="E10" s="1210">
        <v>90.167753960857411</v>
      </c>
      <c r="F10" s="1315">
        <v>29025</v>
      </c>
      <c r="G10" s="1210">
        <v>83.57</v>
      </c>
      <c r="H10" s="1213">
        <v>24256.192500000001</v>
      </c>
    </row>
    <row r="11" spans="1:9" x14ac:dyDescent="0.2">
      <c r="A11" s="1599">
        <v>2007</v>
      </c>
      <c r="B11" s="1315">
        <v>3281</v>
      </c>
      <c r="C11" s="1315">
        <v>3270</v>
      </c>
      <c r="D11" s="1210">
        <v>11.486000000000001</v>
      </c>
      <c r="E11" s="1210">
        <v>90.73700305810398</v>
      </c>
      <c r="F11" s="1315">
        <v>29671</v>
      </c>
      <c r="G11" s="1210">
        <v>131.34</v>
      </c>
      <c r="H11" s="1213">
        <v>38969.8914</v>
      </c>
    </row>
    <row r="12" spans="1:9" x14ac:dyDescent="0.2">
      <c r="A12" s="1676">
        <v>2008</v>
      </c>
      <c r="B12" s="1315">
        <v>3256</v>
      </c>
      <c r="C12" s="1315">
        <v>3226</v>
      </c>
      <c r="D12" s="1210">
        <v>12.122999999999999</v>
      </c>
      <c r="E12" s="1210">
        <v>159.19404835709858</v>
      </c>
      <c r="F12" s="1315">
        <v>51356</v>
      </c>
      <c r="G12" s="1210">
        <v>126.62</v>
      </c>
      <c r="H12" s="1213">
        <v>65026.967200000006</v>
      </c>
    </row>
    <row r="13" spans="1:9" x14ac:dyDescent="0.2">
      <c r="A13" s="1676">
        <v>2009</v>
      </c>
      <c r="B13" s="1315">
        <v>3159</v>
      </c>
      <c r="C13" s="1315">
        <v>3158</v>
      </c>
      <c r="D13" s="1210">
        <v>17.814</v>
      </c>
      <c r="E13" s="1210">
        <v>122.78340721975934</v>
      </c>
      <c r="F13" s="1315">
        <v>38775</v>
      </c>
      <c r="G13" s="1210">
        <v>125.29</v>
      </c>
      <c r="H13" s="1213">
        <v>48581.197500000002</v>
      </c>
    </row>
    <row r="14" spans="1:9" x14ac:dyDescent="0.2">
      <c r="A14" s="1676">
        <v>2010</v>
      </c>
      <c r="B14" s="1315">
        <v>3177</v>
      </c>
      <c r="C14" s="1315">
        <v>3161</v>
      </c>
      <c r="D14" s="1210">
        <v>15.082000000000001</v>
      </c>
      <c r="E14" s="1210">
        <v>158.94020879468522</v>
      </c>
      <c r="F14" s="1315">
        <v>50241</v>
      </c>
      <c r="G14" s="1210">
        <v>120.57</v>
      </c>
      <c r="H14" s="1213">
        <v>60575.573700000001</v>
      </c>
    </row>
    <row r="15" spans="1:9" x14ac:dyDescent="0.2">
      <c r="A15" s="1676">
        <v>2011</v>
      </c>
      <c r="B15" s="1315">
        <v>3158</v>
      </c>
      <c r="C15" s="1315">
        <v>3146</v>
      </c>
      <c r="D15" s="1210">
        <v>8.8800000000000008</v>
      </c>
      <c r="E15" s="1210">
        <v>159.40877304513668</v>
      </c>
      <c r="F15" s="1315">
        <v>50150</v>
      </c>
      <c r="G15" s="1210">
        <v>96.8</v>
      </c>
      <c r="H15" s="1213">
        <v>48545.2</v>
      </c>
    </row>
    <row r="16" spans="1:9" x14ac:dyDescent="0.2">
      <c r="A16" s="1676">
        <v>2012</v>
      </c>
      <c r="B16" s="1315">
        <v>3160</v>
      </c>
      <c r="C16" s="1315">
        <v>3149</v>
      </c>
      <c r="D16" s="1210">
        <v>9.6449999999999996</v>
      </c>
      <c r="E16" s="1210">
        <v>159.68561448078756</v>
      </c>
      <c r="F16" s="1315">
        <v>50285</v>
      </c>
      <c r="G16" s="1210">
        <v>95.44</v>
      </c>
      <c r="H16" s="1213">
        <v>47992.003999999994</v>
      </c>
    </row>
    <row r="17" spans="1:8" x14ac:dyDescent="0.2">
      <c r="A17" s="1676">
        <v>2013</v>
      </c>
      <c r="B17" s="1315">
        <v>3155</v>
      </c>
      <c r="C17" s="1315">
        <v>3147</v>
      </c>
      <c r="D17" s="1210">
        <v>9.1370000000000005</v>
      </c>
      <c r="E17" s="1210">
        <v>136.31394979345407</v>
      </c>
      <c r="F17" s="1315">
        <v>42898</v>
      </c>
      <c r="G17" s="1210">
        <v>88.33</v>
      </c>
      <c r="H17" s="1213">
        <v>37891.803399999997</v>
      </c>
    </row>
    <row r="18" spans="1:8" x14ac:dyDescent="0.2">
      <c r="A18" s="1676">
        <v>2014</v>
      </c>
      <c r="B18" s="1315">
        <v>3155</v>
      </c>
      <c r="C18" s="1315">
        <v>3149</v>
      </c>
      <c r="D18" s="1210">
        <v>8.9250000000000007</v>
      </c>
      <c r="E18" s="1210">
        <v>141.72435693871071</v>
      </c>
      <c r="F18" s="1315">
        <v>44629</v>
      </c>
      <c r="G18" s="1210">
        <v>108.27</v>
      </c>
      <c r="H18" s="1213">
        <v>48319.818299999999</v>
      </c>
    </row>
    <row r="19" spans="1:8" x14ac:dyDescent="0.2">
      <c r="A19" s="1676">
        <v>2015</v>
      </c>
      <c r="B19" s="1503">
        <v>3116</v>
      </c>
      <c r="C19" s="1503">
        <v>3101</v>
      </c>
      <c r="D19" s="1365">
        <v>8.9250000000000007</v>
      </c>
      <c r="E19" s="1365">
        <v>143.14414704933893</v>
      </c>
      <c r="F19" s="1503">
        <v>44389</v>
      </c>
      <c r="G19" s="1365">
        <v>110.8</v>
      </c>
      <c r="H19" s="1504">
        <v>49187</v>
      </c>
    </row>
    <row r="20" spans="1:8" ht="13.5" thickBot="1" x14ac:dyDescent="0.25">
      <c r="A20" s="1677">
        <v>2016</v>
      </c>
      <c r="B20" s="1316">
        <v>3102</v>
      </c>
      <c r="C20" s="1316">
        <v>3087</v>
      </c>
      <c r="D20" s="1227">
        <v>8.9250000000000007</v>
      </c>
      <c r="E20" s="1227">
        <f>+F20/C20*10</f>
        <v>143.52121801101393</v>
      </c>
      <c r="F20" s="1316">
        <v>44305</v>
      </c>
      <c r="G20" s="1585">
        <v>117.6</v>
      </c>
      <c r="H20" s="1544">
        <v>52120</v>
      </c>
    </row>
    <row r="21" spans="1:8" x14ac:dyDescent="0.2">
      <c r="B21" s="211"/>
      <c r="C21" s="211"/>
      <c r="D21" s="211"/>
      <c r="E21" s="514"/>
      <c r="F21" s="211"/>
    </row>
    <row r="22" spans="1:8" x14ac:dyDescent="0.2">
      <c r="B22" s="211"/>
      <c r="C22" s="211"/>
      <c r="D22" s="211"/>
      <c r="E22" s="514"/>
      <c r="F22" s="211"/>
    </row>
    <row r="99" ht="13.5" customHeight="1" x14ac:dyDescent="0.2"/>
  </sheetData>
  <mergeCells count="5">
    <mergeCell ref="A1:H1"/>
    <mergeCell ref="A3:H3"/>
    <mergeCell ref="A6:A9"/>
    <mergeCell ref="D6:D9"/>
    <mergeCell ref="A4:H4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9">
    <tabColor theme="0"/>
    <pageSetUpPr fitToPage="1"/>
  </sheetPr>
  <dimension ref="A1:R2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7.42578125" style="205" customWidth="1"/>
    <col min="2" max="13" width="14.28515625" style="205" customWidth="1"/>
    <col min="14" max="16384" width="11.42578125" style="205"/>
  </cols>
  <sheetData>
    <row r="1" spans="1:18" s="87" customFormat="1" ht="18" x14ac:dyDescent="0.25">
      <c r="A1" s="1725" t="s">
        <v>1216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8" s="88" customFormat="1" ht="15" x14ac:dyDescent="0.25">
      <c r="A3" s="1718" t="s">
        <v>2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8" s="88" customFormat="1" ht="15" x14ac:dyDescent="0.25">
      <c r="A4" s="1718" t="s">
        <v>1478</v>
      </c>
      <c r="B4" s="1718"/>
      <c r="C4" s="1718"/>
      <c r="D4" s="1718"/>
      <c r="E4" s="1718"/>
      <c r="F4" s="1718"/>
      <c r="G4" s="1718"/>
      <c r="H4" s="1718"/>
      <c r="I4" s="1718"/>
      <c r="J4" s="1718"/>
      <c r="K4" s="1718"/>
      <c r="L4" s="1718"/>
      <c r="M4" s="1718"/>
    </row>
    <row r="5" spans="1:18" s="88" customFormat="1" ht="15.75" thickBot="1" x14ac:dyDescent="0.3">
      <c r="A5" s="257"/>
      <c r="B5" s="257"/>
      <c r="C5" s="257"/>
      <c r="D5" s="257"/>
      <c r="E5" s="257"/>
      <c r="F5" s="257"/>
      <c r="G5" s="257"/>
      <c r="H5" s="257"/>
      <c r="I5" s="257"/>
      <c r="J5" s="257"/>
      <c r="K5" s="257"/>
    </row>
    <row r="6" spans="1:18" ht="19.5" customHeight="1" x14ac:dyDescent="0.2">
      <c r="A6" s="1052"/>
      <c r="B6" s="1750" t="s">
        <v>1060</v>
      </c>
      <c r="C6" s="1750"/>
      <c r="D6" s="1750"/>
      <c r="E6" s="1750"/>
      <c r="F6" s="1750"/>
      <c r="G6" s="1934" t="s">
        <v>1191</v>
      </c>
      <c r="H6" s="652"/>
      <c r="I6" s="1051" t="s">
        <v>367</v>
      </c>
      <c r="J6" s="1038"/>
      <c r="K6" s="1935" t="s">
        <v>368</v>
      </c>
      <c r="L6" s="1935"/>
      <c r="M6" s="1704"/>
    </row>
    <row r="7" spans="1:18" ht="19.5" customHeight="1" x14ac:dyDescent="0.2">
      <c r="A7" s="1053" t="s">
        <v>538</v>
      </c>
      <c r="B7" s="1758" t="s">
        <v>370</v>
      </c>
      <c r="C7" s="1758"/>
      <c r="D7" s="1758"/>
      <c r="E7" s="1758"/>
      <c r="F7" s="1758"/>
      <c r="G7" s="1827"/>
      <c r="H7" s="1873" t="s">
        <v>1192</v>
      </c>
      <c r="I7" s="1873"/>
      <c r="J7" s="1056" t="s">
        <v>1093</v>
      </c>
      <c r="K7" s="1827" t="s">
        <v>1114</v>
      </c>
      <c r="L7" s="1827" t="s">
        <v>1095</v>
      </c>
      <c r="M7" s="1716" t="s">
        <v>1096</v>
      </c>
    </row>
    <row r="8" spans="1:18" ht="19.5" customHeight="1" x14ac:dyDescent="0.2">
      <c r="A8" s="1053" t="s">
        <v>518</v>
      </c>
      <c r="B8" s="1039"/>
      <c r="C8" s="1057" t="s">
        <v>376</v>
      </c>
      <c r="D8" s="855"/>
      <c r="E8" s="1941" t="s">
        <v>1067</v>
      </c>
      <c r="F8" s="1941"/>
      <c r="G8" s="1827"/>
      <c r="H8" s="1758" t="s">
        <v>371</v>
      </c>
      <c r="I8" s="1758"/>
      <c r="J8" s="1056" t="s">
        <v>1064</v>
      </c>
      <c r="K8" s="1827"/>
      <c r="L8" s="1827"/>
      <c r="M8" s="1716"/>
    </row>
    <row r="9" spans="1:18" ht="19.5" customHeight="1" thickBot="1" x14ac:dyDescent="0.25">
      <c r="A9" s="1053"/>
      <c r="B9" s="1056" t="s">
        <v>374</v>
      </c>
      <c r="C9" s="1056" t="s">
        <v>375</v>
      </c>
      <c r="D9" s="1056" t="s">
        <v>376</v>
      </c>
      <c r="E9" s="1056" t="s">
        <v>374</v>
      </c>
      <c r="F9" s="1056" t="s">
        <v>375</v>
      </c>
      <c r="G9" s="1827"/>
      <c r="H9" s="1056" t="s">
        <v>374</v>
      </c>
      <c r="I9" s="1056" t="s">
        <v>375</v>
      </c>
      <c r="J9" s="1056" t="s">
        <v>1101</v>
      </c>
      <c r="K9" s="1827"/>
      <c r="L9" s="1827"/>
      <c r="M9" s="1716"/>
      <c r="P9" s="516"/>
      <c r="Q9" s="516"/>
    </row>
    <row r="10" spans="1:18" ht="15.75" customHeight="1" x14ac:dyDescent="0.2">
      <c r="A10" s="1042" t="s">
        <v>461</v>
      </c>
      <c r="B10" s="1043" t="s">
        <v>380</v>
      </c>
      <c r="C10" s="1043">
        <v>2</v>
      </c>
      <c r="D10" s="1043">
        <v>2</v>
      </c>
      <c r="E10" s="1043" t="s">
        <v>380</v>
      </c>
      <c r="F10" s="1043">
        <v>2</v>
      </c>
      <c r="G10" s="1043" t="s">
        <v>380</v>
      </c>
      <c r="H10" s="1043" t="s">
        <v>380</v>
      </c>
      <c r="I10" s="1043">
        <v>14300</v>
      </c>
      <c r="J10" s="1043" t="s">
        <v>380</v>
      </c>
      <c r="K10" s="1043">
        <v>31</v>
      </c>
      <c r="L10" s="1043" t="s">
        <v>380</v>
      </c>
      <c r="M10" s="1044">
        <v>31</v>
      </c>
      <c r="N10" s="212"/>
      <c r="R10" s="264"/>
    </row>
    <row r="11" spans="1:18" x14ac:dyDescent="0.2">
      <c r="A11" s="1019"/>
      <c r="B11" s="1021"/>
      <c r="C11" s="1021"/>
      <c r="D11" s="1020"/>
      <c r="E11" s="1021"/>
      <c r="F11" s="1021"/>
      <c r="G11" s="1021"/>
      <c r="H11" s="1021"/>
      <c r="I11" s="1020"/>
      <c r="J11" s="1021"/>
      <c r="K11" s="1021"/>
      <c r="L11" s="1021"/>
      <c r="M11" s="1023"/>
      <c r="R11" s="264"/>
    </row>
    <row r="12" spans="1:18" x14ac:dyDescent="0.2">
      <c r="A12" s="1019" t="s">
        <v>479</v>
      </c>
      <c r="B12" s="1021" t="s">
        <v>380</v>
      </c>
      <c r="C12" s="1021">
        <v>9</v>
      </c>
      <c r="D12" s="1021">
        <v>9</v>
      </c>
      <c r="E12" s="1021" t="s">
        <v>380</v>
      </c>
      <c r="F12" s="1021">
        <v>7</v>
      </c>
      <c r="G12" s="1021">
        <v>350</v>
      </c>
      <c r="H12" s="1020" t="s">
        <v>380</v>
      </c>
      <c r="I12" s="1020">
        <v>12000</v>
      </c>
      <c r="J12" s="1020">
        <v>18</v>
      </c>
      <c r="K12" s="1020">
        <v>84</v>
      </c>
      <c r="L12" s="1020">
        <v>6</v>
      </c>
      <c r="M12" s="1023">
        <v>90</v>
      </c>
    </row>
    <row r="13" spans="1:18" x14ac:dyDescent="0.2">
      <c r="A13" s="1027" t="s">
        <v>482</v>
      </c>
      <c r="B13" s="1028" t="s">
        <v>380</v>
      </c>
      <c r="C13" s="1028">
        <v>9</v>
      </c>
      <c r="D13" s="1028">
        <v>9</v>
      </c>
      <c r="E13" s="1028" t="s">
        <v>380</v>
      </c>
      <c r="F13" s="1028">
        <v>7</v>
      </c>
      <c r="G13" s="1028">
        <v>350</v>
      </c>
      <c r="H13" s="1029" t="s">
        <v>380</v>
      </c>
      <c r="I13" s="1029">
        <v>12000</v>
      </c>
      <c r="J13" s="1029">
        <v>18</v>
      </c>
      <c r="K13" s="1029">
        <v>84</v>
      </c>
      <c r="L13" s="1029">
        <v>6</v>
      </c>
      <c r="M13" s="1030">
        <v>90</v>
      </c>
    </row>
    <row r="14" spans="1:18" x14ac:dyDescent="0.2">
      <c r="A14" s="1019"/>
      <c r="B14" s="1021"/>
      <c r="C14" s="1021"/>
      <c r="D14" s="1020"/>
      <c r="E14" s="1021"/>
      <c r="F14" s="1021"/>
      <c r="G14" s="1021"/>
      <c r="H14" s="1021"/>
      <c r="I14" s="1020"/>
      <c r="J14" s="1021"/>
      <c r="K14" s="1021"/>
      <c r="L14" s="1021"/>
      <c r="M14" s="1023"/>
      <c r="R14" s="264"/>
    </row>
    <row r="15" spans="1:18" x14ac:dyDescent="0.2">
      <c r="A15" s="1027" t="s">
        <v>483</v>
      </c>
      <c r="B15" s="1028" t="s">
        <v>380</v>
      </c>
      <c r="C15" s="1028">
        <v>1</v>
      </c>
      <c r="D15" s="1028">
        <v>1</v>
      </c>
      <c r="E15" s="1028" t="s">
        <v>380</v>
      </c>
      <c r="F15" s="1028">
        <v>1</v>
      </c>
      <c r="G15" s="1028" t="s">
        <v>380</v>
      </c>
      <c r="H15" s="1029" t="s">
        <v>380</v>
      </c>
      <c r="I15" s="1029">
        <v>5000</v>
      </c>
      <c r="J15" s="1029" t="s">
        <v>380</v>
      </c>
      <c r="K15" s="1029">
        <v>5</v>
      </c>
      <c r="L15" s="1029" t="s">
        <v>380</v>
      </c>
      <c r="M15" s="1030">
        <v>5</v>
      </c>
      <c r="R15" s="264"/>
    </row>
    <row r="16" spans="1:18" x14ac:dyDescent="0.2">
      <c r="A16" s="1019"/>
      <c r="B16" s="1021"/>
      <c r="C16" s="1021"/>
      <c r="D16" s="1020"/>
      <c r="E16" s="1021"/>
      <c r="F16" s="1021"/>
      <c r="G16" s="1021"/>
      <c r="H16" s="1021"/>
      <c r="I16" s="1020"/>
      <c r="J16" s="1021"/>
      <c r="K16" s="1021"/>
      <c r="L16" s="1021"/>
      <c r="M16" s="1023"/>
      <c r="R16" s="264"/>
    </row>
    <row r="17" spans="1:18" x14ac:dyDescent="0.2">
      <c r="A17" s="1019" t="s">
        <v>488</v>
      </c>
      <c r="B17" s="1021" t="s">
        <v>380</v>
      </c>
      <c r="C17" s="1021">
        <v>31</v>
      </c>
      <c r="D17" s="1021">
        <v>31</v>
      </c>
      <c r="E17" s="1021" t="s">
        <v>380</v>
      </c>
      <c r="F17" s="1021">
        <v>30</v>
      </c>
      <c r="G17" s="1021" t="s">
        <v>380</v>
      </c>
      <c r="H17" s="1020" t="s">
        <v>380</v>
      </c>
      <c r="I17" s="1020">
        <v>1400</v>
      </c>
      <c r="J17" s="1020" t="s">
        <v>380</v>
      </c>
      <c r="K17" s="1020">
        <v>42</v>
      </c>
      <c r="L17" s="1020" t="s">
        <v>380</v>
      </c>
      <c r="M17" s="1023">
        <v>42</v>
      </c>
    </row>
    <row r="18" spans="1:18" x14ac:dyDescent="0.2">
      <c r="A18" s="1019" t="s">
        <v>490</v>
      </c>
      <c r="B18" s="1021" t="s">
        <v>380</v>
      </c>
      <c r="C18" s="1020">
        <v>2901</v>
      </c>
      <c r="D18" s="1020">
        <v>2901</v>
      </c>
      <c r="E18" s="1021" t="s">
        <v>380</v>
      </c>
      <c r="F18" s="1020">
        <v>2895</v>
      </c>
      <c r="G18" s="1021" t="s">
        <v>380</v>
      </c>
      <c r="H18" s="1021" t="s">
        <v>380</v>
      </c>
      <c r="I18" s="1020">
        <v>14525</v>
      </c>
      <c r="J18" s="1021" t="s">
        <v>380</v>
      </c>
      <c r="K18" s="1026">
        <v>42051</v>
      </c>
      <c r="L18" s="1021" t="s">
        <v>380</v>
      </c>
      <c r="M18" s="1022">
        <v>42051</v>
      </c>
    </row>
    <row r="19" spans="1:18" x14ac:dyDescent="0.2">
      <c r="A19" s="1019" t="s">
        <v>493</v>
      </c>
      <c r="B19" s="1021">
        <v>4</v>
      </c>
      <c r="C19" s="1020">
        <v>149</v>
      </c>
      <c r="D19" s="1020">
        <v>153</v>
      </c>
      <c r="E19" s="1021">
        <v>1</v>
      </c>
      <c r="F19" s="1020">
        <v>146</v>
      </c>
      <c r="G19" s="1020" t="s">
        <v>380</v>
      </c>
      <c r="H19" s="1021">
        <v>4500</v>
      </c>
      <c r="I19" s="1020">
        <v>14000</v>
      </c>
      <c r="J19" s="1021" t="s">
        <v>380</v>
      </c>
      <c r="K19" s="1026">
        <v>2049</v>
      </c>
      <c r="L19" s="1021" t="s">
        <v>380</v>
      </c>
      <c r="M19" s="1022">
        <v>2049</v>
      </c>
    </row>
    <row r="20" spans="1:18" x14ac:dyDescent="0.2">
      <c r="A20" s="1027" t="s">
        <v>495</v>
      </c>
      <c r="B20" s="1028">
        <v>4</v>
      </c>
      <c r="C20" s="1028">
        <v>3081</v>
      </c>
      <c r="D20" s="1028">
        <v>3085</v>
      </c>
      <c r="E20" s="1028">
        <v>1</v>
      </c>
      <c r="F20" s="1028">
        <v>3071</v>
      </c>
      <c r="G20" s="1028" t="s">
        <v>380</v>
      </c>
      <c r="H20" s="1029">
        <v>4500</v>
      </c>
      <c r="I20" s="1029">
        <v>14372</v>
      </c>
      <c r="J20" s="1029" t="s">
        <v>380</v>
      </c>
      <c r="K20" s="1029">
        <v>44142</v>
      </c>
      <c r="L20" s="1029" t="s">
        <v>380</v>
      </c>
      <c r="M20" s="1030">
        <v>44142</v>
      </c>
    </row>
    <row r="21" spans="1:18" x14ac:dyDescent="0.2">
      <c r="A21" s="1019"/>
      <c r="B21" s="1021"/>
      <c r="C21" s="1020"/>
      <c r="D21" s="1020"/>
      <c r="E21" s="1021"/>
      <c r="F21" s="1020"/>
      <c r="G21" s="1021"/>
      <c r="H21" s="1021"/>
      <c r="I21" s="1020"/>
      <c r="J21" s="1021"/>
      <c r="K21" s="1026"/>
      <c r="L21" s="1021"/>
      <c r="M21" s="1022"/>
    </row>
    <row r="22" spans="1:18" x14ac:dyDescent="0.2">
      <c r="A22" s="1019" t="s">
        <v>496</v>
      </c>
      <c r="B22" s="1021" t="s">
        <v>380</v>
      </c>
      <c r="C22" s="1021" t="s">
        <v>380</v>
      </c>
      <c r="D22" s="1020" t="s">
        <v>380</v>
      </c>
      <c r="E22" s="1021" t="s">
        <v>380</v>
      </c>
      <c r="F22" s="1021" t="s">
        <v>380</v>
      </c>
      <c r="G22" s="1021">
        <v>7490</v>
      </c>
      <c r="H22" s="1021" t="s">
        <v>380</v>
      </c>
      <c r="I22" s="1020" t="s">
        <v>380</v>
      </c>
      <c r="J22" s="1021">
        <v>2</v>
      </c>
      <c r="K22" s="1021" t="s">
        <v>380</v>
      </c>
      <c r="L22" s="1021">
        <v>15</v>
      </c>
      <c r="M22" s="1023">
        <v>15</v>
      </c>
      <c r="R22" s="264"/>
    </row>
    <row r="23" spans="1:18" x14ac:dyDescent="0.2">
      <c r="A23" s="1019" t="s">
        <v>497</v>
      </c>
      <c r="B23" s="1021" t="s">
        <v>380</v>
      </c>
      <c r="C23" s="1021">
        <v>5</v>
      </c>
      <c r="D23" s="1021">
        <v>5</v>
      </c>
      <c r="E23" s="1021" t="s">
        <v>380</v>
      </c>
      <c r="F23" s="1021">
        <v>5</v>
      </c>
      <c r="G23" s="1021">
        <v>1085</v>
      </c>
      <c r="H23" s="1020" t="s">
        <v>380</v>
      </c>
      <c r="I23" s="1020">
        <v>4000</v>
      </c>
      <c r="J23" s="1020">
        <v>3</v>
      </c>
      <c r="K23" s="1020">
        <v>19</v>
      </c>
      <c r="L23" s="1020">
        <v>3</v>
      </c>
      <c r="M23" s="1023">
        <v>22</v>
      </c>
    </row>
    <row r="24" spans="1:18" x14ac:dyDescent="0.2">
      <c r="A24" s="1027" t="s">
        <v>498</v>
      </c>
      <c r="B24" s="1028" t="s">
        <v>380</v>
      </c>
      <c r="C24" s="1028">
        <v>5</v>
      </c>
      <c r="D24" s="1028">
        <v>5</v>
      </c>
      <c r="E24" s="1028" t="s">
        <v>380</v>
      </c>
      <c r="F24" s="1028">
        <v>5</v>
      </c>
      <c r="G24" s="1028">
        <v>8575</v>
      </c>
      <c r="H24" s="1029" t="s">
        <v>380</v>
      </c>
      <c r="I24" s="1029">
        <v>4000</v>
      </c>
      <c r="J24" s="1029">
        <v>2</v>
      </c>
      <c r="K24" s="1029">
        <v>19</v>
      </c>
      <c r="L24" s="1029">
        <v>18</v>
      </c>
      <c r="M24" s="1030">
        <v>37</v>
      </c>
    </row>
    <row r="25" spans="1:18" x14ac:dyDescent="0.2">
      <c r="A25" s="1019"/>
      <c r="B25" s="1020"/>
      <c r="C25" s="1020"/>
      <c r="D25" s="1020"/>
      <c r="E25" s="1020"/>
      <c r="F25" s="1020"/>
      <c r="G25" s="1020"/>
      <c r="H25" s="1020"/>
      <c r="I25" s="1020"/>
      <c r="J25" s="1020"/>
      <c r="K25" s="1020"/>
      <c r="L25" s="1020"/>
      <c r="M25" s="1022"/>
    </row>
    <row r="26" spans="1:18" ht="13.5" thickBot="1" x14ac:dyDescent="0.25">
      <c r="A26" s="1031" t="s">
        <v>499</v>
      </c>
      <c r="B26" s="835">
        <v>4</v>
      </c>
      <c r="C26" s="835">
        <v>3098</v>
      </c>
      <c r="D26" s="835">
        <v>3102</v>
      </c>
      <c r="E26" s="835">
        <v>1</v>
      </c>
      <c r="F26" s="835">
        <v>3086</v>
      </c>
      <c r="G26" s="835">
        <v>8925</v>
      </c>
      <c r="H26" s="1032">
        <v>4500</v>
      </c>
      <c r="I26" s="1032">
        <v>14347</v>
      </c>
      <c r="J26" s="1032">
        <v>3</v>
      </c>
      <c r="K26" s="1032">
        <v>44281</v>
      </c>
      <c r="L26" s="1032">
        <v>24</v>
      </c>
      <c r="M26" s="836">
        <v>44305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0">
    <tabColor theme="0"/>
    <pageSetUpPr fitToPage="1"/>
  </sheetPr>
  <dimension ref="B1:R82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11.42578125" style="143"/>
    <col min="2" max="2" width="21.42578125" style="143" customWidth="1"/>
    <col min="3" max="9" width="18.140625" style="143" customWidth="1"/>
    <col min="10" max="10" width="5.7109375" style="143" customWidth="1"/>
    <col min="11" max="11" width="22.28515625" style="143" customWidth="1"/>
    <col min="12" max="16384" width="11.42578125" style="143"/>
  </cols>
  <sheetData>
    <row r="1" spans="2:10" s="2" customFormat="1" ht="18" x14ac:dyDescent="0.25">
      <c r="B1" s="1696" t="s">
        <v>356</v>
      </c>
      <c r="C1" s="1696"/>
      <c r="D1" s="1696"/>
      <c r="E1" s="1696"/>
      <c r="F1" s="1696"/>
      <c r="G1" s="1696"/>
      <c r="H1" s="1696"/>
      <c r="I1" s="1696"/>
    </row>
    <row r="3" spans="2:10" s="3" customFormat="1" ht="15" x14ac:dyDescent="0.25">
      <c r="B3" s="1764" t="s">
        <v>1273</v>
      </c>
      <c r="C3" s="1764"/>
      <c r="D3" s="1764"/>
      <c r="E3" s="1764"/>
      <c r="F3" s="1764"/>
      <c r="G3" s="1764"/>
      <c r="H3" s="1764"/>
      <c r="I3" s="1764"/>
    </row>
    <row r="4" spans="2:10" s="3" customFormat="1" ht="15" x14ac:dyDescent="0.25">
      <c r="B4" s="1764" t="s">
        <v>1274</v>
      </c>
      <c r="C4" s="1764"/>
      <c r="D4" s="1764"/>
      <c r="E4" s="1764"/>
      <c r="F4" s="1764"/>
      <c r="G4" s="1764"/>
      <c r="H4" s="1764"/>
      <c r="I4" s="1764"/>
    </row>
    <row r="5" spans="2:10" s="3" customFormat="1" ht="13.5" customHeight="1" thickBot="1" x14ac:dyDescent="0.3">
      <c r="B5" s="5"/>
      <c r="C5" s="6"/>
      <c r="D5" s="6"/>
      <c r="E5" s="6"/>
      <c r="F5" s="6"/>
      <c r="G5" s="6"/>
      <c r="H5" s="6"/>
      <c r="I5" s="6"/>
    </row>
    <row r="6" spans="2:10" s="1035" customFormat="1" ht="18.75" customHeight="1" x14ac:dyDescent="0.2">
      <c r="B6" s="1844" t="s">
        <v>359</v>
      </c>
      <c r="C6" s="1034" t="s">
        <v>1092</v>
      </c>
      <c r="D6" s="722"/>
      <c r="E6" s="1826" t="s">
        <v>1106</v>
      </c>
      <c r="F6" s="1055" t="s">
        <v>367</v>
      </c>
      <c r="G6" s="1040"/>
      <c r="H6" s="749" t="s">
        <v>501</v>
      </c>
      <c r="I6" s="676"/>
    </row>
    <row r="7" spans="2:10" s="1035" customFormat="1" ht="18.75" customHeight="1" x14ac:dyDescent="0.2">
      <c r="B7" s="1845"/>
      <c r="C7" s="1036" t="s">
        <v>1107</v>
      </c>
      <c r="D7" s="726"/>
      <c r="E7" s="1827"/>
      <c r="F7" s="1056" t="s">
        <v>1108</v>
      </c>
      <c r="G7" s="712" t="s">
        <v>361</v>
      </c>
      <c r="H7" s="712" t="s">
        <v>502</v>
      </c>
      <c r="I7" s="728" t="s">
        <v>362</v>
      </c>
    </row>
    <row r="8" spans="2:10" s="1035" customFormat="1" ht="18.75" customHeight="1" x14ac:dyDescent="0.2">
      <c r="B8" s="1845"/>
      <c r="C8" s="223" t="s">
        <v>376</v>
      </c>
      <c r="D8" s="223" t="s">
        <v>1067</v>
      </c>
      <c r="E8" s="1827"/>
      <c r="F8" s="1056" t="s">
        <v>1109</v>
      </c>
      <c r="G8" s="1056" t="s">
        <v>513</v>
      </c>
      <c r="H8" s="712" t="s">
        <v>505</v>
      </c>
      <c r="I8" s="728" t="s">
        <v>365</v>
      </c>
    </row>
    <row r="9" spans="2:10" s="1035" customFormat="1" ht="18.75" customHeight="1" thickBot="1" x14ac:dyDescent="0.25">
      <c r="B9" s="1846"/>
      <c r="C9" s="715" t="s">
        <v>370</v>
      </c>
      <c r="D9" s="715" t="s">
        <v>1</v>
      </c>
      <c r="E9" s="1714"/>
      <c r="F9" s="225" t="s">
        <v>504</v>
      </c>
      <c r="G9" s="680"/>
      <c r="H9" s="715" t="s">
        <v>506</v>
      </c>
      <c r="I9" s="933"/>
    </row>
    <row r="10" spans="2:10" x14ac:dyDescent="0.2">
      <c r="B10" s="1599">
        <v>2006</v>
      </c>
      <c r="C10" s="1317">
        <v>2325</v>
      </c>
      <c r="D10" s="1317">
        <v>2270</v>
      </c>
      <c r="E10" s="545">
        <v>42.542999999999999</v>
      </c>
      <c r="F10" s="546">
        <v>120.65638766519824</v>
      </c>
      <c r="G10" s="545">
        <v>27389</v>
      </c>
      <c r="H10" s="547">
        <v>69.3</v>
      </c>
      <c r="I10" s="1318">
        <v>18980.577000000001</v>
      </c>
      <c r="J10" s="157"/>
    </row>
    <row r="11" spans="2:10" x14ac:dyDescent="0.2">
      <c r="B11" s="1599">
        <v>2007</v>
      </c>
      <c r="C11" s="1317">
        <v>2321</v>
      </c>
      <c r="D11" s="1317">
        <v>2281</v>
      </c>
      <c r="E11" s="545">
        <v>36.92</v>
      </c>
      <c r="F11" s="546">
        <v>112.37176676896098</v>
      </c>
      <c r="G11" s="545">
        <v>25632</v>
      </c>
      <c r="H11" s="547">
        <v>83.01</v>
      </c>
      <c r="I11" s="1318">
        <v>21277.123200000002</v>
      </c>
      <c r="J11" s="157"/>
    </row>
    <row r="12" spans="2:10" x14ac:dyDescent="0.2">
      <c r="B12" s="1676">
        <v>2008</v>
      </c>
      <c r="C12" s="1317">
        <v>2387</v>
      </c>
      <c r="D12" s="1317">
        <v>2302</v>
      </c>
      <c r="E12" s="545">
        <v>27.018999999999998</v>
      </c>
      <c r="F12" s="546">
        <v>100.64726324934838</v>
      </c>
      <c r="G12" s="545">
        <v>23169</v>
      </c>
      <c r="H12" s="547">
        <v>87.95</v>
      </c>
      <c r="I12" s="1318">
        <v>20377.1355</v>
      </c>
      <c r="J12" s="157"/>
    </row>
    <row r="13" spans="2:10" x14ac:dyDescent="0.2">
      <c r="B13" s="1676">
        <v>2009</v>
      </c>
      <c r="C13" s="1317">
        <v>2285</v>
      </c>
      <c r="D13" s="1317">
        <v>2230</v>
      </c>
      <c r="E13" s="545">
        <v>19.876000000000001</v>
      </c>
      <c r="F13" s="546">
        <v>100.04932735426009</v>
      </c>
      <c r="G13" s="545">
        <v>22311</v>
      </c>
      <c r="H13" s="547">
        <v>59.59</v>
      </c>
      <c r="I13" s="1318">
        <v>13295.124900000001</v>
      </c>
      <c r="J13" s="157"/>
    </row>
    <row r="14" spans="2:10" x14ac:dyDescent="0.2">
      <c r="B14" s="1676">
        <v>2010</v>
      </c>
      <c r="C14" s="1317">
        <v>2425</v>
      </c>
      <c r="D14" s="1317">
        <v>2198</v>
      </c>
      <c r="E14" s="545">
        <v>22.734999999999999</v>
      </c>
      <c r="F14" s="546">
        <v>120.93721565059144</v>
      </c>
      <c r="G14" s="545">
        <v>26582</v>
      </c>
      <c r="H14" s="547">
        <v>80.2</v>
      </c>
      <c r="I14" s="1318">
        <v>21318.763999999999</v>
      </c>
      <c r="J14" s="157"/>
    </row>
    <row r="15" spans="2:10" x14ac:dyDescent="0.2">
      <c r="B15" s="1676">
        <v>2011</v>
      </c>
      <c r="C15" s="1317">
        <v>2610</v>
      </c>
      <c r="D15" s="1317">
        <v>2285</v>
      </c>
      <c r="E15" s="545">
        <v>14.771000000000001</v>
      </c>
      <c r="F15" s="546">
        <v>142.69584245076587</v>
      </c>
      <c r="G15" s="545">
        <v>32606</v>
      </c>
      <c r="H15" s="547">
        <v>64.17</v>
      </c>
      <c r="I15" s="1318">
        <v>20923.270199999999</v>
      </c>
      <c r="J15" s="157"/>
    </row>
    <row r="16" spans="2:10" x14ac:dyDescent="0.2">
      <c r="B16" s="1676">
        <v>2012</v>
      </c>
      <c r="C16" s="1317">
        <v>2791</v>
      </c>
      <c r="D16" s="1317">
        <v>2398</v>
      </c>
      <c r="E16" s="545">
        <v>11.715999999999999</v>
      </c>
      <c r="F16" s="546">
        <v>152.18932443703085</v>
      </c>
      <c r="G16" s="545">
        <v>36495</v>
      </c>
      <c r="H16" s="547">
        <v>66.27</v>
      </c>
      <c r="I16" s="1318">
        <v>24185.236499999999</v>
      </c>
      <c r="J16" s="157"/>
    </row>
    <row r="17" spans="2:10" x14ac:dyDescent="0.2">
      <c r="B17" s="1676">
        <v>2013</v>
      </c>
      <c r="C17" s="1317">
        <v>3167</v>
      </c>
      <c r="D17" s="1317">
        <v>2591</v>
      </c>
      <c r="E17" s="545">
        <v>12.68</v>
      </c>
      <c r="F17" s="546">
        <v>167.20957159397915</v>
      </c>
      <c r="G17" s="545">
        <v>43324</v>
      </c>
      <c r="H17" s="547">
        <v>64.95</v>
      </c>
      <c r="I17" s="1318">
        <v>28138.938000000002</v>
      </c>
      <c r="J17" s="157"/>
    </row>
    <row r="18" spans="2:10" x14ac:dyDescent="0.2">
      <c r="B18" s="1676">
        <v>2014</v>
      </c>
      <c r="C18" s="1317">
        <v>3830</v>
      </c>
      <c r="D18" s="1317">
        <v>2950</v>
      </c>
      <c r="E18" s="545">
        <v>6.06</v>
      </c>
      <c r="F18" s="546">
        <v>153.83728813559321</v>
      </c>
      <c r="G18" s="545">
        <v>45382</v>
      </c>
      <c r="H18" s="547">
        <v>50.75</v>
      </c>
      <c r="I18" s="1318">
        <v>23031.365000000002</v>
      </c>
    </row>
    <row r="19" spans="2:10" x14ac:dyDescent="0.2">
      <c r="B19" s="1676">
        <v>2015</v>
      </c>
      <c r="C19" s="1505">
        <v>4753</v>
      </c>
      <c r="D19" s="1505">
        <v>3197</v>
      </c>
      <c r="E19" s="1506">
        <v>6.3650000000000002</v>
      </c>
      <c r="F19" s="1374">
        <v>175.74288395370661</v>
      </c>
      <c r="G19" s="1506">
        <v>56185</v>
      </c>
      <c r="H19" s="1507">
        <v>49.09</v>
      </c>
      <c r="I19" s="1508">
        <v>27581</v>
      </c>
    </row>
    <row r="20" spans="2:10" ht="13.5" thickBot="1" x14ac:dyDescent="0.25">
      <c r="B20" s="1677">
        <v>2016</v>
      </c>
      <c r="C20" s="1319">
        <v>5163</v>
      </c>
      <c r="D20" s="1319">
        <v>3328</v>
      </c>
      <c r="E20" s="551">
        <v>6.3339999999999996</v>
      </c>
      <c r="F20" s="552">
        <f>+G20/D20*10</f>
        <v>159.81670673076923</v>
      </c>
      <c r="G20" s="551">
        <v>53187</v>
      </c>
      <c r="H20" s="1587">
        <v>55.96</v>
      </c>
      <c r="I20" s="1588">
        <v>29763</v>
      </c>
    </row>
    <row r="58" spans="5:6" x14ac:dyDescent="0.2">
      <c r="E58" s="490"/>
      <c r="F58" s="490"/>
    </row>
    <row r="70" spans="17:18" x14ac:dyDescent="0.2">
      <c r="Q70" s="489"/>
      <c r="R70" s="489"/>
    </row>
    <row r="71" spans="17:18" x14ac:dyDescent="0.2">
      <c r="Q71" s="489"/>
      <c r="R71" s="489"/>
    </row>
    <row r="72" spans="17:18" x14ac:dyDescent="0.2">
      <c r="Q72" s="489"/>
      <c r="R72" s="489"/>
    </row>
    <row r="73" spans="17:18" x14ac:dyDescent="0.2">
      <c r="Q73" s="489"/>
      <c r="R73" s="489"/>
    </row>
    <row r="74" spans="17:18" x14ac:dyDescent="0.2">
      <c r="Q74" s="489"/>
      <c r="R74" s="489"/>
    </row>
    <row r="75" spans="17:18" x14ac:dyDescent="0.2">
      <c r="Q75" s="489"/>
      <c r="R75" s="489"/>
    </row>
    <row r="76" spans="17:18" x14ac:dyDescent="0.2">
      <c r="Q76" s="489"/>
      <c r="R76" s="489"/>
    </row>
    <row r="77" spans="17:18" x14ac:dyDescent="0.2">
      <c r="Q77" s="489"/>
      <c r="R77" s="489"/>
    </row>
    <row r="78" spans="17:18" x14ac:dyDescent="0.2">
      <c r="Q78" s="489"/>
      <c r="R78" s="489"/>
    </row>
    <row r="82" spans="17:18" x14ac:dyDescent="0.2">
      <c r="Q82" s="489"/>
      <c r="R82" s="489"/>
    </row>
  </sheetData>
  <mergeCells count="5">
    <mergeCell ref="B1:I1"/>
    <mergeCell ref="B3:I3"/>
    <mergeCell ref="B4:I4"/>
    <mergeCell ref="B6:B9"/>
    <mergeCell ref="E6:E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2" orientation="portrait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1">
    <tabColor theme="0"/>
    <pageSetUpPr fitToPage="1"/>
  </sheetPr>
  <dimension ref="A1:S56"/>
  <sheetViews>
    <sheetView tabSelected="1" zoomScale="85" zoomScaleNormal="85" zoomScaleSheetLayoutView="70" workbookViewId="0">
      <selection activeCell="J22" sqref="J22"/>
    </sheetView>
  </sheetViews>
  <sheetFormatPr baseColWidth="10" defaultRowHeight="12.75" x14ac:dyDescent="0.2"/>
  <cols>
    <col min="1" max="1" width="36" style="205" customWidth="1"/>
    <col min="2" max="6" width="11.5703125" style="205" bestFit="1" customWidth="1"/>
    <col min="7" max="7" width="14.42578125" style="205" customWidth="1"/>
    <col min="8" max="9" width="14.85546875" style="205" customWidth="1"/>
    <col min="10" max="13" width="13.28515625" style="205" customWidth="1"/>
    <col min="14" max="16384" width="11.42578125" style="205"/>
  </cols>
  <sheetData>
    <row r="1" spans="1:19" s="87" customFormat="1" ht="18" x14ac:dyDescent="0.25">
      <c r="A1" s="1725" t="s">
        <v>1216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2" spans="1:19" ht="12.75" customHeight="1" x14ac:dyDescent="0.2"/>
    <row r="3" spans="1:19" s="88" customFormat="1" ht="15" x14ac:dyDescent="0.25">
      <c r="A3" s="1718" t="s">
        <v>3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9" s="88" customFormat="1" ht="15" x14ac:dyDescent="0.25">
      <c r="A4" s="1718" t="s">
        <v>1473</v>
      </c>
      <c r="B4" s="1718"/>
      <c r="C4" s="1718"/>
      <c r="D4" s="1718"/>
      <c r="E4" s="1718"/>
      <c r="F4" s="1718"/>
      <c r="G4" s="1718"/>
      <c r="H4" s="1718"/>
      <c r="I4" s="1718"/>
      <c r="J4" s="1718"/>
      <c r="K4" s="1718"/>
      <c r="L4" s="1718"/>
      <c r="M4" s="1718"/>
    </row>
    <row r="5" spans="1:19" s="88" customFormat="1" ht="13.5" customHeight="1" thickBot="1" x14ac:dyDescent="0.3">
      <c r="A5" s="257"/>
      <c r="B5" s="257"/>
      <c r="C5" s="257"/>
      <c r="D5" s="257"/>
      <c r="E5" s="257"/>
      <c r="F5" s="257"/>
      <c r="G5" s="257"/>
      <c r="H5" s="257"/>
      <c r="I5" s="257"/>
      <c r="J5" s="257"/>
      <c r="K5" s="257"/>
    </row>
    <row r="6" spans="1:19" s="669" customFormat="1" ht="22.5" customHeight="1" x14ac:dyDescent="0.2">
      <c r="A6" s="1052"/>
      <c r="B6" s="1750" t="s">
        <v>1060</v>
      </c>
      <c r="C6" s="1750"/>
      <c r="D6" s="1750"/>
      <c r="E6" s="1750"/>
      <c r="F6" s="1750"/>
      <c r="G6" s="1934" t="s">
        <v>1191</v>
      </c>
      <c r="H6" s="652"/>
      <c r="I6" s="1051" t="s">
        <v>367</v>
      </c>
      <c r="J6" s="1038"/>
      <c r="K6" s="1935" t="s">
        <v>368</v>
      </c>
      <c r="L6" s="1935"/>
      <c r="M6" s="1704"/>
    </row>
    <row r="7" spans="1:19" s="669" customFormat="1" ht="22.5" customHeight="1" x14ac:dyDescent="0.2">
      <c r="A7" s="1053" t="s">
        <v>538</v>
      </c>
      <c r="B7" s="1758" t="s">
        <v>370</v>
      </c>
      <c r="C7" s="1758"/>
      <c r="D7" s="1758"/>
      <c r="E7" s="1758"/>
      <c r="F7" s="1758"/>
      <c r="G7" s="1827"/>
      <c r="H7" s="1873" t="s">
        <v>1192</v>
      </c>
      <c r="I7" s="1873"/>
      <c r="J7" s="1056" t="s">
        <v>1093</v>
      </c>
      <c r="K7" s="1827" t="s">
        <v>1114</v>
      </c>
      <c r="L7" s="1827" t="s">
        <v>1095</v>
      </c>
      <c r="M7" s="1716" t="s">
        <v>1096</v>
      </c>
    </row>
    <row r="8" spans="1:19" s="669" customFormat="1" ht="22.5" customHeight="1" x14ac:dyDescent="0.2">
      <c r="A8" s="1053" t="s">
        <v>518</v>
      </c>
      <c r="B8" s="1039"/>
      <c r="C8" s="1057" t="s">
        <v>376</v>
      </c>
      <c r="D8" s="855"/>
      <c r="E8" s="1941" t="s">
        <v>1067</v>
      </c>
      <c r="F8" s="1941"/>
      <c r="G8" s="1827"/>
      <c r="H8" s="1758" t="s">
        <v>371</v>
      </c>
      <c r="I8" s="1758"/>
      <c r="J8" s="1056" t="s">
        <v>1064</v>
      </c>
      <c r="K8" s="1827"/>
      <c r="L8" s="1827"/>
      <c r="M8" s="1716"/>
    </row>
    <row r="9" spans="1:19" s="669" customFormat="1" ht="22.5" customHeight="1" thickBot="1" x14ac:dyDescent="0.25">
      <c r="A9" s="1053"/>
      <c r="B9" s="1056" t="s">
        <v>374</v>
      </c>
      <c r="C9" s="1056" t="s">
        <v>375</v>
      </c>
      <c r="D9" s="1056" t="s">
        <v>376</v>
      </c>
      <c r="E9" s="1056" t="s">
        <v>374</v>
      </c>
      <c r="F9" s="1056" t="s">
        <v>375</v>
      </c>
      <c r="G9" s="1827"/>
      <c r="H9" s="1056" t="s">
        <v>374</v>
      </c>
      <c r="I9" s="1056" t="s">
        <v>375</v>
      </c>
      <c r="J9" s="1056" t="s">
        <v>1101</v>
      </c>
      <c r="K9" s="1827"/>
      <c r="L9" s="1827"/>
      <c r="M9" s="1716"/>
      <c r="P9" s="1041"/>
      <c r="Q9" s="1041"/>
    </row>
    <row r="10" spans="1:19" ht="24" customHeight="1" x14ac:dyDescent="0.2">
      <c r="A10" s="72" t="s">
        <v>452</v>
      </c>
      <c r="B10" s="191" t="s">
        <v>380</v>
      </c>
      <c r="C10" s="191">
        <v>23</v>
      </c>
      <c r="D10" s="122">
        <v>23</v>
      </c>
      <c r="E10" s="191" t="s">
        <v>380</v>
      </c>
      <c r="F10" s="191">
        <v>11</v>
      </c>
      <c r="G10" s="122" t="s">
        <v>380</v>
      </c>
      <c r="H10" s="191" t="s">
        <v>380</v>
      </c>
      <c r="I10" s="191">
        <v>7856</v>
      </c>
      <c r="J10" s="191" t="s">
        <v>380</v>
      </c>
      <c r="K10" s="191">
        <v>86</v>
      </c>
      <c r="L10" s="191" t="s">
        <v>380</v>
      </c>
      <c r="M10" s="131">
        <v>86</v>
      </c>
      <c r="N10" s="212"/>
      <c r="R10" s="264"/>
      <c r="S10" s="516"/>
    </row>
    <row r="11" spans="1:19" x14ac:dyDescent="0.2">
      <c r="A11" s="63" t="s">
        <v>454</v>
      </c>
      <c r="B11" s="11">
        <v>5</v>
      </c>
      <c r="C11" s="11">
        <v>9</v>
      </c>
      <c r="D11" s="11">
        <v>14</v>
      </c>
      <c r="E11" s="11" t="s">
        <v>380</v>
      </c>
      <c r="F11" s="11">
        <v>2</v>
      </c>
      <c r="G11" s="11" t="s">
        <v>380</v>
      </c>
      <c r="H11" s="11" t="s">
        <v>380</v>
      </c>
      <c r="I11" s="11">
        <v>5000</v>
      </c>
      <c r="J11" s="11" t="s">
        <v>380</v>
      </c>
      <c r="K11" s="11">
        <v>10</v>
      </c>
      <c r="L11" s="11" t="s">
        <v>380</v>
      </c>
      <c r="M11" s="12">
        <v>10</v>
      </c>
      <c r="N11" s="212"/>
      <c r="R11" s="264"/>
    </row>
    <row r="12" spans="1:19" s="305" customFormat="1" x14ac:dyDescent="0.2">
      <c r="A12" s="73" t="s">
        <v>455</v>
      </c>
      <c r="B12" s="74">
        <v>5</v>
      </c>
      <c r="C12" s="74">
        <v>32</v>
      </c>
      <c r="D12" s="74">
        <v>37</v>
      </c>
      <c r="E12" s="74" t="s">
        <v>380</v>
      </c>
      <c r="F12" s="74">
        <v>13</v>
      </c>
      <c r="G12" s="74" t="s">
        <v>380</v>
      </c>
      <c r="H12" s="78" t="s">
        <v>380</v>
      </c>
      <c r="I12" s="78">
        <v>7417</v>
      </c>
      <c r="J12" s="78" t="s">
        <v>380</v>
      </c>
      <c r="K12" s="78">
        <v>96</v>
      </c>
      <c r="L12" s="78" t="s">
        <v>380</v>
      </c>
      <c r="M12" s="75">
        <v>96</v>
      </c>
      <c r="N12" s="524"/>
      <c r="R12" s="521"/>
    </row>
    <row r="13" spans="1:19" x14ac:dyDescent="0.2">
      <c r="A13" s="63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2"/>
      <c r="N13" s="212"/>
      <c r="R13" s="264"/>
    </row>
    <row r="14" spans="1:19" x14ac:dyDescent="0.2">
      <c r="A14" s="63" t="s">
        <v>457</v>
      </c>
      <c r="B14" s="45" t="s">
        <v>380</v>
      </c>
      <c r="C14" s="45">
        <v>1</v>
      </c>
      <c r="D14" s="45">
        <v>1</v>
      </c>
      <c r="E14" s="45" t="s">
        <v>380</v>
      </c>
      <c r="F14" s="45">
        <v>1</v>
      </c>
      <c r="G14" s="45" t="s">
        <v>380</v>
      </c>
      <c r="H14" s="11" t="s">
        <v>380</v>
      </c>
      <c r="I14" s="11">
        <v>12000</v>
      </c>
      <c r="J14" s="11" t="s">
        <v>380</v>
      </c>
      <c r="K14" s="11">
        <v>12</v>
      </c>
      <c r="L14" s="11" t="s">
        <v>380</v>
      </c>
      <c r="M14" s="46">
        <v>12</v>
      </c>
      <c r="N14" s="212"/>
      <c r="R14" s="264"/>
    </row>
    <row r="15" spans="1:19" x14ac:dyDescent="0.2">
      <c r="A15" s="63" t="s">
        <v>458</v>
      </c>
      <c r="B15" s="1643">
        <v>2</v>
      </c>
      <c r="C15" s="1643">
        <v>54</v>
      </c>
      <c r="D15" s="1643">
        <v>56</v>
      </c>
      <c r="E15" s="1643">
        <v>2</v>
      </c>
      <c r="F15" s="1643">
        <v>51</v>
      </c>
      <c r="G15" s="1643" t="s">
        <v>380</v>
      </c>
      <c r="H15" s="1644">
        <v>10100</v>
      </c>
      <c r="I15" s="1644">
        <v>16758</v>
      </c>
      <c r="J15" s="1644" t="s">
        <v>380</v>
      </c>
      <c r="K15" s="1644">
        <v>875</v>
      </c>
      <c r="L15" s="1644" t="s">
        <v>380</v>
      </c>
      <c r="M15" s="1645">
        <v>875</v>
      </c>
      <c r="N15" s="212"/>
      <c r="R15" s="264"/>
    </row>
    <row r="16" spans="1:19" x14ac:dyDescent="0.2">
      <c r="A16" s="63" t="s">
        <v>459</v>
      </c>
      <c r="B16" s="45" t="s">
        <v>380</v>
      </c>
      <c r="C16" s="11">
        <v>40</v>
      </c>
      <c r="D16" s="11">
        <v>40</v>
      </c>
      <c r="E16" s="45" t="s">
        <v>380</v>
      </c>
      <c r="F16" s="11">
        <v>39</v>
      </c>
      <c r="G16" s="11" t="s">
        <v>380</v>
      </c>
      <c r="H16" s="45" t="s">
        <v>380</v>
      </c>
      <c r="I16" s="11">
        <v>10000</v>
      </c>
      <c r="J16" s="11" t="s">
        <v>380</v>
      </c>
      <c r="K16" s="11">
        <v>390</v>
      </c>
      <c r="L16" s="11" t="s">
        <v>380</v>
      </c>
      <c r="M16" s="12">
        <v>390</v>
      </c>
      <c r="N16" s="212"/>
      <c r="R16" s="264"/>
    </row>
    <row r="17" spans="1:18" x14ac:dyDescent="0.2">
      <c r="A17" s="73" t="s">
        <v>460</v>
      </c>
      <c r="B17" s="74">
        <v>2</v>
      </c>
      <c r="C17" s="74">
        <v>95</v>
      </c>
      <c r="D17" s="74">
        <v>97</v>
      </c>
      <c r="E17" s="74">
        <v>2</v>
      </c>
      <c r="F17" s="74">
        <v>91</v>
      </c>
      <c r="G17" s="74" t="s">
        <v>380</v>
      </c>
      <c r="H17" s="78">
        <v>10100</v>
      </c>
      <c r="I17" s="78">
        <v>13809</v>
      </c>
      <c r="J17" s="78" t="s">
        <v>380</v>
      </c>
      <c r="K17" s="78">
        <v>1277</v>
      </c>
      <c r="L17" s="78" t="s">
        <v>380</v>
      </c>
      <c r="M17" s="75">
        <v>1277</v>
      </c>
      <c r="N17" s="212"/>
      <c r="R17" s="264"/>
    </row>
    <row r="18" spans="1:18" x14ac:dyDescent="0.2">
      <c r="A18" s="63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2"/>
      <c r="N18" s="212"/>
      <c r="R18" s="264"/>
    </row>
    <row r="19" spans="1:18" x14ac:dyDescent="0.2">
      <c r="A19" s="73" t="s">
        <v>461</v>
      </c>
      <c r="B19" s="74" t="s">
        <v>380</v>
      </c>
      <c r="C19" s="74">
        <v>6</v>
      </c>
      <c r="D19" s="74">
        <v>6</v>
      </c>
      <c r="E19" s="74" t="s">
        <v>380</v>
      </c>
      <c r="F19" s="74">
        <v>6</v>
      </c>
      <c r="G19" s="74" t="s">
        <v>380</v>
      </c>
      <c r="H19" s="78" t="s">
        <v>380</v>
      </c>
      <c r="I19" s="78">
        <v>9167</v>
      </c>
      <c r="J19" s="78" t="s">
        <v>380</v>
      </c>
      <c r="K19" s="78">
        <v>58</v>
      </c>
      <c r="L19" s="78" t="s">
        <v>380</v>
      </c>
      <c r="M19" s="75">
        <v>58</v>
      </c>
      <c r="N19" s="212"/>
      <c r="R19" s="264"/>
    </row>
    <row r="20" spans="1:18" x14ac:dyDescent="0.2">
      <c r="A20" s="63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2"/>
      <c r="N20" s="212"/>
      <c r="R20" s="264"/>
    </row>
    <row r="21" spans="1:18" x14ac:dyDescent="0.2">
      <c r="A21" s="63" t="s">
        <v>525</v>
      </c>
      <c r="B21" s="45" t="s">
        <v>380</v>
      </c>
      <c r="C21" s="45" t="s">
        <v>380</v>
      </c>
      <c r="D21" s="45" t="s">
        <v>380</v>
      </c>
      <c r="E21" s="45" t="s">
        <v>380</v>
      </c>
      <c r="F21" s="45" t="s">
        <v>380</v>
      </c>
      <c r="G21" s="45">
        <v>48</v>
      </c>
      <c r="H21" s="11" t="s">
        <v>380</v>
      </c>
      <c r="I21" s="11" t="s">
        <v>380</v>
      </c>
      <c r="J21" s="11">
        <v>20</v>
      </c>
      <c r="K21" s="11" t="s">
        <v>380</v>
      </c>
      <c r="L21" s="11">
        <v>1</v>
      </c>
      <c r="M21" s="46">
        <v>1</v>
      </c>
      <c r="N21" s="212"/>
      <c r="R21" s="264"/>
    </row>
    <row r="22" spans="1:18" x14ac:dyDescent="0.2">
      <c r="A22" s="63" t="s">
        <v>465</v>
      </c>
      <c r="B22" s="11" t="s">
        <v>380</v>
      </c>
      <c r="C22" s="11" t="s">
        <v>380</v>
      </c>
      <c r="D22" s="11" t="s">
        <v>380</v>
      </c>
      <c r="E22" s="11" t="s">
        <v>380</v>
      </c>
      <c r="F22" s="11" t="s">
        <v>380</v>
      </c>
      <c r="G22" s="11">
        <v>5</v>
      </c>
      <c r="H22" s="11" t="s">
        <v>380</v>
      </c>
      <c r="I22" s="11" t="s">
        <v>380</v>
      </c>
      <c r="J22" s="11" t="s">
        <v>380</v>
      </c>
      <c r="K22" s="11" t="s">
        <v>380</v>
      </c>
      <c r="L22" s="11" t="s">
        <v>380</v>
      </c>
      <c r="M22" s="12" t="s">
        <v>380</v>
      </c>
      <c r="N22" s="212"/>
      <c r="R22" s="264"/>
    </row>
    <row r="23" spans="1:18" x14ac:dyDescent="0.2">
      <c r="A23" s="73" t="s">
        <v>471</v>
      </c>
      <c r="B23" s="74" t="s">
        <v>380</v>
      </c>
      <c r="C23" s="74" t="s">
        <v>380</v>
      </c>
      <c r="D23" s="74" t="s">
        <v>380</v>
      </c>
      <c r="E23" s="74" t="s">
        <v>380</v>
      </c>
      <c r="F23" s="74" t="s">
        <v>380</v>
      </c>
      <c r="G23" s="74">
        <v>53</v>
      </c>
      <c r="H23" s="78" t="s">
        <v>380</v>
      </c>
      <c r="I23" s="78" t="s">
        <v>380</v>
      </c>
      <c r="J23" s="78">
        <v>18</v>
      </c>
      <c r="K23" s="78" t="s">
        <v>380</v>
      </c>
      <c r="L23" s="78">
        <v>1</v>
      </c>
      <c r="M23" s="75">
        <v>1</v>
      </c>
      <c r="R23" s="264"/>
    </row>
    <row r="24" spans="1:18" x14ac:dyDescent="0.2">
      <c r="A24" s="63"/>
      <c r="B24" s="45"/>
      <c r="C24" s="45"/>
      <c r="D24" s="45"/>
      <c r="E24" s="45"/>
      <c r="F24" s="45"/>
      <c r="G24" s="45"/>
      <c r="H24" s="11"/>
      <c r="I24" s="11"/>
      <c r="J24" s="11"/>
      <c r="K24" s="11"/>
      <c r="L24" s="11"/>
      <c r="M24" s="46"/>
    </row>
    <row r="25" spans="1:18" x14ac:dyDescent="0.2">
      <c r="A25" s="73" t="s">
        <v>472</v>
      </c>
      <c r="B25" s="74" t="s">
        <v>380</v>
      </c>
      <c r="C25" s="74">
        <v>1</v>
      </c>
      <c r="D25" s="74">
        <v>1</v>
      </c>
      <c r="E25" s="74" t="s">
        <v>380</v>
      </c>
      <c r="F25" s="74" t="s">
        <v>380</v>
      </c>
      <c r="G25" s="74">
        <v>145</v>
      </c>
      <c r="H25" s="78" t="s">
        <v>380</v>
      </c>
      <c r="I25" s="78" t="s">
        <v>380</v>
      </c>
      <c r="J25" s="78">
        <v>13</v>
      </c>
      <c r="K25" s="78" t="s">
        <v>380</v>
      </c>
      <c r="L25" s="78">
        <v>2</v>
      </c>
      <c r="M25" s="75">
        <v>2</v>
      </c>
    </row>
    <row r="26" spans="1:18" x14ac:dyDescent="0.2">
      <c r="A26" s="63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2"/>
    </row>
    <row r="27" spans="1:18" x14ac:dyDescent="0.2">
      <c r="A27" s="63" t="s">
        <v>474</v>
      </c>
      <c r="B27" s="1644" t="s">
        <v>380</v>
      </c>
      <c r="C27" s="1644" t="s">
        <v>380</v>
      </c>
      <c r="D27" s="1644" t="s">
        <v>380</v>
      </c>
      <c r="E27" s="1644" t="s">
        <v>380</v>
      </c>
      <c r="F27" s="1644" t="s">
        <v>380</v>
      </c>
      <c r="G27" s="1644">
        <v>161</v>
      </c>
      <c r="H27" s="1644" t="s">
        <v>380</v>
      </c>
      <c r="I27" s="1644" t="s">
        <v>380</v>
      </c>
      <c r="J27" s="1644">
        <v>16</v>
      </c>
      <c r="K27" s="1644" t="s">
        <v>380</v>
      </c>
      <c r="L27" s="1644">
        <v>3</v>
      </c>
      <c r="M27" s="1646">
        <v>3</v>
      </c>
    </row>
    <row r="28" spans="1:18" x14ac:dyDescent="0.2">
      <c r="A28" s="63" t="s">
        <v>477</v>
      </c>
      <c r="B28" s="11">
        <v>2</v>
      </c>
      <c r="C28" s="11">
        <v>1</v>
      </c>
      <c r="D28" s="11">
        <v>3</v>
      </c>
      <c r="E28" s="11" t="s">
        <v>380</v>
      </c>
      <c r="F28" s="11" t="s">
        <v>380</v>
      </c>
      <c r="G28" s="11" t="s">
        <v>380</v>
      </c>
      <c r="H28" s="11" t="s">
        <v>380</v>
      </c>
      <c r="I28" s="11" t="s">
        <v>380</v>
      </c>
      <c r="J28" s="11" t="s">
        <v>380</v>
      </c>
      <c r="K28" s="11" t="s">
        <v>380</v>
      </c>
      <c r="L28" s="11" t="s">
        <v>380</v>
      </c>
      <c r="M28" s="12" t="s">
        <v>380</v>
      </c>
    </row>
    <row r="29" spans="1:18" x14ac:dyDescent="0.2">
      <c r="A29" s="73" t="s">
        <v>551</v>
      </c>
      <c r="B29" s="74">
        <v>2</v>
      </c>
      <c r="C29" s="74">
        <v>1</v>
      </c>
      <c r="D29" s="74">
        <v>3</v>
      </c>
      <c r="E29" s="74" t="s">
        <v>380</v>
      </c>
      <c r="F29" s="74" t="s">
        <v>380</v>
      </c>
      <c r="G29" s="74">
        <v>161</v>
      </c>
      <c r="H29" s="78" t="s">
        <v>380</v>
      </c>
      <c r="I29" s="78" t="s">
        <v>380</v>
      </c>
      <c r="J29" s="78">
        <v>16</v>
      </c>
      <c r="K29" s="78" t="s">
        <v>380</v>
      </c>
      <c r="L29" s="78">
        <v>3</v>
      </c>
      <c r="M29" s="75">
        <v>3</v>
      </c>
    </row>
    <row r="30" spans="1:18" x14ac:dyDescent="0.2">
      <c r="A30" s="63"/>
      <c r="B30" s="45"/>
      <c r="C30" s="45"/>
      <c r="D30" s="45"/>
      <c r="E30" s="45"/>
      <c r="F30" s="45"/>
      <c r="G30" s="45"/>
      <c r="H30" s="11"/>
      <c r="I30" s="11"/>
      <c r="J30" s="11"/>
      <c r="K30" s="11"/>
      <c r="L30" s="11"/>
      <c r="M30" s="46"/>
    </row>
    <row r="31" spans="1:18" x14ac:dyDescent="0.2">
      <c r="A31" s="63" t="s">
        <v>479</v>
      </c>
      <c r="B31" s="45" t="s">
        <v>380</v>
      </c>
      <c r="C31" s="45">
        <v>3171</v>
      </c>
      <c r="D31" s="45">
        <v>3171</v>
      </c>
      <c r="E31" s="45" t="s">
        <v>380</v>
      </c>
      <c r="F31" s="45">
        <v>2474</v>
      </c>
      <c r="G31" s="45">
        <v>1900</v>
      </c>
      <c r="H31" s="11" t="s">
        <v>380</v>
      </c>
      <c r="I31" s="11">
        <v>16500</v>
      </c>
      <c r="J31" s="11">
        <v>20</v>
      </c>
      <c r="K31" s="11">
        <v>40821</v>
      </c>
      <c r="L31" s="11">
        <v>38</v>
      </c>
      <c r="M31" s="46">
        <v>40859</v>
      </c>
    </row>
    <row r="32" spans="1:18" x14ac:dyDescent="0.2">
      <c r="A32" s="63" t="s">
        <v>480</v>
      </c>
      <c r="B32" s="45" t="s">
        <v>380</v>
      </c>
      <c r="C32" s="45">
        <v>35</v>
      </c>
      <c r="D32" s="45">
        <v>35</v>
      </c>
      <c r="E32" s="45" t="s">
        <v>380</v>
      </c>
      <c r="F32" s="45">
        <v>20</v>
      </c>
      <c r="G32" s="45" t="s">
        <v>380</v>
      </c>
      <c r="H32" s="11" t="s">
        <v>380</v>
      </c>
      <c r="I32" s="11">
        <v>4000</v>
      </c>
      <c r="J32" s="11" t="s">
        <v>380</v>
      </c>
      <c r="K32" s="11">
        <v>80</v>
      </c>
      <c r="L32" s="11" t="s">
        <v>380</v>
      </c>
      <c r="M32" s="46">
        <v>80</v>
      </c>
    </row>
    <row r="33" spans="1:18" x14ac:dyDescent="0.2">
      <c r="A33" s="63" t="s">
        <v>481</v>
      </c>
      <c r="B33" s="45" t="s">
        <v>380</v>
      </c>
      <c r="C33" s="45">
        <v>650</v>
      </c>
      <c r="D33" s="45">
        <v>650</v>
      </c>
      <c r="E33" s="45" t="s">
        <v>380</v>
      </c>
      <c r="F33" s="45">
        <v>150</v>
      </c>
      <c r="G33" s="45" t="s">
        <v>380</v>
      </c>
      <c r="H33" s="11" t="s">
        <v>380</v>
      </c>
      <c r="I33" s="11">
        <v>22000</v>
      </c>
      <c r="J33" s="11" t="s">
        <v>380</v>
      </c>
      <c r="K33" s="11">
        <v>3300</v>
      </c>
      <c r="L33" s="11" t="s">
        <v>380</v>
      </c>
      <c r="M33" s="46">
        <v>3300</v>
      </c>
    </row>
    <row r="34" spans="1:18" x14ac:dyDescent="0.2">
      <c r="A34" s="73" t="s">
        <v>482</v>
      </c>
      <c r="B34" s="74" t="s">
        <v>380</v>
      </c>
      <c r="C34" s="74">
        <v>3856</v>
      </c>
      <c r="D34" s="74">
        <v>3856</v>
      </c>
      <c r="E34" s="74" t="s">
        <v>380</v>
      </c>
      <c r="F34" s="74">
        <v>2644</v>
      </c>
      <c r="G34" s="74">
        <v>1900</v>
      </c>
      <c r="H34" s="78" t="s">
        <v>380</v>
      </c>
      <c r="I34" s="78">
        <v>16717</v>
      </c>
      <c r="J34" s="78">
        <v>20</v>
      </c>
      <c r="K34" s="78">
        <v>44201</v>
      </c>
      <c r="L34" s="78">
        <v>38</v>
      </c>
      <c r="M34" s="75">
        <v>44239</v>
      </c>
    </row>
    <row r="35" spans="1:18" x14ac:dyDescent="0.2">
      <c r="A35" s="63"/>
      <c r="B35" s="45"/>
      <c r="C35" s="45"/>
      <c r="D35" s="45"/>
      <c r="E35" s="45"/>
      <c r="F35" s="45"/>
      <c r="G35" s="45"/>
      <c r="H35" s="11"/>
      <c r="I35" s="11"/>
      <c r="J35" s="11"/>
      <c r="K35" s="11"/>
      <c r="L35" s="11"/>
      <c r="M35" s="46"/>
      <c r="R35" s="264"/>
    </row>
    <row r="36" spans="1:18" x14ac:dyDescent="0.2">
      <c r="A36" s="73" t="s">
        <v>483</v>
      </c>
      <c r="B36" s="74" t="s">
        <v>380</v>
      </c>
      <c r="C36" s="74">
        <v>282</v>
      </c>
      <c r="D36" s="74">
        <v>282</v>
      </c>
      <c r="E36" s="74" t="s">
        <v>380</v>
      </c>
      <c r="F36" s="74">
        <v>221</v>
      </c>
      <c r="G36" s="74" t="s">
        <v>380</v>
      </c>
      <c r="H36" s="78" t="s">
        <v>380</v>
      </c>
      <c r="I36" s="78">
        <v>19500</v>
      </c>
      <c r="J36" s="78" t="s">
        <v>380</v>
      </c>
      <c r="K36" s="78">
        <v>4310</v>
      </c>
      <c r="L36" s="78" t="s">
        <v>380</v>
      </c>
      <c r="M36" s="75">
        <v>4310</v>
      </c>
    </row>
    <row r="37" spans="1:18" x14ac:dyDescent="0.2">
      <c r="A37" s="63"/>
      <c r="B37" s="45"/>
      <c r="C37" s="11"/>
      <c r="D37" s="11"/>
      <c r="E37" s="45"/>
      <c r="F37" s="11"/>
      <c r="G37" s="45"/>
      <c r="H37" s="45"/>
      <c r="I37" s="11"/>
      <c r="J37" s="45"/>
      <c r="K37" s="82"/>
      <c r="L37" s="45"/>
      <c r="M37" s="12"/>
    </row>
    <row r="38" spans="1:18" x14ac:dyDescent="0.2">
      <c r="A38" s="63" t="s">
        <v>484</v>
      </c>
      <c r="B38" s="11" t="s">
        <v>380</v>
      </c>
      <c r="C38" s="11">
        <v>182</v>
      </c>
      <c r="D38" s="11">
        <v>182</v>
      </c>
      <c r="E38" s="11" t="s">
        <v>380</v>
      </c>
      <c r="F38" s="11">
        <v>27</v>
      </c>
      <c r="G38" s="11" t="s">
        <v>380</v>
      </c>
      <c r="H38" s="11" t="s">
        <v>380</v>
      </c>
      <c r="I38" s="11">
        <v>16000</v>
      </c>
      <c r="J38" s="11" t="s">
        <v>380</v>
      </c>
      <c r="K38" s="11">
        <v>432</v>
      </c>
      <c r="L38" s="11" t="s">
        <v>380</v>
      </c>
      <c r="M38" s="12">
        <v>432</v>
      </c>
    </row>
    <row r="39" spans="1:18" x14ac:dyDescent="0.2">
      <c r="A39" s="63" t="s">
        <v>485</v>
      </c>
      <c r="B39" s="82" t="s">
        <v>380</v>
      </c>
      <c r="C39" s="11">
        <v>30</v>
      </c>
      <c r="D39" s="11">
        <v>30</v>
      </c>
      <c r="E39" s="82" t="s">
        <v>380</v>
      </c>
      <c r="F39" s="11" t="s">
        <v>380</v>
      </c>
      <c r="G39" s="11" t="s">
        <v>380</v>
      </c>
      <c r="H39" s="82" t="s">
        <v>380</v>
      </c>
      <c r="I39" s="11" t="s">
        <v>380</v>
      </c>
      <c r="J39" s="82" t="s">
        <v>380</v>
      </c>
      <c r="K39" s="82" t="s">
        <v>380</v>
      </c>
      <c r="L39" s="82" t="s">
        <v>380</v>
      </c>
      <c r="M39" s="12" t="s">
        <v>380</v>
      </c>
    </row>
    <row r="40" spans="1:18" x14ac:dyDescent="0.2">
      <c r="A40" s="73" t="s">
        <v>486</v>
      </c>
      <c r="B40" s="74" t="s">
        <v>380</v>
      </c>
      <c r="C40" s="74">
        <v>212</v>
      </c>
      <c r="D40" s="74">
        <v>212</v>
      </c>
      <c r="E40" s="74" t="s">
        <v>380</v>
      </c>
      <c r="F40" s="74">
        <v>27</v>
      </c>
      <c r="G40" s="74" t="s">
        <v>380</v>
      </c>
      <c r="H40" s="78" t="s">
        <v>380</v>
      </c>
      <c r="I40" s="78">
        <v>16000</v>
      </c>
      <c r="J40" s="78" t="s">
        <v>380</v>
      </c>
      <c r="K40" s="78">
        <v>432</v>
      </c>
      <c r="L40" s="78" t="s">
        <v>380</v>
      </c>
      <c r="M40" s="75">
        <v>432</v>
      </c>
    </row>
    <row r="41" spans="1:18" x14ac:dyDescent="0.2">
      <c r="A41" s="63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2"/>
    </row>
    <row r="42" spans="1:18" x14ac:dyDescent="0.2">
      <c r="A42" s="63" t="s">
        <v>487</v>
      </c>
      <c r="B42" s="82" t="s">
        <v>380</v>
      </c>
      <c r="C42" s="11">
        <v>45</v>
      </c>
      <c r="D42" s="11">
        <v>45</v>
      </c>
      <c r="E42" s="82" t="s">
        <v>380</v>
      </c>
      <c r="F42" s="11">
        <v>26</v>
      </c>
      <c r="G42" s="45" t="s">
        <v>380</v>
      </c>
      <c r="H42" s="82" t="s">
        <v>380</v>
      </c>
      <c r="I42" s="11">
        <v>12538</v>
      </c>
      <c r="J42" s="45" t="s">
        <v>380</v>
      </c>
      <c r="K42" s="82">
        <v>326</v>
      </c>
      <c r="L42" s="45" t="s">
        <v>380</v>
      </c>
      <c r="M42" s="12">
        <v>326</v>
      </c>
    </row>
    <row r="43" spans="1:18" x14ac:dyDescent="0.2">
      <c r="A43" s="63" t="s">
        <v>488</v>
      </c>
      <c r="B43" s="82" t="s">
        <v>380</v>
      </c>
      <c r="C43" s="11">
        <v>27</v>
      </c>
      <c r="D43" s="11">
        <v>27</v>
      </c>
      <c r="E43" s="82" t="s">
        <v>380</v>
      </c>
      <c r="F43" s="11">
        <v>26</v>
      </c>
      <c r="G43" s="45" t="s">
        <v>380</v>
      </c>
      <c r="H43" s="82" t="s">
        <v>380</v>
      </c>
      <c r="I43" s="11">
        <v>1000</v>
      </c>
      <c r="J43" s="45" t="s">
        <v>380</v>
      </c>
      <c r="K43" s="82">
        <v>26</v>
      </c>
      <c r="L43" s="45" t="s">
        <v>380</v>
      </c>
      <c r="M43" s="12">
        <v>26</v>
      </c>
    </row>
    <row r="44" spans="1:18" x14ac:dyDescent="0.2">
      <c r="A44" s="63" t="s">
        <v>489</v>
      </c>
      <c r="B44" s="45">
        <v>38</v>
      </c>
      <c r="C44" s="45">
        <v>31</v>
      </c>
      <c r="D44" s="45">
        <v>69</v>
      </c>
      <c r="E44" s="45">
        <v>27</v>
      </c>
      <c r="F44" s="45">
        <v>21</v>
      </c>
      <c r="G44" s="45" t="s">
        <v>380</v>
      </c>
      <c r="H44" s="11">
        <v>1500</v>
      </c>
      <c r="I44" s="11">
        <v>5500</v>
      </c>
      <c r="J44" s="11" t="s">
        <v>380</v>
      </c>
      <c r="K44" s="11">
        <v>156</v>
      </c>
      <c r="L44" s="11" t="s">
        <v>380</v>
      </c>
      <c r="M44" s="46">
        <v>156</v>
      </c>
    </row>
    <row r="45" spans="1:18" x14ac:dyDescent="0.2">
      <c r="A45" s="63" t="s">
        <v>490</v>
      </c>
      <c r="B45" s="82">
        <v>14</v>
      </c>
      <c r="C45" s="11">
        <v>17</v>
      </c>
      <c r="D45" s="11">
        <v>31</v>
      </c>
      <c r="E45" s="82">
        <v>10</v>
      </c>
      <c r="F45" s="11">
        <v>16</v>
      </c>
      <c r="G45" s="45">
        <v>1510</v>
      </c>
      <c r="H45" s="82">
        <v>4185</v>
      </c>
      <c r="I45" s="11">
        <v>11688</v>
      </c>
      <c r="J45" s="45">
        <v>21</v>
      </c>
      <c r="K45" s="82">
        <v>229</v>
      </c>
      <c r="L45" s="45">
        <v>32</v>
      </c>
      <c r="M45" s="12">
        <v>261</v>
      </c>
      <c r="R45" s="264"/>
    </row>
    <row r="46" spans="1:18" x14ac:dyDescent="0.2">
      <c r="A46" s="63" t="s">
        <v>491</v>
      </c>
      <c r="B46" s="11">
        <v>4</v>
      </c>
      <c r="C46" s="11">
        <v>248</v>
      </c>
      <c r="D46" s="11">
        <v>252</v>
      </c>
      <c r="E46" s="11">
        <v>4</v>
      </c>
      <c r="F46" s="11">
        <v>25</v>
      </c>
      <c r="G46" s="11" t="s">
        <v>380</v>
      </c>
      <c r="H46" s="11">
        <v>2000</v>
      </c>
      <c r="I46" s="11">
        <v>16500</v>
      </c>
      <c r="J46" s="11" t="s">
        <v>380</v>
      </c>
      <c r="K46" s="11">
        <v>421</v>
      </c>
      <c r="L46" s="11" t="s">
        <v>380</v>
      </c>
      <c r="M46" s="12">
        <v>421</v>
      </c>
    </row>
    <row r="47" spans="1:18" x14ac:dyDescent="0.2">
      <c r="A47" s="63" t="s">
        <v>492</v>
      </c>
      <c r="B47" s="11">
        <v>5</v>
      </c>
      <c r="C47" s="11">
        <v>5</v>
      </c>
      <c r="D47" s="11">
        <v>10</v>
      </c>
      <c r="E47" s="11">
        <v>5</v>
      </c>
      <c r="F47" s="11">
        <v>5</v>
      </c>
      <c r="G47" s="11" t="s">
        <v>380</v>
      </c>
      <c r="H47" s="11">
        <v>1100</v>
      </c>
      <c r="I47" s="11">
        <v>3300</v>
      </c>
      <c r="J47" s="11" t="s">
        <v>380</v>
      </c>
      <c r="K47" s="11">
        <v>22</v>
      </c>
      <c r="L47" s="11" t="s">
        <v>380</v>
      </c>
      <c r="M47" s="12">
        <v>22</v>
      </c>
    </row>
    <row r="48" spans="1:18" x14ac:dyDescent="0.2">
      <c r="A48" s="63" t="s">
        <v>493</v>
      </c>
      <c r="B48" s="45">
        <v>38</v>
      </c>
      <c r="C48" s="45">
        <v>62</v>
      </c>
      <c r="D48" s="45">
        <v>100</v>
      </c>
      <c r="E48" s="45">
        <v>18</v>
      </c>
      <c r="F48" s="45">
        <v>58</v>
      </c>
      <c r="G48" s="45" t="s">
        <v>380</v>
      </c>
      <c r="H48" s="11">
        <v>1900</v>
      </c>
      <c r="I48" s="11">
        <v>6800</v>
      </c>
      <c r="J48" s="11" t="s">
        <v>380</v>
      </c>
      <c r="K48" s="11">
        <v>429</v>
      </c>
      <c r="L48" s="11" t="s">
        <v>380</v>
      </c>
      <c r="M48" s="46">
        <v>429</v>
      </c>
    </row>
    <row r="49" spans="1:18" x14ac:dyDescent="0.2">
      <c r="A49" s="63" t="s">
        <v>494</v>
      </c>
      <c r="B49" s="82">
        <v>6</v>
      </c>
      <c r="C49" s="11">
        <v>94</v>
      </c>
      <c r="D49" s="11">
        <v>100</v>
      </c>
      <c r="E49" s="82">
        <v>6</v>
      </c>
      <c r="F49" s="11">
        <v>42</v>
      </c>
      <c r="G49" s="45" t="s">
        <v>380</v>
      </c>
      <c r="H49" s="82">
        <v>2050</v>
      </c>
      <c r="I49" s="11">
        <v>9935</v>
      </c>
      <c r="J49" s="45" t="s">
        <v>380</v>
      </c>
      <c r="K49" s="82">
        <v>430</v>
      </c>
      <c r="L49" s="45" t="s">
        <v>380</v>
      </c>
      <c r="M49" s="12">
        <v>430</v>
      </c>
      <c r="R49" s="264"/>
    </row>
    <row r="50" spans="1:18" x14ac:dyDescent="0.2">
      <c r="A50" s="73" t="s">
        <v>495</v>
      </c>
      <c r="B50" s="74">
        <v>105</v>
      </c>
      <c r="C50" s="74">
        <v>529</v>
      </c>
      <c r="D50" s="74">
        <v>634</v>
      </c>
      <c r="E50" s="74">
        <v>70</v>
      </c>
      <c r="F50" s="74">
        <v>219</v>
      </c>
      <c r="G50" s="74">
        <v>1510</v>
      </c>
      <c r="H50" s="78">
        <v>2034</v>
      </c>
      <c r="I50" s="78">
        <v>8654</v>
      </c>
      <c r="J50" s="78">
        <v>21</v>
      </c>
      <c r="K50" s="78">
        <v>2039</v>
      </c>
      <c r="L50" s="78">
        <v>32</v>
      </c>
      <c r="M50" s="75">
        <v>2071</v>
      </c>
    </row>
    <row r="51" spans="1:18" x14ac:dyDescent="0.2">
      <c r="A51" s="63"/>
      <c r="B51" s="82"/>
      <c r="C51" s="11"/>
      <c r="D51" s="11"/>
      <c r="E51" s="82"/>
      <c r="F51" s="11"/>
      <c r="G51" s="45"/>
      <c r="H51" s="82"/>
      <c r="I51" s="11"/>
      <c r="J51" s="45"/>
      <c r="K51" s="82"/>
      <c r="L51" s="45"/>
      <c r="M51" s="12"/>
    </row>
    <row r="52" spans="1:18" x14ac:dyDescent="0.2">
      <c r="A52" s="63" t="s">
        <v>496</v>
      </c>
      <c r="B52" s="82" t="s">
        <v>380</v>
      </c>
      <c r="C52" s="11" t="s">
        <v>380</v>
      </c>
      <c r="D52" s="11" t="s">
        <v>380</v>
      </c>
      <c r="E52" s="82" t="s">
        <v>380</v>
      </c>
      <c r="F52" s="11" t="s">
        <v>380</v>
      </c>
      <c r="G52" s="45">
        <v>1820</v>
      </c>
      <c r="H52" s="82" t="s">
        <v>380</v>
      </c>
      <c r="I52" s="11" t="s">
        <v>380</v>
      </c>
      <c r="J52" s="45">
        <v>2</v>
      </c>
      <c r="K52" s="82" t="s">
        <v>380</v>
      </c>
      <c r="L52" s="45">
        <v>4</v>
      </c>
      <c r="M52" s="12">
        <v>4</v>
      </c>
    </row>
    <row r="53" spans="1:18" x14ac:dyDescent="0.2">
      <c r="A53" s="63" t="s">
        <v>497</v>
      </c>
      <c r="B53" s="82">
        <v>1</v>
      </c>
      <c r="C53" s="11">
        <v>34</v>
      </c>
      <c r="D53" s="11">
        <v>35</v>
      </c>
      <c r="E53" s="82">
        <v>1</v>
      </c>
      <c r="F53" s="11">
        <v>34</v>
      </c>
      <c r="G53" s="45">
        <v>745</v>
      </c>
      <c r="H53" s="82" t="s">
        <v>380</v>
      </c>
      <c r="I53" s="11">
        <v>20675</v>
      </c>
      <c r="J53" s="45">
        <v>2</v>
      </c>
      <c r="K53" s="82">
        <v>693</v>
      </c>
      <c r="L53" s="45">
        <v>1</v>
      </c>
      <c r="M53" s="12">
        <v>694</v>
      </c>
    </row>
    <row r="54" spans="1:18" x14ac:dyDescent="0.2">
      <c r="A54" s="73" t="s">
        <v>498</v>
      </c>
      <c r="B54" s="74">
        <v>1</v>
      </c>
      <c r="C54" s="74">
        <v>34</v>
      </c>
      <c r="D54" s="74">
        <v>35</v>
      </c>
      <c r="E54" s="74">
        <v>1</v>
      </c>
      <c r="F54" s="74">
        <v>34</v>
      </c>
      <c r="G54" s="74">
        <v>2565</v>
      </c>
      <c r="H54" s="78" t="s">
        <v>380</v>
      </c>
      <c r="I54" s="78">
        <v>20675</v>
      </c>
      <c r="J54" s="78">
        <v>2</v>
      </c>
      <c r="K54" s="78">
        <v>693</v>
      </c>
      <c r="L54" s="78">
        <v>5</v>
      </c>
      <c r="M54" s="75">
        <v>698</v>
      </c>
    </row>
    <row r="55" spans="1:18" x14ac:dyDescent="0.2">
      <c r="A55" s="63"/>
      <c r="B55" s="82"/>
      <c r="C55" s="11"/>
      <c r="D55" s="11"/>
      <c r="E55" s="82"/>
      <c r="F55" s="11"/>
      <c r="G55" s="45"/>
      <c r="H55" s="82"/>
      <c r="I55" s="11"/>
      <c r="J55" s="45"/>
      <c r="K55" s="82"/>
      <c r="L55" s="45"/>
      <c r="M55" s="12"/>
    </row>
    <row r="56" spans="1:18" ht="13.5" thickBot="1" x14ac:dyDescent="0.25">
      <c r="A56" s="1031" t="s">
        <v>499</v>
      </c>
      <c r="B56" s="835">
        <v>115</v>
      </c>
      <c r="C56" s="835">
        <v>5048</v>
      </c>
      <c r="D56" s="835">
        <v>5163</v>
      </c>
      <c r="E56" s="835">
        <v>73</v>
      </c>
      <c r="F56" s="835">
        <v>3255</v>
      </c>
      <c r="G56" s="835">
        <v>6334</v>
      </c>
      <c r="H56" s="1032">
        <v>2227</v>
      </c>
      <c r="I56" s="1032">
        <v>16267</v>
      </c>
      <c r="J56" s="1032">
        <v>13</v>
      </c>
      <c r="K56" s="1032">
        <v>53106</v>
      </c>
      <c r="L56" s="1032">
        <v>81</v>
      </c>
      <c r="M56" s="836">
        <v>53187</v>
      </c>
    </row>
  </sheetData>
  <mergeCells count="13">
    <mergeCell ref="K7:K9"/>
    <mergeCell ref="A1:M1"/>
    <mergeCell ref="A3:M3"/>
    <mergeCell ref="A4:M4"/>
    <mergeCell ref="B6:F6"/>
    <mergeCell ref="K6:M6"/>
    <mergeCell ref="L7:L9"/>
    <mergeCell ref="M7:M9"/>
    <mergeCell ref="E8:F8"/>
    <mergeCell ref="H8:I8"/>
    <mergeCell ref="G6:G9"/>
    <mergeCell ref="B7:F7"/>
    <mergeCell ref="H7:I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2">
    <tabColor theme="0"/>
    <pageSetUpPr fitToPage="1"/>
  </sheetPr>
  <dimension ref="B1:K21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11.42578125" style="143"/>
    <col min="2" max="2" width="19.85546875" style="143" customWidth="1"/>
    <col min="3" max="9" width="16.7109375" style="143" customWidth="1"/>
    <col min="10" max="10" width="10.85546875" style="143" customWidth="1"/>
    <col min="11" max="11" width="22.28515625" style="143" customWidth="1"/>
    <col min="12" max="16384" width="11.42578125" style="143"/>
  </cols>
  <sheetData>
    <row r="1" spans="2:11" s="2" customFormat="1" ht="18" x14ac:dyDescent="0.25">
      <c r="B1" s="1696" t="s">
        <v>356</v>
      </c>
      <c r="C1" s="1696"/>
      <c r="D1" s="1696"/>
      <c r="E1" s="1696"/>
      <c r="F1" s="1696"/>
      <c r="G1" s="1696"/>
      <c r="H1" s="1696"/>
      <c r="I1" s="1696"/>
    </row>
    <row r="3" spans="2:11" s="3" customFormat="1" ht="15" x14ac:dyDescent="0.25">
      <c r="B3" s="1764" t="s">
        <v>1275</v>
      </c>
      <c r="C3" s="1764"/>
      <c r="D3" s="1764"/>
      <c r="E3" s="1764"/>
      <c r="F3" s="1764"/>
      <c r="G3" s="1764"/>
      <c r="H3" s="1764"/>
      <c r="I3" s="1764"/>
    </row>
    <row r="4" spans="2:11" s="3" customFormat="1" ht="15" x14ac:dyDescent="0.25">
      <c r="B4" s="1764" t="s">
        <v>1263</v>
      </c>
      <c r="C4" s="1764"/>
      <c r="D4" s="1764"/>
      <c r="E4" s="1764"/>
      <c r="F4" s="1764"/>
      <c r="G4" s="1764"/>
      <c r="H4" s="1764"/>
      <c r="I4" s="1764"/>
    </row>
    <row r="5" spans="2:11" ht="13.5" customHeight="1" thickBot="1" x14ac:dyDescent="0.3">
      <c r="B5" s="257"/>
      <c r="C5" s="257"/>
      <c r="D5" s="257"/>
      <c r="E5" s="257"/>
      <c r="F5" s="257"/>
      <c r="G5" s="257"/>
      <c r="H5" s="257"/>
      <c r="I5" s="257"/>
    </row>
    <row r="6" spans="2:11" s="1035" customFormat="1" ht="21.75" customHeight="1" x14ac:dyDescent="0.2">
      <c r="B6" s="1844" t="s">
        <v>359</v>
      </c>
      <c r="C6" s="1034" t="s">
        <v>1092</v>
      </c>
      <c r="D6" s="722"/>
      <c r="E6" s="1826" t="s">
        <v>1106</v>
      </c>
      <c r="F6" s="1055" t="s">
        <v>367</v>
      </c>
      <c r="G6" s="1040"/>
      <c r="H6" s="749" t="s">
        <v>501</v>
      </c>
      <c r="I6" s="676"/>
    </row>
    <row r="7" spans="2:11" s="1035" customFormat="1" ht="21.75" customHeight="1" x14ac:dyDescent="0.2">
      <c r="B7" s="1845"/>
      <c r="C7" s="1036" t="s">
        <v>1107</v>
      </c>
      <c r="D7" s="726"/>
      <c r="E7" s="1827"/>
      <c r="F7" s="1056" t="s">
        <v>1108</v>
      </c>
      <c r="G7" s="712" t="s">
        <v>361</v>
      </c>
      <c r="H7" s="712" t="s">
        <v>502</v>
      </c>
      <c r="I7" s="728" t="s">
        <v>362</v>
      </c>
    </row>
    <row r="8" spans="2:11" s="1035" customFormat="1" ht="21.75" customHeight="1" x14ac:dyDescent="0.2">
      <c r="B8" s="1845"/>
      <c r="C8" s="223" t="s">
        <v>376</v>
      </c>
      <c r="D8" s="223" t="s">
        <v>1067</v>
      </c>
      <c r="E8" s="1827"/>
      <c r="F8" s="1056" t="s">
        <v>1109</v>
      </c>
      <c r="G8" s="1056" t="s">
        <v>513</v>
      </c>
      <c r="H8" s="712" t="s">
        <v>505</v>
      </c>
      <c r="I8" s="728" t="s">
        <v>365</v>
      </c>
    </row>
    <row r="9" spans="2:11" s="1066" customFormat="1" ht="21.75" customHeight="1" thickBot="1" x14ac:dyDescent="0.25">
      <c r="B9" s="1846"/>
      <c r="C9" s="715" t="s">
        <v>1</v>
      </c>
      <c r="D9" s="715" t="s">
        <v>1</v>
      </c>
      <c r="E9" s="1714"/>
      <c r="F9" s="225" t="s">
        <v>504</v>
      </c>
      <c r="G9" s="680"/>
      <c r="H9" s="715" t="s">
        <v>506</v>
      </c>
      <c r="I9" s="933"/>
    </row>
    <row r="10" spans="2:11" x14ac:dyDescent="0.2">
      <c r="B10" s="1599">
        <v>2006</v>
      </c>
      <c r="C10" s="544">
        <v>9801</v>
      </c>
      <c r="D10" s="544">
        <v>9141</v>
      </c>
      <c r="E10" s="545">
        <v>50.152999999999999</v>
      </c>
      <c r="F10" s="546">
        <v>87.325237938956363</v>
      </c>
      <c r="G10" s="545">
        <v>79824</v>
      </c>
      <c r="H10" s="547">
        <v>114.75</v>
      </c>
      <c r="I10" s="1273">
        <v>91598.04</v>
      </c>
      <c r="J10" s="157"/>
      <c r="K10" s="543"/>
    </row>
    <row r="11" spans="2:11" x14ac:dyDescent="0.2">
      <c r="B11" s="1599">
        <v>2007</v>
      </c>
      <c r="C11" s="544">
        <v>9981</v>
      </c>
      <c r="D11" s="544">
        <v>9439</v>
      </c>
      <c r="E11" s="545">
        <v>50.142000000000003</v>
      </c>
      <c r="F11" s="546">
        <v>86.996503866935058</v>
      </c>
      <c r="G11" s="545">
        <v>82116</v>
      </c>
      <c r="H11" s="547">
        <v>113.83</v>
      </c>
      <c r="I11" s="1273">
        <v>93472.642799999987</v>
      </c>
      <c r="J11" s="157"/>
      <c r="K11" s="543"/>
    </row>
    <row r="12" spans="2:11" x14ac:dyDescent="0.2">
      <c r="B12" s="1676">
        <v>2008</v>
      </c>
      <c r="C12" s="544">
        <v>10023</v>
      </c>
      <c r="D12" s="544">
        <v>9540</v>
      </c>
      <c r="E12" s="545">
        <v>49.843000000000004</v>
      </c>
      <c r="F12" s="546">
        <v>77.133123689727469</v>
      </c>
      <c r="G12" s="545">
        <v>73585</v>
      </c>
      <c r="H12" s="547">
        <v>121.48</v>
      </c>
      <c r="I12" s="1273">
        <v>89391.058000000005</v>
      </c>
      <c r="J12" s="157"/>
      <c r="K12" s="543"/>
    </row>
    <row r="13" spans="2:11" x14ac:dyDescent="0.2">
      <c r="B13" s="1676">
        <v>2009</v>
      </c>
      <c r="C13" s="544">
        <v>10016</v>
      </c>
      <c r="D13" s="544">
        <v>9687</v>
      </c>
      <c r="E13" s="545">
        <v>50.984999999999999</v>
      </c>
      <c r="F13" s="546">
        <v>74.25518736450914</v>
      </c>
      <c r="G13" s="545">
        <v>71931</v>
      </c>
      <c r="H13" s="547">
        <v>120.8</v>
      </c>
      <c r="I13" s="1273">
        <v>86892.647999999986</v>
      </c>
      <c r="J13" s="157"/>
      <c r="K13" s="543"/>
    </row>
    <row r="14" spans="2:11" x14ac:dyDescent="0.2">
      <c r="B14" s="1676">
        <v>2010</v>
      </c>
      <c r="C14" s="544">
        <v>10470</v>
      </c>
      <c r="D14" s="544">
        <v>9919</v>
      </c>
      <c r="E14" s="545">
        <v>50.965000000000003</v>
      </c>
      <c r="F14" s="546">
        <v>76.272809759048286</v>
      </c>
      <c r="G14" s="545">
        <v>75655</v>
      </c>
      <c r="H14" s="547">
        <v>131.55000000000001</v>
      </c>
      <c r="I14" s="1273">
        <v>99524.152499999997</v>
      </c>
      <c r="J14" s="157"/>
      <c r="K14" s="543"/>
    </row>
    <row r="15" spans="2:11" x14ac:dyDescent="0.2">
      <c r="B15" s="1676">
        <v>2011</v>
      </c>
      <c r="C15" s="544">
        <v>10558</v>
      </c>
      <c r="D15" s="544">
        <v>10225</v>
      </c>
      <c r="E15" s="545">
        <v>50.965000000000003</v>
      </c>
      <c r="F15" s="546">
        <v>96.366748166259157</v>
      </c>
      <c r="G15" s="545">
        <v>98535</v>
      </c>
      <c r="H15" s="547">
        <v>131.22</v>
      </c>
      <c r="I15" s="1273">
        <v>129297.62699999999</v>
      </c>
      <c r="J15" s="157"/>
      <c r="K15" s="543"/>
    </row>
    <row r="16" spans="2:11" x14ac:dyDescent="0.2">
      <c r="B16" s="1676">
        <v>2012</v>
      </c>
      <c r="C16" s="544">
        <v>10645</v>
      </c>
      <c r="D16" s="544">
        <v>10215</v>
      </c>
      <c r="E16" s="545">
        <v>44.247</v>
      </c>
      <c r="F16" s="546">
        <v>74.730298580518848</v>
      </c>
      <c r="G16" s="545">
        <v>76337</v>
      </c>
      <c r="H16" s="547">
        <v>125.76</v>
      </c>
      <c r="I16" s="1273">
        <v>96001.411200000017</v>
      </c>
      <c r="J16" s="157"/>
      <c r="K16" s="543"/>
    </row>
    <row r="17" spans="2:11" x14ac:dyDescent="0.2">
      <c r="B17" s="1676">
        <v>2013</v>
      </c>
      <c r="C17" s="544">
        <v>10845</v>
      </c>
      <c r="D17" s="544">
        <v>10326</v>
      </c>
      <c r="E17" s="545">
        <v>45.281999999999996</v>
      </c>
      <c r="F17" s="546">
        <v>67.235134611659888</v>
      </c>
      <c r="G17" s="545">
        <v>69427</v>
      </c>
      <c r="H17" s="547">
        <v>143.47999999999999</v>
      </c>
      <c r="I17" s="1273">
        <v>99613.859599999996</v>
      </c>
      <c r="J17" s="157"/>
      <c r="K17" s="543"/>
    </row>
    <row r="18" spans="2:11" x14ac:dyDescent="0.2">
      <c r="B18" s="1676">
        <v>2014</v>
      </c>
      <c r="C18" s="544">
        <v>10943</v>
      </c>
      <c r="D18" s="544">
        <v>10482</v>
      </c>
      <c r="E18" s="545">
        <v>44.045000000000002</v>
      </c>
      <c r="F18" s="546">
        <v>76.212554855943523</v>
      </c>
      <c r="G18" s="545">
        <v>79886</v>
      </c>
      <c r="H18" s="547">
        <v>146.94</v>
      </c>
      <c r="I18" s="1273">
        <v>117384.4884</v>
      </c>
      <c r="K18" s="543"/>
    </row>
    <row r="19" spans="2:11" x14ac:dyDescent="0.2">
      <c r="B19" s="1676">
        <v>2015</v>
      </c>
      <c r="C19" s="1509">
        <v>11329</v>
      </c>
      <c r="D19" s="1509">
        <v>10490</v>
      </c>
      <c r="E19" s="1506">
        <v>44.043999999999997</v>
      </c>
      <c r="F19" s="1374">
        <v>82.589132507149671</v>
      </c>
      <c r="G19" s="1506">
        <v>86636</v>
      </c>
      <c r="H19" s="1507">
        <v>157.9</v>
      </c>
      <c r="I19" s="1464">
        <v>136798</v>
      </c>
      <c r="K19" s="543"/>
    </row>
    <row r="20" spans="2:11" ht="13.5" thickBot="1" x14ac:dyDescent="0.25">
      <c r="B20" s="1677">
        <v>2016</v>
      </c>
      <c r="C20" s="550">
        <v>11455</v>
      </c>
      <c r="D20" s="550">
        <v>10628</v>
      </c>
      <c r="E20" s="551">
        <v>44.043999999999997</v>
      </c>
      <c r="F20" s="552">
        <f>G20/D20*10</f>
        <v>86.121565675573947</v>
      </c>
      <c r="G20" s="551">
        <v>91530</v>
      </c>
      <c r="H20" s="1587">
        <v>211.67</v>
      </c>
      <c r="I20" s="1569">
        <v>193742</v>
      </c>
      <c r="K20" s="543"/>
    </row>
    <row r="21" spans="2:11" x14ac:dyDescent="0.2">
      <c r="I21" s="541"/>
    </row>
  </sheetData>
  <mergeCells count="5">
    <mergeCell ref="B1:I1"/>
    <mergeCell ref="B3:I3"/>
    <mergeCell ref="B4:I4"/>
    <mergeCell ref="B6:B9"/>
    <mergeCell ref="E6:E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3">
    <tabColor theme="0"/>
    <pageSetUpPr fitToPage="1"/>
  </sheetPr>
  <dimension ref="A1:Q34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7" style="205" customWidth="1"/>
    <col min="2" max="13" width="14.5703125" style="205" customWidth="1"/>
    <col min="14" max="16384" width="11.42578125" style="205"/>
  </cols>
  <sheetData>
    <row r="1" spans="1:17" s="87" customFormat="1" ht="18" x14ac:dyDescent="0.25">
      <c r="A1" s="1725" t="s">
        <v>1216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7" s="88" customFormat="1" ht="15" x14ac:dyDescent="0.25">
      <c r="A3" s="1718" t="s">
        <v>4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7" s="88" customFormat="1" ht="15" x14ac:dyDescent="0.25">
      <c r="A4" s="1718" t="s">
        <v>1473</v>
      </c>
      <c r="B4" s="1718"/>
      <c r="C4" s="1718"/>
      <c r="D4" s="1718"/>
      <c r="E4" s="1718"/>
      <c r="F4" s="1718"/>
      <c r="G4" s="1718"/>
      <c r="H4" s="1718"/>
      <c r="I4" s="1718"/>
      <c r="J4" s="1718"/>
      <c r="K4" s="1718"/>
      <c r="L4" s="1718"/>
      <c r="M4" s="1718"/>
    </row>
    <row r="5" spans="1:17" s="88" customFormat="1" ht="13.5" customHeight="1" thickBot="1" x14ac:dyDescent="0.3">
      <c r="A5" s="257"/>
      <c r="B5" s="257"/>
      <c r="C5" s="257"/>
      <c r="D5" s="257"/>
      <c r="E5" s="257"/>
      <c r="F5" s="257"/>
      <c r="G5" s="257"/>
      <c r="H5" s="257"/>
      <c r="I5" s="257"/>
      <c r="J5" s="257"/>
      <c r="K5" s="257"/>
    </row>
    <row r="6" spans="1:17" s="669" customFormat="1" ht="24" customHeight="1" x14ac:dyDescent="0.2">
      <c r="A6" s="1052"/>
      <c r="B6" s="1750" t="s">
        <v>1060</v>
      </c>
      <c r="C6" s="1750"/>
      <c r="D6" s="1750"/>
      <c r="E6" s="1750"/>
      <c r="F6" s="1750"/>
      <c r="G6" s="1934" t="s">
        <v>1191</v>
      </c>
      <c r="H6" s="652"/>
      <c r="I6" s="1051" t="s">
        <v>367</v>
      </c>
      <c r="J6" s="1038"/>
      <c r="K6" s="1935" t="s">
        <v>368</v>
      </c>
      <c r="L6" s="1935"/>
      <c r="M6" s="1704"/>
    </row>
    <row r="7" spans="1:17" s="669" customFormat="1" ht="24" customHeight="1" x14ac:dyDescent="0.2">
      <c r="A7" s="1053" t="s">
        <v>538</v>
      </c>
      <c r="B7" s="1758" t="s">
        <v>370</v>
      </c>
      <c r="C7" s="1758"/>
      <c r="D7" s="1758"/>
      <c r="E7" s="1758"/>
      <c r="F7" s="1758"/>
      <c r="G7" s="1827"/>
      <c r="H7" s="1873" t="s">
        <v>1192</v>
      </c>
      <c r="I7" s="1873"/>
      <c r="J7" s="1056" t="s">
        <v>1093</v>
      </c>
      <c r="K7" s="1827" t="s">
        <v>1114</v>
      </c>
      <c r="L7" s="1827" t="s">
        <v>1095</v>
      </c>
      <c r="M7" s="1716" t="s">
        <v>1096</v>
      </c>
    </row>
    <row r="8" spans="1:17" s="669" customFormat="1" ht="24" customHeight="1" x14ac:dyDescent="0.2">
      <c r="A8" s="1053" t="s">
        <v>518</v>
      </c>
      <c r="B8" s="1039"/>
      <c r="C8" s="1057" t="s">
        <v>376</v>
      </c>
      <c r="D8" s="855"/>
      <c r="E8" s="1941" t="s">
        <v>1067</v>
      </c>
      <c r="F8" s="1941"/>
      <c r="G8" s="1827"/>
      <c r="H8" s="1758" t="s">
        <v>371</v>
      </c>
      <c r="I8" s="1758"/>
      <c r="J8" s="1056" t="s">
        <v>1064</v>
      </c>
      <c r="K8" s="1827"/>
      <c r="L8" s="1827"/>
      <c r="M8" s="1716"/>
    </row>
    <row r="9" spans="1:17" s="669" customFormat="1" ht="24" customHeight="1" thickBot="1" x14ac:dyDescent="0.25">
      <c r="A9" s="1053"/>
      <c r="B9" s="1056" t="s">
        <v>374</v>
      </c>
      <c r="C9" s="1056" t="s">
        <v>375</v>
      </c>
      <c r="D9" s="1056" t="s">
        <v>376</v>
      </c>
      <c r="E9" s="1056" t="s">
        <v>374</v>
      </c>
      <c r="F9" s="1056" t="s">
        <v>375</v>
      </c>
      <c r="G9" s="1827"/>
      <c r="H9" s="1056" t="s">
        <v>374</v>
      </c>
      <c r="I9" s="1056" t="s">
        <v>375</v>
      </c>
      <c r="J9" s="1056" t="s">
        <v>1101</v>
      </c>
      <c r="K9" s="1827"/>
      <c r="L9" s="1827"/>
      <c r="M9" s="1716"/>
      <c r="P9" s="1041"/>
      <c r="Q9" s="1041"/>
    </row>
    <row r="10" spans="1:17" x14ac:dyDescent="0.2">
      <c r="A10" s="72" t="s">
        <v>459</v>
      </c>
      <c r="B10" s="122" t="s">
        <v>380</v>
      </c>
      <c r="C10" s="122">
        <v>2</v>
      </c>
      <c r="D10" s="122">
        <v>2</v>
      </c>
      <c r="E10" s="122" t="s">
        <v>380</v>
      </c>
      <c r="F10" s="122">
        <v>2</v>
      </c>
      <c r="G10" s="122" t="s">
        <v>380</v>
      </c>
      <c r="H10" s="122" t="s">
        <v>380</v>
      </c>
      <c r="I10" s="122">
        <v>10000</v>
      </c>
      <c r="J10" s="122" t="s">
        <v>380</v>
      </c>
      <c r="K10" s="122">
        <v>20</v>
      </c>
      <c r="L10" s="122" t="s">
        <v>380</v>
      </c>
      <c r="M10" s="131">
        <v>20</v>
      </c>
    </row>
    <row r="11" spans="1:17" x14ac:dyDescent="0.2">
      <c r="A11" s="73" t="s">
        <v>460</v>
      </c>
      <c r="B11" s="74" t="s">
        <v>380</v>
      </c>
      <c r="C11" s="74">
        <v>2</v>
      </c>
      <c r="D11" s="74">
        <v>2</v>
      </c>
      <c r="E11" s="74" t="s">
        <v>380</v>
      </c>
      <c r="F11" s="74">
        <v>2</v>
      </c>
      <c r="G11" s="74" t="s">
        <v>380</v>
      </c>
      <c r="H11" s="78" t="s">
        <v>380</v>
      </c>
      <c r="I11" s="78">
        <v>10000</v>
      </c>
      <c r="J11" s="78" t="s">
        <v>380</v>
      </c>
      <c r="K11" s="78">
        <v>20</v>
      </c>
      <c r="L11" s="78" t="s">
        <v>380</v>
      </c>
      <c r="M11" s="75">
        <v>20</v>
      </c>
    </row>
    <row r="12" spans="1:17" x14ac:dyDescent="0.2">
      <c r="A12" s="63"/>
      <c r="B12" s="45"/>
      <c r="C12" s="11"/>
      <c r="D12" s="11"/>
      <c r="E12" s="45"/>
      <c r="F12" s="11"/>
      <c r="G12" s="11"/>
      <c r="H12" s="45"/>
      <c r="I12" s="11"/>
      <c r="J12" s="11"/>
      <c r="K12" s="11"/>
      <c r="L12" s="11"/>
      <c r="M12" s="12"/>
    </row>
    <row r="13" spans="1:17" x14ac:dyDescent="0.2">
      <c r="A13" s="73" t="s">
        <v>461</v>
      </c>
      <c r="B13" s="74" t="s">
        <v>380</v>
      </c>
      <c r="C13" s="74">
        <v>8</v>
      </c>
      <c r="D13" s="74">
        <v>8</v>
      </c>
      <c r="E13" s="74" t="s">
        <v>380</v>
      </c>
      <c r="F13" s="74">
        <v>8</v>
      </c>
      <c r="G13" s="74" t="s">
        <v>380</v>
      </c>
      <c r="H13" s="78" t="s">
        <v>380</v>
      </c>
      <c r="I13" s="78">
        <v>13338</v>
      </c>
      <c r="J13" s="78" t="s">
        <v>380</v>
      </c>
      <c r="K13" s="78">
        <v>117</v>
      </c>
      <c r="L13" s="78" t="s">
        <v>380</v>
      </c>
      <c r="M13" s="75">
        <v>117</v>
      </c>
    </row>
    <row r="14" spans="1:17" x14ac:dyDescent="0.2">
      <c r="A14" s="65"/>
      <c r="B14" s="70"/>
      <c r="C14" s="70"/>
      <c r="D14" s="70"/>
      <c r="E14" s="70"/>
      <c r="F14" s="70"/>
      <c r="G14" s="70"/>
      <c r="H14" s="76"/>
      <c r="I14" s="76"/>
      <c r="J14" s="76"/>
      <c r="K14" s="76"/>
      <c r="L14" s="76"/>
      <c r="M14" s="71"/>
    </row>
    <row r="15" spans="1:17" x14ac:dyDescent="0.2">
      <c r="A15" s="63" t="s">
        <v>479</v>
      </c>
      <c r="B15" s="11" t="s">
        <v>380</v>
      </c>
      <c r="C15" s="11">
        <v>163</v>
      </c>
      <c r="D15" s="11">
        <v>163</v>
      </c>
      <c r="E15" s="11" t="s">
        <v>380</v>
      </c>
      <c r="F15" s="11">
        <v>123</v>
      </c>
      <c r="G15" s="11">
        <v>400</v>
      </c>
      <c r="H15" s="11" t="s">
        <v>380</v>
      </c>
      <c r="I15" s="11">
        <v>9000</v>
      </c>
      <c r="J15" s="11">
        <v>22</v>
      </c>
      <c r="K15" s="11">
        <v>1107</v>
      </c>
      <c r="L15" s="11">
        <v>9</v>
      </c>
      <c r="M15" s="12">
        <v>1116</v>
      </c>
    </row>
    <row r="16" spans="1:17" x14ac:dyDescent="0.2">
      <c r="A16" s="63" t="s">
        <v>480</v>
      </c>
      <c r="B16" s="11" t="s">
        <v>380</v>
      </c>
      <c r="C16" s="11">
        <v>8</v>
      </c>
      <c r="D16" s="11">
        <v>8</v>
      </c>
      <c r="E16" s="11" t="s">
        <v>380</v>
      </c>
      <c r="F16" s="11">
        <v>4</v>
      </c>
      <c r="G16" s="11" t="s">
        <v>380</v>
      </c>
      <c r="H16" s="11" t="s">
        <v>380</v>
      </c>
      <c r="I16" s="11">
        <v>15000</v>
      </c>
      <c r="J16" s="11" t="s">
        <v>380</v>
      </c>
      <c r="K16" s="11">
        <v>60</v>
      </c>
      <c r="L16" s="11" t="s">
        <v>380</v>
      </c>
      <c r="M16" s="12">
        <v>60</v>
      </c>
    </row>
    <row r="17" spans="1:14" x14ac:dyDescent="0.2">
      <c r="A17" s="63" t="s">
        <v>481</v>
      </c>
      <c r="B17" s="11" t="s">
        <v>380</v>
      </c>
      <c r="C17" s="11">
        <v>108</v>
      </c>
      <c r="D17" s="11">
        <v>108</v>
      </c>
      <c r="E17" s="11" t="s">
        <v>380</v>
      </c>
      <c r="F17" s="11">
        <v>62</v>
      </c>
      <c r="G17" s="11" t="s">
        <v>380</v>
      </c>
      <c r="H17" s="11" t="s">
        <v>380</v>
      </c>
      <c r="I17" s="11">
        <v>4600</v>
      </c>
      <c r="J17" s="11" t="s">
        <v>380</v>
      </c>
      <c r="K17" s="11">
        <v>285</v>
      </c>
      <c r="L17" s="11" t="s">
        <v>380</v>
      </c>
      <c r="M17" s="12">
        <v>285</v>
      </c>
    </row>
    <row r="18" spans="1:14" x14ac:dyDescent="0.2">
      <c r="A18" s="73" t="s">
        <v>482</v>
      </c>
      <c r="B18" s="74" t="s">
        <v>380</v>
      </c>
      <c r="C18" s="74">
        <v>279</v>
      </c>
      <c r="D18" s="74">
        <v>279</v>
      </c>
      <c r="E18" s="74" t="s">
        <v>380</v>
      </c>
      <c r="F18" s="74">
        <v>189</v>
      </c>
      <c r="G18" s="74">
        <v>400</v>
      </c>
      <c r="H18" s="78" t="s">
        <v>380</v>
      </c>
      <c r="I18" s="78">
        <v>7684</v>
      </c>
      <c r="J18" s="78">
        <v>22</v>
      </c>
      <c r="K18" s="78">
        <v>1452</v>
      </c>
      <c r="L18" s="78">
        <v>9</v>
      </c>
      <c r="M18" s="75">
        <v>1461</v>
      </c>
    </row>
    <row r="19" spans="1:14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</row>
    <row r="20" spans="1:14" x14ac:dyDescent="0.2">
      <c r="A20" s="73" t="s">
        <v>483</v>
      </c>
      <c r="B20" s="74" t="s">
        <v>380</v>
      </c>
      <c r="C20" s="74">
        <v>14</v>
      </c>
      <c r="D20" s="74">
        <v>14</v>
      </c>
      <c r="E20" s="74" t="s">
        <v>380</v>
      </c>
      <c r="F20" s="74">
        <v>3</v>
      </c>
      <c r="G20" s="74" t="s">
        <v>380</v>
      </c>
      <c r="H20" s="78" t="s">
        <v>380</v>
      </c>
      <c r="I20" s="78">
        <v>7000</v>
      </c>
      <c r="J20" s="78" t="s">
        <v>380</v>
      </c>
      <c r="K20" s="78">
        <v>21</v>
      </c>
      <c r="L20" s="78" t="s">
        <v>380</v>
      </c>
      <c r="M20" s="75">
        <v>21</v>
      </c>
    </row>
    <row r="21" spans="1:14" x14ac:dyDescent="0.2">
      <c r="A21" s="63"/>
      <c r="B21" s="1643"/>
      <c r="C21" s="1643"/>
      <c r="D21" s="1643"/>
      <c r="E21" s="1643"/>
      <c r="F21" s="1643"/>
      <c r="G21" s="1643"/>
      <c r="H21" s="1644"/>
      <c r="I21" s="1644"/>
      <c r="J21" s="1644"/>
      <c r="K21" s="1644"/>
      <c r="L21" s="1644"/>
      <c r="M21" s="1645"/>
    </row>
    <row r="22" spans="1:14" x14ac:dyDescent="0.2">
      <c r="A22" s="63" t="s">
        <v>487</v>
      </c>
      <c r="B22" s="45" t="s">
        <v>380</v>
      </c>
      <c r="C22" s="11">
        <v>4</v>
      </c>
      <c r="D22" s="11">
        <v>4</v>
      </c>
      <c r="E22" s="45" t="s">
        <v>380</v>
      </c>
      <c r="F22" s="11">
        <v>3</v>
      </c>
      <c r="G22" s="45" t="s">
        <v>380</v>
      </c>
      <c r="H22" s="45" t="s">
        <v>380</v>
      </c>
      <c r="I22" s="11">
        <v>6333</v>
      </c>
      <c r="J22" s="45" t="s">
        <v>380</v>
      </c>
      <c r="K22" s="82">
        <v>19</v>
      </c>
      <c r="L22" s="45" t="s">
        <v>380</v>
      </c>
      <c r="M22" s="12">
        <v>19</v>
      </c>
    </row>
    <row r="23" spans="1:14" x14ac:dyDescent="0.2">
      <c r="A23" s="63" t="s">
        <v>488</v>
      </c>
      <c r="B23" s="45" t="s">
        <v>380</v>
      </c>
      <c r="C23" s="11">
        <v>349</v>
      </c>
      <c r="D23" s="11">
        <v>349</v>
      </c>
      <c r="E23" s="45" t="s">
        <v>380</v>
      </c>
      <c r="F23" s="11">
        <v>309</v>
      </c>
      <c r="G23" s="45" t="s">
        <v>380</v>
      </c>
      <c r="H23" s="45" t="s">
        <v>380</v>
      </c>
      <c r="I23" s="11">
        <v>14000</v>
      </c>
      <c r="J23" s="45" t="s">
        <v>380</v>
      </c>
      <c r="K23" s="82">
        <v>4326</v>
      </c>
      <c r="L23" s="45" t="s">
        <v>380</v>
      </c>
      <c r="M23" s="12">
        <v>4326</v>
      </c>
    </row>
    <row r="24" spans="1:14" x14ac:dyDescent="0.2">
      <c r="A24" s="63" t="s">
        <v>490</v>
      </c>
      <c r="B24" s="45" t="s">
        <v>380</v>
      </c>
      <c r="C24" s="11">
        <v>2614</v>
      </c>
      <c r="D24" s="11">
        <v>2614</v>
      </c>
      <c r="E24" s="45" t="s">
        <v>380</v>
      </c>
      <c r="F24" s="11">
        <v>2608</v>
      </c>
      <c r="G24" s="11">
        <v>60</v>
      </c>
      <c r="H24" s="45" t="s">
        <v>380</v>
      </c>
      <c r="I24" s="11">
        <v>11637</v>
      </c>
      <c r="J24" s="82">
        <v>30</v>
      </c>
      <c r="K24" s="82">
        <v>30350</v>
      </c>
      <c r="L24" s="82">
        <v>2</v>
      </c>
      <c r="M24" s="12">
        <v>30352</v>
      </c>
    </row>
    <row r="25" spans="1:14" x14ac:dyDescent="0.2">
      <c r="A25" s="63" t="s">
        <v>491</v>
      </c>
      <c r="B25" s="11" t="s">
        <v>380</v>
      </c>
      <c r="C25" s="11">
        <v>25</v>
      </c>
      <c r="D25" s="11">
        <v>25</v>
      </c>
      <c r="E25" s="11" t="s">
        <v>380</v>
      </c>
      <c r="F25" s="11">
        <v>25</v>
      </c>
      <c r="G25" s="11" t="s">
        <v>380</v>
      </c>
      <c r="H25" s="11" t="s">
        <v>380</v>
      </c>
      <c r="I25" s="11">
        <v>15000</v>
      </c>
      <c r="J25" s="11" t="s">
        <v>380</v>
      </c>
      <c r="K25" s="11">
        <v>375</v>
      </c>
      <c r="L25" s="11" t="s">
        <v>380</v>
      </c>
      <c r="M25" s="12">
        <v>375</v>
      </c>
    </row>
    <row r="26" spans="1:14" x14ac:dyDescent="0.2">
      <c r="A26" s="63" t="s">
        <v>493</v>
      </c>
      <c r="B26" s="11">
        <v>5</v>
      </c>
      <c r="C26" s="11">
        <v>6762</v>
      </c>
      <c r="D26" s="11">
        <v>6767</v>
      </c>
      <c r="E26" s="11">
        <v>4</v>
      </c>
      <c r="F26" s="11">
        <v>6219</v>
      </c>
      <c r="G26" s="11" t="s">
        <v>380</v>
      </c>
      <c r="H26" s="11">
        <v>3300</v>
      </c>
      <c r="I26" s="11">
        <v>7300</v>
      </c>
      <c r="J26" s="11" t="s">
        <v>380</v>
      </c>
      <c r="K26" s="11">
        <v>45412</v>
      </c>
      <c r="L26" s="11" t="s">
        <v>380</v>
      </c>
      <c r="M26" s="12">
        <v>45412</v>
      </c>
    </row>
    <row r="27" spans="1:14" x14ac:dyDescent="0.2">
      <c r="A27" s="73" t="s">
        <v>495</v>
      </c>
      <c r="B27" s="74">
        <v>5</v>
      </c>
      <c r="C27" s="74">
        <v>9754</v>
      </c>
      <c r="D27" s="74">
        <v>9759</v>
      </c>
      <c r="E27" s="74">
        <v>4</v>
      </c>
      <c r="F27" s="74">
        <v>9164</v>
      </c>
      <c r="G27" s="74">
        <v>60</v>
      </c>
      <c r="H27" s="78">
        <v>3300</v>
      </c>
      <c r="I27" s="78">
        <v>8781</v>
      </c>
      <c r="J27" s="78">
        <v>30</v>
      </c>
      <c r="K27" s="78">
        <v>80482</v>
      </c>
      <c r="L27" s="73">
        <v>2</v>
      </c>
      <c r="M27" s="1661">
        <v>80484</v>
      </c>
      <c r="N27" s="34"/>
    </row>
    <row r="28" spans="1:14" x14ac:dyDescent="0.2">
      <c r="A28" s="63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2"/>
    </row>
    <row r="29" spans="1:14" x14ac:dyDescent="0.2">
      <c r="A29" s="63" t="s">
        <v>496</v>
      </c>
      <c r="B29" s="45" t="s">
        <v>380</v>
      </c>
      <c r="C29" s="45">
        <v>178</v>
      </c>
      <c r="D29" s="45">
        <v>178</v>
      </c>
      <c r="E29" s="45" t="s">
        <v>380</v>
      </c>
      <c r="F29" s="45">
        <v>174</v>
      </c>
      <c r="G29" s="45">
        <v>24945</v>
      </c>
      <c r="H29" s="11" t="s">
        <v>380</v>
      </c>
      <c r="I29" s="11">
        <v>6990</v>
      </c>
      <c r="J29" s="11">
        <v>20</v>
      </c>
      <c r="K29" s="11">
        <v>1216</v>
      </c>
      <c r="L29" s="11">
        <v>499</v>
      </c>
      <c r="M29" s="46">
        <v>1715</v>
      </c>
    </row>
    <row r="30" spans="1:14" x14ac:dyDescent="0.2">
      <c r="A30" s="63" t="s">
        <v>497</v>
      </c>
      <c r="B30" s="11" t="s">
        <v>380</v>
      </c>
      <c r="C30" s="11">
        <v>1215</v>
      </c>
      <c r="D30" s="11">
        <v>1215</v>
      </c>
      <c r="E30" s="11" t="s">
        <v>380</v>
      </c>
      <c r="F30" s="11">
        <v>1084</v>
      </c>
      <c r="G30" s="11">
        <v>18639</v>
      </c>
      <c r="H30" s="11" t="s">
        <v>380</v>
      </c>
      <c r="I30" s="11">
        <v>6960</v>
      </c>
      <c r="J30" s="11">
        <v>9</v>
      </c>
      <c r="K30" s="11">
        <v>7544</v>
      </c>
      <c r="L30" s="11">
        <v>168</v>
      </c>
      <c r="M30" s="12">
        <v>7712</v>
      </c>
    </row>
    <row r="31" spans="1:14" x14ac:dyDescent="0.2">
      <c r="A31" s="73" t="s">
        <v>498</v>
      </c>
      <c r="B31" s="74" t="s">
        <v>380</v>
      </c>
      <c r="C31" s="74">
        <v>1393</v>
      </c>
      <c r="D31" s="74">
        <v>1393</v>
      </c>
      <c r="E31" s="74" t="s">
        <v>380</v>
      </c>
      <c r="F31" s="74">
        <v>1258</v>
      </c>
      <c r="G31" s="74">
        <v>43584</v>
      </c>
      <c r="H31" s="78" t="s">
        <v>380</v>
      </c>
      <c r="I31" s="78">
        <v>6964</v>
      </c>
      <c r="J31" s="78">
        <v>15</v>
      </c>
      <c r="K31" s="78">
        <v>8760</v>
      </c>
      <c r="L31" s="73">
        <v>667</v>
      </c>
      <c r="M31" s="1661">
        <v>9427</v>
      </c>
      <c r="N31" s="34"/>
    </row>
    <row r="32" spans="1:14" x14ac:dyDescent="0.2">
      <c r="A32" s="63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2"/>
    </row>
    <row r="33" spans="1:13" ht="13.5" thickBot="1" x14ac:dyDescent="0.25">
      <c r="A33" s="66" t="s">
        <v>499</v>
      </c>
      <c r="B33" s="52">
        <v>5</v>
      </c>
      <c r="C33" s="52">
        <v>11450</v>
      </c>
      <c r="D33" s="52">
        <v>11455</v>
      </c>
      <c r="E33" s="52">
        <v>4</v>
      </c>
      <c r="F33" s="52">
        <v>10624</v>
      </c>
      <c r="G33" s="52">
        <v>44044</v>
      </c>
      <c r="H33" s="172">
        <v>3300</v>
      </c>
      <c r="I33" s="172">
        <v>8549</v>
      </c>
      <c r="J33" s="172">
        <v>15</v>
      </c>
      <c r="K33" s="172">
        <v>90852</v>
      </c>
      <c r="L33" s="172">
        <v>678</v>
      </c>
      <c r="M33" s="53">
        <v>91530</v>
      </c>
    </row>
    <row r="34" spans="1:13" x14ac:dyDescent="0.2">
      <c r="E34" s="34"/>
      <c r="F34" s="34"/>
      <c r="G34" s="34"/>
    </row>
  </sheetData>
  <mergeCells count="13">
    <mergeCell ref="L7:L9"/>
    <mergeCell ref="M7:M9"/>
    <mergeCell ref="E8:F8"/>
    <mergeCell ref="A1:M1"/>
    <mergeCell ref="A3:M3"/>
    <mergeCell ref="A4:M4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2">
    <tabColor theme="0"/>
    <pageSetUpPr fitToPage="1"/>
  </sheetPr>
  <dimension ref="A1:J35"/>
  <sheetViews>
    <sheetView tabSelected="1" zoomScaleNormal="100" zoomScaleSheetLayoutView="100" workbookViewId="0">
      <selection activeCell="J22" sqref="J22"/>
    </sheetView>
  </sheetViews>
  <sheetFormatPr baseColWidth="10" defaultRowHeight="12.75" x14ac:dyDescent="0.2"/>
  <cols>
    <col min="1" max="1" width="30.140625" style="34" customWidth="1"/>
    <col min="2" max="8" width="13.28515625" style="34" customWidth="1"/>
    <col min="9" max="16384" width="11.42578125" style="34"/>
  </cols>
  <sheetData>
    <row r="1" spans="1:10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</row>
    <row r="2" spans="1:10" s="25" customFormat="1" ht="14.25" x14ac:dyDescent="0.2"/>
    <row r="3" spans="1:10" s="25" customFormat="1" ht="29.25" customHeight="1" x14ac:dyDescent="0.25">
      <c r="A3" s="1701" t="s">
        <v>1375</v>
      </c>
      <c r="B3" s="1701"/>
      <c r="C3" s="1701"/>
      <c r="D3" s="1701"/>
      <c r="E3" s="1701"/>
      <c r="F3" s="1701"/>
      <c r="G3" s="1701"/>
      <c r="H3" s="1701"/>
      <c r="I3" s="125"/>
      <c r="J3" s="125"/>
    </row>
    <row r="4" spans="1:10" s="25" customFormat="1" ht="15.75" thickBot="1" x14ac:dyDescent="0.3">
      <c r="A4" s="185"/>
      <c r="B4" s="186"/>
      <c r="C4" s="186"/>
      <c r="D4" s="186"/>
      <c r="E4" s="186"/>
      <c r="F4" s="186"/>
      <c r="G4" s="186"/>
      <c r="H4" s="186"/>
    </row>
    <row r="5" spans="1:10" ht="21.75" customHeight="1" x14ac:dyDescent="0.2">
      <c r="A5" s="126" t="s">
        <v>515</v>
      </c>
      <c r="B5" s="1757" t="s">
        <v>360</v>
      </c>
      <c r="C5" s="1707"/>
      <c r="D5" s="1708"/>
      <c r="E5" s="1757" t="s">
        <v>367</v>
      </c>
      <c r="F5" s="1708"/>
      <c r="G5" s="662" t="s">
        <v>361</v>
      </c>
      <c r="H5" s="662" t="s">
        <v>373</v>
      </c>
    </row>
    <row r="6" spans="1:10" ht="21" customHeight="1" x14ac:dyDescent="0.2">
      <c r="A6" s="659" t="s">
        <v>517</v>
      </c>
      <c r="B6" s="1744" t="s">
        <v>370</v>
      </c>
      <c r="C6" s="1745"/>
      <c r="D6" s="1746"/>
      <c r="E6" s="1744" t="s">
        <v>371</v>
      </c>
      <c r="F6" s="1746"/>
      <c r="G6" s="744" t="s">
        <v>512</v>
      </c>
      <c r="H6" s="744" t="s">
        <v>377</v>
      </c>
    </row>
    <row r="7" spans="1:10" ht="26.25" customHeight="1" thickBot="1" x14ac:dyDescent="0.25">
      <c r="A7" s="741" t="s">
        <v>518</v>
      </c>
      <c r="B7" s="663" t="s">
        <v>374</v>
      </c>
      <c r="C7" s="230" t="s">
        <v>375</v>
      </c>
      <c r="D7" s="230" t="s">
        <v>376</v>
      </c>
      <c r="E7" s="663" t="s">
        <v>374</v>
      </c>
      <c r="F7" s="230" t="s">
        <v>375</v>
      </c>
      <c r="G7" s="69" t="s">
        <v>513</v>
      </c>
      <c r="H7" s="69" t="s">
        <v>513</v>
      </c>
    </row>
    <row r="8" spans="1:10" x14ac:dyDescent="0.2">
      <c r="A8" s="63" t="s">
        <v>454</v>
      </c>
      <c r="B8" s="1392">
        <v>1</v>
      </c>
      <c r="C8" s="1392" t="s">
        <v>380</v>
      </c>
      <c r="D8" s="1355">
        <v>1</v>
      </c>
      <c r="E8" s="1392">
        <v>1000</v>
      </c>
      <c r="F8" s="1392" t="s">
        <v>380</v>
      </c>
      <c r="G8" s="1356">
        <v>1</v>
      </c>
      <c r="H8" s="1391" t="s">
        <v>380</v>
      </c>
      <c r="I8" s="123"/>
      <c r="J8" s="123"/>
    </row>
    <row r="9" spans="1:10" x14ac:dyDescent="0.2">
      <c r="A9" s="773" t="s">
        <v>455</v>
      </c>
      <c r="B9" s="1385">
        <v>1</v>
      </c>
      <c r="C9" s="1385" t="s">
        <v>380</v>
      </c>
      <c r="D9" s="1385">
        <v>1</v>
      </c>
      <c r="E9" s="1385">
        <v>1000</v>
      </c>
      <c r="F9" s="1385" t="s">
        <v>380</v>
      </c>
      <c r="G9" s="1385">
        <v>1</v>
      </c>
      <c r="H9" s="1180" t="s">
        <v>380</v>
      </c>
      <c r="I9" s="123"/>
      <c r="J9" s="123"/>
    </row>
    <row r="10" spans="1:10" x14ac:dyDescent="0.2">
      <c r="A10" s="63"/>
      <c r="B10" s="1392"/>
      <c r="C10" s="1392"/>
      <c r="D10" s="1355"/>
      <c r="E10" s="1392"/>
      <c r="F10" s="1392"/>
      <c r="G10" s="1356"/>
      <c r="H10" s="1391"/>
    </row>
    <row r="11" spans="1:10" x14ac:dyDescent="0.2">
      <c r="A11" s="893" t="s">
        <v>459</v>
      </c>
      <c r="B11" s="1392">
        <v>4</v>
      </c>
      <c r="C11" s="1392">
        <v>92</v>
      </c>
      <c r="D11" s="1355">
        <v>96</v>
      </c>
      <c r="E11" s="1392">
        <v>1800</v>
      </c>
      <c r="F11" s="1392">
        <v>2700</v>
      </c>
      <c r="G11" s="1356">
        <v>256</v>
      </c>
      <c r="H11" s="1391">
        <v>128</v>
      </c>
    </row>
    <row r="12" spans="1:10" x14ac:dyDescent="0.2">
      <c r="A12" s="773" t="s">
        <v>460</v>
      </c>
      <c r="B12" s="1385">
        <v>4</v>
      </c>
      <c r="C12" s="1385">
        <v>92</v>
      </c>
      <c r="D12" s="1385">
        <v>96</v>
      </c>
      <c r="E12" s="1385">
        <v>1800</v>
      </c>
      <c r="F12" s="1385">
        <v>2700</v>
      </c>
      <c r="G12" s="1385">
        <v>256</v>
      </c>
      <c r="H12" s="1180">
        <v>128</v>
      </c>
      <c r="I12" s="123"/>
      <c r="J12" s="123"/>
    </row>
    <row r="13" spans="1:10" x14ac:dyDescent="0.2">
      <c r="A13" s="63"/>
      <c r="B13" s="1355"/>
      <c r="C13" s="1355"/>
      <c r="D13" s="1355"/>
      <c r="E13" s="1356"/>
      <c r="F13" s="1356"/>
      <c r="G13" s="1355"/>
      <c r="H13" s="175"/>
      <c r="I13" s="123"/>
      <c r="J13" s="123"/>
    </row>
    <row r="14" spans="1:10" x14ac:dyDescent="0.2">
      <c r="A14" s="773" t="s">
        <v>1376</v>
      </c>
      <c r="B14" s="1385">
        <v>3</v>
      </c>
      <c r="C14" s="1385" t="s">
        <v>380</v>
      </c>
      <c r="D14" s="1385">
        <v>3</v>
      </c>
      <c r="E14" s="1385">
        <v>1800</v>
      </c>
      <c r="F14" s="1385" t="s">
        <v>380</v>
      </c>
      <c r="G14" s="1385">
        <v>6</v>
      </c>
      <c r="H14" s="1180" t="s">
        <v>380</v>
      </c>
    </row>
    <row r="15" spans="1:10" x14ac:dyDescent="0.2">
      <c r="A15" s="893"/>
      <c r="B15" s="1355"/>
      <c r="C15" s="1355"/>
      <c r="D15" s="1355"/>
      <c r="E15" s="1356"/>
      <c r="F15" s="1356"/>
      <c r="G15" s="1355"/>
      <c r="H15" s="175"/>
    </row>
    <row r="16" spans="1:10" x14ac:dyDescent="0.2">
      <c r="A16" s="63" t="s">
        <v>473</v>
      </c>
      <c r="B16" s="1355">
        <v>515</v>
      </c>
      <c r="C16" s="1355">
        <v>7</v>
      </c>
      <c r="D16" s="1355">
        <v>522</v>
      </c>
      <c r="E16" s="1356">
        <v>1100</v>
      </c>
      <c r="F16" s="1356">
        <v>4500</v>
      </c>
      <c r="G16" s="1355">
        <v>598</v>
      </c>
      <c r="H16" s="175" t="s">
        <v>380</v>
      </c>
    </row>
    <row r="17" spans="1:8" x14ac:dyDescent="0.2">
      <c r="A17" s="63" t="s">
        <v>474</v>
      </c>
      <c r="B17" s="1355">
        <v>7480</v>
      </c>
      <c r="C17" s="1355">
        <v>405</v>
      </c>
      <c r="D17" s="1355">
        <v>7885</v>
      </c>
      <c r="E17" s="1356">
        <v>1900</v>
      </c>
      <c r="F17" s="1356">
        <v>3072</v>
      </c>
      <c r="G17" s="1355">
        <v>15456</v>
      </c>
      <c r="H17" s="175">
        <v>10186</v>
      </c>
    </row>
    <row r="18" spans="1:8" x14ac:dyDescent="0.2">
      <c r="A18" s="63" t="s">
        <v>475</v>
      </c>
      <c r="B18" s="1355">
        <v>16</v>
      </c>
      <c r="C18" s="1355" t="s">
        <v>380</v>
      </c>
      <c r="D18" s="1355">
        <v>16</v>
      </c>
      <c r="E18" s="1424" t="s">
        <v>380</v>
      </c>
      <c r="F18" s="1424" t="s">
        <v>380</v>
      </c>
      <c r="G18" s="1355" t="s">
        <v>380</v>
      </c>
      <c r="H18" s="175" t="s">
        <v>380</v>
      </c>
    </row>
    <row r="19" spans="1:8" x14ac:dyDescent="0.2">
      <c r="A19" s="63" t="s">
        <v>477</v>
      </c>
      <c r="B19" s="1355">
        <v>2031</v>
      </c>
      <c r="C19" s="1355">
        <v>44</v>
      </c>
      <c r="D19" s="1355">
        <v>2075</v>
      </c>
      <c r="E19" s="1356">
        <v>1420</v>
      </c>
      <c r="F19" s="1356">
        <v>3700</v>
      </c>
      <c r="G19" s="1355">
        <v>3047</v>
      </c>
      <c r="H19" s="175">
        <v>1676</v>
      </c>
    </row>
    <row r="20" spans="1:8" x14ac:dyDescent="0.2">
      <c r="A20" s="773" t="s">
        <v>526</v>
      </c>
      <c r="B20" s="1385">
        <v>10042</v>
      </c>
      <c r="C20" s="1385">
        <v>456</v>
      </c>
      <c r="D20" s="1385">
        <v>10498</v>
      </c>
      <c r="E20" s="1385">
        <v>1759</v>
      </c>
      <c r="F20" s="1385">
        <v>3155</v>
      </c>
      <c r="G20" s="1385">
        <v>19101</v>
      </c>
      <c r="H20" s="1180">
        <v>11862</v>
      </c>
    </row>
    <row r="21" spans="1:8" x14ac:dyDescent="0.2">
      <c r="A21" s="63"/>
      <c r="B21" s="1356"/>
      <c r="C21" s="1356"/>
      <c r="D21" s="1355"/>
      <c r="E21" s="1356"/>
      <c r="F21" s="1356"/>
      <c r="G21" s="1356"/>
      <c r="H21" s="176"/>
    </row>
    <row r="22" spans="1:8" x14ac:dyDescent="0.2">
      <c r="A22" s="63" t="s">
        <v>488</v>
      </c>
      <c r="B22" s="1355">
        <v>1449</v>
      </c>
      <c r="C22" s="1355">
        <v>197</v>
      </c>
      <c r="D22" s="1355">
        <v>1646</v>
      </c>
      <c r="E22" s="1356">
        <v>1800</v>
      </c>
      <c r="F22" s="1355">
        <v>2000</v>
      </c>
      <c r="G22" s="1355">
        <v>3004</v>
      </c>
      <c r="H22" s="175">
        <v>2763</v>
      </c>
    </row>
    <row r="23" spans="1:8" x14ac:dyDescent="0.2">
      <c r="A23" s="63" t="s">
        <v>489</v>
      </c>
      <c r="B23" s="1355">
        <v>22881</v>
      </c>
      <c r="C23" s="1355">
        <v>676</v>
      </c>
      <c r="D23" s="1355">
        <v>23557</v>
      </c>
      <c r="E23" s="1356">
        <v>1450</v>
      </c>
      <c r="F23" s="1356">
        <v>3000</v>
      </c>
      <c r="G23" s="1355">
        <v>35205</v>
      </c>
      <c r="H23" s="175">
        <v>22379</v>
      </c>
    </row>
    <row r="24" spans="1:8" x14ac:dyDescent="0.2">
      <c r="A24" s="63" t="s">
        <v>490</v>
      </c>
      <c r="B24" s="1355">
        <v>21</v>
      </c>
      <c r="C24" s="1355" t="s">
        <v>380</v>
      </c>
      <c r="D24" s="1355">
        <v>21</v>
      </c>
      <c r="E24" s="1356">
        <v>1503</v>
      </c>
      <c r="F24" s="1355" t="s">
        <v>380</v>
      </c>
      <c r="G24" s="1355">
        <v>32</v>
      </c>
      <c r="H24" s="175">
        <v>30</v>
      </c>
    </row>
    <row r="25" spans="1:8" x14ac:dyDescent="0.2">
      <c r="A25" s="893" t="s">
        <v>491</v>
      </c>
      <c r="B25" s="1355">
        <v>21</v>
      </c>
      <c r="C25" s="1355" t="s">
        <v>380</v>
      </c>
      <c r="D25" s="1355">
        <v>21</v>
      </c>
      <c r="E25" s="1356">
        <v>1800</v>
      </c>
      <c r="F25" s="1355" t="s">
        <v>380</v>
      </c>
      <c r="G25" s="1355">
        <v>38</v>
      </c>
      <c r="H25" s="175" t="s">
        <v>380</v>
      </c>
    </row>
    <row r="26" spans="1:8" x14ac:dyDescent="0.2">
      <c r="A26" s="63" t="s">
        <v>492</v>
      </c>
      <c r="B26" s="1355">
        <v>30</v>
      </c>
      <c r="C26" s="1355" t="s">
        <v>380</v>
      </c>
      <c r="D26" s="1355">
        <v>30</v>
      </c>
      <c r="E26" s="1356">
        <v>1200</v>
      </c>
      <c r="F26" s="1355" t="s">
        <v>380</v>
      </c>
      <c r="G26" s="1355">
        <v>36</v>
      </c>
      <c r="H26" s="175" t="s">
        <v>380</v>
      </c>
    </row>
    <row r="27" spans="1:8" x14ac:dyDescent="0.2">
      <c r="A27" s="63" t="s">
        <v>493</v>
      </c>
      <c r="B27" s="1355">
        <v>96</v>
      </c>
      <c r="C27" s="1355">
        <v>2</v>
      </c>
      <c r="D27" s="1355">
        <v>98</v>
      </c>
      <c r="E27" s="1356">
        <v>1000</v>
      </c>
      <c r="F27" s="1355">
        <v>1600</v>
      </c>
      <c r="G27" s="1355">
        <v>100</v>
      </c>
      <c r="H27" s="175" t="s">
        <v>380</v>
      </c>
    </row>
    <row r="28" spans="1:8" x14ac:dyDescent="0.2">
      <c r="A28" s="63" t="s">
        <v>494</v>
      </c>
      <c r="B28" s="1355">
        <v>132</v>
      </c>
      <c r="C28" s="1355" t="s">
        <v>380</v>
      </c>
      <c r="D28" s="1355">
        <v>132</v>
      </c>
      <c r="E28" s="1356">
        <v>1569</v>
      </c>
      <c r="F28" s="1355" t="s">
        <v>380</v>
      </c>
      <c r="G28" s="1355">
        <v>207</v>
      </c>
      <c r="H28" s="175">
        <v>77</v>
      </c>
    </row>
    <row r="29" spans="1:8" x14ac:dyDescent="0.2">
      <c r="A29" s="73" t="s">
        <v>495</v>
      </c>
      <c r="B29" s="1340">
        <v>24630</v>
      </c>
      <c r="C29" s="1340">
        <v>875</v>
      </c>
      <c r="D29" s="1340">
        <v>25505</v>
      </c>
      <c r="E29" s="1340">
        <v>1470</v>
      </c>
      <c r="F29" s="1340">
        <v>2772</v>
      </c>
      <c r="G29" s="1340">
        <v>38622</v>
      </c>
      <c r="H29" s="1390">
        <v>25249</v>
      </c>
    </row>
    <row r="30" spans="1:8" x14ac:dyDescent="0.2">
      <c r="A30" s="63"/>
      <c r="B30" s="1389"/>
      <c r="C30" s="1389"/>
      <c r="D30" s="1389"/>
      <c r="E30" s="1389"/>
      <c r="F30" s="1389"/>
      <c r="G30" s="1389"/>
    </row>
    <row r="31" spans="1:8" x14ac:dyDescent="0.2">
      <c r="A31" s="63" t="s">
        <v>496</v>
      </c>
      <c r="B31" s="1355">
        <v>10</v>
      </c>
      <c r="C31" s="1355">
        <v>12</v>
      </c>
      <c r="D31" s="1355">
        <v>22</v>
      </c>
      <c r="E31" s="1355">
        <v>700</v>
      </c>
      <c r="F31" s="1355">
        <v>1000</v>
      </c>
      <c r="G31" s="1355">
        <v>19</v>
      </c>
      <c r="H31" s="1357" t="s">
        <v>380</v>
      </c>
    </row>
    <row r="32" spans="1:8" x14ac:dyDescent="0.2">
      <c r="A32" s="63" t="s">
        <v>497</v>
      </c>
      <c r="B32" s="1355">
        <v>1</v>
      </c>
      <c r="C32" s="1355" t="s">
        <v>380</v>
      </c>
      <c r="D32" s="1355">
        <v>1</v>
      </c>
      <c r="E32" s="1355">
        <v>850</v>
      </c>
      <c r="F32" s="1355" t="s">
        <v>380</v>
      </c>
      <c r="G32" s="1355">
        <v>1</v>
      </c>
      <c r="H32" s="1357" t="s">
        <v>380</v>
      </c>
    </row>
    <row r="33" spans="1:8" x14ac:dyDescent="0.2">
      <c r="A33" s="73" t="s">
        <v>498</v>
      </c>
      <c r="B33" s="1340">
        <v>11</v>
      </c>
      <c r="C33" s="1340">
        <v>12</v>
      </c>
      <c r="D33" s="1340">
        <v>23</v>
      </c>
      <c r="E33" s="1340">
        <v>714</v>
      </c>
      <c r="F33" s="1340">
        <v>1000</v>
      </c>
      <c r="G33" s="1340">
        <v>20</v>
      </c>
      <c r="H33" s="1390" t="s">
        <v>380</v>
      </c>
    </row>
    <row r="34" spans="1:8" x14ac:dyDescent="0.2">
      <c r="A34" s="63"/>
      <c r="B34" s="1389"/>
      <c r="C34" s="1389"/>
      <c r="D34" s="1389"/>
      <c r="E34" s="1389"/>
      <c r="F34" s="1389"/>
      <c r="G34" s="1389"/>
    </row>
    <row r="35" spans="1:8" ht="13.5" thickBot="1" x14ac:dyDescent="0.25">
      <c r="A35" s="66" t="s">
        <v>499</v>
      </c>
      <c r="B35" s="52">
        <v>34691</v>
      </c>
      <c r="C35" s="52">
        <v>1435</v>
      </c>
      <c r="D35" s="52">
        <v>36126</v>
      </c>
      <c r="E35" s="52">
        <v>1553</v>
      </c>
      <c r="F35" s="52">
        <v>2874</v>
      </c>
      <c r="G35" s="52">
        <v>58006</v>
      </c>
      <c r="H35" s="567">
        <v>37239</v>
      </c>
    </row>
  </sheetData>
  <mergeCells count="6">
    <mergeCell ref="A1:H1"/>
    <mergeCell ref="A3:H3"/>
    <mergeCell ref="B5:D5"/>
    <mergeCell ref="E5:F5"/>
    <mergeCell ref="B6:D6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4">
    <tabColor theme="0"/>
    <pageSetUpPr fitToPage="1"/>
  </sheetPr>
  <dimension ref="B1:O83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11.42578125" style="143"/>
    <col min="2" max="2" width="18.42578125" style="143" customWidth="1"/>
    <col min="3" max="6" width="18.5703125" style="143" customWidth="1"/>
    <col min="7" max="7" width="20.85546875" style="143" customWidth="1"/>
    <col min="8" max="9" width="18.5703125" style="143" customWidth="1"/>
    <col min="10" max="10" width="11.42578125" style="143"/>
    <col min="11" max="11" width="22.28515625" style="143" customWidth="1"/>
    <col min="12" max="22" width="11.42578125" style="143"/>
    <col min="23" max="23" width="32.5703125" style="143" customWidth="1"/>
    <col min="24" max="29" width="16.85546875" style="143" customWidth="1"/>
    <col min="30" max="16384" width="11.42578125" style="143"/>
  </cols>
  <sheetData>
    <row r="1" spans="2:9" s="2" customFormat="1" ht="18" x14ac:dyDescent="0.25">
      <c r="B1" s="1696" t="s">
        <v>356</v>
      </c>
      <c r="C1" s="1696"/>
      <c r="D1" s="1696"/>
      <c r="E1" s="1696"/>
      <c r="F1" s="1696"/>
      <c r="G1" s="1696"/>
      <c r="H1" s="1696"/>
      <c r="I1" s="1696"/>
    </row>
    <row r="3" spans="2:9" s="3" customFormat="1" ht="15" x14ac:dyDescent="0.25">
      <c r="B3" s="1764" t="s">
        <v>1276</v>
      </c>
      <c r="C3" s="1764"/>
      <c r="D3" s="1764"/>
      <c r="E3" s="1764"/>
      <c r="F3" s="1764"/>
      <c r="G3" s="1764"/>
      <c r="H3" s="1764"/>
      <c r="I3" s="1764"/>
    </row>
    <row r="4" spans="2:9" s="3" customFormat="1" ht="15" x14ac:dyDescent="0.25">
      <c r="B4" s="1764" t="s">
        <v>1277</v>
      </c>
      <c r="C4" s="1764"/>
      <c r="D4" s="1764"/>
      <c r="E4" s="1764"/>
      <c r="F4" s="1764"/>
      <c r="G4" s="1764"/>
      <c r="H4" s="1764"/>
      <c r="I4" s="1764"/>
    </row>
    <row r="5" spans="2:9" s="3" customFormat="1" ht="15.75" thickBot="1" x14ac:dyDescent="0.3">
      <c r="B5" s="5"/>
      <c r="C5" s="6"/>
      <c r="D5" s="6"/>
      <c r="E5" s="6"/>
      <c r="F5" s="6"/>
      <c r="G5" s="6"/>
      <c r="H5" s="6"/>
      <c r="I5" s="6"/>
    </row>
    <row r="6" spans="2:9" s="1035" customFormat="1" ht="17.25" customHeight="1" x14ac:dyDescent="0.2">
      <c r="B6" s="1844" t="s">
        <v>359</v>
      </c>
      <c r="C6" s="1034" t="s">
        <v>1092</v>
      </c>
      <c r="D6" s="722"/>
      <c r="E6" s="1826" t="s">
        <v>1106</v>
      </c>
      <c r="F6" s="1055" t="s">
        <v>367</v>
      </c>
      <c r="G6" s="1040"/>
      <c r="H6" s="749" t="s">
        <v>501</v>
      </c>
      <c r="I6" s="676"/>
    </row>
    <row r="7" spans="2:9" s="1035" customFormat="1" ht="17.25" customHeight="1" x14ac:dyDescent="0.2">
      <c r="B7" s="1845"/>
      <c r="C7" s="1036" t="s">
        <v>1107</v>
      </c>
      <c r="D7" s="726"/>
      <c r="E7" s="1827"/>
      <c r="F7" s="1056" t="s">
        <v>1108</v>
      </c>
      <c r="G7" s="712" t="s">
        <v>361</v>
      </c>
      <c r="H7" s="712" t="s">
        <v>502</v>
      </c>
      <c r="I7" s="728" t="s">
        <v>362</v>
      </c>
    </row>
    <row r="8" spans="2:9" s="1035" customFormat="1" ht="17.25" customHeight="1" x14ac:dyDescent="0.2">
      <c r="B8" s="1845"/>
      <c r="C8" s="223" t="s">
        <v>376</v>
      </c>
      <c r="D8" s="223" t="s">
        <v>1067</v>
      </c>
      <c r="E8" s="1827"/>
      <c r="F8" s="1056" t="s">
        <v>1109</v>
      </c>
      <c r="G8" s="1056" t="s">
        <v>5</v>
      </c>
      <c r="H8" s="712" t="s">
        <v>505</v>
      </c>
      <c r="I8" s="728" t="s">
        <v>365</v>
      </c>
    </row>
    <row r="9" spans="2:9" s="1035" customFormat="1" ht="17.25" customHeight="1" thickBot="1" x14ac:dyDescent="0.25">
      <c r="B9" s="1846"/>
      <c r="C9" s="715" t="s">
        <v>363</v>
      </c>
      <c r="D9" s="715" t="s">
        <v>363</v>
      </c>
      <c r="E9" s="1714"/>
      <c r="F9" s="225" t="s">
        <v>504</v>
      </c>
      <c r="G9" s="680"/>
      <c r="H9" s="715" t="s">
        <v>506</v>
      </c>
      <c r="I9" s="933"/>
    </row>
    <row r="10" spans="2:9" x14ac:dyDescent="0.2">
      <c r="B10" s="1599">
        <v>2006</v>
      </c>
      <c r="C10" s="546">
        <v>9.5850000000000009</v>
      </c>
      <c r="D10" s="546">
        <v>9.5690000000000008</v>
      </c>
      <c r="E10" s="545">
        <v>5.25</v>
      </c>
      <c r="F10" s="546">
        <v>364.05894032814297</v>
      </c>
      <c r="G10" s="546">
        <v>348.36799999999999</v>
      </c>
      <c r="H10" s="547">
        <v>43.75</v>
      </c>
      <c r="I10" s="1318">
        <v>152411</v>
      </c>
    </row>
    <row r="11" spans="2:9" x14ac:dyDescent="0.2">
      <c r="B11" s="1599">
        <v>2007</v>
      </c>
      <c r="C11" s="546">
        <v>9.5679999999999996</v>
      </c>
      <c r="D11" s="546">
        <v>9.5660000000000007</v>
      </c>
      <c r="E11" s="545">
        <v>5.25</v>
      </c>
      <c r="F11" s="546">
        <v>374.36441563872046</v>
      </c>
      <c r="G11" s="546">
        <v>358.11700000000002</v>
      </c>
      <c r="H11" s="547">
        <v>44.8</v>
      </c>
      <c r="I11" s="1318">
        <v>160436.416</v>
      </c>
    </row>
    <row r="12" spans="2:9" x14ac:dyDescent="0.2">
      <c r="B12" s="1676">
        <v>2008</v>
      </c>
      <c r="C12" s="546">
        <v>9.1189999999999998</v>
      </c>
      <c r="D12" s="546">
        <v>9.0969999999999995</v>
      </c>
      <c r="E12" s="545">
        <v>5.25</v>
      </c>
      <c r="F12" s="546">
        <v>408.07738814993957</v>
      </c>
      <c r="G12" s="546">
        <v>371.22800000000001</v>
      </c>
      <c r="H12" s="547">
        <v>46.84</v>
      </c>
      <c r="I12" s="1318">
        <v>173883.19520000002</v>
      </c>
    </row>
    <row r="13" spans="2:9" x14ac:dyDescent="0.2">
      <c r="B13" s="1676">
        <v>2009</v>
      </c>
      <c r="C13" s="546">
        <v>9.1129999999999995</v>
      </c>
      <c r="D13" s="546">
        <v>9.1069999999999993</v>
      </c>
      <c r="E13" s="545">
        <v>6.2149999999999999</v>
      </c>
      <c r="F13" s="546">
        <v>387.08905237729221</v>
      </c>
      <c r="G13" s="546">
        <v>352.52199999999999</v>
      </c>
      <c r="H13" s="547">
        <v>47.04</v>
      </c>
      <c r="I13" s="1318">
        <v>165826.34879999998</v>
      </c>
    </row>
    <row r="14" spans="2:9" x14ac:dyDescent="0.2">
      <c r="B14" s="1676">
        <v>2010</v>
      </c>
      <c r="C14" s="546">
        <v>9.1170000000000009</v>
      </c>
      <c r="D14" s="546">
        <v>9.1029999999999998</v>
      </c>
      <c r="E14" s="545">
        <v>1.5149999999999999</v>
      </c>
      <c r="F14" s="546">
        <v>435.66846094694057</v>
      </c>
      <c r="G14" s="546">
        <v>396.589</v>
      </c>
      <c r="H14" s="547">
        <v>32.86</v>
      </c>
      <c r="I14" s="1318">
        <v>130319.14539999999</v>
      </c>
    </row>
    <row r="15" spans="2:9" x14ac:dyDescent="0.2">
      <c r="B15" s="1676">
        <v>2011</v>
      </c>
      <c r="C15" s="546">
        <v>9.1440000000000001</v>
      </c>
      <c r="D15" s="546">
        <v>9.1270000000000007</v>
      </c>
      <c r="E15" s="545">
        <v>0.26500000000000001</v>
      </c>
      <c r="F15" s="546">
        <v>379.65267886490631</v>
      </c>
      <c r="G15" s="546">
        <v>346.50900000000001</v>
      </c>
      <c r="H15" s="547">
        <v>58.3</v>
      </c>
      <c r="I15" s="1318">
        <v>202014.74699999997</v>
      </c>
    </row>
    <row r="16" spans="2:9" x14ac:dyDescent="0.2">
      <c r="B16" s="1676">
        <v>2012</v>
      </c>
      <c r="C16" s="546">
        <v>9.1440000000000001</v>
      </c>
      <c r="D16" s="546">
        <v>9.1270000000000007</v>
      </c>
      <c r="E16" s="545">
        <v>0.26500000000000001</v>
      </c>
      <c r="F16" s="546">
        <v>379.65267886490631</v>
      </c>
      <c r="G16" s="546">
        <v>346.50900000000001</v>
      </c>
      <c r="H16" s="547">
        <v>40.35</v>
      </c>
      <c r="I16" s="1318">
        <v>139816.38150000002</v>
      </c>
    </row>
    <row r="17" spans="2:9" x14ac:dyDescent="0.2">
      <c r="B17" s="1676">
        <v>2013</v>
      </c>
      <c r="C17" s="546">
        <v>9.1310000000000002</v>
      </c>
      <c r="D17" s="546">
        <v>9.0860000000000003</v>
      </c>
      <c r="E17" s="545">
        <v>0.26500000000000001</v>
      </c>
      <c r="F17" s="546">
        <v>397.30024213075063</v>
      </c>
      <c r="G17" s="546">
        <v>360.98700000000002</v>
      </c>
      <c r="H17" s="547">
        <v>47.97</v>
      </c>
      <c r="I17" s="1318">
        <v>173165.4639</v>
      </c>
    </row>
    <row r="18" spans="2:9" x14ac:dyDescent="0.2">
      <c r="B18" s="1676">
        <v>2014</v>
      </c>
      <c r="C18" s="546">
        <v>9.1300000000000008</v>
      </c>
      <c r="D18" s="546">
        <v>9.08</v>
      </c>
      <c r="E18" s="545">
        <v>0.26500000000000001</v>
      </c>
      <c r="F18" s="546">
        <v>400.38766519823787</v>
      </c>
      <c r="G18" s="546">
        <v>363.55200000000002</v>
      </c>
      <c r="H18" s="547">
        <v>50.19</v>
      </c>
      <c r="I18" s="1318">
        <v>182466.7488</v>
      </c>
    </row>
    <row r="19" spans="2:9" x14ac:dyDescent="0.2">
      <c r="B19" s="1676">
        <v>2015</v>
      </c>
      <c r="C19" s="1374">
        <v>8.9749999999999996</v>
      </c>
      <c r="D19" s="1374">
        <v>8.7070000000000007</v>
      </c>
      <c r="E19" s="1506">
        <v>0</v>
      </c>
      <c r="F19" s="1374">
        <v>438.70793614333297</v>
      </c>
      <c r="G19" s="1374">
        <v>381.983</v>
      </c>
      <c r="H19" s="1507">
        <v>43.56</v>
      </c>
      <c r="I19" s="1508">
        <v>166392</v>
      </c>
    </row>
    <row r="20" spans="2:9" ht="13.5" thickBot="1" x14ac:dyDescent="0.25">
      <c r="B20" s="1677">
        <v>2016</v>
      </c>
      <c r="C20" s="1320">
        <v>9.0399999999999991</v>
      </c>
      <c r="D20" s="552">
        <v>8.6530000000000005</v>
      </c>
      <c r="E20" s="551">
        <v>0</v>
      </c>
      <c r="F20" s="552">
        <f>+G20/D20*10</f>
        <v>472.34022882237377</v>
      </c>
      <c r="G20" s="552">
        <v>408.71600000000001</v>
      </c>
      <c r="H20" s="1587">
        <v>37.01</v>
      </c>
      <c r="I20" s="1588">
        <v>151266</v>
      </c>
    </row>
    <row r="83" spans="14:15" x14ac:dyDescent="0.2">
      <c r="N83" s="490"/>
      <c r="O83" s="490"/>
    </row>
  </sheetData>
  <mergeCells count="5">
    <mergeCell ref="B1:I1"/>
    <mergeCell ref="B3:I3"/>
    <mergeCell ref="B4:I4"/>
    <mergeCell ref="B6:B9"/>
    <mergeCell ref="E6:E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0" orientation="portrait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5">
    <tabColor theme="0"/>
    <pageSetUpPr fitToPage="1"/>
  </sheetPr>
  <dimension ref="A1:Q17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6.42578125" style="205" customWidth="1"/>
    <col min="2" max="13" width="14.28515625" style="205" customWidth="1"/>
    <col min="14" max="16384" width="11.42578125" style="205"/>
  </cols>
  <sheetData>
    <row r="1" spans="1:17" s="87" customFormat="1" ht="18" x14ac:dyDescent="0.25">
      <c r="A1" s="1725" t="s">
        <v>1216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7" s="88" customFormat="1" ht="15" x14ac:dyDescent="0.25">
      <c r="A3" s="1718" t="s">
        <v>6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7" s="88" customFormat="1" ht="15" x14ac:dyDescent="0.25">
      <c r="A4" s="1718" t="s">
        <v>1473</v>
      </c>
      <c r="B4" s="1718"/>
      <c r="C4" s="1718"/>
      <c r="D4" s="1718"/>
      <c r="E4" s="1718"/>
      <c r="F4" s="1718"/>
      <c r="G4" s="1718"/>
      <c r="H4" s="1718"/>
      <c r="I4" s="1718"/>
      <c r="J4" s="1718"/>
      <c r="K4" s="1718"/>
      <c r="L4" s="1718"/>
      <c r="M4" s="1718"/>
    </row>
    <row r="5" spans="1:17" s="88" customFormat="1" ht="13.5" customHeight="1" thickBot="1" x14ac:dyDescent="0.3">
      <c r="A5" s="257"/>
      <c r="B5" s="257"/>
      <c r="C5" s="257"/>
      <c r="D5" s="257"/>
      <c r="E5" s="257"/>
      <c r="F5" s="257"/>
      <c r="G5" s="257"/>
      <c r="H5" s="257"/>
      <c r="I5" s="257"/>
      <c r="J5" s="257"/>
      <c r="K5" s="257"/>
    </row>
    <row r="6" spans="1:17" s="669" customFormat="1" ht="21" customHeight="1" x14ac:dyDescent="0.2">
      <c r="A6" s="1052"/>
      <c r="B6" s="1750" t="s">
        <v>1060</v>
      </c>
      <c r="C6" s="1750"/>
      <c r="D6" s="1750"/>
      <c r="E6" s="1750"/>
      <c r="F6" s="1750"/>
      <c r="G6" s="1934" t="s">
        <v>1191</v>
      </c>
      <c r="H6" s="652"/>
      <c r="I6" s="1051" t="s">
        <v>367</v>
      </c>
      <c r="J6" s="1038"/>
      <c r="K6" s="1935" t="s">
        <v>368</v>
      </c>
      <c r="L6" s="1935"/>
      <c r="M6" s="1704"/>
    </row>
    <row r="7" spans="1:17" s="669" customFormat="1" ht="21" customHeight="1" x14ac:dyDescent="0.2">
      <c r="A7" s="1053" t="s">
        <v>538</v>
      </c>
      <c r="B7" s="1758" t="s">
        <v>370</v>
      </c>
      <c r="C7" s="1758"/>
      <c r="D7" s="1758"/>
      <c r="E7" s="1758"/>
      <c r="F7" s="1758"/>
      <c r="G7" s="1827"/>
      <c r="H7" s="1873" t="s">
        <v>1192</v>
      </c>
      <c r="I7" s="1873"/>
      <c r="J7" s="1056" t="s">
        <v>1093</v>
      </c>
      <c r="K7" s="1827" t="s">
        <v>1114</v>
      </c>
      <c r="L7" s="1827" t="s">
        <v>1095</v>
      </c>
      <c r="M7" s="1716" t="s">
        <v>1096</v>
      </c>
    </row>
    <row r="8" spans="1:17" s="669" customFormat="1" ht="21" customHeight="1" x14ac:dyDescent="0.2">
      <c r="A8" s="1053" t="s">
        <v>518</v>
      </c>
      <c r="B8" s="1039"/>
      <c r="C8" s="1057" t="s">
        <v>376</v>
      </c>
      <c r="D8" s="855"/>
      <c r="E8" s="1941" t="s">
        <v>1067</v>
      </c>
      <c r="F8" s="1941"/>
      <c r="G8" s="1827"/>
      <c r="H8" s="1758" t="s">
        <v>371</v>
      </c>
      <c r="I8" s="1758"/>
      <c r="J8" s="1056" t="s">
        <v>1064</v>
      </c>
      <c r="K8" s="1827"/>
      <c r="L8" s="1827"/>
      <c r="M8" s="1716"/>
    </row>
    <row r="9" spans="1:17" s="669" customFormat="1" ht="21" customHeight="1" thickBot="1" x14ac:dyDescent="0.25">
      <c r="A9" s="1054"/>
      <c r="B9" s="1347" t="s">
        <v>374</v>
      </c>
      <c r="C9" s="1347" t="s">
        <v>375</v>
      </c>
      <c r="D9" s="1347" t="s">
        <v>376</v>
      </c>
      <c r="E9" s="1347" t="s">
        <v>374</v>
      </c>
      <c r="F9" s="1347" t="s">
        <v>375</v>
      </c>
      <c r="G9" s="1945"/>
      <c r="H9" s="1347" t="s">
        <v>374</v>
      </c>
      <c r="I9" s="1347" t="s">
        <v>375</v>
      </c>
      <c r="J9" s="1347" t="s">
        <v>1101</v>
      </c>
      <c r="K9" s="1945"/>
      <c r="L9" s="1945"/>
      <c r="M9" s="1946"/>
      <c r="P9" s="1041"/>
      <c r="Q9" s="1041"/>
    </row>
    <row r="10" spans="1:17" x14ac:dyDescent="0.2">
      <c r="A10" s="63" t="s">
        <v>490</v>
      </c>
      <c r="B10" s="42" t="s">
        <v>380</v>
      </c>
      <c r="C10" s="42">
        <v>2</v>
      </c>
      <c r="D10" s="42">
        <v>2</v>
      </c>
      <c r="E10" s="42" t="s">
        <v>380</v>
      </c>
      <c r="F10" s="42">
        <v>2</v>
      </c>
      <c r="G10" s="42" t="s">
        <v>380</v>
      </c>
      <c r="H10" s="122" t="s">
        <v>380</v>
      </c>
      <c r="I10" s="122">
        <v>7500</v>
      </c>
      <c r="J10" s="122" t="s">
        <v>380</v>
      </c>
      <c r="K10" s="122">
        <v>15</v>
      </c>
      <c r="L10" s="122" t="s">
        <v>380</v>
      </c>
      <c r="M10" s="43">
        <v>15</v>
      </c>
    </row>
    <row r="11" spans="1:17" x14ac:dyDescent="0.2">
      <c r="A11" s="73" t="s">
        <v>495</v>
      </c>
      <c r="B11" s="78" t="s">
        <v>380</v>
      </c>
      <c r="C11" s="78">
        <v>2</v>
      </c>
      <c r="D11" s="78">
        <v>2</v>
      </c>
      <c r="E11" s="78" t="s">
        <v>380</v>
      </c>
      <c r="F11" s="78">
        <v>2</v>
      </c>
      <c r="G11" s="78" t="s">
        <v>380</v>
      </c>
      <c r="H11" s="78" t="s">
        <v>380</v>
      </c>
      <c r="I11" s="78">
        <v>7500</v>
      </c>
      <c r="J11" s="78" t="s">
        <v>380</v>
      </c>
      <c r="K11" s="78">
        <v>15</v>
      </c>
      <c r="L11" s="78" t="s">
        <v>380</v>
      </c>
      <c r="M11" s="79">
        <v>15</v>
      </c>
    </row>
    <row r="12" spans="1:17" x14ac:dyDescent="0.2">
      <c r="A12" s="63"/>
      <c r="B12" s="45"/>
      <c r="C12" s="45"/>
      <c r="D12" s="45"/>
      <c r="E12" s="45"/>
      <c r="F12" s="45"/>
      <c r="G12" s="45"/>
      <c r="H12" s="11"/>
      <c r="I12" s="11"/>
      <c r="J12" s="11"/>
      <c r="K12" s="11"/>
      <c r="L12" s="11"/>
      <c r="M12" s="46"/>
    </row>
    <row r="13" spans="1:17" x14ac:dyDescent="0.2">
      <c r="A13" s="63" t="s">
        <v>496</v>
      </c>
      <c r="B13" s="45" t="s">
        <v>380</v>
      </c>
      <c r="C13" s="45">
        <v>1817</v>
      </c>
      <c r="D13" s="45">
        <v>1817</v>
      </c>
      <c r="E13" s="45" t="s">
        <v>380</v>
      </c>
      <c r="F13" s="45">
        <v>1712</v>
      </c>
      <c r="G13" s="45" t="s">
        <v>380</v>
      </c>
      <c r="H13" s="11" t="s">
        <v>380</v>
      </c>
      <c r="I13" s="11">
        <v>45010</v>
      </c>
      <c r="J13" s="11" t="s">
        <v>380</v>
      </c>
      <c r="K13" s="11">
        <v>77049</v>
      </c>
      <c r="L13" s="11" t="s">
        <v>380</v>
      </c>
      <c r="M13" s="46">
        <v>77049</v>
      </c>
    </row>
    <row r="14" spans="1:17" x14ac:dyDescent="0.2">
      <c r="A14" s="63" t="s">
        <v>497</v>
      </c>
      <c r="B14" s="45" t="s">
        <v>380</v>
      </c>
      <c r="C14" s="45">
        <v>7221</v>
      </c>
      <c r="D14" s="45">
        <v>7221</v>
      </c>
      <c r="E14" s="45" t="s">
        <v>380</v>
      </c>
      <c r="F14" s="45">
        <v>6939</v>
      </c>
      <c r="G14" s="45" t="s">
        <v>380</v>
      </c>
      <c r="H14" s="11" t="s">
        <v>380</v>
      </c>
      <c r="I14" s="11">
        <v>47799</v>
      </c>
      <c r="J14" s="11" t="s">
        <v>380</v>
      </c>
      <c r="K14" s="11">
        <v>331652</v>
      </c>
      <c r="L14" s="11" t="s">
        <v>380</v>
      </c>
      <c r="M14" s="46">
        <v>331652</v>
      </c>
    </row>
    <row r="15" spans="1:17" x14ac:dyDescent="0.2">
      <c r="A15" s="73" t="s">
        <v>498</v>
      </c>
      <c r="B15" s="78" t="s">
        <v>380</v>
      </c>
      <c r="C15" s="78">
        <v>9038</v>
      </c>
      <c r="D15" s="78">
        <v>9038</v>
      </c>
      <c r="E15" s="78" t="s">
        <v>380</v>
      </c>
      <c r="F15" s="78">
        <v>8651</v>
      </c>
      <c r="G15" s="78" t="s">
        <v>380</v>
      </c>
      <c r="H15" s="78" t="s">
        <v>380</v>
      </c>
      <c r="I15" s="78">
        <v>47247</v>
      </c>
      <c r="J15" s="78" t="s">
        <v>380</v>
      </c>
      <c r="K15" s="78">
        <v>408701</v>
      </c>
      <c r="L15" s="78" t="s">
        <v>380</v>
      </c>
      <c r="M15" s="79">
        <v>408701</v>
      </c>
    </row>
    <row r="16" spans="1:17" x14ac:dyDescent="0.2">
      <c r="A16" s="63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2"/>
    </row>
    <row r="17" spans="1:13" ht="13.5" thickBot="1" x14ac:dyDescent="0.25">
      <c r="A17" s="66" t="s">
        <v>499</v>
      </c>
      <c r="B17" s="172" t="s">
        <v>380</v>
      </c>
      <c r="C17" s="172">
        <v>9040</v>
      </c>
      <c r="D17" s="172">
        <v>9040</v>
      </c>
      <c r="E17" s="172" t="s">
        <v>380</v>
      </c>
      <c r="F17" s="172">
        <v>8653</v>
      </c>
      <c r="G17" s="172" t="s">
        <v>380</v>
      </c>
      <c r="H17" s="172" t="s">
        <v>380</v>
      </c>
      <c r="I17" s="172">
        <v>47238</v>
      </c>
      <c r="J17" s="172" t="s">
        <v>380</v>
      </c>
      <c r="K17" s="172">
        <v>408716</v>
      </c>
      <c r="L17" s="172" t="s">
        <v>380</v>
      </c>
      <c r="M17" s="182">
        <v>408716</v>
      </c>
    </row>
  </sheetData>
  <mergeCells count="13">
    <mergeCell ref="L7:L9"/>
    <mergeCell ref="M7:M9"/>
    <mergeCell ref="E8:F8"/>
    <mergeCell ref="A1:M1"/>
    <mergeCell ref="A4:M4"/>
    <mergeCell ref="A3:M3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9" orientation="portrait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6">
    <tabColor theme="0"/>
    <pageSetUpPr fitToPage="1"/>
  </sheetPr>
  <dimension ref="A1:J21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18.5703125" style="143" customWidth="1"/>
    <col min="2" max="3" width="16.42578125" style="143" customWidth="1"/>
    <col min="4" max="4" width="18.140625" style="143" customWidth="1"/>
    <col min="5" max="8" width="16.42578125" style="143" customWidth="1"/>
    <col min="9" max="9" width="11.42578125" style="143"/>
    <col min="10" max="10" width="22.28515625" style="143" customWidth="1"/>
    <col min="11" max="16384" width="11.42578125" style="143"/>
  </cols>
  <sheetData>
    <row r="1" spans="1:10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  <c r="I1" s="1"/>
      <c r="J1" s="1"/>
    </row>
    <row r="3" spans="1:10" s="132" customFormat="1" ht="15" x14ac:dyDescent="0.25">
      <c r="A3" s="1764" t="s">
        <v>1278</v>
      </c>
      <c r="B3" s="1764"/>
      <c r="C3" s="1764"/>
      <c r="D3" s="1764"/>
      <c r="E3" s="1764"/>
      <c r="F3" s="1764"/>
      <c r="G3" s="1764"/>
      <c r="H3" s="1764"/>
    </row>
    <row r="4" spans="1:10" s="132" customFormat="1" ht="15" x14ac:dyDescent="0.25">
      <c r="A4" s="1764" t="s">
        <v>1279</v>
      </c>
      <c r="B4" s="1764"/>
      <c r="C4" s="1764"/>
      <c r="D4" s="1764"/>
      <c r="E4" s="1764"/>
      <c r="F4" s="1764"/>
      <c r="G4" s="1764"/>
      <c r="H4" s="1764"/>
    </row>
    <row r="5" spans="1:10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10" s="1035" customFormat="1" ht="21.75" customHeight="1" x14ac:dyDescent="0.2">
      <c r="A6" s="1844" t="s">
        <v>359</v>
      </c>
      <c r="B6" s="1034" t="s">
        <v>1092</v>
      </c>
      <c r="C6" s="722"/>
      <c r="D6" s="1826" t="s">
        <v>1106</v>
      </c>
      <c r="E6" s="1055" t="s">
        <v>367</v>
      </c>
      <c r="F6" s="1040"/>
      <c r="G6" s="749" t="s">
        <v>501</v>
      </c>
      <c r="H6" s="676"/>
    </row>
    <row r="7" spans="1:10" s="1035" customFormat="1" ht="21.75" customHeight="1" x14ac:dyDescent="0.2">
      <c r="A7" s="1845"/>
      <c r="B7" s="1036" t="s">
        <v>1107</v>
      </c>
      <c r="C7" s="726"/>
      <c r="D7" s="1827"/>
      <c r="E7" s="1056" t="s">
        <v>1108</v>
      </c>
      <c r="F7" s="712" t="s">
        <v>361</v>
      </c>
      <c r="G7" s="712" t="s">
        <v>502</v>
      </c>
      <c r="H7" s="728" t="s">
        <v>362</v>
      </c>
    </row>
    <row r="8" spans="1:10" s="1035" customFormat="1" ht="21.75" customHeight="1" x14ac:dyDescent="0.2">
      <c r="A8" s="1845"/>
      <c r="B8" s="223" t="s">
        <v>376</v>
      </c>
      <c r="C8" s="223" t="s">
        <v>1067</v>
      </c>
      <c r="D8" s="1827"/>
      <c r="E8" s="1056" t="s">
        <v>1109</v>
      </c>
      <c r="F8" s="1056" t="s">
        <v>513</v>
      </c>
      <c r="G8" s="712" t="s">
        <v>505</v>
      </c>
      <c r="H8" s="728" t="s">
        <v>365</v>
      </c>
    </row>
    <row r="9" spans="1:10" s="1035" customFormat="1" ht="21.75" customHeight="1" thickBot="1" x14ac:dyDescent="0.25">
      <c r="A9" s="1846"/>
      <c r="B9" s="715" t="s">
        <v>1</v>
      </c>
      <c r="C9" s="715" t="s">
        <v>1</v>
      </c>
      <c r="D9" s="1714"/>
      <c r="E9" s="225" t="s">
        <v>504</v>
      </c>
      <c r="F9" s="680"/>
      <c r="G9" s="715" t="s">
        <v>506</v>
      </c>
      <c r="H9" s="933"/>
    </row>
    <row r="10" spans="1:10" x14ac:dyDescent="0.2">
      <c r="A10" s="1666">
        <v>2006</v>
      </c>
      <c r="B10" s="544">
        <v>1186</v>
      </c>
      <c r="C10" s="544">
        <v>1167</v>
      </c>
      <c r="D10" s="545">
        <v>105.294</v>
      </c>
      <c r="E10" s="546">
        <v>158.20908311910881</v>
      </c>
      <c r="F10" s="545">
        <v>18463</v>
      </c>
      <c r="G10" s="547">
        <v>79.23</v>
      </c>
      <c r="H10" s="548">
        <v>14628.234899999999</v>
      </c>
    </row>
    <row r="11" spans="1:10" x14ac:dyDescent="0.2">
      <c r="A11" s="1666">
        <v>2007</v>
      </c>
      <c r="B11" s="544">
        <v>1158</v>
      </c>
      <c r="C11" s="544">
        <v>1120</v>
      </c>
      <c r="D11" s="545">
        <v>108.598</v>
      </c>
      <c r="E11" s="546">
        <v>125.32142857142857</v>
      </c>
      <c r="F11" s="545">
        <v>14036</v>
      </c>
      <c r="G11" s="547">
        <v>66.44</v>
      </c>
      <c r="H11" s="548">
        <v>9325.518399999999</v>
      </c>
    </row>
    <row r="12" spans="1:10" x14ac:dyDescent="0.2">
      <c r="A12" s="1666">
        <v>2008</v>
      </c>
      <c r="B12" s="544">
        <v>1187</v>
      </c>
      <c r="C12" s="544">
        <v>1147</v>
      </c>
      <c r="D12" s="545">
        <v>103.303</v>
      </c>
      <c r="E12" s="546">
        <v>155.17872711421097</v>
      </c>
      <c r="F12" s="545">
        <v>17799</v>
      </c>
      <c r="G12" s="547">
        <v>73.069999999999993</v>
      </c>
      <c r="H12" s="548">
        <v>13005.729299999999</v>
      </c>
    </row>
    <row r="13" spans="1:10" x14ac:dyDescent="0.2">
      <c r="A13" s="1666">
        <v>2009</v>
      </c>
      <c r="B13" s="544">
        <v>1183</v>
      </c>
      <c r="C13" s="544">
        <v>1132</v>
      </c>
      <c r="D13" s="545">
        <v>100.366</v>
      </c>
      <c r="E13" s="546">
        <v>223.36572438162545</v>
      </c>
      <c r="F13" s="545">
        <v>25285</v>
      </c>
      <c r="G13" s="547">
        <v>67.989999999999995</v>
      </c>
      <c r="H13" s="548">
        <v>17191.271499999999</v>
      </c>
    </row>
    <row r="14" spans="1:10" s="343" customFormat="1" x14ac:dyDescent="0.2">
      <c r="A14" s="1666">
        <v>2010</v>
      </c>
      <c r="B14" s="544">
        <v>1196</v>
      </c>
      <c r="C14" s="544">
        <v>1150</v>
      </c>
      <c r="D14" s="545">
        <v>100.60599999999999</v>
      </c>
      <c r="E14" s="546">
        <v>223.26956521739132</v>
      </c>
      <c r="F14" s="545">
        <v>25676</v>
      </c>
      <c r="G14" s="547">
        <v>71.88</v>
      </c>
      <c r="H14" s="548">
        <v>18455.908799999997</v>
      </c>
      <c r="J14" s="143"/>
    </row>
    <row r="15" spans="1:10" s="343" customFormat="1" x14ac:dyDescent="0.2">
      <c r="A15" s="1666">
        <v>2011</v>
      </c>
      <c r="B15" s="544">
        <v>1213</v>
      </c>
      <c r="C15" s="544">
        <v>1182</v>
      </c>
      <c r="D15" s="545">
        <v>100.60599999999999</v>
      </c>
      <c r="E15" s="546">
        <v>198.18104906937393</v>
      </c>
      <c r="F15" s="545">
        <v>23425</v>
      </c>
      <c r="G15" s="547">
        <v>70.599999999999994</v>
      </c>
      <c r="H15" s="548">
        <v>16538.05</v>
      </c>
      <c r="J15" s="143"/>
    </row>
    <row r="16" spans="1:10" s="343" customFormat="1" x14ac:dyDescent="0.2">
      <c r="A16" s="1666">
        <v>2012</v>
      </c>
      <c r="B16" s="544">
        <v>1413</v>
      </c>
      <c r="C16" s="544">
        <v>1322</v>
      </c>
      <c r="D16" s="545">
        <v>102.536</v>
      </c>
      <c r="E16" s="546">
        <v>142.23903177004539</v>
      </c>
      <c r="F16" s="545">
        <v>18804</v>
      </c>
      <c r="G16" s="547">
        <v>70.83</v>
      </c>
      <c r="H16" s="548">
        <v>13318.8732</v>
      </c>
      <c r="J16" s="143"/>
    </row>
    <row r="17" spans="1:10" s="343" customFormat="1" x14ac:dyDescent="0.2">
      <c r="A17" s="1666">
        <v>2013</v>
      </c>
      <c r="B17" s="544">
        <v>1423</v>
      </c>
      <c r="C17" s="544">
        <v>1344</v>
      </c>
      <c r="D17" s="545">
        <v>100.536</v>
      </c>
      <c r="E17" s="546">
        <v>147.57440476190476</v>
      </c>
      <c r="F17" s="545">
        <v>19834</v>
      </c>
      <c r="G17" s="547">
        <v>81.13</v>
      </c>
      <c r="H17" s="548">
        <v>16091.324199999999</v>
      </c>
      <c r="J17" s="143"/>
    </row>
    <row r="18" spans="1:10" x14ac:dyDescent="0.2">
      <c r="A18" s="1678">
        <v>2014</v>
      </c>
      <c r="B18" s="544">
        <v>4653</v>
      </c>
      <c r="C18" s="544">
        <v>1384</v>
      </c>
      <c r="D18" s="545">
        <v>100.536</v>
      </c>
      <c r="E18" s="546">
        <v>150.89595375722544</v>
      </c>
      <c r="F18" s="545">
        <v>20884</v>
      </c>
      <c r="G18" s="549">
        <v>83.050300784034221</v>
      </c>
      <c r="H18" s="548">
        <v>17344.224815737707</v>
      </c>
    </row>
    <row r="19" spans="1:10" x14ac:dyDescent="0.2">
      <c r="A19" s="1678">
        <v>2015</v>
      </c>
      <c r="B19" s="1509">
        <v>1502</v>
      </c>
      <c r="C19" s="1509">
        <v>1415</v>
      </c>
      <c r="D19" s="1506">
        <v>104.68600000000001</v>
      </c>
      <c r="E19" s="1374">
        <v>149.36395759717314</v>
      </c>
      <c r="F19" s="1506">
        <v>21135</v>
      </c>
      <c r="G19" s="1510">
        <v>78.89</v>
      </c>
      <c r="H19" s="1511">
        <v>16673</v>
      </c>
    </row>
    <row r="20" spans="1:10" ht="13.5" thickBot="1" x14ac:dyDescent="0.25">
      <c r="A20" s="1679">
        <v>2016</v>
      </c>
      <c r="B20" s="550">
        <v>1989</v>
      </c>
      <c r="C20" s="550">
        <v>1593</v>
      </c>
      <c r="D20" s="551">
        <v>109.68600000000001</v>
      </c>
      <c r="E20" s="552">
        <f>+F20/C20*10</f>
        <v>134.39422473320778</v>
      </c>
      <c r="F20" s="551">
        <v>21409</v>
      </c>
      <c r="G20" s="1587">
        <v>81.069999999999993</v>
      </c>
      <c r="H20" s="1588">
        <v>17366</v>
      </c>
    </row>
    <row r="21" spans="1:10" x14ac:dyDescent="0.2">
      <c r="H21" s="151"/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7">
    <tabColor theme="0"/>
    <pageSetUpPr fitToPage="1"/>
  </sheetPr>
  <dimension ref="A1:R54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5.28515625" style="205" customWidth="1"/>
    <col min="2" max="6" width="11.85546875" style="205" bestFit="1" customWidth="1"/>
    <col min="7" max="7" width="16.5703125" style="205" customWidth="1"/>
    <col min="8" max="9" width="14.85546875" style="205" customWidth="1"/>
    <col min="10" max="13" width="15.85546875" style="205" customWidth="1"/>
    <col min="14" max="16384" width="11.42578125" style="205"/>
  </cols>
  <sheetData>
    <row r="1" spans="1:18" s="87" customFormat="1" ht="18" x14ac:dyDescent="0.25">
      <c r="A1" s="1725" t="s">
        <v>1216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8" s="88" customFormat="1" ht="15" x14ac:dyDescent="0.25">
      <c r="A3" s="1718" t="s">
        <v>7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8" s="88" customFormat="1" ht="15" x14ac:dyDescent="0.25">
      <c r="A4" s="1718" t="s">
        <v>1473</v>
      </c>
      <c r="B4" s="1718"/>
      <c r="C4" s="1718"/>
      <c r="D4" s="1718"/>
      <c r="E4" s="1718"/>
      <c r="F4" s="1718"/>
      <c r="G4" s="1718"/>
      <c r="H4" s="1718"/>
      <c r="I4" s="1718"/>
      <c r="J4" s="1718"/>
      <c r="K4" s="1718"/>
      <c r="L4" s="1718"/>
      <c r="M4" s="1718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69" customFormat="1" ht="18.75" customHeight="1" x14ac:dyDescent="0.2">
      <c r="A6" s="1052"/>
      <c r="B6" s="1750" t="s">
        <v>1060</v>
      </c>
      <c r="C6" s="1750"/>
      <c r="D6" s="1750"/>
      <c r="E6" s="1750"/>
      <c r="F6" s="1750"/>
      <c r="G6" s="1934" t="s">
        <v>1191</v>
      </c>
      <c r="H6" s="652"/>
      <c r="I6" s="1051" t="s">
        <v>367</v>
      </c>
      <c r="J6" s="1038"/>
      <c r="K6" s="1935" t="s">
        <v>368</v>
      </c>
      <c r="L6" s="1935"/>
      <c r="M6" s="1704"/>
    </row>
    <row r="7" spans="1:18" s="669" customFormat="1" ht="18.75" customHeight="1" x14ac:dyDescent="0.2">
      <c r="A7" s="1053" t="s">
        <v>538</v>
      </c>
      <c r="B7" s="1758" t="s">
        <v>370</v>
      </c>
      <c r="C7" s="1758"/>
      <c r="D7" s="1758"/>
      <c r="E7" s="1758"/>
      <c r="F7" s="1758"/>
      <c r="G7" s="1827"/>
      <c r="H7" s="1873" t="s">
        <v>1192</v>
      </c>
      <c r="I7" s="1873"/>
      <c r="J7" s="1056" t="s">
        <v>1093</v>
      </c>
      <c r="K7" s="1827" t="s">
        <v>1114</v>
      </c>
      <c r="L7" s="1827" t="s">
        <v>1095</v>
      </c>
      <c r="M7" s="1716" t="s">
        <v>1096</v>
      </c>
    </row>
    <row r="8" spans="1:18" s="669" customFormat="1" ht="24.75" customHeight="1" x14ac:dyDescent="0.2">
      <c r="A8" s="1053" t="s">
        <v>518</v>
      </c>
      <c r="B8" s="1039"/>
      <c r="C8" s="1057" t="s">
        <v>376</v>
      </c>
      <c r="D8" s="855"/>
      <c r="E8" s="1941" t="s">
        <v>1067</v>
      </c>
      <c r="F8" s="1941"/>
      <c r="G8" s="1827"/>
      <c r="H8" s="1758" t="s">
        <v>371</v>
      </c>
      <c r="I8" s="1758"/>
      <c r="J8" s="1056" t="s">
        <v>1064</v>
      </c>
      <c r="K8" s="1827"/>
      <c r="L8" s="1827"/>
      <c r="M8" s="1716"/>
    </row>
    <row r="9" spans="1:18" s="669" customFormat="1" ht="18.75" customHeight="1" thickBot="1" x14ac:dyDescent="0.25">
      <c r="A9" s="1053"/>
      <c r="B9" s="1056" t="s">
        <v>374</v>
      </c>
      <c r="C9" s="1056" t="s">
        <v>375</v>
      </c>
      <c r="D9" s="1056" t="s">
        <v>376</v>
      </c>
      <c r="E9" s="1056" t="s">
        <v>374</v>
      </c>
      <c r="F9" s="1056" t="s">
        <v>375</v>
      </c>
      <c r="G9" s="1827"/>
      <c r="H9" s="1056" t="s">
        <v>374</v>
      </c>
      <c r="I9" s="1056" t="s">
        <v>375</v>
      </c>
      <c r="J9" s="1056" t="s">
        <v>1101</v>
      </c>
      <c r="K9" s="1827"/>
      <c r="L9" s="1827"/>
      <c r="M9" s="1716"/>
      <c r="P9" s="1041"/>
      <c r="Q9" s="1041"/>
    </row>
    <row r="10" spans="1:18" ht="24.75" customHeight="1" x14ac:dyDescent="0.2">
      <c r="A10" s="72" t="s">
        <v>439</v>
      </c>
      <c r="B10" s="122">
        <v>218</v>
      </c>
      <c r="C10" s="122">
        <v>54</v>
      </c>
      <c r="D10" s="42">
        <v>272</v>
      </c>
      <c r="E10" s="122">
        <v>218</v>
      </c>
      <c r="F10" s="122">
        <v>54</v>
      </c>
      <c r="G10" s="122">
        <v>70987</v>
      </c>
      <c r="H10" s="122">
        <v>12040</v>
      </c>
      <c r="I10" s="122">
        <v>15080</v>
      </c>
      <c r="J10" s="122">
        <v>21</v>
      </c>
      <c r="K10" s="122">
        <v>3439</v>
      </c>
      <c r="L10" s="122">
        <v>1491</v>
      </c>
      <c r="M10" s="131">
        <v>4930</v>
      </c>
      <c r="N10" s="212"/>
      <c r="R10" s="264"/>
    </row>
    <row r="11" spans="1:18" x14ac:dyDescent="0.2">
      <c r="A11" s="63" t="s">
        <v>440</v>
      </c>
      <c r="B11" s="11">
        <v>19</v>
      </c>
      <c r="C11" s="11">
        <v>5</v>
      </c>
      <c r="D11" s="11">
        <v>24</v>
      </c>
      <c r="E11" s="11">
        <v>19</v>
      </c>
      <c r="F11" s="11">
        <v>5</v>
      </c>
      <c r="G11" s="11">
        <v>2231</v>
      </c>
      <c r="H11" s="11">
        <v>7600</v>
      </c>
      <c r="I11" s="11">
        <v>19260</v>
      </c>
      <c r="J11" s="11">
        <v>17</v>
      </c>
      <c r="K11" s="11">
        <v>241</v>
      </c>
      <c r="L11" s="11">
        <v>38</v>
      </c>
      <c r="M11" s="12">
        <v>279</v>
      </c>
      <c r="N11" s="212"/>
      <c r="R11" s="264"/>
    </row>
    <row r="12" spans="1:18" x14ac:dyDescent="0.2">
      <c r="A12" s="63" t="s">
        <v>441</v>
      </c>
      <c r="B12" s="82">
        <v>14</v>
      </c>
      <c r="C12" s="82">
        <v>4</v>
      </c>
      <c r="D12" s="82">
        <v>18</v>
      </c>
      <c r="E12" s="82">
        <v>14</v>
      </c>
      <c r="F12" s="82">
        <v>4</v>
      </c>
      <c r="G12" s="11">
        <v>2661</v>
      </c>
      <c r="H12" s="82">
        <v>9500</v>
      </c>
      <c r="I12" s="82">
        <v>19260</v>
      </c>
      <c r="J12" s="11">
        <v>24</v>
      </c>
      <c r="K12" s="11">
        <v>210</v>
      </c>
      <c r="L12" s="11">
        <v>64</v>
      </c>
      <c r="M12" s="12">
        <v>274</v>
      </c>
      <c r="N12" s="212"/>
      <c r="R12" s="264"/>
    </row>
    <row r="13" spans="1:18" x14ac:dyDescent="0.2">
      <c r="A13" s="63" t="s">
        <v>442</v>
      </c>
      <c r="B13" s="11">
        <v>428</v>
      </c>
      <c r="C13" s="11">
        <v>107</v>
      </c>
      <c r="D13" s="11">
        <v>535</v>
      </c>
      <c r="E13" s="11">
        <v>428</v>
      </c>
      <c r="F13" s="11">
        <v>107</v>
      </c>
      <c r="G13" s="11">
        <v>10942</v>
      </c>
      <c r="H13" s="11">
        <v>9500</v>
      </c>
      <c r="I13" s="11">
        <v>16590</v>
      </c>
      <c r="J13" s="11">
        <v>17</v>
      </c>
      <c r="K13" s="11">
        <v>5841</v>
      </c>
      <c r="L13" s="11">
        <v>186</v>
      </c>
      <c r="M13" s="12">
        <v>6027</v>
      </c>
      <c r="N13" s="212"/>
      <c r="R13" s="264"/>
    </row>
    <row r="14" spans="1:18" x14ac:dyDescent="0.2">
      <c r="A14" s="73" t="s">
        <v>443</v>
      </c>
      <c r="B14" s="74">
        <v>679</v>
      </c>
      <c r="C14" s="74">
        <v>170</v>
      </c>
      <c r="D14" s="74">
        <v>849</v>
      </c>
      <c r="E14" s="74">
        <v>679</v>
      </c>
      <c r="F14" s="74">
        <v>170</v>
      </c>
      <c r="G14" s="74">
        <v>86821</v>
      </c>
      <c r="H14" s="78">
        <v>10262</v>
      </c>
      <c r="I14" s="78">
        <v>16252</v>
      </c>
      <c r="J14" s="78">
        <v>20</v>
      </c>
      <c r="K14" s="78">
        <v>9731</v>
      </c>
      <c r="L14" s="78">
        <v>1779</v>
      </c>
      <c r="M14" s="75">
        <v>11510</v>
      </c>
      <c r="N14" s="212"/>
      <c r="R14" s="264"/>
    </row>
    <row r="15" spans="1:18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  <c r="N15" s="212"/>
      <c r="R15" s="264"/>
    </row>
    <row r="16" spans="1:18" x14ac:dyDescent="0.2">
      <c r="A16" s="73" t="s">
        <v>444</v>
      </c>
      <c r="B16" s="74" t="s">
        <v>380</v>
      </c>
      <c r="C16" s="74">
        <v>554</v>
      </c>
      <c r="D16" s="74">
        <v>554</v>
      </c>
      <c r="E16" s="74" t="s">
        <v>380</v>
      </c>
      <c r="F16" s="74">
        <v>388</v>
      </c>
      <c r="G16" s="74">
        <v>15000</v>
      </c>
      <c r="H16" s="78" t="s">
        <v>380</v>
      </c>
      <c r="I16" s="78">
        <v>12000</v>
      </c>
      <c r="J16" s="78">
        <v>1</v>
      </c>
      <c r="K16" s="78">
        <v>4656</v>
      </c>
      <c r="L16" s="78">
        <v>15</v>
      </c>
      <c r="M16" s="75">
        <v>4671</v>
      </c>
      <c r="N16" s="212"/>
      <c r="R16" s="264"/>
    </row>
    <row r="17" spans="1:18" x14ac:dyDescent="0.2">
      <c r="A17" s="65"/>
      <c r="B17" s="70"/>
      <c r="C17" s="70"/>
      <c r="D17" s="70"/>
      <c r="E17" s="70"/>
      <c r="F17" s="70"/>
      <c r="G17" s="70"/>
      <c r="H17" s="76"/>
      <c r="I17" s="76"/>
      <c r="J17" s="76"/>
      <c r="K17" s="76"/>
      <c r="L17" s="76"/>
      <c r="M17" s="71"/>
      <c r="N17" s="212"/>
      <c r="R17" s="264"/>
    </row>
    <row r="18" spans="1:18" x14ac:dyDescent="0.2">
      <c r="A18" s="73" t="s">
        <v>445</v>
      </c>
      <c r="B18" s="74">
        <v>1</v>
      </c>
      <c r="C18" s="74" t="s">
        <v>380</v>
      </c>
      <c r="D18" s="74">
        <v>1</v>
      </c>
      <c r="E18" s="74">
        <v>1</v>
      </c>
      <c r="F18" s="74" t="s">
        <v>380</v>
      </c>
      <c r="G18" s="74" t="s">
        <v>380</v>
      </c>
      <c r="H18" s="78">
        <v>25000</v>
      </c>
      <c r="I18" s="78" t="s">
        <v>380</v>
      </c>
      <c r="J18" s="78" t="s">
        <v>380</v>
      </c>
      <c r="K18" s="78">
        <v>25</v>
      </c>
      <c r="L18" s="78" t="s">
        <v>380</v>
      </c>
      <c r="M18" s="75">
        <v>25</v>
      </c>
      <c r="N18" s="212"/>
      <c r="R18" s="264"/>
    </row>
    <row r="19" spans="1:18" x14ac:dyDescent="0.2">
      <c r="A19" s="65"/>
      <c r="B19" s="70"/>
      <c r="C19" s="70"/>
      <c r="D19" s="70"/>
      <c r="E19" s="70"/>
      <c r="F19" s="70"/>
      <c r="G19" s="70"/>
      <c r="H19" s="76"/>
      <c r="I19" s="76"/>
      <c r="J19" s="76"/>
      <c r="K19" s="76"/>
      <c r="L19" s="76"/>
      <c r="M19" s="71"/>
      <c r="N19" s="212"/>
      <c r="R19" s="264"/>
    </row>
    <row r="20" spans="1:18" x14ac:dyDescent="0.2">
      <c r="A20" s="63" t="s">
        <v>524</v>
      </c>
      <c r="B20" s="11" t="s">
        <v>380</v>
      </c>
      <c r="C20" s="11">
        <v>4</v>
      </c>
      <c r="D20" s="11">
        <v>4</v>
      </c>
      <c r="E20" s="11" t="s">
        <v>380</v>
      </c>
      <c r="F20" s="11">
        <v>4</v>
      </c>
      <c r="G20" s="11" t="s">
        <v>380</v>
      </c>
      <c r="H20" s="11" t="s">
        <v>380</v>
      </c>
      <c r="I20" s="11">
        <v>10880</v>
      </c>
      <c r="J20" s="11" t="s">
        <v>380</v>
      </c>
      <c r="K20" s="11">
        <v>44</v>
      </c>
      <c r="L20" s="11" t="s">
        <v>380</v>
      </c>
      <c r="M20" s="12">
        <v>44</v>
      </c>
      <c r="N20" s="212"/>
      <c r="R20" s="264"/>
    </row>
    <row r="21" spans="1:18" x14ac:dyDescent="0.2">
      <c r="A21" s="63" t="s">
        <v>447</v>
      </c>
      <c r="B21" s="11" t="s">
        <v>380</v>
      </c>
      <c r="C21" s="82">
        <v>48</v>
      </c>
      <c r="D21" s="11">
        <v>48</v>
      </c>
      <c r="E21" s="11" t="s">
        <v>380</v>
      </c>
      <c r="F21" s="82">
        <v>48</v>
      </c>
      <c r="G21" s="11">
        <v>1500</v>
      </c>
      <c r="H21" s="11" t="s">
        <v>380</v>
      </c>
      <c r="I21" s="82">
        <v>15750</v>
      </c>
      <c r="J21" s="11">
        <v>15</v>
      </c>
      <c r="K21" s="11">
        <v>756</v>
      </c>
      <c r="L21" s="11">
        <v>23</v>
      </c>
      <c r="M21" s="12">
        <v>779</v>
      </c>
      <c r="N21" s="212"/>
      <c r="R21" s="264"/>
    </row>
    <row r="22" spans="1:18" x14ac:dyDescent="0.2">
      <c r="A22" s="63" t="s">
        <v>448</v>
      </c>
      <c r="B22" s="11" t="s">
        <v>380</v>
      </c>
      <c r="C22" s="11">
        <v>59</v>
      </c>
      <c r="D22" s="11">
        <v>59</v>
      </c>
      <c r="E22" s="11" t="s">
        <v>380</v>
      </c>
      <c r="F22" s="11">
        <v>59</v>
      </c>
      <c r="G22" s="11">
        <v>815</v>
      </c>
      <c r="H22" s="11" t="s">
        <v>380</v>
      </c>
      <c r="I22" s="11">
        <v>15000</v>
      </c>
      <c r="J22" s="11">
        <v>17</v>
      </c>
      <c r="K22" s="11">
        <v>885</v>
      </c>
      <c r="L22" s="11">
        <v>14</v>
      </c>
      <c r="M22" s="12">
        <v>899</v>
      </c>
      <c r="N22" s="212"/>
      <c r="R22" s="264"/>
    </row>
    <row r="23" spans="1:18" x14ac:dyDescent="0.2">
      <c r="A23" s="73" t="s">
        <v>449</v>
      </c>
      <c r="B23" s="74" t="s">
        <v>380</v>
      </c>
      <c r="C23" s="74">
        <v>111</v>
      </c>
      <c r="D23" s="74">
        <v>111</v>
      </c>
      <c r="E23" s="74" t="s">
        <v>380</v>
      </c>
      <c r="F23" s="74">
        <v>111</v>
      </c>
      <c r="G23" s="74">
        <v>2315</v>
      </c>
      <c r="H23" s="78" t="s">
        <v>380</v>
      </c>
      <c r="I23" s="78">
        <v>15176</v>
      </c>
      <c r="J23" s="78">
        <v>16</v>
      </c>
      <c r="K23" s="78">
        <v>1685</v>
      </c>
      <c r="L23" s="78">
        <v>37</v>
      </c>
      <c r="M23" s="75">
        <v>1722</v>
      </c>
      <c r="N23" s="212"/>
      <c r="R23" s="264"/>
    </row>
    <row r="24" spans="1:18" x14ac:dyDescent="0.2">
      <c r="A24" s="65"/>
      <c r="B24" s="70"/>
      <c r="C24" s="70"/>
      <c r="D24" s="70"/>
      <c r="E24" s="70"/>
      <c r="F24" s="70"/>
      <c r="G24" s="70"/>
      <c r="H24" s="76"/>
      <c r="I24" s="76"/>
      <c r="J24" s="76"/>
      <c r="K24" s="76"/>
      <c r="L24" s="76"/>
      <c r="M24" s="71"/>
      <c r="N24" s="212"/>
      <c r="R24" s="264"/>
    </row>
    <row r="25" spans="1:18" x14ac:dyDescent="0.2">
      <c r="A25" s="73" t="s">
        <v>450</v>
      </c>
      <c r="B25" s="74" t="s">
        <v>380</v>
      </c>
      <c r="C25" s="74">
        <v>26</v>
      </c>
      <c r="D25" s="74">
        <v>26</v>
      </c>
      <c r="E25" s="74" t="s">
        <v>380</v>
      </c>
      <c r="F25" s="74">
        <v>21</v>
      </c>
      <c r="G25" s="74" t="s">
        <v>380</v>
      </c>
      <c r="H25" s="78" t="s">
        <v>380</v>
      </c>
      <c r="I25" s="78">
        <v>15400</v>
      </c>
      <c r="J25" s="78" t="s">
        <v>380</v>
      </c>
      <c r="K25" s="78">
        <v>323</v>
      </c>
      <c r="L25" s="78" t="s">
        <v>380</v>
      </c>
      <c r="M25" s="75">
        <v>323</v>
      </c>
      <c r="N25" s="212"/>
      <c r="R25" s="264"/>
    </row>
    <row r="26" spans="1:18" x14ac:dyDescent="0.2">
      <c r="A26" s="65"/>
      <c r="B26" s="70"/>
      <c r="C26" s="70"/>
      <c r="D26" s="70"/>
      <c r="E26" s="70"/>
      <c r="F26" s="70"/>
      <c r="G26" s="70"/>
      <c r="H26" s="76"/>
      <c r="I26" s="76"/>
      <c r="J26" s="76"/>
      <c r="K26" s="76"/>
      <c r="L26" s="76"/>
      <c r="M26" s="71"/>
      <c r="N26" s="212"/>
      <c r="R26" s="264"/>
    </row>
    <row r="27" spans="1:18" x14ac:dyDescent="0.2">
      <c r="A27" s="73" t="s">
        <v>451</v>
      </c>
      <c r="B27" s="74" t="s">
        <v>380</v>
      </c>
      <c r="C27" s="74">
        <v>5</v>
      </c>
      <c r="D27" s="74">
        <v>5</v>
      </c>
      <c r="E27" s="74" t="s">
        <v>380</v>
      </c>
      <c r="F27" s="74">
        <v>5</v>
      </c>
      <c r="G27" s="74" t="s">
        <v>380</v>
      </c>
      <c r="H27" s="78" t="s">
        <v>380</v>
      </c>
      <c r="I27" s="78">
        <v>10200</v>
      </c>
      <c r="J27" s="78" t="s">
        <v>380</v>
      </c>
      <c r="K27" s="78">
        <v>51</v>
      </c>
      <c r="L27" s="78" t="s">
        <v>380</v>
      </c>
      <c r="M27" s="75">
        <v>51</v>
      </c>
      <c r="N27" s="212"/>
      <c r="R27" s="264"/>
    </row>
    <row r="28" spans="1:18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  <c r="N28" s="212"/>
      <c r="R28" s="264"/>
    </row>
    <row r="29" spans="1:18" x14ac:dyDescent="0.2">
      <c r="A29" s="63" t="s">
        <v>452</v>
      </c>
      <c r="B29" s="1643" t="s">
        <v>380</v>
      </c>
      <c r="C29" s="1643">
        <v>55</v>
      </c>
      <c r="D29" s="1643">
        <v>55</v>
      </c>
      <c r="E29" s="1643" t="s">
        <v>380</v>
      </c>
      <c r="F29" s="1643">
        <v>30</v>
      </c>
      <c r="G29" s="1643" t="s">
        <v>380</v>
      </c>
      <c r="H29" s="1644" t="s">
        <v>380</v>
      </c>
      <c r="I29" s="1644">
        <v>14767</v>
      </c>
      <c r="J29" s="1644" t="s">
        <v>380</v>
      </c>
      <c r="K29" s="1644">
        <v>443</v>
      </c>
      <c r="L29" s="1644" t="s">
        <v>380</v>
      </c>
      <c r="M29" s="1645">
        <v>443</v>
      </c>
      <c r="N29" s="212"/>
      <c r="R29" s="264"/>
    </row>
    <row r="30" spans="1:18" x14ac:dyDescent="0.2">
      <c r="A30" s="63" t="s">
        <v>454</v>
      </c>
      <c r="B30" s="45">
        <v>54</v>
      </c>
      <c r="C30" s="45">
        <v>51</v>
      </c>
      <c r="D30" s="11">
        <v>105</v>
      </c>
      <c r="E30" s="45">
        <v>54</v>
      </c>
      <c r="F30" s="45">
        <v>41</v>
      </c>
      <c r="G30" s="45" t="s">
        <v>380</v>
      </c>
      <c r="H30" s="82">
        <v>4500</v>
      </c>
      <c r="I30" s="11">
        <v>13988</v>
      </c>
      <c r="J30" s="45" t="s">
        <v>380</v>
      </c>
      <c r="K30" s="82">
        <v>812</v>
      </c>
      <c r="L30" s="45" t="s">
        <v>380</v>
      </c>
      <c r="M30" s="46">
        <v>812</v>
      </c>
      <c r="N30" s="212"/>
      <c r="R30" s="264"/>
    </row>
    <row r="31" spans="1:18" x14ac:dyDescent="0.2">
      <c r="A31" s="73" t="s">
        <v>455</v>
      </c>
      <c r="B31" s="74">
        <v>54</v>
      </c>
      <c r="C31" s="74">
        <v>106</v>
      </c>
      <c r="D31" s="74">
        <v>160</v>
      </c>
      <c r="E31" s="74">
        <v>54</v>
      </c>
      <c r="F31" s="74">
        <v>71</v>
      </c>
      <c r="G31" s="74" t="s">
        <v>380</v>
      </c>
      <c r="H31" s="78">
        <v>4500</v>
      </c>
      <c r="I31" s="78">
        <v>14317</v>
      </c>
      <c r="J31" s="78" t="s">
        <v>380</v>
      </c>
      <c r="K31" s="78">
        <v>1255</v>
      </c>
      <c r="L31" s="78" t="s">
        <v>380</v>
      </c>
      <c r="M31" s="75">
        <v>1255</v>
      </c>
      <c r="N31" s="212"/>
      <c r="R31" s="264"/>
    </row>
    <row r="32" spans="1:18" x14ac:dyDescent="0.2">
      <c r="A32" s="63"/>
      <c r="B32" s="45"/>
      <c r="C32" s="45"/>
      <c r="D32" s="45"/>
      <c r="E32" s="45"/>
      <c r="F32" s="45"/>
      <c r="G32" s="45"/>
      <c r="H32" s="11"/>
      <c r="I32" s="11"/>
      <c r="J32" s="11"/>
      <c r="K32" s="11"/>
      <c r="L32" s="11"/>
      <c r="M32" s="46"/>
      <c r="N32" s="212"/>
      <c r="R32" s="264"/>
    </row>
    <row r="33" spans="1:18" s="305" customFormat="1" x14ac:dyDescent="0.2">
      <c r="A33" s="63" t="s">
        <v>456</v>
      </c>
      <c r="B33" s="45" t="s">
        <v>380</v>
      </c>
      <c r="C33" s="45">
        <v>8</v>
      </c>
      <c r="D33" s="45">
        <v>8</v>
      </c>
      <c r="E33" s="45" t="s">
        <v>380</v>
      </c>
      <c r="F33" s="45">
        <v>8</v>
      </c>
      <c r="G33" s="45" t="s">
        <v>380</v>
      </c>
      <c r="H33" s="11" t="s">
        <v>380</v>
      </c>
      <c r="I33" s="11">
        <v>16800</v>
      </c>
      <c r="J33" s="11" t="s">
        <v>380</v>
      </c>
      <c r="K33" s="11">
        <v>134</v>
      </c>
      <c r="L33" s="11" t="s">
        <v>380</v>
      </c>
      <c r="M33" s="46">
        <v>134</v>
      </c>
      <c r="N33" s="524"/>
      <c r="R33" s="521"/>
    </row>
    <row r="34" spans="1:18" x14ac:dyDescent="0.2">
      <c r="A34" s="63" t="s">
        <v>458</v>
      </c>
      <c r="B34" s="80" t="s">
        <v>380</v>
      </c>
      <c r="C34" s="80">
        <v>14</v>
      </c>
      <c r="D34" s="11">
        <v>14</v>
      </c>
      <c r="E34" s="80" t="s">
        <v>380</v>
      </c>
      <c r="F34" s="80">
        <v>14</v>
      </c>
      <c r="G34" s="11" t="s">
        <v>380</v>
      </c>
      <c r="H34" s="80" t="s">
        <v>380</v>
      </c>
      <c r="I34" s="80">
        <v>19038</v>
      </c>
      <c r="J34" s="80" t="s">
        <v>380</v>
      </c>
      <c r="K34" s="80">
        <v>267</v>
      </c>
      <c r="L34" s="80" t="s">
        <v>380</v>
      </c>
      <c r="M34" s="81">
        <v>267</v>
      </c>
      <c r="R34" s="264"/>
    </row>
    <row r="35" spans="1:18" x14ac:dyDescent="0.2">
      <c r="A35" s="63" t="s">
        <v>459</v>
      </c>
      <c r="B35" s="80" t="s">
        <v>380</v>
      </c>
      <c r="C35" s="80">
        <v>5</v>
      </c>
      <c r="D35" s="11">
        <v>5</v>
      </c>
      <c r="E35" s="80" t="s">
        <v>380</v>
      </c>
      <c r="F35" s="80">
        <v>5</v>
      </c>
      <c r="G35" s="11" t="s">
        <v>380</v>
      </c>
      <c r="H35" s="80" t="s">
        <v>380</v>
      </c>
      <c r="I35" s="80">
        <v>16000</v>
      </c>
      <c r="J35" s="80" t="s">
        <v>380</v>
      </c>
      <c r="K35" s="80">
        <v>80</v>
      </c>
      <c r="L35" s="80" t="s">
        <v>380</v>
      </c>
      <c r="M35" s="12">
        <v>80</v>
      </c>
      <c r="R35" s="264"/>
    </row>
    <row r="36" spans="1:18" x14ac:dyDescent="0.2">
      <c r="A36" s="73" t="s">
        <v>460</v>
      </c>
      <c r="B36" s="74" t="s">
        <v>380</v>
      </c>
      <c r="C36" s="74">
        <v>27</v>
      </c>
      <c r="D36" s="74">
        <v>27</v>
      </c>
      <c r="E36" s="74" t="s">
        <v>380</v>
      </c>
      <c r="F36" s="74">
        <v>27</v>
      </c>
      <c r="G36" s="74" t="s">
        <v>380</v>
      </c>
      <c r="H36" s="74" t="s">
        <v>380</v>
      </c>
      <c r="I36" s="74">
        <v>17812</v>
      </c>
      <c r="J36" s="74" t="s">
        <v>380</v>
      </c>
      <c r="K36" s="74">
        <v>481</v>
      </c>
      <c r="L36" s="74" t="s">
        <v>380</v>
      </c>
      <c r="M36" s="75">
        <v>481</v>
      </c>
      <c r="R36" s="264"/>
    </row>
    <row r="37" spans="1:18" x14ac:dyDescent="0.2">
      <c r="A37" s="63"/>
      <c r="B37" s="45"/>
      <c r="C37" s="45"/>
      <c r="D37" s="45"/>
      <c r="E37" s="45"/>
      <c r="F37" s="45"/>
      <c r="G37" s="45"/>
      <c r="H37" s="11"/>
      <c r="I37" s="11"/>
      <c r="J37" s="11"/>
      <c r="K37" s="11"/>
      <c r="L37" s="11"/>
      <c r="M37" s="46"/>
    </row>
    <row r="38" spans="1:18" x14ac:dyDescent="0.2">
      <c r="A38" s="73" t="s">
        <v>461</v>
      </c>
      <c r="B38" s="74" t="s">
        <v>380</v>
      </c>
      <c r="C38" s="74">
        <v>12</v>
      </c>
      <c r="D38" s="74">
        <v>12</v>
      </c>
      <c r="E38" s="74" t="s">
        <v>380</v>
      </c>
      <c r="F38" s="74">
        <v>12</v>
      </c>
      <c r="G38" s="74" t="s">
        <v>380</v>
      </c>
      <c r="H38" s="74" t="s">
        <v>380</v>
      </c>
      <c r="I38" s="74">
        <v>5583</v>
      </c>
      <c r="J38" s="74" t="s">
        <v>380</v>
      </c>
      <c r="K38" s="74">
        <v>67</v>
      </c>
      <c r="L38" s="74" t="s">
        <v>380</v>
      </c>
      <c r="M38" s="75">
        <v>67</v>
      </c>
    </row>
    <row r="39" spans="1:18" x14ac:dyDescent="0.2">
      <c r="A39" s="63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2"/>
    </row>
    <row r="40" spans="1:18" x14ac:dyDescent="0.2">
      <c r="A40" s="63" t="s">
        <v>481</v>
      </c>
      <c r="B40" s="11" t="s">
        <v>380</v>
      </c>
      <c r="C40" s="11">
        <v>135</v>
      </c>
      <c r="D40" s="11">
        <v>135</v>
      </c>
      <c r="E40" s="11" t="s">
        <v>380</v>
      </c>
      <c r="F40" s="11">
        <v>42</v>
      </c>
      <c r="G40" s="11" t="s">
        <v>380</v>
      </c>
      <c r="H40" s="11" t="s">
        <v>380</v>
      </c>
      <c r="I40" s="11">
        <v>27500</v>
      </c>
      <c r="J40" s="11" t="s">
        <v>380</v>
      </c>
      <c r="K40" s="11">
        <v>1155</v>
      </c>
      <c r="L40" s="11" t="s">
        <v>380</v>
      </c>
      <c r="M40" s="12">
        <v>1155</v>
      </c>
    </row>
    <row r="41" spans="1:18" x14ac:dyDescent="0.2">
      <c r="A41" s="73" t="s">
        <v>482</v>
      </c>
      <c r="B41" s="74" t="s">
        <v>380</v>
      </c>
      <c r="C41" s="74">
        <v>135</v>
      </c>
      <c r="D41" s="74">
        <v>135</v>
      </c>
      <c r="E41" s="74" t="s">
        <v>380</v>
      </c>
      <c r="F41" s="74">
        <v>42</v>
      </c>
      <c r="G41" s="74" t="s">
        <v>380</v>
      </c>
      <c r="H41" s="74" t="s">
        <v>380</v>
      </c>
      <c r="I41" s="74">
        <v>27500</v>
      </c>
      <c r="J41" s="74" t="s">
        <v>380</v>
      </c>
      <c r="K41" s="74">
        <v>1155</v>
      </c>
      <c r="L41" s="74" t="s">
        <v>380</v>
      </c>
      <c r="M41" s="75">
        <v>1155</v>
      </c>
    </row>
    <row r="42" spans="1:18" x14ac:dyDescent="0.2">
      <c r="A42" s="63"/>
      <c r="B42" s="45"/>
      <c r="C42" s="45"/>
      <c r="D42" s="45"/>
      <c r="E42" s="45"/>
      <c r="F42" s="45"/>
      <c r="G42" s="45"/>
      <c r="H42" s="11"/>
      <c r="I42" s="11"/>
      <c r="J42" s="11"/>
      <c r="K42" s="11"/>
      <c r="L42" s="11"/>
      <c r="M42" s="46"/>
    </row>
    <row r="43" spans="1:18" x14ac:dyDescent="0.2">
      <c r="A43" s="63" t="s">
        <v>484</v>
      </c>
      <c r="B43" s="1643" t="s">
        <v>380</v>
      </c>
      <c r="C43" s="1643">
        <v>1</v>
      </c>
      <c r="D43" s="1643">
        <v>1</v>
      </c>
      <c r="E43" s="1643" t="s">
        <v>380</v>
      </c>
      <c r="F43" s="1643" t="s">
        <v>380</v>
      </c>
      <c r="G43" s="1643" t="s">
        <v>380</v>
      </c>
      <c r="H43" s="1644" t="s">
        <v>380</v>
      </c>
      <c r="I43" s="1644" t="s">
        <v>380</v>
      </c>
      <c r="J43" s="1644" t="s">
        <v>380</v>
      </c>
      <c r="K43" s="1644" t="s">
        <v>380</v>
      </c>
      <c r="L43" s="1644" t="s">
        <v>380</v>
      </c>
      <c r="M43" s="1645" t="s">
        <v>380</v>
      </c>
    </row>
    <row r="44" spans="1:18" x14ac:dyDescent="0.2">
      <c r="A44" s="63" t="s">
        <v>485</v>
      </c>
      <c r="B44" s="11" t="s">
        <v>380</v>
      </c>
      <c r="C44" s="11">
        <v>8</v>
      </c>
      <c r="D44" s="11">
        <v>8</v>
      </c>
      <c r="E44" s="11" t="s">
        <v>380</v>
      </c>
      <c r="F44" s="11">
        <v>6</v>
      </c>
      <c r="G44" s="11" t="s">
        <v>380</v>
      </c>
      <c r="H44" s="11" t="s">
        <v>380</v>
      </c>
      <c r="I44" s="11">
        <v>17000</v>
      </c>
      <c r="J44" s="11" t="s">
        <v>380</v>
      </c>
      <c r="K44" s="11">
        <v>102</v>
      </c>
      <c r="L44" s="11" t="s">
        <v>380</v>
      </c>
      <c r="M44" s="12">
        <v>102</v>
      </c>
    </row>
    <row r="45" spans="1:18" x14ac:dyDescent="0.2">
      <c r="A45" s="73" t="s">
        <v>486</v>
      </c>
      <c r="B45" s="74" t="s">
        <v>380</v>
      </c>
      <c r="C45" s="74">
        <v>9</v>
      </c>
      <c r="D45" s="74">
        <v>9</v>
      </c>
      <c r="E45" s="74" t="s">
        <v>380</v>
      </c>
      <c r="F45" s="74">
        <v>6</v>
      </c>
      <c r="G45" s="74" t="s">
        <v>380</v>
      </c>
      <c r="H45" s="74" t="s">
        <v>380</v>
      </c>
      <c r="I45" s="74">
        <v>17000</v>
      </c>
      <c r="J45" s="74" t="s">
        <v>380</v>
      </c>
      <c r="K45" s="74">
        <v>102</v>
      </c>
      <c r="L45" s="74" t="s">
        <v>380</v>
      </c>
      <c r="M45" s="75">
        <v>102</v>
      </c>
    </row>
    <row r="46" spans="1:18" x14ac:dyDescent="0.2">
      <c r="A46" s="63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2"/>
    </row>
    <row r="47" spans="1:18" x14ac:dyDescent="0.2">
      <c r="A47" s="63" t="s">
        <v>491</v>
      </c>
      <c r="B47" s="11" t="s">
        <v>380</v>
      </c>
      <c r="C47" s="11">
        <v>3</v>
      </c>
      <c r="D47" s="11">
        <v>3</v>
      </c>
      <c r="E47" s="11" t="s">
        <v>380</v>
      </c>
      <c r="F47" s="11" t="s">
        <v>380</v>
      </c>
      <c r="G47" s="11" t="s">
        <v>380</v>
      </c>
      <c r="H47" s="11" t="s">
        <v>380</v>
      </c>
      <c r="I47" s="11" t="s">
        <v>380</v>
      </c>
      <c r="J47" s="11" t="s">
        <v>380</v>
      </c>
      <c r="K47" s="11" t="s">
        <v>380</v>
      </c>
      <c r="L47" s="11" t="s">
        <v>380</v>
      </c>
      <c r="M47" s="12" t="s">
        <v>380</v>
      </c>
    </row>
    <row r="48" spans="1:18" x14ac:dyDescent="0.2">
      <c r="A48" s="73" t="s">
        <v>495</v>
      </c>
      <c r="B48" s="74" t="s">
        <v>380</v>
      </c>
      <c r="C48" s="74">
        <v>3</v>
      </c>
      <c r="D48" s="74">
        <v>3</v>
      </c>
      <c r="E48" s="74" t="s">
        <v>380</v>
      </c>
      <c r="F48" s="74" t="s">
        <v>380</v>
      </c>
      <c r="G48" s="74" t="s">
        <v>380</v>
      </c>
      <c r="H48" s="74" t="s">
        <v>380</v>
      </c>
      <c r="I48" s="74" t="s">
        <v>380</v>
      </c>
      <c r="J48" s="74" t="s">
        <v>380</v>
      </c>
      <c r="K48" s="74" t="s">
        <v>380</v>
      </c>
      <c r="L48" s="74" t="s">
        <v>380</v>
      </c>
      <c r="M48" s="75" t="s">
        <v>380</v>
      </c>
    </row>
    <row r="49" spans="1:13" x14ac:dyDescent="0.2">
      <c r="A49" s="63"/>
      <c r="B49" s="45"/>
      <c r="C49" s="45"/>
      <c r="D49" s="45"/>
      <c r="E49" s="45"/>
      <c r="F49" s="45"/>
      <c r="G49" s="45"/>
      <c r="H49" s="11"/>
      <c r="I49" s="11"/>
      <c r="J49" s="11"/>
      <c r="K49" s="11"/>
      <c r="L49" s="11"/>
      <c r="M49" s="46"/>
    </row>
    <row r="50" spans="1:13" x14ac:dyDescent="0.2">
      <c r="A50" s="63" t="s">
        <v>496</v>
      </c>
      <c r="B50" s="45" t="s">
        <v>380</v>
      </c>
      <c r="C50" s="45" t="s">
        <v>380</v>
      </c>
      <c r="D50" s="45" t="s">
        <v>380</v>
      </c>
      <c r="E50" s="45" t="s">
        <v>380</v>
      </c>
      <c r="F50" s="45" t="s">
        <v>380</v>
      </c>
      <c r="G50" s="45">
        <v>4650</v>
      </c>
      <c r="H50" s="11" t="s">
        <v>380</v>
      </c>
      <c r="I50" s="11" t="s">
        <v>380</v>
      </c>
      <c r="J50" s="11">
        <v>3</v>
      </c>
      <c r="K50" s="11" t="s">
        <v>380</v>
      </c>
      <c r="L50" s="11">
        <v>14</v>
      </c>
      <c r="M50" s="46">
        <v>14</v>
      </c>
    </row>
    <row r="51" spans="1:13" x14ac:dyDescent="0.2">
      <c r="A51" s="63" t="s">
        <v>497</v>
      </c>
      <c r="B51" s="11" t="s">
        <v>380</v>
      </c>
      <c r="C51" s="11">
        <v>6</v>
      </c>
      <c r="D51" s="11">
        <v>6</v>
      </c>
      <c r="E51" s="11" t="s">
        <v>380</v>
      </c>
      <c r="F51" s="11">
        <v>6</v>
      </c>
      <c r="G51" s="11">
        <v>900</v>
      </c>
      <c r="H51" s="11">
        <v>1000</v>
      </c>
      <c r="I51" s="11">
        <v>5000</v>
      </c>
      <c r="J51" s="11">
        <v>5</v>
      </c>
      <c r="K51" s="11">
        <v>28</v>
      </c>
      <c r="L51" s="11">
        <v>5</v>
      </c>
      <c r="M51" s="12">
        <v>33</v>
      </c>
    </row>
    <row r="52" spans="1:13" x14ac:dyDescent="0.2">
      <c r="A52" s="73" t="s">
        <v>498</v>
      </c>
      <c r="B52" s="74" t="s">
        <v>380</v>
      </c>
      <c r="C52" s="74">
        <v>6</v>
      </c>
      <c r="D52" s="74">
        <v>6</v>
      </c>
      <c r="E52" s="74" t="s">
        <v>380</v>
      </c>
      <c r="F52" s="74">
        <v>6</v>
      </c>
      <c r="G52" s="74">
        <v>5550</v>
      </c>
      <c r="H52" s="74" t="s">
        <v>380</v>
      </c>
      <c r="I52" s="74">
        <v>5000</v>
      </c>
      <c r="J52" s="74">
        <v>3</v>
      </c>
      <c r="K52" s="74">
        <v>28</v>
      </c>
      <c r="L52" s="74">
        <v>19</v>
      </c>
      <c r="M52" s="75">
        <v>47</v>
      </c>
    </row>
    <row r="53" spans="1:13" x14ac:dyDescent="0.2">
      <c r="A53" s="63"/>
      <c r="B53" s="45"/>
      <c r="C53" s="45"/>
      <c r="D53" s="45"/>
      <c r="E53" s="45"/>
      <c r="F53" s="45"/>
      <c r="G53" s="45"/>
      <c r="H53" s="11"/>
      <c r="I53" s="11"/>
      <c r="J53" s="11"/>
      <c r="K53" s="11"/>
      <c r="L53" s="11"/>
      <c r="M53" s="46"/>
    </row>
    <row r="54" spans="1:13" ht="13.5" thickBot="1" x14ac:dyDescent="0.25">
      <c r="A54" s="66" t="s">
        <v>499</v>
      </c>
      <c r="B54" s="52">
        <v>734</v>
      </c>
      <c r="C54" s="52">
        <v>1164</v>
      </c>
      <c r="D54" s="52">
        <v>1898</v>
      </c>
      <c r="E54" s="52">
        <v>734</v>
      </c>
      <c r="F54" s="52">
        <v>859</v>
      </c>
      <c r="G54" s="52">
        <v>109686</v>
      </c>
      <c r="H54" s="52">
        <v>9858</v>
      </c>
      <c r="I54" s="52">
        <v>14353</v>
      </c>
      <c r="J54" s="52">
        <v>17</v>
      </c>
      <c r="K54" s="52">
        <v>19559</v>
      </c>
      <c r="L54" s="52">
        <v>1850</v>
      </c>
      <c r="M54" s="53">
        <v>21409</v>
      </c>
    </row>
  </sheetData>
  <mergeCells count="13">
    <mergeCell ref="L7:L9"/>
    <mergeCell ref="M7:M9"/>
    <mergeCell ref="E8:F8"/>
    <mergeCell ref="A1:M1"/>
    <mergeCell ref="A3:M3"/>
    <mergeCell ref="A4:M4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8">
    <tabColor theme="0"/>
    <pageSetUpPr fitToPage="1"/>
  </sheetPr>
  <dimension ref="A1:J20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19.42578125" style="143" customWidth="1"/>
    <col min="2" max="3" width="18.140625" style="143" bestFit="1" customWidth="1"/>
    <col min="4" max="4" width="16.140625" style="143" customWidth="1"/>
    <col min="5" max="5" width="19.28515625" style="143" customWidth="1"/>
    <col min="6" max="8" width="14.7109375" style="143" customWidth="1"/>
    <col min="9" max="9" width="11.42578125" style="143"/>
    <col min="10" max="10" width="22.28515625" style="143" customWidth="1"/>
    <col min="11" max="16384" width="11.42578125" style="143"/>
  </cols>
  <sheetData>
    <row r="1" spans="1:10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  <c r="I1" s="1"/>
      <c r="J1" s="1"/>
    </row>
    <row r="3" spans="1:10" s="132" customFormat="1" ht="15" x14ac:dyDescent="0.25">
      <c r="A3" s="1764" t="s">
        <v>1280</v>
      </c>
      <c r="B3" s="1764"/>
      <c r="C3" s="1764"/>
      <c r="D3" s="1764"/>
      <c r="E3" s="1764"/>
      <c r="F3" s="1764"/>
      <c r="G3" s="1764"/>
      <c r="H3" s="1764"/>
    </row>
    <row r="4" spans="1:10" s="132" customFormat="1" ht="15" x14ac:dyDescent="0.25">
      <c r="A4" s="1764" t="s">
        <v>1274</v>
      </c>
      <c r="B4" s="1764"/>
      <c r="C4" s="1764"/>
      <c r="D4" s="1764"/>
      <c r="E4" s="1764"/>
      <c r="F4" s="1764"/>
      <c r="G4" s="1764"/>
      <c r="H4" s="1764"/>
    </row>
    <row r="5" spans="1:10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10" s="1035" customFormat="1" ht="24" customHeight="1" x14ac:dyDescent="0.2">
      <c r="A6" s="1844" t="s">
        <v>359</v>
      </c>
      <c r="B6" s="1034" t="s">
        <v>1092</v>
      </c>
      <c r="C6" s="722"/>
      <c r="D6" s="1826" t="s">
        <v>1106</v>
      </c>
      <c r="E6" s="1055" t="s">
        <v>367</v>
      </c>
      <c r="F6" s="1040"/>
      <c r="G6" s="749" t="s">
        <v>501</v>
      </c>
      <c r="H6" s="676"/>
    </row>
    <row r="7" spans="1:10" s="1035" customFormat="1" ht="24" customHeight="1" x14ac:dyDescent="0.2">
      <c r="A7" s="1845"/>
      <c r="B7" s="1036" t="s">
        <v>1107</v>
      </c>
      <c r="C7" s="726"/>
      <c r="D7" s="1827"/>
      <c r="E7" s="1056" t="s">
        <v>1108</v>
      </c>
      <c r="F7" s="712" t="s">
        <v>361</v>
      </c>
      <c r="G7" s="712" t="s">
        <v>502</v>
      </c>
      <c r="H7" s="728" t="s">
        <v>362</v>
      </c>
    </row>
    <row r="8" spans="1:10" s="1035" customFormat="1" ht="24" customHeight="1" x14ac:dyDescent="0.2">
      <c r="A8" s="1845"/>
      <c r="B8" s="223" t="s">
        <v>376</v>
      </c>
      <c r="C8" s="223" t="s">
        <v>1067</v>
      </c>
      <c r="D8" s="1827"/>
      <c r="E8" s="1056" t="s">
        <v>1109</v>
      </c>
      <c r="F8" s="1056" t="s">
        <v>513</v>
      </c>
      <c r="G8" s="712" t="s">
        <v>505</v>
      </c>
      <c r="H8" s="728" t="s">
        <v>365</v>
      </c>
    </row>
    <row r="9" spans="1:10" s="1035" customFormat="1" ht="24" customHeight="1" thickBot="1" x14ac:dyDescent="0.25">
      <c r="A9" s="1846"/>
      <c r="B9" s="715" t="s">
        <v>370</v>
      </c>
      <c r="C9" s="715" t="s">
        <v>1</v>
      </c>
      <c r="D9" s="1714"/>
      <c r="E9" s="225" t="s">
        <v>504</v>
      </c>
      <c r="F9" s="680"/>
      <c r="G9" s="715" t="s">
        <v>506</v>
      </c>
      <c r="H9" s="933"/>
    </row>
    <row r="10" spans="1:10" s="343" customFormat="1" x14ac:dyDescent="0.2">
      <c r="A10" s="1666">
        <v>2006</v>
      </c>
      <c r="B10" s="1317">
        <v>865</v>
      </c>
      <c r="C10" s="1317">
        <v>855</v>
      </c>
      <c r="D10" s="545">
        <v>24.169</v>
      </c>
      <c r="E10" s="546">
        <v>54.058479532163737</v>
      </c>
      <c r="F10" s="545">
        <v>4622</v>
      </c>
      <c r="G10" s="547">
        <v>319.91000000000003</v>
      </c>
      <c r="H10" s="1318">
        <v>14786.2402</v>
      </c>
      <c r="J10" s="143"/>
    </row>
    <row r="11" spans="1:10" s="343" customFormat="1" x14ac:dyDescent="0.2">
      <c r="A11" s="1666">
        <v>2007</v>
      </c>
      <c r="B11" s="1317">
        <v>840</v>
      </c>
      <c r="C11" s="1317">
        <v>827</v>
      </c>
      <c r="D11" s="545">
        <v>24.396000000000001</v>
      </c>
      <c r="E11" s="546">
        <v>54.340991535671101</v>
      </c>
      <c r="F11" s="545">
        <v>4494</v>
      </c>
      <c r="G11" s="547">
        <v>246.97</v>
      </c>
      <c r="H11" s="1318">
        <v>11098.8318</v>
      </c>
      <c r="J11" s="143"/>
    </row>
    <row r="12" spans="1:10" s="343" customFormat="1" x14ac:dyDescent="0.2">
      <c r="A12" s="1666">
        <v>2008</v>
      </c>
      <c r="B12" s="1317">
        <v>837</v>
      </c>
      <c r="C12" s="1317">
        <v>827</v>
      </c>
      <c r="D12" s="545">
        <v>23.356000000000002</v>
      </c>
      <c r="E12" s="546">
        <v>54.183796856106412</v>
      </c>
      <c r="F12" s="545">
        <v>4481</v>
      </c>
      <c r="G12" s="547">
        <v>246.97</v>
      </c>
      <c r="H12" s="1318">
        <v>11066.725700000001</v>
      </c>
      <c r="J12" s="143"/>
    </row>
    <row r="13" spans="1:10" s="343" customFormat="1" x14ac:dyDescent="0.2">
      <c r="A13" s="1666">
        <v>2009</v>
      </c>
      <c r="B13" s="1317">
        <v>830</v>
      </c>
      <c r="C13" s="1317">
        <v>820</v>
      </c>
      <c r="D13" s="545">
        <v>23.065999999999999</v>
      </c>
      <c r="E13" s="546">
        <v>54.08536585365853</v>
      </c>
      <c r="F13" s="545">
        <v>4435</v>
      </c>
      <c r="G13" s="1258" t="s">
        <v>380</v>
      </c>
      <c r="H13" s="1449" t="s">
        <v>380</v>
      </c>
      <c r="I13" s="415"/>
      <c r="J13" s="143"/>
    </row>
    <row r="14" spans="1:10" x14ac:dyDescent="0.2">
      <c r="A14" s="1678">
        <v>2010</v>
      </c>
      <c r="B14" s="1317">
        <v>736</v>
      </c>
      <c r="C14" s="1317">
        <v>731</v>
      </c>
      <c r="D14" s="545">
        <v>23.065999999999999</v>
      </c>
      <c r="E14" s="546">
        <v>54.7469220246238</v>
      </c>
      <c r="F14" s="545">
        <v>4002</v>
      </c>
      <c r="G14" s="1258" t="s">
        <v>380</v>
      </c>
      <c r="H14" s="1449" t="s">
        <v>380</v>
      </c>
      <c r="I14" s="157"/>
    </row>
    <row r="15" spans="1:10" x14ac:dyDescent="0.2">
      <c r="A15" s="1678">
        <v>2011</v>
      </c>
      <c r="B15" s="1317">
        <v>679</v>
      </c>
      <c r="C15" s="1317">
        <v>674</v>
      </c>
      <c r="D15" s="545">
        <v>22.875</v>
      </c>
      <c r="E15" s="546">
        <v>55.504451038575667</v>
      </c>
      <c r="F15" s="545">
        <v>3741</v>
      </c>
      <c r="G15" s="1258" t="s">
        <v>380</v>
      </c>
      <c r="H15" s="1449" t="s">
        <v>380</v>
      </c>
      <c r="I15" s="157"/>
    </row>
    <row r="16" spans="1:10" x14ac:dyDescent="0.2">
      <c r="A16" s="1678">
        <v>2012</v>
      </c>
      <c r="B16" s="1317">
        <v>613</v>
      </c>
      <c r="C16" s="1317">
        <v>606</v>
      </c>
      <c r="D16" s="545">
        <v>21.949000000000002</v>
      </c>
      <c r="E16" s="546">
        <v>65.544554455445535</v>
      </c>
      <c r="F16" s="545">
        <v>3972</v>
      </c>
      <c r="G16" s="1258">
        <v>135</v>
      </c>
      <c r="H16" s="1321">
        <v>5362.2</v>
      </c>
    </row>
    <row r="17" spans="1:8" x14ac:dyDescent="0.2">
      <c r="A17" s="1678">
        <v>2013</v>
      </c>
      <c r="B17" s="1317">
        <v>588</v>
      </c>
      <c r="C17" s="1317">
        <v>573</v>
      </c>
      <c r="D17" s="545">
        <v>17.564</v>
      </c>
      <c r="E17" s="546">
        <v>50.122164048865621</v>
      </c>
      <c r="F17" s="545">
        <v>2872</v>
      </c>
      <c r="G17" s="1258">
        <v>100</v>
      </c>
      <c r="H17" s="1321">
        <v>2872</v>
      </c>
    </row>
    <row r="18" spans="1:8" x14ac:dyDescent="0.2">
      <c r="A18" s="1678">
        <v>2014</v>
      </c>
      <c r="B18" s="1317">
        <v>565</v>
      </c>
      <c r="C18" s="1317">
        <v>553</v>
      </c>
      <c r="D18" s="545">
        <v>20.710999999999999</v>
      </c>
      <c r="E18" s="546">
        <v>50.289330922242314</v>
      </c>
      <c r="F18" s="545">
        <v>2781</v>
      </c>
      <c r="G18" s="1258">
        <v>100</v>
      </c>
      <c r="H18" s="1321">
        <v>2781</v>
      </c>
    </row>
    <row r="19" spans="1:8" x14ac:dyDescent="0.2">
      <c r="A19" s="1678">
        <v>2015</v>
      </c>
      <c r="B19" s="1505">
        <v>531</v>
      </c>
      <c r="C19" s="1505">
        <v>517</v>
      </c>
      <c r="D19" s="1506">
        <v>18.11</v>
      </c>
      <c r="E19" s="1374">
        <v>43.713733075435208</v>
      </c>
      <c r="F19" s="1506">
        <v>2260</v>
      </c>
      <c r="G19" s="1448">
        <v>200</v>
      </c>
      <c r="H19" s="1512">
        <v>4520</v>
      </c>
    </row>
    <row r="20" spans="1:8" ht="13.5" thickBot="1" x14ac:dyDescent="0.25">
      <c r="A20" s="1679">
        <v>2016</v>
      </c>
      <c r="B20" s="1319">
        <v>501</v>
      </c>
      <c r="C20" s="1319">
        <v>488</v>
      </c>
      <c r="D20" s="551">
        <v>18.11</v>
      </c>
      <c r="E20" s="552">
        <f>+F20/C20*10</f>
        <v>40.471311475409834</v>
      </c>
      <c r="F20" s="551">
        <v>1975</v>
      </c>
      <c r="G20" s="1589">
        <v>331</v>
      </c>
      <c r="H20" s="1590">
        <v>6537</v>
      </c>
    </row>
  </sheetData>
  <mergeCells count="5">
    <mergeCell ref="A1:H1"/>
    <mergeCell ref="A3:H3"/>
    <mergeCell ref="A4:H4"/>
    <mergeCell ref="A6:A9"/>
    <mergeCell ref="D6:D9"/>
  </mergeCells>
  <phoneticPr fontId="6" type="noConversion"/>
  <printOptions horizontalCentered="1" gridLinesSet="0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9">
    <tabColor theme="0"/>
    <pageSetUpPr fitToPage="1"/>
  </sheetPr>
  <dimension ref="A1:Q87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3.140625" style="205" customWidth="1"/>
    <col min="2" max="6" width="11.5703125" style="205" bestFit="1" customWidth="1"/>
    <col min="7" max="7" width="16.42578125" style="205" customWidth="1"/>
    <col min="8" max="9" width="13.85546875" style="205" customWidth="1"/>
    <col min="10" max="13" width="14.42578125" style="205" customWidth="1"/>
    <col min="14" max="16384" width="11.42578125" style="205"/>
  </cols>
  <sheetData>
    <row r="1" spans="1:17" s="87" customFormat="1" ht="18" x14ac:dyDescent="0.25">
      <c r="A1" s="1725" t="s">
        <v>1216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7" s="88" customFormat="1" ht="15" x14ac:dyDescent="0.25">
      <c r="A3" s="1718" t="s">
        <v>8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7" s="88" customFormat="1" ht="15" x14ac:dyDescent="0.25">
      <c r="A4" s="1718" t="s">
        <v>1478</v>
      </c>
      <c r="B4" s="1718"/>
      <c r="C4" s="1718"/>
      <c r="D4" s="1718"/>
      <c r="E4" s="1718"/>
      <c r="F4" s="1718"/>
      <c r="G4" s="1718"/>
      <c r="H4" s="1718"/>
      <c r="I4" s="1718"/>
      <c r="J4" s="1718"/>
      <c r="K4" s="1718"/>
      <c r="L4" s="1718"/>
      <c r="M4" s="1718"/>
    </row>
    <row r="5" spans="1:17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s="669" customFormat="1" ht="21" customHeight="1" x14ac:dyDescent="0.2">
      <c r="A6" s="1052"/>
      <c r="B6" s="1750" t="s">
        <v>1060</v>
      </c>
      <c r="C6" s="1750"/>
      <c r="D6" s="1750"/>
      <c r="E6" s="1750"/>
      <c r="F6" s="1750"/>
      <c r="G6" s="1934" t="s">
        <v>1191</v>
      </c>
      <c r="H6" s="652"/>
      <c r="I6" s="1051" t="s">
        <v>367</v>
      </c>
      <c r="J6" s="1038"/>
      <c r="K6" s="1935" t="s">
        <v>368</v>
      </c>
      <c r="L6" s="1935"/>
      <c r="M6" s="1704"/>
    </row>
    <row r="7" spans="1:17" s="669" customFormat="1" ht="21" customHeight="1" x14ac:dyDescent="0.2">
      <c r="A7" s="1053" t="s">
        <v>538</v>
      </c>
      <c r="B7" s="1758" t="s">
        <v>370</v>
      </c>
      <c r="C7" s="1758"/>
      <c r="D7" s="1758"/>
      <c r="E7" s="1758"/>
      <c r="F7" s="1758"/>
      <c r="G7" s="1827"/>
      <c r="H7" s="1873" t="s">
        <v>1192</v>
      </c>
      <c r="I7" s="1873"/>
      <c r="J7" s="1056" t="s">
        <v>1093</v>
      </c>
      <c r="K7" s="1827" t="s">
        <v>1114</v>
      </c>
      <c r="L7" s="1827" t="s">
        <v>1095</v>
      </c>
      <c r="M7" s="1716" t="s">
        <v>1096</v>
      </c>
    </row>
    <row r="8" spans="1:17" s="669" customFormat="1" ht="21" customHeight="1" x14ac:dyDescent="0.2">
      <c r="A8" s="1053" t="s">
        <v>518</v>
      </c>
      <c r="B8" s="1039"/>
      <c r="C8" s="1057" t="s">
        <v>376</v>
      </c>
      <c r="D8" s="855"/>
      <c r="E8" s="1941" t="s">
        <v>1067</v>
      </c>
      <c r="F8" s="1941"/>
      <c r="G8" s="1827"/>
      <c r="H8" s="1758" t="s">
        <v>371</v>
      </c>
      <c r="I8" s="1758"/>
      <c r="J8" s="1056" t="s">
        <v>1064</v>
      </c>
      <c r="K8" s="1827"/>
      <c r="L8" s="1827"/>
      <c r="M8" s="1716"/>
    </row>
    <row r="9" spans="1:17" s="669" customFormat="1" ht="21" customHeight="1" x14ac:dyDescent="0.2">
      <c r="A9" s="1053"/>
      <c r="B9" s="1056" t="s">
        <v>374</v>
      </c>
      <c r="C9" s="1056" t="s">
        <v>375</v>
      </c>
      <c r="D9" s="1056" t="s">
        <v>376</v>
      </c>
      <c r="E9" s="1056" t="s">
        <v>374</v>
      </c>
      <c r="F9" s="1056" t="s">
        <v>375</v>
      </c>
      <c r="G9" s="1827"/>
      <c r="H9" s="1056" t="s">
        <v>374</v>
      </c>
      <c r="I9" s="1056" t="s">
        <v>375</v>
      </c>
      <c r="J9" s="1056" t="s">
        <v>1101</v>
      </c>
      <c r="K9" s="1827"/>
      <c r="L9" s="1827"/>
      <c r="M9" s="1716"/>
      <c r="P9" s="1041"/>
      <c r="Q9" s="1041"/>
    </row>
    <row r="10" spans="1:17" x14ac:dyDescent="0.2">
      <c r="A10" s="63" t="s">
        <v>439</v>
      </c>
      <c r="B10" s="45" t="s">
        <v>380</v>
      </c>
      <c r="C10" s="45" t="s">
        <v>380</v>
      </c>
      <c r="D10" s="45" t="s">
        <v>380</v>
      </c>
      <c r="E10" s="45" t="s">
        <v>380</v>
      </c>
      <c r="F10" s="45" t="s">
        <v>380</v>
      </c>
      <c r="G10" s="45" t="s">
        <v>380</v>
      </c>
      <c r="H10" s="11" t="s">
        <v>380</v>
      </c>
      <c r="I10" s="11" t="s">
        <v>380</v>
      </c>
      <c r="J10" s="11" t="s">
        <v>380</v>
      </c>
      <c r="K10" s="11" t="s">
        <v>380</v>
      </c>
      <c r="L10" s="11" t="s">
        <v>380</v>
      </c>
      <c r="M10" s="46" t="s">
        <v>380</v>
      </c>
    </row>
    <row r="11" spans="1:17" x14ac:dyDescent="0.2">
      <c r="A11" s="63" t="s">
        <v>440</v>
      </c>
      <c r="B11" s="45" t="s">
        <v>380</v>
      </c>
      <c r="C11" s="45" t="s">
        <v>380</v>
      </c>
      <c r="D11" s="45" t="s">
        <v>380</v>
      </c>
      <c r="E11" s="45" t="s">
        <v>380</v>
      </c>
      <c r="F11" s="45" t="s">
        <v>380</v>
      </c>
      <c r="G11" s="45" t="s">
        <v>380</v>
      </c>
      <c r="H11" s="11" t="s">
        <v>380</v>
      </c>
      <c r="I11" s="11" t="s">
        <v>380</v>
      </c>
      <c r="J11" s="11" t="s">
        <v>380</v>
      </c>
      <c r="K11" s="11" t="s">
        <v>380</v>
      </c>
      <c r="L11" s="11" t="s">
        <v>380</v>
      </c>
      <c r="M11" s="46" t="s">
        <v>380</v>
      </c>
    </row>
    <row r="12" spans="1:17" x14ac:dyDescent="0.2">
      <c r="A12" s="63" t="s">
        <v>441</v>
      </c>
      <c r="B12" s="11" t="s">
        <v>380</v>
      </c>
      <c r="C12" s="11" t="s">
        <v>380</v>
      </c>
      <c r="D12" s="11" t="s">
        <v>380</v>
      </c>
      <c r="E12" s="11" t="s">
        <v>380</v>
      </c>
      <c r="F12" s="11" t="s">
        <v>380</v>
      </c>
      <c r="G12" s="11" t="s">
        <v>380</v>
      </c>
      <c r="H12" s="11" t="s">
        <v>380</v>
      </c>
      <c r="I12" s="11" t="s">
        <v>380</v>
      </c>
      <c r="J12" s="11" t="s">
        <v>380</v>
      </c>
      <c r="K12" s="11" t="s">
        <v>380</v>
      </c>
      <c r="L12" s="11" t="s">
        <v>380</v>
      </c>
      <c r="M12" s="12" t="s">
        <v>380</v>
      </c>
    </row>
    <row r="13" spans="1:17" x14ac:dyDescent="0.2">
      <c r="A13" s="63" t="s">
        <v>442</v>
      </c>
      <c r="B13" s="11" t="s">
        <v>380</v>
      </c>
      <c r="C13" s="11" t="s">
        <v>380</v>
      </c>
      <c r="D13" s="11" t="s">
        <v>380</v>
      </c>
      <c r="E13" s="11" t="s">
        <v>380</v>
      </c>
      <c r="F13" s="11" t="s">
        <v>380</v>
      </c>
      <c r="G13" s="11" t="s">
        <v>380</v>
      </c>
      <c r="H13" s="11" t="s">
        <v>380</v>
      </c>
      <c r="I13" s="11" t="s">
        <v>380</v>
      </c>
      <c r="J13" s="11" t="s">
        <v>380</v>
      </c>
      <c r="K13" s="11" t="s">
        <v>380</v>
      </c>
      <c r="L13" s="11" t="s">
        <v>380</v>
      </c>
      <c r="M13" s="12" t="s">
        <v>380</v>
      </c>
    </row>
    <row r="14" spans="1:17" x14ac:dyDescent="0.2">
      <c r="A14" s="73" t="s">
        <v>443</v>
      </c>
      <c r="B14" s="74" t="s">
        <v>380</v>
      </c>
      <c r="C14" s="74" t="s">
        <v>380</v>
      </c>
      <c r="D14" s="74" t="s">
        <v>380</v>
      </c>
      <c r="E14" s="74" t="s">
        <v>380</v>
      </c>
      <c r="F14" s="74" t="s">
        <v>380</v>
      </c>
      <c r="G14" s="74" t="s">
        <v>380</v>
      </c>
      <c r="H14" s="78" t="s">
        <v>380</v>
      </c>
      <c r="I14" s="78" t="s">
        <v>380</v>
      </c>
      <c r="J14" s="78" t="s">
        <v>380</v>
      </c>
      <c r="K14" s="78" t="s">
        <v>380</v>
      </c>
      <c r="L14" s="78" t="s">
        <v>380</v>
      </c>
      <c r="M14" s="75" t="s">
        <v>380</v>
      </c>
    </row>
    <row r="15" spans="1:17" x14ac:dyDescent="0.2">
      <c r="A15" s="63"/>
      <c r="B15" s="45"/>
      <c r="C15" s="11"/>
      <c r="D15" s="11"/>
      <c r="E15" s="45"/>
      <c r="F15" s="11"/>
      <c r="G15" s="11"/>
      <c r="H15" s="45"/>
      <c r="I15" s="11"/>
      <c r="J15" s="82"/>
      <c r="K15" s="45"/>
      <c r="L15" s="82"/>
      <c r="M15" s="12"/>
    </row>
    <row r="16" spans="1:17" x14ac:dyDescent="0.2">
      <c r="A16" s="73" t="s">
        <v>444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4" t="s">
        <v>380</v>
      </c>
      <c r="G16" s="74" t="s">
        <v>380</v>
      </c>
      <c r="H16" s="78" t="s">
        <v>380</v>
      </c>
      <c r="I16" s="78" t="s">
        <v>380</v>
      </c>
      <c r="J16" s="78" t="s">
        <v>380</v>
      </c>
      <c r="K16" s="78" t="s">
        <v>380</v>
      </c>
      <c r="L16" s="78" t="s">
        <v>380</v>
      </c>
      <c r="M16" s="75" t="s">
        <v>380</v>
      </c>
    </row>
    <row r="17" spans="1:13" x14ac:dyDescent="0.2">
      <c r="A17" s="63"/>
      <c r="B17" s="45"/>
      <c r="C17" s="11"/>
      <c r="D17" s="11"/>
      <c r="E17" s="45"/>
      <c r="F17" s="11"/>
      <c r="G17" s="45"/>
      <c r="H17" s="45"/>
      <c r="I17" s="11"/>
      <c r="J17" s="45"/>
      <c r="K17" s="45"/>
      <c r="L17" s="45"/>
      <c r="M17" s="12"/>
    </row>
    <row r="18" spans="1:13" x14ac:dyDescent="0.2">
      <c r="A18" s="73" t="s">
        <v>445</v>
      </c>
      <c r="B18" s="74" t="s">
        <v>380</v>
      </c>
      <c r="C18" s="74" t="s">
        <v>380</v>
      </c>
      <c r="D18" s="74" t="s">
        <v>380</v>
      </c>
      <c r="E18" s="74" t="s">
        <v>380</v>
      </c>
      <c r="F18" s="74" t="s">
        <v>380</v>
      </c>
      <c r="G18" s="74" t="s">
        <v>380</v>
      </c>
      <c r="H18" s="78" t="s">
        <v>380</v>
      </c>
      <c r="I18" s="78" t="s">
        <v>380</v>
      </c>
      <c r="J18" s="78" t="s">
        <v>380</v>
      </c>
      <c r="K18" s="78" t="s">
        <v>380</v>
      </c>
      <c r="L18" s="78" t="s">
        <v>380</v>
      </c>
      <c r="M18" s="75" t="s">
        <v>380</v>
      </c>
    </row>
    <row r="19" spans="1:13" x14ac:dyDescent="0.2">
      <c r="A19" s="63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2"/>
    </row>
    <row r="20" spans="1:13" x14ac:dyDescent="0.2">
      <c r="A20" s="63" t="s">
        <v>524</v>
      </c>
      <c r="B20" s="45" t="s">
        <v>380</v>
      </c>
      <c r="C20" s="11" t="s">
        <v>380</v>
      </c>
      <c r="D20" s="11" t="s">
        <v>380</v>
      </c>
      <c r="E20" s="45" t="s">
        <v>380</v>
      </c>
      <c r="F20" s="11" t="s">
        <v>380</v>
      </c>
      <c r="G20" s="11" t="s">
        <v>380</v>
      </c>
      <c r="H20" s="45" t="s">
        <v>380</v>
      </c>
      <c r="I20" s="11" t="s">
        <v>380</v>
      </c>
      <c r="J20" s="82" t="s">
        <v>380</v>
      </c>
      <c r="K20" s="45" t="s">
        <v>380</v>
      </c>
      <c r="L20" s="82" t="s">
        <v>380</v>
      </c>
      <c r="M20" s="12" t="s">
        <v>380</v>
      </c>
    </row>
    <row r="21" spans="1:13" x14ac:dyDescent="0.2">
      <c r="A21" s="63" t="s">
        <v>447</v>
      </c>
      <c r="B21" s="11" t="s">
        <v>380</v>
      </c>
      <c r="C21" s="11" t="s">
        <v>380</v>
      </c>
      <c r="D21" s="11" t="s">
        <v>380</v>
      </c>
      <c r="E21" s="11" t="s">
        <v>380</v>
      </c>
      <c r="F21" s="11" t="s">
        <v>380</v>
      </c>
      <c r="G21" s="11" t="s">
        <v>380</v>
      </c>
      <c r="H21" s="11" t="s">
        <v>380</v>
      </c>
      <c r="I21" s="11" t="s">
        <v>380</v>
      </c>
      <c r="J21" s="11" t="s">
        <v>380</v>
      </c>
      <c r="K21" s="11" t="s">
        <v>380</v>
      </c>
      <c r="L21" s="11" t="s">
        <v>380</v>
      </c>
      <c r="M21" s="12" t="s">
        <v>380</v>
      </c>
    </row>
    <row r="22" spans="1:13" x14ac:dyDescent="0.2">
      <c r="A22" s="63" t="s">
        <v>448</v>
      </c>
      <c r="B22" s="11" t="s">
        <v>380</v>
      </c>
      <c r="C22" s="11" t="s">
        <v>380</v>
      </c>
      <c r="D22" s="11" t="s">
        <v>380</v>
      </c>
      <c r="E22" s="11" t="s">
        <v>380</v>
      </c>
      <c r="F22" s="11" t="s">
        <v>380</v>
      </c>
      <c r="G22" s="11" t="s">
        <v>380</v>
      </c>
      <c r="H22" s="11" t="s">
        <v>380</v>
      </c>
      <c r="I22" s="11" t="s">
        <v>380</v>
      </c>
      <c r="J22" s="11" t="s">
        <v>380</v>
      </c>
      <c r="K22" s="11" t="s">
        <v>380</v>
      </c>
      <c r="L22" s="11" t="s">
        <v>380</v>
      </c>
      <c r="M22" s="12" t="s">
        <v>380</v>
      </c>
    </row>
    <row r="23" spans="1:13" x14ac:dyDescent="0.2">
      <c r="A23" s="73" t="s">
        <v>449</v>
      </c>
      <c r="B23" s="74" t="s">
        <v>380</v>
      </c>
      <c r="C23" s="74" t="s">
        <v>380</v>
      </c>
      <c r="D23" s="74" t="s">
        <v>380</v>
      </c>
      <c r="E23" s="74" t="s">
        <v>380</v>
      </c>
      <c r="F23" s="74" t="s">
        <v>380</v>
      </c>
      <c r="G23" s="74" t="s">
        <v>380</v>
      </c>
      <c r="H23" s="78" t="s">
        <v>380</v>
      </c>
      <c r="I23" s="78" t="s">
        <v>380</v>
      </c>
      <c r="J23" s="78" t="s">
        <v>380</v>
      </c>
      <c r="K23" s="78" t="s">
        <v>380</v>
      </c>
      <c r="L23" s="78" t="s">
        <v>380</v>
      </c>
      <c r="M23" s="75" t="s">
        <v>380</v>
      </c>
    </row>
    <row r="24" spans="1:13" x14ac:dyDescent="0.2">
      <c r="A24" s="63"/>
      <c r="B24" s="45"/>
      <c r="C24" s="11"/>
      <c r="D24" s="11"/>
      <c r="E24" s="45"/>
      <c r="F24" s="11"/>
      <c r="G24" s="45"/>
      <c r="H24" s="45"/>
      <c r="I24" s="11"/>
      <c r="J24" s="45"/>
      <c r="K24" s="45"/>
      <c r="L24" s="45"/>
      <c r="M24" s="12"/>
    </row>
    <row r="25" spans="1:13" x14ac:dyDescent="0.2">
      <c r="A25" s="73" t="s">
        <v>450</v>
      </c>
      <c r="B25" s="74" t="s">
        <v>380</v>
      </c>
      <c r="C25" s="74" t="s">
        <v>380</v>
      </c>
      <c r="D25" s="74" t="s">
        <v>380</v>
      </c>
      <c r="E25" s="74" t="s">
        <v>380</v>
      </c>
      <c r="F25" s="74" t="s">
        <v>380</v>
      </c>
      <c r="G25" s="74" t="s">
        <v>380</v>
      </c>
      <c r="H25" s="78" t="s">
        <v>380</v>
      </c>
      <c r="I25" s="78" t="s">
        <v>380</v>
      </c>
      <c r="J25" s="78" t="s">
        <v>380</v>
      </c>
      <c r="K25" s="78" t="s">
        <v>380</v>
      </c>
      <c r="L25" s="78" t="s">
        <v>380</v>
      </c>
      <c r="M25" s="75" t="s">
        <v>380</v>
      </c>
    </row>
    <row r="26" spans="1:13" x14ac:dyDescent="0.2">
      <c r="A26" s="63"/>
      <c r="B26" s="45"/>
      <c r="C26" s="45"/>
      <c r="D26" s="45"/>
      <c r="E26" s="45"/>
      <c r="F26" s="45"/>
      <c r="G26" s="45"/>
      <c r="H26" s="11"/>
      <c r="I26" s="11"/>
      <c r="J26" s="11"/>
      <c r="K26" s="11"/>
      <c r="L26" s="11"/>
      <c r="M26" s="46"/>
    </row>
    <row r="27" spans="1:13" x14ac:dyDescent="0.2">
      <c r="A27" s="73" t="s">
        <v>451</v>
      </c>
      <c r="B27" s="74" t="s">
        <v>380</v>
      </c>
      <c r="C27" s="74" t="s">
        <v>380</v>
      </c>
      <c r="D27" s="74" t="s">
        <v>380</v>
      </c>
      <c r="E27" s="74" t="s">
        <v>380</v>
      </c>
      <c r="F27" s="74" t="s">
        <v>380</v>
      </c>
      <c r="G27" s="74" t="s">
        <v>380</v>
      </c>
      <c r="H27" s="78" t="s">
        <v>380</v>
      </c>
      <c r="I27" s="78" t="s">
        <v>380</v>
      </c>
      <c r="J27" s="78" t="s">
        <v>380</v>
      </c>
      <c r="K27" s="78" t="s">
        <v>380</v>
      </c>
      <c r="L27" s="78" t="s">
        <v>380</v>
      </c>
      <c r="M27" s="75" t="s">
        <v>380</v>
      </c>
    </row>
    <row r="28" spans="1:13" x14ac:dyDescent="0.2">
      <c r="A28" s="63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2"/>
    </row>
    <row r="29" spans="1:13" x14ac:dyDescent="0.2">
      <c r="A29" s="63" t="s">
        <v>452</v>
      </c>
      <c r="B29" s="45" t="s">
        <v>380</v>
      </c>
      <c r="C29" s="45" t="s">
        <v>380</v>
      </c>
      <c r="D29" s="45" t="s">
        <v>380</v>
      </c>
      <c r="E29" s="45" t="s">
        <v>380</v>
      </c>
      <c r="F29" s="45" t="s">
        <v>380</v>
      </c>
      <c r="G29" s="45" t="s">
        <v>380</v>
      </c>
      <c r="H29" s="11" t="s">
        <v>380</v>
      </c>
      <c r="I29" s="11" t="s">
        <v>380</v>
      </c>
      <c r="J29" s="11" t="s">
        <v>380</v>
      </c>
      <c r="K29" s="11" t="s">
        <v>380</v>
      </c>
      <c r="L29" s="11" t="s">
        <v>380</v>
      </c>
      <c r="M29" s="46" t="s">
        <v>380</v>
      </c>
    </row>
    <row r="30" spans="1:13" x14ac:dyDescent="0.2">
      <c r="A30" s="63" t="s">
        <v>453</v>
      </c>
      <c r="B30" s="45" t="s">
        <v>380</v>
      </c>
      <c r="C30" s="45" t="s">
        <v>380</v>
      </c>
      <c r="D30" s="45" t="s">
        <v>380</v>
      </c>
      <c r="E30" s="45" t="s">
        <v>380</v>
      </c>
      <c r="F30" s="45" t="s">
        <v>380</v>
      </c>
      <c r="G30" s="45" t="s">
        <v>380</v>
      </c>
      <c r="H30" s="45" t="s">
        <v>380</v>
      </c>
      <c r="I30" s="45" t="s">
        <v>380</v>
      </c>
      <c r="J30" s="45" t="s">
        <v>380</v>
      </c>
      <c r="K30" s="45" t="s">
        <v>380</v>
      </c>
      <c r="L30" s="45" t="s">
        <v>380</v>
      </c>
      <c r="M30" s="46" t="s">
        <v>380</v>
      </c>
    </row>
    <row r="31" spans="1:13" x14ac:dyDescent="0.2">
      <c r="A31" s="63" t="s">
        <v>454</v>
      </c>
      <c r="B31" s="45" t="s">
        <v>380</v>
      </c>
      <c r="C31" s="45" t="s">
        <v>380</v>
      </c>
      <c r="D31" s="45" t="s">
        <v>380</v>
      </c>
      <c r="E31" s="45" t="s">
        <v>380</v>
      </c>
      <c r="F31" s="45" t="s">
        <v>380</v>
      </c>
      <c r="G31" s="45" t="s">
        <v>380</v>
      </c>
      <c r="H31" s="11" t="s">
        <v>380</v>
      </c>
      <c r="I31" s="11" t="s">
        <v>380</v>
      </c>
      <c r="J31" s="11" t="s">
        <v>380</v>
      </c>
      <c r="K31" s="11" t="s">
        <v>380</v>
      </c>
      <c r="L31" s="11" t="s">
        <v>380</v>
      </c>
      <c r="M31" s="46" t="s">
        <v>380</v>
      </c>
    </row>
    <row r="32" spans="1:13" x14ac:dyDescent="0.2">
      <c r="A32" s="73" t="s">
        <v>455</v>
      </c>
      <c r="B32" s="74" t="s">
        <v>380</v>
      </c>
      <c r="C32" s="74" t="s">
        <v>380</v>
      </c>
      <c r="D32" s="74" t="s">
        <v>380</v>
      </c>
      <c r="E32" s="74" t="s">
        <v>380</v>
      </c>
      <c r="F32" s="74" t="s">
        <v>380</v>
      </c>
      <c r="G32" s="74" t="s">
        <v>380</v>
      </c>
      <c r="H32" s="78" t="s">
        <v>380</v>
      </c>
      <c r="I32" s="78" t="s">
        <v>380</v>
      </c>
      <c r="J32" s="78" t="s">
        <v>380</v>
      </c>
      <c r="K32" s="78" t="s">
        <v>380</v>
      </c>
      <c r="L32" s="78" t="s">
        <v>380</v>
      </c>
      <c r="M32" s="75" t="s">
        <v>380</v>
      </c>
    </row>
    <row r="33" spans="1:13" x14ac:dyDescent="0.2">
      <c r="A33" s="63"/>
      <c r="B33" s="45"/>
      <c r="C33" s="11"/>
      <c r="D33" s="11"/>
      <c r="E33" s="45"/>
      <c r="F33" s="11"/>
      <c r="G33" s="45"/>
      <c r="H33" s="45"/>
      <c r="I33" s="11"/>
      <c r="J33" s="45"/>
      <c r="K33" s="45"/>
      <c r="L33" s="45"/>
      <c r="M33" s="12"/>
    </row>
    <row r="34" spans="1:13" x14ac:dyDescent="0.2">
      <c r="A34" s="63" t="s">
        <v>456</v>
      </c>
      <c r="B34" s="45" t="s">
        <v>380</v>
      </c>
      <c r="C34" s="11" t="s">
        <v>380</v>
      </c>
      <c r="D34" s="11" t="s">
        <v>380</v>
      </c>
      <c r="E34" s="45" t="s">
        <v>380</v>
      </c>
      <c r="F34" s="11" t="s">
        <v>380</v>
      </c>
      <c r="G34" s="45" t="s">
        <v>380</v>
      </c>
      <c r="H34" s="45" t="s">
        <v>380</v>
      </c>
      <c r="I34" s="11" t="s">
        <v>380</v>
      </c>
      <c r="J34" s="45" t="s">
        <v>380</v>
      </c>
      <c r="K34" s="45" t="s">
        <v>380</v>
      </c>
      <c r="L34" s="45" t="s">
        <v>380</v>
      </c>
      <c r="M34" s="12" t="s">
        <v>380</v>
      </c>
    </row>
    <row r="35" spans="1:13" x14ac:dyDescent="0.2">
      <c r="A35" s="63" t="s">
        <v>457</v>
      </c>
      <c r="B35" s="45" t="s">
        <v>380</v>
      </c>
      <c r="C35" s="11" t="s">
        <v>380</v>
      </c>
      <c r="D35" s="11" t="s">
        <v>380</v>
      </c>
      <c r="E35" s="45" t="s">
        <v>380</v>
      </c>
      <c r="F35" s="11" t="s">
        <v>380</v>
      </c>
      <c r="G35" s="45" t="s">
        <v>380</v>
      </c>
      <c r="H35" s="45" t="s">
        <v>380</v>
      </c>
      <c r="I35" s="11" t="s">
        <v>380</v>
      </c>
      <c r="J35" s="45" t="s">
        <v>380</v>
      </c>
      <c r="K35" s="45" t="s">
        <v>380</v>
      </c>
      <c r="L35" s="45" t="s">
        <v>380</v>
      </c>
      <c r="M35" s="12" t="s">
        <v>380</v>
      </c>
    </row>
    <row r="36" spans="1:13" x14ac:dyDescent="0.2">
      <c r="A36" s="63" t="s">
        <v>458</v>
      </c>
      <c r="B36" s="45" t="s">
        <v>380</v>
      </c>
      <c r="C36" s="11" t="s">
        <v>380</v>
      </c>
      <c r="D36" s="11" t="s">
        <v>380</v>
      </c>
      <c r="E36" s="45" t="s">
        <v>380</v>
      </c>
      <c r="F36" s="11" t="s">
        <v>380</v>
      </c>
      <c r="G36" s="45" t="s">
        <v>380</v>
      </c>
      <c r="H36" s="45" t="s">
        <v>380</v>
      </c>
      <c r="I36" s="11" t="s">
        <v>380</v>
      </c>
      <c r="J36" s="45" t="s">
        <v>380</v>
      </c>
      <c r="K36" s="45" t="s">
        <v>380</v>
      </c>
      <c r="L36" s="45" t="s">
        <v>380</v>
      </c>
      <c r="M36" s="12" t="s">
        <v>380</v>
      </c>
    </row>
    <row r="37" spans="1:13" x14ac:dyDescent="0.2">
      <c r="A37" s="63" t="s">
        <v>459</v>
      </c>
      <c r="B37" s="45" t="s">
        <v>380</v>
      </c>
      <c r="C37" s="11" t="s">
        <v>380</v>
      </c>
      <c r="D37" s="11" t="s">
        <v>380</v>
      </c>
      <c r="E37" s="45" t="s">
        <v>380</v>
      </c>
      <c r="F37" s="11" t="s">
        <v>380</v>
      </c>
      <c r="G37" s="45" t="s">
        <v>380</v>
      </c>
      <c r="H37" s="45" t="s">
        <v>380</v>
      </c>
      <c r="I37" s="11" t="s">
        <v>380</v>
      </c>
      <c r="J37" s="45" t="s">
        <v>380</v>
      </c>
      <c r="K37" s="45" t="s">
        <v>380</v>
      </c>
      <c r="L37" s="45" t="s">
        <v>380</v>
      </c>
      <c r="M37" s="12" t="s">
        <v>380</v>
      </c>
    </row>
    <row r="38" spans="1:13" x14ac:dyDescent="0.2">
      <c r="A38" s="73" t="s">
        <v>460</v>
      </c>
      <c r="B38" s="74" t="s">
        <v>380</v>
      </c>
      <c r="C38" s="74" t="s">
        <v>380</v>
      </c>
      <c r="D38" s="74" t="s">
        <v>380</v>
      </c>
      <c r="E38" s="74" t="s">
        <v>380</v>
      </c>
      <c r="F38" s="74" t="s">
        <v>380</v>
      </c>
      <c r="G38" s="74" t="s">
        <v>380</v>
      </c>
      <c r="H38" s="78" t="s">
        <v>380</v>
      </c>
      <c r="I38" s="78" t="s">
        <v>380</v>
      </c>
      <c r="J38" s="78" t="s">
        <v>380</v>
      </c>
      <c r="K38" s="78" t="s">
        <v>380</v>
      </c>
      <c r="L38" s="78" t="s">
        <v>380</v>
      </c>
      <c r="M38" s="75" t="s">
        <v>380</v>
      </c>
    </row>
    <row r="39" spans="1:13" x14ac:dyDescent="0.2">
      <c r="A39" s="63"/>
      <c r="B39" s="45"/>
      <c r="C39" s="11"/>
      <c r="D39" s="11"/>
      <c r="E39" s="45"/>
      <c r="F39" s="11"/>
      <c r="G39" s="45"/>
      <c r="H39" s="45"/>
      <c r="I39" s="11"/>
      <c r="J39" s="45"/>
      <c r="K39" s="45"/>
      <c r="L39" s="45"/>
      <c r="M39" s="12"/>
    </row>
    <row r="40" spans="1:13" x14ac:dyDescent="0.2">
      <c r="A40" s="73" t="s">
        <v>461</v>
      </c>
      <c r="B40" s="74" t="s">
        <v>380</v>
      </c>
      <c r="C40" s="74" t="s">
        <v>380</v>
      </c>
      <c r="D40" s="74" t="s">
        <v>380</v>
      </c>
      <c r="E40" s="74" t="s">
        <v>380</v>
      </c>
      <c r="F40" s="74" t="s">
        <v>380</v>
      </c>
      <c r="G40" s="74" t="s">
        <v>380</v>
      </c>
      <c r="H40" s="78" t="s">
        <v>380</v>
      </c>
      <c r="I40" s="78" t="s">
        <v>380</v>
      </c>
      <c r="J40" s="78" t="s">
        <v>380</v>
      </c>
      <c r="K40" s="78" t="s">
        <v>380</v>
      </c>
      <c r="L40" s="78" t="s">
        <v>380</v>
      </c>
      <c r="M40" s="75" t="s">
        <v>380</v>
      </c>
    </row>
    <row r="41" spans="1:13" x14ac:dyDescent="0.2">
      <c r="A41" s="63"/>
      <c r="B41" s="45"/>
      <c r="C41" s="11"/>
      <c r="D41" s="11"/>
      <c r="E41" s="45"/>
      <c r="F41" s="11"/>
      <c r="G41" s="45"/>
      <c r="H41" s="45"/>
      <c r="I41" s="11"/>
      <c r="J41" s="45"/>
      <c r="K41" s="45"/>
      <c r="L41" s="45"/>
      <c r="M41" s="12"/>
    </row>
    <row r="42" spans="1:13" x14ac:dyDescent="0.2">
      <c r="A42" s="63" t="s">
        <v>525</v>
      </c>
      <c r="B42" s="45" t="s">
        <v>380</v>
      </c>
      <c r="C42" s="11" t="s">
        <v>380</v>
      </c>
      <c r="D42" s="11" t="s">
        <v>380</v>
      </c>
      <c r="E42" s="45" t="s">
        <v>380</v>
      </c>
      <c r="F42" s="11" t="s">
        <v>380</v>
      </c>
      <c r="G42" s="45" t="s">
        <v>380</v>
      </c>
      <c r="H42" s="45" t="s">
        <v>380</v>
      </c>
      <c r="I42" s="11" t="s">
        <v>380</v>
      </c>
      <c r="J42" s="45" t="s">
        <v>380</v>
      </c>
      <c r="K42" s="45" t="s">
        <v>380</v>
      </c>
      <c r="L42" s="45" t="s">
        <v>380</v>
      </c>
      <c r="M42" s="12" t="s">
        <v>380</v>
      </c>
    </row>
    <row r="43" spans="1:13" x14ac:dyDescent="0.2">
      <c r="A43" s="63" t="s">
        <v>463</v>
      </c>
      <c r="B43" s="45" t="s">
        <v>380</v>
      </c>
      <c r="C43" s="11" t="s">
        <v>380</v>
      </c>
      <c r="D43" s="11" t="s">
        <v>380</v>
      </c>
      <c r="E43" s="45" t="s">
        <v>380</v>
      </c>
      <c r="F43" s="11" t="s">
        <v>380</v>
      </c>
      <c r="G43" s="45" t="s">
        <v>380</v>
      </c>
      <c r="H43" s="45" t="s">
        <v>380</v>
      </c>
      <c r="I43" s="11" t="s">
        <v>380</v>
      </c>
      <c r="J43" s="45" t="s">
        <v>380</v>
      </c>
      <c r="K43" s="45" t="s">
        <v>380</v>
      </c>
      <c r="L43" s="45" t="s">
        <v>380</v>
      </c>
      <c r="M43" s="12" t="s">
        <v>380</v>
      </c>
    </row>
    <row r="44" spans="1:13" x14ac:dyDescent="0.2">
      <c r="A44" s="63" t="s">
        <v>464</v>
      </c>
      <c r="B44" s="45" t="s">
        <v>380</v>
      </c>
      <c r="C44" s="11" t="s">
        <v>380</v>
      </c>
      <c r="D44" s="11" t="s">
        <v>380</v>
      </c>
      <c r="E44" s="45" t="s">
        <v>380</v>
      </c>
      <c r="F44" s="11" t="s">
        <v>380</v>
      </c>
      <c r="G44" s="45" t="s">
        <v>380</v>
      </c>
      <c r="H44" s="45" t="s">
        <v>380</v>
      </c>
      <c r="I44" s="11" t="s">
        <v>380</v>
      </c>
      <c r="J44" s="45" t="s">
        <v>380</v>
      </c>
      <c r="K44" s="45" t="s">
        <v>380</v>
      </c>
      <c r="L44" s="45" t="s">
        <v>380</v>
      </c>
      <c r="M44" s="12" t="s">
        <v>380</v>
      </c>
    </row>
    <row r="45" spans="1:13" x14ac:dyDescent="0.2">
      <c r="A45" s="63" t="s">
        <v>465</v>
      </c>
      <c r="B45" s="45" t="s">
        <v>380</v>
      </c>
      <c r="C45" s="11" t="s">
        <v>380</v>
      </c>
      <c r="D45" s="11" t="s">
        <v>380</v>
      </c>
      <c r="E45" s="45" t="s">
        <v>380</v>
      </c>
      <c r="F45" s="11" t="s">
        <v>380</v>
      </c>
      <c r="G45" s="45" t="s">
        <v>380</v>
      </c>
      <c r="H45" s="45" t="s">
        <v>380</v>
      </c>
      <c r="I45" s="11" t="s">
        <v>380</v>
      </c>
      <c r="J45" s="45" t="s">
        <v>380</v>
      </c>
      <c r="K45" s="45" t="s">
        <v>380</v>
      </c>
      <c r="L45" s="45" t="s">
        <v>380</v>
      </c>
      <c r="M45" s="12" t="s">
        <v>380</v>
      </c>
    </row>
    <row r="46" spans="1:13" x14ac:dyDescent="0.2">
      <c r="A46" s="63" t="s">
        <v>466</v>
      </c>
      <c r="B46" s="45" t="s">
        <v>380</v>
      </c>
      <c r="C46" s="11" t="s">
        <v>380</v>
      </c>
      <c r="D46" s="11" t="s">
        <v>380</v>
      </c>
      <c r="E46" s="45" t="s">
        <v>380</v>
      </c>
      <c r="F46" s="11" t="s">
        <v>380</v>
      </c>
      <c r="G46" s="45" t="s">
        <v>380</v>
      </c>
      <c r="H46" s="45" t="s">
        <v>380</v>
      </c>
      <c r="I46" s="11" t="s">
        <v>380</v>
      </c>
      <c r="J46" s="45" t="s">
        <v>380</v>
      </c>
      <c r="K46" s="45" t="s">
        <v>380</v>
      </c>
      <c r="L46" s="45" t="s">
        <v>380</v>
      </c>
      <c r="M46" s="12" t="s">
        <v>380</v>
      </c>
    </row>
    <row r="47" spans="1:13" x14ac:dyDescent="0.2">
      <c r="A47" s="63" t="s">
        <v>467</v>
      </c>
      <c r="B47" s="45" t="s">
        <v>380</v>
      </c>
      <c r="C47" s="11" t="s">
        <v>380</v>
      </c>
      <c r="D47" s="11" t="s">
        <v>380</v>
      </c>
      <c r="E47" s="45" t="s">
        <v>380</v>
      </c>
      <c r="F47" s="11" t="s">
        <v>380</v>
      </c>
      <c r="G47" s="45" t="s">
        <v>380</v>
      </c>
      <c r="H47" s="45" t="s">
        <v>380</v>
      </c>
      <c r="I47" s="11" t="s">
        <v>380</v>
      </c>
      <c r="J47" s="45" t="s">
        <v>380</v>
      </c>
      <c r="K47" s="45" t="s">
        <v>380</v>
      </c>
      <c r="L47" s="45" t="s">
        <v>380</v>
      </c>
      <c r="M47" s="12" t="s">
        <v>380</v>
      </c>
    </row>
    <row r="48" spans="1:13" x14ac:dyDescent="0.2">
      <c r="A48" s="63" t="s">
        <v>468</v>
      </c>
      <c r="B48" s="45" t="s">
        <v>380</v>
      </c>
      <c r="C48" s="11" t="s">
        <v>380</v>
      </c>
      <c r="D48" s="11" t="s">
        <v>380</v>
      </c>
      <c r="E48" s="45" t="s">
        <v>380</v>
      </c>
      <c r="F48" s="11" t="s">
        <v>380</v>
      </c>
      <c r="G48" s="45" t="s">
        <v>380</v>
      </c>
      <c r="H48" s="45" t="s">
        <v>380</v>
      </c>
      <c r="I48" s="11" t="s">
        <v>380</v>
      </c>
      <c r="J48" s="45" t="s">
        <v>380</v>
      </c>
      <c r="K48" s="45" t="s">
        <v>380</v>
      </c>
      <c r="L48" s="45" t="s">
        <v>380</v>
      </c>
      <c r="M48" s="12" t="s">
        <v>380</v>
      </c>
    </row>
    <row r="49" spans="1:13" x14ac:dyDescent="0.2">
      <c r="A49" s="63" t="s">
        <v>469</v>
      </c>
      <c r="B49" s="45" t="s">
        <v>380</v>
      </c>
      <c r="C49" s="11" t="s">
        <v>380</v>
      </c>
      <c r="D49" s="11" t="s">
        <v>380</v>
      </c>
      <c r="E49" s="45" t="s">
        <v>380</v>
      </c>
      <c r="F49" s="11" t="s">
        <v>380</v>
      </c>
      <c r="G49" s="45" t="s">
        <v>380</v>
      </c>
      <c r="H49" s="45" t="s">
        <v>380</v>
      </c>
      <c r="I49" s="11" t="s">
        <v>380</v>
      </c>
      <c r="J49" s="45" t="s">
        <v>380</v>
      </c>
      <c r="K49" s="45" t="s">
        <v>380</v>
      </c>
      <c r="L49" s="45" t="s">
        <v>380</v>
      </c>
      <c r="M49" s="12" t="s">
        <v>380</v>
      </c>
    </row>
    <row r="50" spans="1:13" x14ac:dyDescent="0.2">
      <c r="A50" s="63" t="s">
        <v>470</v>
      </c>
      <c r="B50" s="45" t="s">
        <v>380</v>
      </c>
      <c r="C50" s="11" t="s">
        <v>380</v>
      </c>
      <c r="D50" s="11" t="s">
        <v>380</v>
      </c>
      <c r="E50" s="45" t="s">
        <v>380</v>
      </c>
      <c r="F50" s="11" t="s">
        <v>380</v>
      </c>
      <c r="G50" s="45" t="s">
        <v>380</v>
      </c>
      <c r="H50" s="45" t="s">
        <v>380</v>
      </c>
      <c r="I50" s="11" t="s">
        <v>380</v>
      </c>
      <c r="J50" s="45" t="s">
        <v>380</v>
      </c>
      <c r="K50" s="45" t="s">
        <v>380</v>
      </c>
      <c r="L50" s="45" t="s">
        <v>380</v>
      </c>
      <c r="M50" s="12" t="s">
        <v>380</v>
      </c>
    </row>
    <row r="51" spans="1:13" x14ac:dyDescent="0.2">
      <c r="A51" s="73" t="s">
        <v>471</v>
      </c>
      <c r="B51" s="74" t="s">
        <v>380</v>
      </c>
      <c r="C51" s="74" t="s">
        <v>380</v>
      </c>
      <c r="D51" s="74" t="s">
        <v>380</v>
      </c>
      <c r="E51" s="74" t="s">
        <v>380</v>
      </c>
      <c r="F51" s="74" t="s">
        <v>380</v>
      </c>
      <c r="G51" s="74" t="s">
        <v>380</v>
      </c>
      <c r="H51" s="78" t="s">
        <v>380</v>
      </c>
      <c r="I51" s="78" t="s">
        <v>380</v>
      </c>
      <c r="J51" s="78" t="s">
        <v>380</v>
      </c>
      <c r="K51" s="78" t="s">
        <v>380</v>
      </c>
      <c r="L51" s="78" t="s">
        <v>380</v>
      </c>
      <c r="M51" s="75" t="s">
        <v>380</v>
      </c>
    </row>
    <row r="52" spans="1:13" x14ac:dyDescent="0.2">
      <c r="A52" s="63"/>
      <c r="B52" s="45"/>
      <c r="C52" s="11"/>
      <c r="D52" s="11"/>
      <c r="E52" s="45"/>
      <c r="F52" s="11"/>
      <c r="G52" s="45"/>
      <c r="H52" s="45"/>
      <c r="I52" s="11"/>
      <c r="J52" s="45"/>
      <c r="K52" s="45"/>
      <c r="L52" s="45"/>
      <c r="M52" s="12"/>
    </row>
    <row r="53" spans="1:13" x14ac:dyDescent="0.2">
      <c r="A53" s="73" t="s">
        <v>472</v>
      </c>
      <c r="B53" s="74" t="s">
        <v>380</v>
      </c>
      <c r="C53" s="74" t="s">
        <v>380</v>
      </c>
      <c r="D53" s="74" t="s">
        <v>380</v>
      </c>
      <c r="E53" s="74" t="s">
        <v>380</v>
      </c>
      <c r="F53" s="74" t="s">
        <v>380</v>
      </c>
      <c r="G53" s="74" t="s">
        <v>380</v>
      </c>
      <c r="H53" s="78" t="s">
        <v>380</v>
      </c>
      <c r="I53" s="78" t="s">
        <v>380</v>
      </c>
      <c r="J53" s="78" t="s">
        <v>380</v>
      </c>
      <c r="K53" s="78" t="s">
        <v>380</v>
      </c>
      <c r="L53" s="78" t="s">
        <v>380</v>
      </c>
      <c r="M53" s="75" t="s">
        <v>380</v>
      </c>
    </row>
    <row r="54" spans="1:13" x14ac:dyDescent="0.2">
      <c r="A54" s="63"/>
      <c r="B54" s="45"/>
      <c r="C54" s="11"/>
      <c r="D54" s="11"/>
      <c r="E54" s="45"/>
      <c r="F54" s="11"/>
      <c r="G54" s="45"/>
      <c r="H54" s="45"/>
      <c r="I54" s="11"/>
      <c r="J54" s="45"/>
      <c r="K54" s="45"/>
      <c r="L54" s="45"/>
      <c r="M54" s="12"/>
    </row>
    <row r="55" spans="1:13" x14ac:dyDescent="0.2">
      <c r="A55" s="63" t="s">
        <v>473</v>
      </c>
      <c r="B55" s="45" t="s">
        <v>380</v>
      </c>
      <c r="C55" s="11" t="s">
        <v>380</v>
      </c>
      <c r="D55" s="11" t="s">
        <v>380</v>
      </c>
      <c r="E55" s="45" t="s">
        <v>380</v>
      </c>
      <c r="F55" s="11" t="s">
        <v>380</v>
      </c>
      <c r="G55" s="45" t="s">
        <v>380</v>
      </c>
      <c r="H55" s="45" t="s">
        <v>380</v>
      </c>
      <c r="I55" s="11" t="s">
        <v>380</v>
      </c>
      <c r="J55" s="45" t="s">
        <v>380</v>
      </c>
      <c r="K55" s="45" t="s">
        <v>380</v>
      </c>
      <c r="L55" s="45" t="s">
        <v>380</v>
      </c>
      <c r="M55" s="12" t="s">
        <v>380</v>
      </c>
    </row>
    <row r="56" spans="1:13" x14ac:dyDescent="0.2">
      <c r="A56" s="63" t="s">
        <v>474</v>
      </c>
      <c r="B56" s="45" t="s">
        <v>380</v>
      </c>
      <c r="C56" s="11" t="s">
        <v>380</v>
      </c>
      <c r="D56" s="11" t="s">
        <v>380</v>
      </c>
      <c r="E56" s="45" t="s">
        <v>380</v>
      </c>
      <c r="F56" s="11" t="s">
        <v>380</v>
      </c>
      <c r="G56" s="45" t="s">
        <v>380</v>
      </c>
      <c r="H56" s="45" t="s">
        <v>380</v>
      </c>
      <c r="I56" s="11" t="s">
        <v>380</v>
      </c>
      <c r="J56" s="45" t="s">
        <v>380</v>
      </c>
      <c r="K56" s="45" t="s">
        <v>380</v>
      </c>
      <c r="L56" s="45" t="s">
        <v>380</v>
      </c>
      <c r="M56" s="12" t="s">
        <v>380</v>
      </c>
    </row>
    <row r="57" spans="1:13" x14ac:dyDescent="0.2">
      <c r="A57" s="63" t="s">
        <v>475</v>
      </c>
      <c r="B57" s="45" t="s">
        <v>380</v>
      </c>
      <c r="C57" s="11" t="s">
        <v>380</v>
      </c>
      <c r="D57" s="11" t="s">
        <v>380</v>
      </c>
      <c r="E57" s="45" t="s">
        <v>380</v>
      </c>
      <c r="F57" s="11" t="s">
        <v>380</v>
      </c>
      <c r="G57" s="45" t="s">
        <v>380</v>
      </c>
      <c r="H57" s="45" t="s">
        <v>380</v>
      </c>
      <c r="I57" s="11" t="s">
        <v>380</v>
      </c>
      <c r="J57" s="45" t="s">
        <v>380</v>
      </c>
      <c r="K57" s="45" t="s">
        <v>380</v>
      </c>
      <c r="L57" s="45" t="s">
        <v>380</v>
      </c>
      <c r="M57" s="12" t="s">
        <v>380</v>
      </c>
    </row>
    <row r="58" spans="1:13" x14ac:dyDescent="0.2">
      <c r="A58" s="63" t="s">
        <v>476</v>
      </c>
      <c r="B58" s="45" t="s">
        <v>380</v>
      </c>
      <c r="C58" s="11" t="s">
        <v>380</v>
      </c>
      <c r="D58" s="11" t="s">
        <v>380</v>
      </c>
      <c r="E58" s="45" t="s">
        <v>380</v>
      </c>
      <c r="F58" s="11" t="s">
        <v>380</v>
      </c>
      <c r="G58" s="45" t="s">
        <v>380</v>
      </c>
      <c r="H58" s="45" t="s">
        <v>380</v>
      </c>
      <c r="I58" s="11" t="s">
        <v>380</v>
      </c>
      <c r="J58" s="45" t="s">
        <v>380</v>
      </c>
      <c r="K58" s="45" t="s">
        <v>380</v>
      </c>
      <c r="L58" s="45" t="s">
        <v>380</v>
      </c>
      <c r="M58" s="12" t="s">
        <v>380</v>
      </c>
    </row>
    <row r="59" spans="1:13" x14ac:dyDescent="0.2">
      <c r="A59" s="63" t="s">
        <v>477</v>
      </c>
      <c r="B59" s="45" t="s">
        <v>380</v>
      </c>
      <c r="C59" s="11" t="s">
        <v>380</v>
      </c>
      <c r="D59" s="11" t="s">
        <v>380</v>
      </c>
      <c r="E59" s="45" t="s">
        <v>380</v>
      </c>
      <c r="F59" s="11" t="s">
        <v>380</v>
      </c>
      <c r="G59" s="45" t="s">
        <v>380</v>
      </c>
      <c r="H59" s="45" t="s">
        <v>380</v>
      </c>
      <c r="I59" s="11" t="s">
        <v>380</v>
      </c>
      <c r="J59" s="45" t="s">
        <v>380</v>
      </c>
      <c r="K59" s="45" t="s">
        <v>380</v>
      </c>
      <c r="L59" s="45" t="s">
        <v>380</v>
      </c>
      <c r="M59" s="12" t="s">
        <v>380</v>
      </c>
    </row>
    <row r="60" spans="1:13" x14ac:dyDescent="0.2">
      <c r="A60" s="73" t="s">
        <v>551</v>
      </c>
      <c r="B60" s="74" t="s">
        <v>380</v>
      </c>
      <c r="C60" s="74" t="s">
        <v>380</v>
      </c>
      <c r="D60" s="74" t="s">
        <v>380</v>
      </c>
      <c r="E60" s="74" t="s">
        <v>380</v>
      </c>
      <c r="F60" s="74" t="s">
        <v>380</v>
      </c>
      <c r="G60" s="74" t="s">
        <v>380</v>
      </c>
      <c r="H60" s="78" t="s">
        <v>380</v>
      </c>
      <c r="I60" s="78" t="s">
        <v>380</v>
      </c>
      <c r="J60" s="78" t="s">
        <v>380</v>
      </c>
      <c r="K60" s="78" t="s">
        <v>380</v>
      </c>
      <c r="L60" s="78" t="s">
        <v>380</v>
      </c>
      <c r="M60" s="75" t="s">
        <v>380</v>
      </c>
    </row>
    <row r="61" spans="1:13" x14ac:dyDescent="0.2">
      <c r="A61" s="63"/>
      <c r="B61" s="45"/>
      <c r="C61" s="11"/>
      <c r="D61" s="11"/>
      <c r="E61" s="45"/>
      <c r="F61" s="11"/>
      <c r="G61" s="45"/>
      <c r="H61" s="45"/>
      <c r="I61" s="11"/>
      <c r="J61" s="45"/>
      <c r="K61" s="45"/>
      <c r="L61" s="45"/>
      <c r="M61" s="12"/>
    </row>
    <row r="62" spans="1:13" x14ac:dyDescent="0.2">
      <c r="A62" s="63" t="s">
        <v>479</v>
      </c>
      <c r="B62" s="45" t="s">
        <v>380</v>
      </c>
      <c r="C62" s="11">
        <v>492</v>
      </c>
      <c r="D62" s="11">
        <v>492</v>
      </c>
      <c r="E62" s="45" t="s">
        <v>380</v>
      </c>
      <c r="F62" s="11">
        <v>488</v>
      </c>
      <c r="G62" s="45">
        <v>13000</v>
      </c>
      <c r="H62" s="45" t="s">
        <v>380</v>
      </c>
      <c r="I62" s="11">
        <v>3760</v>
      </c>
      <c r="J62" s="45">
        <v>10</v>
      </c>
      <c r="K62" s="45">
        <v>1835</v>
      </c>
      <c r="L62" s="45">
        <v>130</v>
      </c>
      <c r="M62" s="12">
        <v>1965</v>
      </c>
    </row>
    <row r="63" spans="1:13" x14ac:dyDescent="0.2">
      <c r="A63" s="63" t="s">
        <v>480</v>
      </c>
      <c r="B63" s="45" t="s">
        <v>380</v>
      </c>
      <c r="C63" s="11" t="s">
        <v>380</v>
      </c>
      <c r="D63" s="11" t="s">
        <v>380</v>
      </c>
      <c r="E63" s="45" t="s">
        <v>380</v>
      </c>
      <c r="F63" s="11" t="s">
        <v>380</v>
      </c>
      <c r="G63" s="45" t="s">
        <v>380</v>
      </c>
      <c r="H63" s="45" t="s">
        <v>380</v>
      </c>
      <c r="I63" s="11" t="s">
        <v>380</v>
      </c>
      <c r="J63" s="45" t="s">
        <v>380</v>
      </c>
      <c r="K63" s="45" t="s">
        <v>380</v>
      </c>
      <c r="L63" s="45" t="s">
        <v>380</v>
      </c>
      <c r="M63" s="12" t="s">
        <v>380</v>
      </c>
    </row>
    <row r="64" spans="1:13" x14ac:dyDescent="0.2">
      <c r="A64" s="63" t="s">
        <v>481</v>
      </c>
      <c r="B64" s="45" t="s">
        <v>380</v>
      </c>
      <c r="C64" s="11" t="s">
        <v>380</v>
      </c>
      <c r="D64" s="11" t="s">
        <v>380</v>
      </c>
      <c r="E64" s="45" t="s">
        <v>380</v>
      </c>
      <c r="F64" s="11" t="s">
        <v>380</v>
      </c>
      <c r="G64" s="45" t="s">
        <v>380</v>
      </c>
      <c r="H64" s="45" t="s">
        <v>380</v>
      </c>
      <c r="I64" s="11" t="s">
        <v>380</v>
      </c>
      <c r="J64" s="45" t="s">
        <v>380</v>
      </c>
      <c r="K64" s="45" t="s">
        <v>380</v>
      </c>
      <c r="L64" s="45" t="s">
        <v>380</v>
      </c>
      <c r="M64" s="12" t="s">
        <v>380</v>
      </c>
    </row>
    <row r="65" spans="1:13" x14ac:dyDescent="0.2">
      <c r="A65" s="73" t="s">
        <v>482</v>
      </c>
      <c r="B65" s="74" t="s">
        <v>380</v>
      </c>
      <c r="C65" s="74">
        <v>492</v>
      </c>
      <c r="D65" s="74">
        <v>492</v>
      </c>
      <c r="E65" s="74" t="s">
        <v>380</v>
      </c>
      <c r="F65" s="74">
        <v>488</v>
      </c>
      <c r="G65" s="74">
        <v>13000</v>
      </c>
      <c r="H65" s="78" t="s">
        <v>380</v>
      </c>
      <c r="I65" s="78">
        <v>3760</v>
      </c>
      <c r="J65" s="78">
        <v>10</v>
      </c>
      <c r="K65" s="78">
        <v>1835</v>
      </c>
      <c r="L65" s="78">
        <v>130</v>
      </c>
      <c r="M65" s="75">
        <v>1965</v>
      </c>
    </row>
    <row r="66" spans="1:13" x14ac:dyDescent="0.2">
      <c r="A66" s="63"/>
      <c r="B66" s="45"/>
      <c r="C66" s="11"/>
      <c r="D66" s="11"/>
      <c r="E66" s="45"/>
      <c r="F66" s="11"/>
      <c r="G66" s="45"/>
      <c r="H66" s="45"/>
      <c r="I66" s="11"/>
      <c r="J66" s="45"/>
      <c r="K66" s="45"/>
      <c r="L66" s="45"/>
      <c r="M66" s="12"/>
    </row>
    <row r="67" spans="1:13" x14ac:dyDescent="0.2">
      <c r="A67" s="73" t="s">
        <v>483</v>
      </c>
      <c r="B67" s="74" t="s">
        <v>380</v>
      </c>
      <c r="C67" s="74" t="s">
        <v>380</v>
      </c>
      <c r="D67" s="74" t="s">
        <v>380</v>
      </c>
      <c r="E67" s="74" t="s">
        <v>380</v>
      </c>
      <c r="F67" s="74" t="s">
        <v>380</v>
      </c>
      <c r="G67" s="74" t="s">
        <v>380</v>
      </c>
      <c r="H67" s="78" t="s">
        <v>380</v>
      </c>
      <c r="I67" s="78" t="s">
        <v>380</v>
      </c>
      <c r="J67" s="78" t="s">
        <v>380</v>
      </c>
      <c r="K67" s="78" t="s">
        <v>380</v>
      </c>
      <c r="L67" s="78" t="s">
        <v>380</v>
      </c>
      <c r="M67" s="75" t="s">
        <v>380</v>
      </c>
    </row>
    <row r="68" spans="1:13" x14ac:dyDescent="0.2">
      <c r="A68" s="63"/>
      <c r="B68" s="45"/>
      <c r="C68" s="11"/>
      <c r="D68" s="11"/>
      <c r="E68" s="45"/>
      <c r="F68" s="11"/>
      <c r="G68" s="45"/>
      <c r="H68" s="45"/>
      <c r="I68" s="11"/>
      <c r="J68" s="45"/>
      <c r="K68" s="45"/>
      <c r="L68" s="45"/>
      <c r="M68" s="12"/>
    </row>
    <row r="69" spans="1:13" x14ac:dyDescent="0.2">
      <c r="A69" s="63" t="s">
        <v>484</v>
      </c>
      <c r="B69" s="45" t="s">
        <v>380</v>
      </c>
      <c r="C69" s="11" t="s">
        <v>380</v>
      </c>
      <c r="D69" s="11" t="s">
        <v>380</v>
      </c>
      <c r="E69" s="45" t="s">
        <v>380</v>
      </c>
      <c r="F69" s="11" t="s">
        <v>380</v>
      </c>
      <c r="G69" s="45" t="s">
        <v>380</v>
      </c>
      <c r="H69" s="45" t="s">
        <v>380</v>
      </c>
      <c r="I69" s="11" t="s">
        <v>380</v>
      </c>
      <c r="J69" s="45" t="s">
        <v>380</v>
      </c>
      <c r="K69" s="45" t="s">
        <v>380</v>
      </c>
      <c r="L69" s="45" t="s">
        <v>380</v>
      </c>
      <c r="M69" s="12" t="s">
        <v>380</v>
      </c>
    </row>
    <row r="70" spans="1:13" x14ac:dyDescent="0.2">
      <c r="A70" s="63" t="s">
        <v>485</v>
      </c>
      <c r="B70" s="45" t="s">
        <v>380</v>
      </c>
      <c r="C70" s="11" t="s">
        <v>380</v>
      </c>
      <c r="D70" s="11" t="s">
        <v>380</v>
      </c>
      <c r="E70" s="45" t="s">
        <v>380</v>
      </c>
      <c r="F70" s="11" t="s">
        <v>380</v>
      </c>
      <c r="G70" s="45" t="s">
        <v>380</v>
      </c>
      <c r="H70" s="45" t="s">
        <v>380</v>
      </c>
      <c r="I70" s="11" t="s">
        <v>380</v>
      </c>
      <c r="J70" s="45" t="s">
        <v>380</v>
      </c>
      <c r="K70" s="45" t="s">
        <v>380</v>
      </c>
      <c r="L70" s="45" t="s">
        <v>380</v>
      </c>
      <c r="M70" s="12" t="s">
        <v>380</v>
      </c>
    </row>
    <row r="71" spans="1:13" x14ac:dyDescent="0.2">
      <c r="A71" s="73" t="s">
        <v>486</v>
      </c>
      <c r="B71" s="74" t="s">
        <v>380</v>
      </c>
      <c r="C71" s="74" t="s">
        <v>380</v>
      </c>
      <c r="D71" s="74" t="s">
        <v>380</v>
      </c>
      <c r="E71" s="74" t="s">
        <v>380</v>
      </c>
      <c r="F71" s="74" t="s">
        <v>380</v>
      </c>
      <c r="G71" s="74" t="s">
        <v>380</v>
      </c>
      <c r="H71" s="78" t="s">
        <v>380</v>
      </c>
      <c r="I71" s="78" t="s">
        <v>380</v>
      </c>
      <c r="J71" s="78" t="s">
        <v>380</v>
      </c>
      <c r="K71" s="78" t="s">
        <v>380</v>
      </c>
      <c r="L71" s="78" t="s">
        <v>380</v>
      </c>
      <c r="M71" s="75" t="s">
        <v>380</v>
      </c>
    </row>
    <row r="72" spans="1:13" x14ac:dyDescent="0.2">
      <c r="A72" s="63"/>
      <c r="B72" s="45"/>
      <c r="C72" s="11"/>
      <c r="D72" s="11"/>
      <c r="E72" s="45"/>
      <c r="F72" s="11"/>
      <c r="G72" s="45"/>
      <c r="H72" s="45"/>
      <c r="I72" s="11"/>
      <c r="J72" s="45"/>
      <c r="K72" s="45"/>
      <c r="L72" s="45"/>
      <c r="M72" s="12"/>
    </row>
    <row r="73" spans="1:13" x14ac:dyDescent="0.2">
      <c r="A73" s="63" t="s">
        <v>487</v>
      </c>
      <c r="B73" s="45" t="s">
        <v>380</v>
      </c>
      <c r="C73" s="11" t="s">
        <v>380</v>
      </c>
      <c r="D73" s="11" t="s">
        <v>380</v>
      </c>
      <c r="E73" s="45" t="s">
        <v>380</v>
      </c>
      <c r="F73" s="11" t="s">
        <v>380</v>
      </c>
      <c r="G73" s="45" t="s">
        <v>380</v>
      </c>
      <c r="H73" s="45" t="s">
        <v>380</v>
      </c>
      <c r="I73" s="11" t="s">
        <v>380</v>
      </c>
      <c r="J73" s="45" t="s">
        <v>380</v>
      </c>
      <c r="K73" s="45" t="s">
        <v>380</v>
      </c>
      <c r="L73" s="45" t="s">
        <v>380</v>
      </c>
      <c r="M73" s="12" t="s">
        <v>380</v>
      </c>
    </row>
    <row r="74" spans="1:13" x14ac:dyDescent="0.2">
      <c r="A74" s="63" t="s">
        <v>488</v>
      </c>
      <c r="B74" s="45" t="s">
        <v>380</v>
      </c>
      <c r="C74" s="11" t="s">
        <v>380</v>
      </c>
      <c r="D74" s="11" t="s">
        <v>380</v>
      </c>
      <c r="E74" s="45" t="s">
        <v>380</v>
      </c>
      <c r="F74" s="11" t="s">
        <v>380</v>
      </c>
      <c r="G74" s="45" t="s">
        <v>380</v>
      </c>
      <c r="H74" s="45" t="s">
        <v>380</v>
      </c>
      <c r="I74" s="11" t="s">
        <v>380</v>
      </c>
      <c r="J74" s="45" t="s">
        <v>380</v>
      </c>
      <c r="K74" s="45" t="s">
        <v>380</v>
      </c>
      <c r="L74" s="45" t="s">
        <v>380</v>
      </c>
      <c r="M74" s="12" t="s">
        <v>380</v>
      </c>
    </row>
    <row r="75" spans="1:13" x14ac:dyDescent="0.2">
      <c r="A75" s="63" t="s">
        <v>489</v>
      </c>
      <c r="B75" s="45">
        <v>1</v>
      </c>
      <c r="C75" s="11">
        <v>8</v>
      </c>
      <c r="D75" s="11">
        <v>9</v>
      </c>
      <c r="E75" s="45" t="s">
        <v>380</v>
      </c>
      <c r="F75" s="11" t="s">
        <v>380</v>
      </c>
      <c r="G75" s="45" t="s">
        <v>380</v>
      </c>
      <c r="H75" s="45" t="s">
        <v>380</v>
      </c>
      <c r="I75" s="11" t="s">
        <v>380</v>
      </c>
      <c r="J75" s="45" t="s">
        <v>380</v>
      </c>
      <c r="K75" s="45" t="s">
        <v>380</v>
      </c>
      <c r="L75" s="45" t="s">
        <v>380</v>
      </c>
      <c r="M75" s="12" t="s">
        <v>380</v>
      </c>
    </row>
    <row r="76" spans="1:13" x14ac:dyDescent="0.2">
      <c r="A76" s="63" t="s">
        <v>490</v>
      </c>
      <c r="B76" s="45" t="s">
        <v>380</v>
      </c>
      <c r="C76" s="11" t="s">
        <v>380</v>
      </c>
      <c r="D76" s="11" t="s">
        <v>380</v>
      </c>
      <c r="E76" s="45" t="s">
        <v>380</v>
      </c>
      <c r="F76" s="11" t="s">
        <v>380</v>
      </c>
      <c r="G76" s="45">
        <v>10</v>
      </c>
      <c r="H76" s="45" t="s">
        <v>380</v>
      </c>
      <c r="I76" s="11" t="s">
        <v>380</v>
      </c>
      <c r="J76" s="45">
        <v>29</v>
      </c>
      <c r="K76" s="45" t="s">
        <v>380</v>
      </c>
      <c r="L76" s="45" t="s">
        <v>380</v>
      </c>
      <c r="M76" s="12" t="s">
        <v>380</v>
      </c>
    </row>
    <row r="77" spans="1:13" x14ac:dyDescent="0.2">
      <c r="A77" s="63" t="s">
        <v>491</v>
      </c>
      <c r="B77" s="45" t="s">
        <v>380</v>
      </c>
      <c r="C77" s="11" t="s">
        <v>380</v>
      </c>
      <c r="D77" s="11" t="s">
        <v>380</v>
      </c>
      <c r="E77" s="45" t="s">
        <v>380</v>
      </c>
      <c r="F77" s="11" t="s">
        <v>380</v>
      </c>
      <c r="G77" s="45" t="s">
        <v>380</v>
      </c>
      <c r="H77" s="45" t="s">
        <v>380</v>
      </c>
      <c r="I77" s="11" t="s">
        <v>380</v>
      </c>
      <c r="J77" s="45" t="s">
        <v>380</v>
      </c>
      <c r="K77" s="45" t="s">
        <v>380</v>
      </c>
      <c r="L77" s="45" t="s">
        <v>380</v>
      </c>
      <c r="M77" s="12" t="s">
        <v>380</v>
      </c>
    </row>
    <row r="78" spans="1:13" x14ac:dyDescent="0.2">
      <c r="A78" s="63" t="s">
        <v>492</v>
      </c>
      <c r="B78" s="45" t="s">
        <v>380</v>
      </c>
      <c r="C78" s="11" t="s">
        <v>380</v>
      </c>
      <c r="D78" s="11" t="s">
        <v>380</v>
      </c>
      <c r="E78" s="45" t="s">
        <v>380</v>
      </c>
      <c r="F78" s="11" t="s">
        <v>380</v>
      </c>
      <c r="G78" s="45" t="s">
        <v>380</v>
      </c>
      <c r="H78" s="45" t="s">
        <v>380</v>
      </c>
      <c r="I78" s="11" t="s">
        <v>380</v>
      </c>
      <c r="J78" s="45" t="s">
        <v>380</v>
      </c>
      <c r="K78" s="45" t="s">
        <v>380</v>
      </c>
      <c r="L78" s="45" t="s">
        <v>380</v>
      </c>
      <c r="M78" s="12" t="s">
        <v>380</v>
      </c>
    </row>
    <row r="79" spans="1:13" x14ac:dyDescent="0.2">
      <c r="A79" s="63" t="s">
        <v>493</v>
      </c>
      <c r="B79" s="45" t="s">
        <v>380</v>
      </c>
      <c r="C79" s="11" t="s">
        <v>380</v>
      </c>
      <c r="D79" s="11" t="s">
        <v>380</v>
      </c>
      <c r="E79" s="45" t="s">
        <v>380</v>
      </c>
      <c r="F79" s="11" t="s">
        <v>380</v>
      </c>
      <c r="G79" s="45" t="s">
        <v>380</v>
      </c>
      <c r="H79" s="45" t="s">
        <v>380</v>
      </c>
      <c r="I79" s="11" t="s">
        <v>380</v>
      </c>
      <c r="J79" s="45" t="s">
        <v>380</v>
      </c>
      <c r="K79" s="45" t="s">
        <v>380</v>
      </c>
      <c r="L79" s="45" t="s">
        <v>380</v>
      </c>
      <c r="M79" s="12" t="s">
        <v>380</v>
      </c>
    </row>
    <row r="80" spans="1:13" x14ac:dyDescent="0.2">
      <c r="A80" s="63" t="s">
        <v>494</v>
      </c>
      <c r="B80" s="45" t="s">
        <v>380</v>
      </c>
      <c r="C80" s="11" t="s">
        <v>380</v>
      </c>
      <c r="D80" s="11" t="s">
        <v>380</v>
      </c>
      <c r="E80" s="45" t="s">
        <v>380</v>
      </c>
      <c r="F80" s="11" t="s">
        <v>380</v>
      </c>
      <c r="G80" s="45" t="s">
        <v>380</v>
      </c>
      <c r="H80" s="45" t="s">
        <v>380</v>
      </c>
      <c r="I80" s="11" t="s">
        <v>380</v>
      </c>
      <c r="J80" s="45" t="s">
        <v>380</v>
      </c>
      <c r="K80" s="45" t="s">
        <v>380</v>
      </c>
      <c r="L80" s="45" t="s">
        <v>380</v>
      </c>
      <c r="M80" s="12" t="s">
        <v>380</v>
      </c>
    </row>
    <row r="81" spans="1:13" x14ac:dyDescent="0.2">
      <c r="A81" s="73" t="s">
        <v>495</v>
      </c>
      <c r="B81" s="74">
        <v>1</v>
      </c>
      <c r="C81" s="74">
        <v>8</v>
      </c>
      <c r="D81" s="74">
        <v>9</v>
      </c>
      <c r="E81" s="74" t="s">
        <v>380</v>
      </c>
      <c r="F81" s="74" t="s">
        <v>380</v>
      </c>
      <c r="G81" s="74">
        <v>10</v>
      </c>
      <c r="H81" s="78" t="s">
        <v>380</v>
      </c>
      <c r="I81" s="78" t="s">
        <v>380</v>
      </c>
      <c r="J81" s="78">
        <v>29</v>
      </c>
      <c r="K81" s="78" t="s">
        <v>380</v>
      </c>
      <c r="L81" s="78" t="s">
        <v>380</v>
      </c>
      <c r="M81" s="75" t="s">
        <v>380</v>
      </c>
    </row>
    <row r="82" spans="1:13" x14ac:dyDescent="0.2">
      <c r="A82" s="63"/>
      <c r="B82" s="45"/>
      <c r="C82" s="11"/>
      <c r="D82" s="11"/>
      <c r="E82" s="45"/>
      <c r="F82" s="11"/>
      <c r="G82" s="45"/>
      <c r="H82" s="45"/>
      <c r="I82" s="11"/>
      <c r="J82" s="45"/>
      <c r="K82" s="45"/>
      <c r="L82" s="45"/>
      <c r="M82" s="12"/>
    </row>
    <row r="83" spans="1:13" x14ac:dyDescent="0.2">
      <c r="A83" s="63" t="s">
        <v>496</v>
      </c>
      <c r="B83" s="45" t="s">
        <v>380</v>
      </c>
      <c r="C83" s="11" t="s">
        <v>380</v>
      </c>
      <c r="D83" s="11" t="s">
        <v>380</v>
      </c>
      <c r="E83" s="45" t="s">
        <v>380</v>
      </c>
      <c r="F83" s="11" t="s">
        <v>380</v>
      </c>
      <c r="G83" s="45">
        <v>5100</v>
      </c>
      <c r="H83" s="45" t="s">
        <v>380</v>
      </c>
      <c r="I83" s="11" t="s">
        <v>380</v>
      </c>
      <c r="J83" s="45">
        <v>2</v>
      </c>
      <c r="K83" s="45" t="s">
        <v>380</v>
      </c>
      <c r="L83" s="45">
        <v>10</v>
      </c>
      <c r="M83" s="12">
        <v>10</v>
      </c>
    </row>
    <row r="84" spans="1:13" x14ac:dyDescent="0.2">
      <c r="A84" s="63" t="s">
        <v>497</v>
      </c>
      <c r="B84" s="45" t="s">
        <v>380</v>
      </c>
      <c r="C84" s="11" t="s">
        <v>380</v>
      </c>
      <c r="D84" s="11" t="s">
        <v>380</v>
      </c>
      <c r="E84" s="45" t="s">
        <v>380</v>
      </c>
      <c r="F84" s="11" t="s">
        <v>380</v>
      </c>
      <c r="G84" s="45" t="s">
        <v>380</v>
      </c>
      <c r="H84" s="45" t="s">
        <v>380</v>
      </c>
      <c r="I84" s="11" t="s">
        <v>380</v>
      </c>
      <c r="J84" s="45" t="s">
        <v>380</v>
      </c>
      <c r="K84" s="45" t="s">
        <v>380</v>
      </c>
      <c r="L84" s="45" t="s">
        <v>380</v>
      </c>
      <c r="M84" s="12" t="s">
        <v>380</v>
      </c>
    </row>
    <row r="85" spans="1:13" x14ac:dyDescent="0.2">
      <c r="A85" s="73" t="s">
        <v>498</v>
      </c>
      <c r="B85" s="74" t="s">
        <v>380</v>
      </c>
      <c r="C85" s="74" t="s">
        <v>380</v>
      </c>
      <c r="D85" s="74" t="s">
        <v>380</v>
      </c>
      <c r="E85" s="74" t="s">
        <v>380</v>
      </c>
      <c r="F85" s="74" t="s">
        <v>380</v>
      </c>
      <c r="G85" s="74">
        <v>5100</v>
      </c>
      <c r="H85" s="78" t="s">
        <v>380</v>
      </c>
      <c r="I85" s="78" t="s">
        <v>380</v>
      </c>
      <c r="J85" s="78">
        <v>2</v>
      </c>
      <c r="K85" s="78" t="s">
        <v>380</v>
      </c>
      <c r="L85" s="78">
        <v>10</v>
      </c>
      <c r="M85" s="75">
        <v>10</v>
      </c>
    </row>
    <row r="86" spans="1:13" x14ac:dyDescent="0.2">
      <c r="A86" s="63"/>
      <c r="B86" s="45"/>
      <c r="C86" s="11"/>
      <c r="D86" s="11"/>
      <c r="E86" s="45"/>
      <c r="F86" s="11"/>
      <c r="G86" s="45"/>
      <c r="H86" s="45"/>
      <c r="I86" s="11"/>
      <c r="J86" s="45"/>
      <c r="K86" s="45"/>
      <c r="L86" s="45"/>
      <c r="M86" s="12"/>
    </row>
    <row r="87" spans="1:13" ht="13.5" thickBot="1" x14ac:dyDescent="0.25">
      <c r="A87" s="66" t="s">
        <v>499</v>
      </c>
      <c r="B87" s="52">
        <v>1</v>
      </c>
      <c r="C87" s="52">
        <v>500</v>
      </c>
      <c r="D87" s="52">
        <v>501</v>
      </c>
      <c r="E87" s="52" t="s">
        <v>380</v>
      </c>
      <c r="F87" s="52">
        <v>488</v>
      </c>
      <c r="G87" s="52">
        <v>18110</v>
      </c>
      <c r="H87" s="172" t="s">
        <v>380</v>
      </c>
      <c r="I87" s="172">
        <v>3760</v>
      </c>
      <c r="J87" s="172">
        <v>8</v>
      </c>
      <c r="K87" s="172">
        <v>1835</v>
      </c>
      <c r="L87" s="172">
        <v>140</v>
      </c>
      <c r="M87" s="53">
        <v>1975</v>
      </c>
    </row>
  </sheetData>
  <mergeCells count="13">
    <mergeCell ref="M7:M9"/>
    <mergeCell ref="B7:F7"/>
    <mergeCell ref="H7:I7"/>
    <mergeCell ref="E8:F8"/>
    <mergeCell ref="H8:I8"/>
    <mergeCell ref="G6:G9"/>
    <mergeCell ref="K7:K9"/>
    <mergeCell ref="L7:L9"/>
    <mergeCell ref="A1:M1"/>
    <mergeCell ref="A4:M4"/>
    <mergeCell ref="A3:M3"/>
    <mergeCell ref="B6:F6"/>
    <mergeCell ref="K6:M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0">
    <tabColor theme="0"/>
    <pageSetUpPr fitToPage="1"/>
  </sheetPr>
  <dimension ref="A1:Q87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0.7109375" style="205" customWidth="1"/>
    <col min="2" max="6" width="11.85546875" style="205" bestFit="1" customWidth="1"/>
    <col min="7" max="9" width="13.7109375" style="205" customWidth="1"/>
    <col min="10" max="13" width="14.28515625" style="205" customWidth="1"/>
    <col min="14" max="16384" width="11.42578125" style="205"/>
  </cols>
  <sheetData>
    <row r="1" spans="1:17" s="87" customFormat="1" ht="18" x14ac:dyDescent="0.25">
      <c r="A1" s="1725" t="s">
        <v>1216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7" s="88" customFormat="1" ht="15" x14ac:dyDescent="0.25">
      <c r="A3" s="1718" t="s">
        <v>9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7" s="88" customFormat="1" ht="15" x14ac:dyDescent="0.25">
      <c r="A4" s="1718" t="s">
        <v>1478</v>
      </c>
      <c r="B4" s="1718"/>
      <c r="C4" s="1718"/>
      <c r="D4" s="1718"/>
      <c r="E4" s="1718"/>
      <c r="F4" s="1718"/>
      <c r="G4" s="1718"/>
      <c r="H4" s="1718"/>
      <c r="I4" s="1718"/>
      <c r="J4" s="1718"/>
      <c r="K4" s="1718"/>
      <c r="L4" s="1718"/>
      <c r="M4" s="1718"/>
    </row>
    <row r="5" spans="1:17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7" s="669" customFormat="1" ht="21" customHeight="1" x14ac:dyDescent="0.2">
      <c r="A6" s="1052"/>
      <c r="B6" s="1750" t="s">
        <v>1060</v>
      </c>
      <c r="C6" s="1750"/>
      <c r="D6" s="1750"/>
      <c r="E6" s="1750"/>
      <c r="F6" s="1750"/>
      <c r="G6" s="1934" t="s">
        <v>1191</v>
      </c>
      <c r="H6" s="652"/>
      <c r="I6" s="1051" t="s">
        <v>367</v>
      </c>
      <c r="J6" s="1038"/>
      <c r="K6" s="1935" t="s">
        <v>368</v>
      </c>
      <c r="L6" s="1935"/>
      <c r="M6" s="1704"/>
    </row>
    <row r="7" spans="1:17" s="669" customFormat="1" ht="21" customHeight="1" x14ac:dyDescent="0.2">
      <c r="A7" s="1053" t="s">
        <v>538</v>
      </c>
      <c r="B7" s="1758" t="s">
        <v>370</v>
      </c>
      <c r="C7" s="1758"/>
      <c r="D7" s="1758"/>
      <c r="E7" s="1758"/>
      <c r="F7" s="1758"/>
      <c r="G7" s="1827"/>
      <c r="H7" s="1873" t="s">
        <v>1192</v>
      </c>
      <c r="I7" s="1873"/>
      <c r="J7" s="1056" t="s">
        <v>1093</v>
      </c>
      <c r="K7" s="1827" t="s">
        <v>1114</v>
      </c>
      <c r="L7" s="1827" t="s">
        <v>1095</v>
      </c>
      <c r="M7" s="1716" t="s">
        <v>1096</v>
      </c>
    </row>
    <row r="8" spans="1:17" s="669" customFormat="1" ht="21" customHeight="1" x14ac:dyDescent="0.2">
      <c r="A8" s="1053" t="s">
        <v>518</v>
      </c>
      <c r="B8" s="1039"/>
      <c r="C8" s="1057" t="s">
        <v>376</v>
      </c>
      <c r="D8" s="855"/>
      <c r="E8" s="1941" t="s">
        <v>1067</v>
      </c>
      <c r="F8" s="1941"/>
      <c r="G8" s="1827"/>
      <c r="H8" s="1758" t="s">
        <v>371</v>
      </c>
      <c r="I8" s="1758"/>
      <c r="J8" s="1056" t="s">
        <v>1064</v>
      </c>
      <c r="K8" s="1827"/>
      <c r="L8" s="1827"/>
      <c r="M8" s="1716"/>
    </row>
    <row r="9" spans="1:17" s="669" customFormat="1" ht="21" customHeight="1" thickBot="1" x14ac:dyDescent="0.25">
      <c r="A9" s="1053"/>
      <c r="B9" s="1056" t="s">
        <v>374</v>
      </c>
      <c r="C9" s="1056" t="s">
        <v>375</v>
      </c>
      <c r="D9" s="1056" t="s">
        <v>376</v>
      </c>
      <c r="E9" s="1056" t="s">
        <v>374</v>
      </c>
      <c r="F9" s="1056" t="s">
        <v>375</v>
      </c>
      <c r="G9" s="1827"/>
      <c r="H9" s="1056" t="s">
        <v>374</v>
      </c>
      <c r="I9" s="1056" t="s">
        <v>375</v>
      </c>
      <c r="J9" s="1056" t="s">
        <v>1101</v>
      </c>
      <c r="K9" s="1827"/>
      <c r="L9" s="1827"/>
      <c r="M9" s="1716"/>
      <c r="P9" s="1041"/>
      <c r="Q9" s="1041"/>
    </row>
    <row r="10" spans="1:17" x14ac:dyDescent="0.2">
      <c r="A10" s="72" t="s">
        <v>439</v>
      </c>
      <c r="B10" s="191" t="s">
        <v>380</v>
      </c>
      <c r="C10" s="191" t="s">
        <v>380</v>
      </c>
      <c r="D10" s="122" t="s">
        <v>380</v>
      </c>
      <c r="E10" s="191" t="s">
        <v>380</v>
      </c>
      <c r="F10" s="191" t="s">
        <v>380</v>
      </c>
      <c r="G10" s="122" t="s">
        <v>380</v>
      </c>
      <c r="H10" s="191" t="s">
        <v>380</v>
      </c>
      <c r="I10" s="191" t="s">
        <v>380</v>
      </c>
      <c r="J10" s="191" t="s">
        <v>380</v>
      </c>
      <c r="K10" s="191" t="s">
        <v>380</v>
      </c>
      <c r="L10" s="191" t="s">
        <v>380</v>
      </c>
      <c r="M10" s="206" t="s">
        <v>380</v>
      </c>
    </row>
    <row r="11" spans="1:17" x14ac:dyDescent="0.2">
      <c r="A11" s="63" t="s">
        <v>440</v>
      </c>
      <c r="B11" s="80" t="s">
        <v>380</v>
      </c>
      <c r="C11" s="80" t="s">
        <v>380</v>
      </c>
      <c r="D11" s="11" t="s">
        <v>380</v>
      </c>
      <c r="E11" s="80" t="s">
        <v>380</v>
      </c>
      <c r="F11" s="80" t="s">
        <v>380</v>
      </c>
      <c r="G11" s="11" t="s">
        <v>380</v>
      </c>
      <c r="H11" s="80" t="s">
        <v>380</v>
      </c>
      <c r="I11" s="80" t="s">
        <v>380</v>
      </c>
      <c r="J11" s="80" t="s">
        <v>380</v>
      </c>
      <c r="K11" s="80" t="s">
        <v>380</v>
      </c>
      <c r="L11" s="80" t="s">
        <v>380</v>
      </c>
      <c r="M11" s="12" t="s">
        <v>380</v>
      </c>
    </row>
    <row r="12" spans="1:17" x14ac:dyDescent="0.2">
      <c r="A12" s="63" t="s">
        <v>441</v>
      </c>
      <c r="B12" s="80" t="s">
        <v>380</v>
      </c>
      <c r="C12" s="80" t="s">
        <v>380</v>
      </c>
      <c r="D12" s="11" t="s">
        <v>380</v>
      </c>
      <c r="E12" s="80" t="s">
        <v>380</v>
      </c>
      <c r="F12" s="80" t="s">
        <v>380</v>
      </c>
      <c r="G12" s="11" t="s">
        <v>380</v>
      </c>
      <c r="H12" s="80" t="s">
        <v>380</v>
      </c>
      <c r="I12" s="80" t="s">
        <v>380</v>
      </c>
      <c r="J12" s="80" t="s">
        <v>380</v>
      </c>
      <c r="K12" s="80" t="s">
        <v>380</v>
      </c>
      <c r="L12" s="80" t="s">
        <v>380</v>
      </c>
      <c r="M12" s="12" t="s">
        <v>380</v>
      </c>
    </row>
    <row r="13" spans="1:17" x14ac:dyDescent="0.2">
      <c r="A13" s="63" t="s">
        <v>442</v>
      </c>
      <c r="B13" s="80" t="s">
        <v>380</v>
      </c>
      <c r="C13" s="80" t="s">
        <v>380</v>
      </c>
      <c r="D13" s="11" t="s">
        <v>380</v>
      </c>
      <c r="E13" s="80" t="s">
        <v>380</v>
      </c>
      <c r="F13" s="80" t="s">
        <v>380</v>
      </c>
      <c r="G13" s="11" t="s">
        <v>380</v>
      </c>
      <c r="H13" s="80" t="s">
        <v>380</v>
      </c>
      <c r="I13" s="80" t="s">
        <v>380</v>
      </c>
      <c r="J13" s="80" t="s">
        <v>380</v>
      </c>
      <c r="K13" s="80" t="s">
        <v>380</v>
      </c>
      <c r="L13" s="80" t="s">
        <v>380</v>
      </c>
      <c r="M13" s="12" t="s">
        <v>380</v>
      </c>
    </row>
    <row r="14" spans="1:17" x14ac:dyDescent="0.2">
      <c r="A14" s="73" t="s">
        <v>443</v>
      </c>
      <c r="B14" s="74" t="s">
        <v>380</v>
      </c>
      <c r="C14" s="74" t="s">
        <v>380</v>
      </c>
      <c r="D14" s="74" t="s">
        <v>380</v>
      </c>
      <c r="E14" s="74" t="s">
        <v>380</v>
      </c>
      <c r="F14" s="74" t="s">
        <v>380</v>
      </c>
      <c r="G14" s="74" t="s">
        <v>380</v>
      </c>
      <c r="H14" s="78" t="s">
        <v>380</v>
      </c>
      <c r="I14" s="78" t="s">
        <v>380</v>
      </c>
      <c r="J14" s="78" t="s">
        <v>380</v>
      </c>
      <c r="K14" s="78" t="s">
        <v>380</v>
      </c>
      <c r="L14" s="78" t="s">
        <v>380</v>
      </c>
      <c r="M14" s="75" t="s">
        <v>380</v>
      </c>
    </row>
    <row r="15" spans="1:17" x14ac:dyDescent="0.2">
      <c r="A15" s="65"/>
      <c r="B15" s="70"/>
      <c r="C15" s="70"/>
      <c r="D15" s="70"/>
      <c r="E15" s="70"/>
      <c r="F15" s="70"/>
      <c r="G15" s="70"/>
      <c r="H15" s="76"/>
      <c r="I15" s="76"/>
      <c r="J15" s="76"/>
      <c r="K15" s="76"/>
      <c r="L15" s="76"/>
      <c r="M15" s="71"/>
    </row>
    <row r="16" spans="1:17" x14ac:dyDescent="0.2">
      <c r="A16" s="73" t="s">
        <v>444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4" t="s">
        <v>380</v>
      </c>
      <c r="G16" s="74" t="s">
        <v>380</v>
      </c>
      <c r="H16" s="78" t="s">
        <v>380</v>
      </c>
      <c r="I16" s="78" t="s">
        <v>380</v>
      </c>
      <c r="J16" s="78" t="s">
        <v>380</v>
      </c>
      <c r="K16" s="78" t="s">
        <v>380</v>
      </c>
      <c r="L16" s="78" t="s">
        <v>380</v>
      </c>
      <c r="M16" s="75" t="s">
        <v>380</v>
      </c>
    </row>
    <row r="17" spans="1:13" x14ac:dyDescent="0.2">
      <c r="A17" s="63"/>
      <c r="B17" s="45"/>
      <c r="C17" s="45"/>
      <c r="D17" s="45"/>
      <c r="E17" s="45"/>
      <c r="F17" s="45"/>
      <c r="G17" s="45"/>
      <c r="H17" s="11"/>
      <c r="I17" s="11"/>
      <c r="J17" s="11"/>
      <c r="K17" s="11"/>
      <c r="L17" s="11"/>
      <c r="M17" s="46"/>
    </row>
    <row r="18" spans="1:13" x14ac:dyDescent="0.2">
      <c r="A18" s="73" t="s">
        <v>445</v>
      </c>
      <c r="B18" s="74" t="s">
        <v>380</v>
      </c>
      <c r="C18" s="74" t="s">
        <v>380</v>
      </c>
      <c r="D18" s="74" t="s">
        <v>380</v>
      </c>
      <c r="E18" s="74" t="s">
        <v>380</v>
      </c>
      <c r="F18" s="74" t="s">
        <v>380</v>
      </c>
      <c r="G18" s="74" t="s">
        <v>380</v>
      </c>
      <c r="H18" s="78" t="s">
        <v>380</v>
      </c>
      <c r="I18" s="78" t="s">
        <v>380</v>
      </c>
      <c r="J18" s="78" t="s">
        <v>380</v>
      </c>
      <c r="K18" s="78" t="s">
        <v>380</v>
      </c>
      <c r="L18" s="78" t="s">
        <v>380</v>
      </c>
      <c r="M18" s="75" t="s">
        <v>380</v>
      </c>
    </row>
    <row r="19" spans="1:13" x14ac:dyDescent="0.2">
      <c r="A19" s="63"/>
      <c r="B19" s="45"/>
      <c r="C19" s="45"/>
      <c r="D19" s="45"/>
      <c r="E19" s="45"/>
      <c r="F19" s="45"/>
      <c r="G19" s="45"/>
      <c r="H19" s="11"/>
      <c r="I19" s="11"/>
      <c r="J19" s="11"/>
      <c r="K19" s="11"/>
      <c r="L19" s="11"/>
      <c r="M19" s="46"/>
    </row>
    <row r="20" spans="1:13" x14ac:dyDescent="0.2">
      <c r="A20" s="63" t="s">
        <v>524</v>
      </c>
      <c r="B20" s="11" t="s">
        <v>380</v>
      </c>
      <c r="C20" s="11" t="s">
        <v>380</v>
      </c>
      <c r="D20" s="11" t="s">
        <v>380</v>
      </c>
      <c r="E20" s="11" t="s">
        <v>380</v>
      </c>
      <c r="F20" s="11" t="s">
        <v>380</v>
      </c>
      <c r="G20" s="11" t="s">
        <v>380</v>
      </c>
      <c r="H20" s="11" t="s">
        <v>380</v>
      </c>
      <c r="I20" s="11" t="s">
        <v>380</v>
      </c>
      <c r="J20" s="11" t="s">
        <v>380</v>
      </c>
      <c r="K20" s="11" t="s">
        <v>380</v>
      </c>
      <c r="L20" s="11" t="s">
        <v>380</v>
      </c>
      <c r="M20" s="12" t="s">
        <v>380</v>
      </c>
    </row>
    <row r="21" spans="1:13" x14ac:dyDescent="0.2">
      <c r="A21" s="63" t="s">
        <v>447</v>
      </c>
      <c r="B21" s="45" t="s">
        <v>380</v>
      </c>
      <c r="C21" s="11" t="s">
        <v>380</v>
      </c>
      <c r="D21" s="11" t="s">
        <v>380</v>
      </c>
      <c r="E21" s="45" t="s">
        <v>380</v>
      </c>
      <c r="F21" s="11" t="s">
        <v>380</v>
      </c>
      <c r="G21" s="11" t="s">
        <v>380</v>
      </c>
      <c r="H21" s="45" t="s">
        <v>380</v>
      </c>
      <c r="I21" s="11" t="s">
        <v>380</v>
      </c>
      <c r="J21" s="11" t="s">
        <v>380</v>
      </c>
      <c r="K21" s="11" t="s">
        <v>380</v>
      </c>
      <c r="L21" s="11" t="s">
        <v>380</v>
      </c>
      <c r="M21" s="12" t="s">
        <v>380</v>
      </c>
    </row>
    <row r="22" spans="1:13" x14ac:dyDescent="0.2">
      <c r="A22" s="63" t="s">
        <v>448</v>
      </c>
      <c r="B22" s="11" t="s">
        <v>380</v>
      </c>
      <c r="C22" s="11" t="s">
        <v>380</v>
      </c>
      <c r="D22" s="11" t="s">
        <v>380</v>
      </c>
      <c r="E22" s="11" t="s">
        <v>380</v>
      </c>
      <c r="F22" s="11" t="s">
        <v>380</v>
      </c>
      <c r="G22" s="11" t="s">
        <v>380</v>
      </c>
      <c r="H22" s="11" t="s">
        <v>380</v>
      </c>
      <c r="I22" s="11" t="s">
        <v>380</v>
      </c>
      <c r="J22" s="11" t="s">
        <v>380</v>
      </c>
      <c r="K22" s="11" t="s">
        <v>380</v>
      </c>
      <c r="L22" s="11" t="s">
        <v>380</v>
      </c>
      <c r="M22" s="12" t="s">
        <v>380</v>
      </c>
    </row>
    <row r="23" spans="1:13" x14ac:dyDescent="0.2">
      <c r="A23" s="73" t="s">
        <v>449</v>
      </c>
      <c r="B23" s="74" t="s">
        <v>380</v>
      </c>
      <c r="C23" s="74" t="s">
        <v>380</v>
      </c>
      <c r="D23" s="74" t="s">
        <v>380</v>
      </c>
      <c r="E23" s="74" t="s">
        <v>380</v>
      </c>
      <c r="F23" s="74" t="s">
        <v>380</v>
      </c>
      <c r="G23" s="74" t="s">
        <v>380</v>
      </c>
      <c r="H23" s="78" t="s">
        <v>380</v>
      </c>
      <c r="I23" s="78" t="s">
        <v>380</v>
      </c>
      <c r="J23" s="78" t="s">
        <v>380</v>
      </c>
      <c r="K23" s="78" t="s">
        <v>380</v>
      </c>
      <c r="L23" s="78" t="s">
        <v>380</v>
      </c>
      <c r="M23" s="75" t="s">
        <v>380</v>
      </c>
    </row>
    <row r="24" spans="1:13" x14ac:dyDescent="0.2">
      <c r="A24" s="63"/>
      <c r="B24" s="45"/>
      <c r="C24" s="11"/>
      <c r="D24" s="11"/>
      <c r="E24" s="45"/>
      <c r="F24" s="11"/>
      <c r="G24" s="11"/>
      <c r="H24" s="45"/>
      <c r="I24" s="11"/>
      <c r="J24" s="11"/>
      <c r="K24" s="11"/>
      <c r="L24" s="11"/>
      <c r="M24" s="12"/>
    </row>
    <row r="25" spans="1:13" x14ac:dyDescent="0.2">
      <c r="A25" s="73" t="s">
        <v>450</v>
      </c>
      <c r="B25" s="74" t="s">
        <v>380</v>
      </c>
      <c r="C25" s="74" t="s">
        <v>380</v>
      </c>
      <c r="D25" s="74" t="s">
        <v>380</v>
      </c>
      <c r="E25" s="74" t="s">
        <v>380</v>
      </c>
      <c r="F25" s="74" t="s">
        <v>380</v>
      </c>
      <c r="G25" s="74" t="s">
        <v>380</v>
      </c>
      <c r="H25" s="78" t="s">
        <v>380</v>
      </c>
      <c r="I25" s="78" t="s">
        <v>380</v>
      </c>
      <c r="J25" s="78" t="s">
        <v>380</v>
      </c>
      <c r="K25" s="78" t="s">
        <v>380</v>
      </c>
      <c r="L25" s="78" t="s">
        <v>380</v>
      </c>
      <c r="M25" s="75" t="s">
        <v>380</v>
      </c>
    </row>
    <row r="26" spans="1:13" x14ac:dyDescent="0.2">
      <c r="A26" s="63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2"/>
    </row>
    <row r="27" spans="1:13" x14ac:dyDescent="0.2">
      <c r="A27" s="73" t="s">
        <v>451</v>
      </c>
      <c r="B27" s="74" t="s">
        <v>380</v>
      </c>
      <c r="C27" s="74" t="s">
        <v>380</v>
      </c>
      <c r="D27" s="74" t="s">
        <v>380</v>
      </c>
      <c r="E27" s="74" t="s">
        <v>380</v>
      </c>
      <c r="F27" s="74" t="s">
        <v>380</v>
      </c>
      <c r="G27" s="74" t="s">
        <v>380</v>
      </c>
      <c r="H27" s="78" t="s">
        <v>380</v>
      </c>
      <c r="I27" s="78" t="s">
        <v>380</v>
      </c>
      <c r="J27" s="78" t="s">
        <v>380</v>
      </c>
      <c r="K27" s="78" t="s">
        <v>380</v>
      </c>
      <c r="L27" s="78" t="s">
        <v>380</v>
      </c>
      <c r="M27" s="75" t="s">
        <v>380</v>
      </c>
    </row>
    <row r="28" spans="1:13" x14ac:dyDescent="0.2">
      <c r="A28" s="63"/>
      <c r="B28" s="45"/>
      <c r="C28" s="45"/>
      <c r="D28" s="45"/>
      <c r="E28" s="45"/>
      <c r="F28" s="45"/>
      <c r="G28" s="45"/>
      <c r="H28" s="11"/>
      <c r="I28" s="11"/>
      <c r="J28" s="11"/>
      <c r="K28" s="11"/>
      <c r="L28" s="11"/>
      <c r="M28" s="46"/>
    </row>
    <row r="29" spans="1:13" x14ac:dyDescent="0.2">
      <c r="A29" s="63" t="s">
        <v>452</v>
      </c>
      <c r="B29" s="11" t="s">
        <v>380</v>
      </c>
      <c r="C29" s="11" t="s">
        <v>380</v>
      </c>
      <c r="D29" s="11" t="s">
        <v>380</v>
      </c>
      <c r="E29" s="11" t="s">
        <v>380</v>
      </c>
      <c r="F29" s="11" t="s">
        <v>380</v>
      </c>
      <c r="G29" s="11" t="s">
        <v>380</v>
      </c>
      <c r="H29" s="11" t="s">
        <v>380</v>
      </c>
      <c r="I29" s="11" t="s">
        <v>380</v>
      </c>
      <c r="J29" s="11" t="s">
        <v>380</v>
      </c>
      <c r="K29" s="11" t="s">
        <v>380</v>
      </c>
      <c r="L29" s="11" t="s">
        <v>380</v>
      </c>
      <c r="M29" s="12" t="s">
        <v>380</v>
      </c>
    </row>
    <row r="30" spans="1:13" x14ac:dyDescent="0.2">
      <c r="A30" s="63" t="s">
        <v>453</v>
      </c>
      <c r="B30" s="11" t="s">
        <v>380</v>
      </c>
      <c r="C30" s="11" t="s">
        <v>380</v>
      </c>
      <c r="D30" s="11" t="s">
        <v>380</v>
      </c>
      <c r="E30" s="11" t="s">
        <v>380</v>
      </c>
      <c r="F30" s="11" t="s">
        <v>380</v>
      </c>
      <c r="G30" s="11" t="s">
        <v>380</v>
      </c>
      <c r="H30" s="11" t="s">
        <v>380</v>
      </c>
      <c r="I30" s="11" t="s">
        <v>380</v>
      </c>
      <c r="J30" s="11" t="s">
        <v>380</v>
      </c>
      <c r="K30" s="11" t="s">
        <v>380</v>
      </c>
      <c r="L30" s="11" t="s">
        <v>380</v>
      </c>
      <c r="M30" s="12" t="s">
        <v>380</v>
      </c>
    </row>
    <row r="31" spans="1:13" x14ac:dyDescent="0.2">
      <c r="A31" s="63" t="s">
        <v>454</v>
      </c>
      <c r="B31" s="11" t="s">
        <v>380</v>
      </c>
      <c r="C31" s="11" t="s">
        <v>380</v>
      </c>
      <c r="D31" s="11" t="s">
        <v>380</v>
      </c>
      <c r="E31" s="11" t="s">
        <v>380</v>
      </c>
      <c r="F31" s="11" t="s">
        <v>380</v>
      </c>
      <c r="G31" s="11" t="s">
        <v>380</v>
      </c>
      <c r="H31" s="11" t="s">
        <v>380</v>
      </c>
      <c r="I31" s="11" t="s">
        <v>380</v>
      </c>
      <c r="J31" s="11" t="s">
        <v>380</v>
      </c>
      <c r="K31" s="11" t="s">
        <v>380</v>
      </c>
      <c r="L31" s="11" t="s">
        <v>380</v>
      </c>
      <c r="M31" s="12" t="s">
        <v>380</v>
      </c>
    </row>
    <row r="32" spans="1:13" x14ac:dyDescent="0.2">
      <c r="A32" s="73" t="s">
        <v>455</v>
      </c>
      <c r="B32" s="74" t="s">
        <v>380</v>
      </c>
      <c r="C32" s="74" t="s">
        <v>380</v>
      </c>
      <c r="D32" s="74" t="s">
        <v>380</v>
      </c>
      <c r="E32" s="74" t="s">
        <v>380</v>
      </c>
      <c r="F32" s="74" t="s">
        <v>380</v>
      </c>
      <c r="G32" s="74" t="s">
        <v>380</v>
      </c>
      <c r="H32" s="78" t="s">
        <v>380</v>
      </c>
      <c r="I32" s="78" t="s">
        <v>380</v>
      </c>
      <c r="J32" s="78" t="s">
        <v>380</v>
      </c>
      <c r="K32" s="78" t="s">
        <v>380</v>
      </c>
      <c r="L32" s="78" t="s">
        <v>380</v>
      </c>
      <c r="M32" s="75" t="s">
        <v>380</v>
      </c>
    </row>
    <row r="33" spans="1:13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</row>
    <row r="34" spans="1:13" x14ac:dyDescent="0.2">
      <c r="A34" s="63" t="s">
        <v>456</v>
      </c>
      <c r="B34" s="80" t="s">
        <v>380</v>
      </c>
      <c r="C34" s="80" t="s">
        <v>380</v>
      </c>
      <c r="D34" s="11" t="s">
        <v>380</v>
      </c>
      <c r="E34" s="80" t="s">
        <v>380</v>
      </c>
      <c r="F34" s="80" t="s">
        <v>380</v>
      </c>
      <c r="G34" s="11" t="s">
        <v>380</v>
      </c>
      <c r="H34" s="80" t="s">
        <v>380</v>
      </c>
      <c r="I34" s="80" t="s">
        <v>380</v>
      </c>
      <c r="J34" s="80" t="s">
        <v>380</v>
      </c>
      <c r="K34" s="80" t="s">
        <v>380</v>
      </c>
      <c r="L34" s="80" t="s">
        <v>380</v>
      </c>
      <c r="M34" s="12" t="s">
        <v>380</v>
      </c>
    </row>
    <row r="35" spans="1:13" x14ac:dyDescent="0.2">
      <c r="A35" s="63" t="s">
        <v>457</v>
      </c>
      <c r="B35" s="45" t="s">
        <v>380</v>
      </c>
      <c r="C35" s="45" t="s">
        <v>380</v>
      </c>
      <c r="D35" s="45" t="s">
        <v>380</v>
      </c>
      <c r="E35" s="45" t="s">
        <v>380</v>
      </c>
      <c r="F35" s="45" t="s">
        <v>380</v>
      </c>
      <c r="G35" s="45" t="s">
        <v>380</v>
      </c>
      <c r="H35" s="11" t="s">
        <v>380</v>
      </c>
      <c r="I35" s="11" t="s">
        <v>380</v>
      </c>
      <c r="J35" s="11" t="s">
        <v>380</v>
      </c>
      <c r="K35" s="11" t="s">
        <v>380</v>
      </c>
      <c r="L35" s="11" t="s">
        <v>380</v>
      </c>
      <c r="M35" s="46" t="s">
        <v>380</v>
      </c>
    </row>
    <row r="36" spans="1:13" x14ac:dyDescent="0.2">
      <c r="A36" s="63" t="s">
        <v>458</v>
      </c>
      <c r="B36" s="82" t="s">
        <v>380</v>
      </c>
      <c r="C36" s="11" t="s">
        <v>380</v>
      </c>
      <c r="D36" s="11" t="s">
        <v>380</v>
      </c>
      <c r="E36" s="82" t="s">
        <v>380</v>
      </c>
      <c r="F36" s="11" t="s">
        <v>380</v>
      </c>
      <c r="G36" s="45" t="s">
        <v>380</v>
      </c>
      <c r="H36" s="82" t="s">
        <v>380</v>
      </c>
      <c r="I36" s="11" t="s">
        <v>380</v>
      </c>
      <c r="J36" s="45" t="s">
        <v>380</v>
      </c>
      <c r="K36" s="82" t="s">
        <v>380</v>
      </c>
      <c r="L36" s="45" t="s">
        <v>380</v>
      </c>
      <c r="M36" s="12" t="s">
        <v>380</v>
      </c>
    </row>
    <row r="37" spans="1:13" x14ac:dyDescent="0.2">
      <c r="A37" s="63" t="s">
        <v>459</v>
      </c>
      <c r="B37" s="45" t="s">
        <v>380</v>
      </c>
      <c r="C37" s="11" t="s">
        <v>380</v>
      </c>
      <c r="D37" s="11" t="s">
        <v>380</v>
      </c>
      <c r="E37" s="45" t="s">
        <v>380</v>
      </c>
      <c r="F37" s="11" t="s">
        <v>380</v>
      </c>
      <c r="G37" s="45" t="s">
        <v>380</v>
      </c>
      <c r="H37" s="45" t="s">
        <v>380</v>
      </c>
      <c r="I37" s="11" t="s">
        <v>380</v>
      </c>
      <c r="J37" s="45" t="s">
        <v>380</v>
      </c>
      <c r="K37" s="45" t="s">
        <v>380</v>
      </c>
      <c r="L37" s="45" t="s">
        <v>380</v>
      </c>
      <c r="M37" s="12" t="s">
        <v>380</v>
      </c>
    </row>
    <row r="38" spans="1:13" x14ac:dyDescent="0.2">
      <c r="A38" s="73" t="s">
        <v>460</v>
      </c>
      <c r="B38" s="74" t="s">
        <v>380</v>
      </c>
      <c r="C38" s="74" t="s">
        <v>380</v>
      </c>
      <c r="D38" s="74" t="s">
        <v>380</v>
      </c>
      <c r="E38" s="74" t="s">
        <v>380</v>
      </c>
      <c r="F38" s="74" t="s">
        <v>380</v>
      </c>
      <c r="G38" s="74" t="s">
        <v>380</v>
      </c>
      <c r="H38" s="78" t="s">
        <v>380</v>
      </c>
      <c r="I38" s="78" t="s">
        <v>380</v>
      </c>
      <c r="J38" s="78" t="s">
        <v>380</v>
      </c>
      <c r="K38" s="78" t="s">
        <v>380</v>
      </c>
      <c r="L38" s="78" t="s">
        <v>380</v>
      </c>
      <c r="M38" s="75" t="s">
        <v>380</v>
      </c>
    </row>
    <row r="39" spans="1:13" x14ac:dyDescent="0.2">
      <c r="A39" s="63"/>
      <c r="B39" s="45"/>
      <c r="C39" s="11"/>
      <c r="D39" s="11"/>
      <c r="E39" s="45"/>
      <c r="F39" s="11"/>
      <c r="G39" s="11"/>
      <c r="H39" s="45"/>
      <c r="I39" s="11"/>
      <c r="J39" s="82"/>
      <c r="K39" s="45"/>
      <c r="L39" s="82"/>
      <c r="M39" s="12"/>
    </row>
    <row r="40" spans="1:13" x14ac:dyDescent="0.2">
      <c r="A40" s="73" t="s">
        <v>461</v>
      </c>
      <c r="B40" s="74" t="s">
        <v>380</v>
      </c>
      <c r="C40" s="74" t="s">
        <v>380</v>
      </c>
      <c r="D40" s="74" t="s">
        <v>380</v>
      </c>
      <c r="E40" s="74" t="s">
        <v>380</v>
      </c>
      <c r="F40" s="74" t="s">
        <v>380</v>
      </c>
      <c r="G40" s="74" t="s">
        <v>380</v>
      </c>
      <c r="H40" s="78" t="s">
        <v>380</v>
      </c>
      <c r="I40" s="78" t="s">
        <v>380</v>
      </c>
      <c r="J40" s="78" t="s">
        <v>380</v>
      </c>
      <c r="K40" s="78" t="s">
        <v>380</v>
      </c>
      <c r="L40" s="78" t="s">
        <v>380</v>
      </c>
      <c r="M40" s="75" t="s">
        <v>380</v>
      </c>
    </row>
    <row r="41" spans="1:13" x14ac:dyDescent="0.2">
      <c r="A41" s="63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2"/>
    </row>
    <row r="42" spans="1:13" x14ac:dyDescent="0.2">
      <c r="A42" s="63" t="s">
        <v>525</v>
      </c>
      <c r="B42" s="82" t="s">
        <v>380</v>
      </c>
      <c r="C42" s="11" t="s">
        <v>380</v>
      </c>
      <c r="D42" s="11" t="s">
        <v>380</v>
      </c>
      <c r="E42" s="82" t="s">
        <v>380</v>
      </c>
      <c r="F42" s="11" t="s">
        <v>380</v>
      </c>
      <c r="G42" s="45" t="s">
        <v>380</v>
      </c>
      <c r="H42" s="82" t="s">
        <v>380</v>
      </c>
      <c r="I42" s="11" t="s">
        <v>380</v>
      </c>
      <c r="J42" s="45" t="s">
        <v>380</v>
      </c>
      <c r="K42" s="82" t="s">
        <v>380</v>
      </c>
      <c r="L42" s="45" t="s">
        <v>380</v>
      </c>
      <c r="M42" s="12" t="s">
        <v>380</v>
      </c>
    </row>
    <row r="43" spans="1:13" x14ac:dyDescent="0.2">
      <c r="A43" s="63" t="s">
        <v>463</v>
      </c>
      <c r="B43" s="45" t="s">
        <v>380</v>
      </c>
      <c r="C43" s="11" t="s">
        <v>380</v>
      </c>
      <c r="D43" s="11" t="s">
        <v>380</v>
      </c>
      <c r="E43" s="45" t="s">
        <v>380</v>
      </c>
      <c r="F43" s="11" t="s">
        <v>380</v>
      </c>
      <c r="G43" s="45" t="s">
        <v>380</v>
      </c>
      <c r="H43" s="45" t="s">
        <v>380</v>
      </c>
      <c r="I43" s="11" t="s">
        <v>380</v>
      </c>
      <c r="J43" s="45" t="s">
        <v>380</v>
      </c>
      <c r="K43" s="45" t="s">
        <v>380</v>
      </c>
      <c r="L43" s="45" t="s">
        <v>380</v>
      </c>
      <c r="M43" s="12" t="s">
        <v>380</v>
      </c>
    </row>
    <row r="44" spans="1:13" x14ac:dyDescent="0.2">
      <c r="A44" s="63" t="s">
        <v>464</v>
      </c>
      <c r="B44" s="80" t="s">
        <v>380</v>
      </c>
      <c r="C44" s="80" t="s">
        <v>380</v>
      </c>
      <c r="D44" s="11" t="s">
        <v>380</v>
      </c>
      <c r="E44" s="80" t="s">
        <v>380</v>
      </c>
      <c r="F44" s="80" t="s">
        <v>380</v>
      </c>
      <c r="G44" s="11" t="s">
        <v>380</v>
      </c>
      <c r="H44" s="80" t="s">
        <v>380</v>
      </c>
      <c r="I44" s="80" t="s">
        <v>380</v>
      </c>
      <c r="J44" s="80" t="s">
        <v>380</v>
      </c>
      <c r="K44" s="80" t="s">
        <v>380</v>
      </c>
      <c r="L44" s="80" t="s">
        <v>380</v>
      </c>
      <c r="M44" s="12" t="s">
        <v>380</v>
      </c>
    </row>
    <row r="45" spans="1:13" x14ac:dyDescent="0.2">
      <c r="A45" s="63" t="s">
        <v>465</v>
      </c>
      <c r="B45" s="45" t="s">
        <v>380</v>
      </c>
      <c r="C45" s="45" t="s">
        <v>380</v>
      </c>
      <c r="D45" s="45" t="s">
        <v>380</v>
      </c>
      <c r="E45" s="45" t="s">
        <v>380</v>
      </c>
      <c r="F45" s="45" t="s">
        <v>380</v>
      </c>
      <c r="G45" s="45" t="s">
        <v>380</v>
      </c>
      <c r="H45" s="11" t="s">
        <v>380</v>
      </c>
      <c r="I45" s="11" t="s">
        <v>380</v>
      </c>
      <c r="J45" s="11" t="s">
        <v>380</v>
      </c>
      <c r="K45" s="11" t="s">
        <v>380</v>
      </c>
      <c r="L45" s="11" t="s">
        <v>380</v>
      </c>
      <c r="M45" s="46" t="s">
        <v>380</v>
      </c>
    </row>
    <row r="46" spans="1:13" x14ac:dyDescent="0.2">
      <c r="A46" s="63" t="s">
        <v>466</v>
      </c>
      <c r="B46" s="11" t="s">
        <v>380</v>
      </c>
      <c r="C46" s="11" t="s">
        <v>380</v>
      </c>
      <c r="D46" s="11" t="s">
        <v>380</v>
      </c>
      <c r="E46" s="11" t="s">
        <v>380</v>
      </c>
      <c r="F46" s="11" t="s">
        <v>380</v>
      </c>
      <c r="G46" s="11" t="s">
        <v>380</v>
      </c>
      <c r="H46" s="11" t="s">
        <v>380</v>
      </c>
      <c r="I46" s="11" t="s">
        <v>380</v>
      </c>
      <c r="J46" s="11" t="s">
        <v>380</v>
      </c>
      <c r="K46" s="11" t="s">
        <v>380</v>
      </c>
      <c r="L46" s="11" t="s">
        <v>380</v>
      </c>
      <c r="M46" s="12" t="s">
        <v>380</v>
      </c>
    </row>
    <row r="47" spans="1:13" x14ac:dyDescent="0.2">
      <c r="A47" s="63" t="s">
        <v>467</v>
      </c>
      <c r="B47" s="11" t="s">
        <v>380</v>
      </c>
      <c r="C47" s="11" t="s">
        <v>380</v>
      </c>
      <c r="D47" s="11" t="s">
        <v>380</v>
      </c>
      <c r="E47" s="11" t="s">
        <v>380</v>
      </c>
      <c r="F47" s="11" t="s">
        <v>380</v>
      </c>
      <c r="G47" s="11" t="s">
        <v>380</v>
      </c>
      <c r="H47" s="11" t="s">
        <v>380</v>
      </c>
      <c r="I47" s="11" t="s">
        <v>380</v>
      </c>
      <c r="J47" s="11" t="s">
        <v>380</v>
      </c>
      <c r="K47" s="11" t="s">
        <v>380</v>
      </c>
      <c r="L47" s="11" t="s">
        <v>380</v>
      </c>
      <c r="M47" s="12" t="s">
        <v>380</v>
      </c>
    </row>
    <row r="48" spans="1:13" x14ac:dyDescent="0.2">
      <c r="A48" s="63" t="s">
        <v>468</v>
      </c>
      <c r="B48" s="80" t="s">
        <v>380</v>
      </c>
      <c r="C48" s="80" t="s">
        <v>380</v>
      </c>
      <c r="D48" s="11" t="s">
        <v>380</v>
      </c>
      <c r="E48" s="80" t="s">
        <v>380</v>
      </c>
      <c r="F48" s="80" t="s">
        <v>380</v>
      </c>
      <c r="G48" s="11" t="s">
        <v>380</v>
      </c>
      <c r="H48" s="80" t="s">
        <v>380</v>
      </c>
      <c r="I48" s="80" t="s">
        <v>380</v>
      </c>
      <c r="J48" s="80" t="s">
        <v>380</v>
      </c>
      <c r="K48" s="80" t="s">
        <v>380</v>
      </c>
      <c r="L48" s="80" t="s">
        <v>380</v>
      </c>
      <c r="M48" s="12" t="s">
        <v>380</v>
      </c>
    </row>
    <row r="49" spans="1:13" x14ac:dyDescent="0.2">
      <c r="A49" s="63" t="s">
        <v>469</v>
      </c>
      <c r="B49" s="45" t="s">
        <v>380</v>
      </c>
      <c r="C49" s="45" t="s">
        <v>380</v>
      </c>
      <c r="D49" s="45" t="s">
        <v>380</v>
      </c>
      <c r="E49" s="45" t="s">
        <v>380</v>
      </c>
      <c r="F49" s="45" t="s">
        <v>380</v>
      </c>
      <c r="G49" s="45" t="s">
        <v>380</v>
      </c>
      <c r="H49" s="45" t="s">
        <v>380</v>
      </c>
      <c r="I49" s="45" t="s">
        <v>380</v>
      </c>
      <c r="J49" s="45" t="s">
        <v>380</v>
      </c>
      <c r="K49" s="45" t="s">
        <v>380</v>
      </c>
      <c r="L49" s="45" t="s">
        <v>380</v>
      </c>
      <c r="M49" s="46" t="s">
        <v>380</v>
      </c>
    </row>
    <row r="50" spans="1:13" x14ac:dyDescent="0.2">
      <c r="A50" s="63" t="s">
        <v>470</v>
      </c>
      <c r="B50" s="80" t="s">
        <v>380</v>
      </c>
      <c r="C50" s="80" t="s">
        <v>380</v>
      </c>
      <c r="D50" s="11" t="s">
        <v>380</v>
      </c>
      <c r="E50" s="80" t="s">
        <v>380</v>
      </c>
      <c r="F50" s="80" t="s">
        <v>380</v>
      </c>
      <c r="G50" s="11" t="s">
        <v>380</v>
      </c>
      <c r="H50" s="80" t="s">
        <v>380</v>
      </c>
      <c r="I50" s="80" t="s">
        <v>380</v>
      </c>
      <c r="J50" s="80" t="s">
        <v>380</v>
      </c>
      <c r="K50" s="80" t="s">
        <v>380</v>
      </c>
      <c r="L50" s="80" t="s">
        <v>380</v>
      </c>
      <c r="M50" s="12" t="s">
        <v>380</v>
      </c>
    </row>
    <row r="51" spans="1:13" x14ac:dyDescent="0.2">
      <c r="A51" s="73" t="s">
        <v>471</v>
      </c>
      <c r="B51" s="74" t="s">
        <v>380</v>
      </c>
      <c r="C51" s="74" t="s">
        <v>380</v>
      </c>
      <c r="D51" s="74" t="s">
        <v>380</v>
      </c>
      <c r="E51" s="74" t="s">
        <v>380</v>
      </c>
      <c r="F51" s="74" t="s">
        <v>380</v>
      </c>
      <c r="G51" s="74" t="s">
        <v>380</v>
      </c>
      <c r="H51" s="78" t="s">
        <v>380</v>
      </c>
      <c r="I51" s="78" t="s">
        <v>380</v>
      </c>
      <c r="J51" s="78" t="s">
        <v>380</v>
      </c>
      <c r="K51" s="78" t="s">
        <v>380</v>
      </c>
      <c r="L51" s="78" t="s">
        <v>380</v>
      </c>
      <c r="M51" s="75" t="s">
        <v>380</v>
      </c>
    </row>
    <row r="52" spans="1:13" x14ac:dyDescent="0.2">
      <c r="A52" s="63"/>
      <c r="B52" s="82"/>
      <c r="C52" s="11"/>
      <c r="D52" s="11"/>
      <c r="E52" s="82"/>
      <c r="F52" s="11"/>
      <c r="G52" s="45"/>
      <c r="H52" s="82"/>
      <c r="I52" s="11"/>
      <c r="J52" s="45"/>
      <c r="K52" s="82"/>
      <c r="L52" s="45"/>
      <c r="M52" s="12"/>
    </row>
    <row r="53" spans="1:13" x14ac:dyDescent="0.2">
      <c r="A53" s="73" t="s">
        <v>472</v>
      </c>
      <c r="B53" s="74" t="s">
        <v>380</v>
      </c>
      <c r="C53" s="74" t="s">
        <v>380</v>
      </c>
      <c r="D53" s="74" t="s">
        <v>380</v>
      </c>
      <c r="E53" s="74" t="s">
        <v>380</v>
      </c>
      <c r="F53" s="74" t="s">
        <v>380</v>
      </c>
      <c r="G53" s="74" t="s">
        <v>380</v>
      </c>
      <c r="H53" s="78" t="s">
        <v>380</v>
      </c>
      <c r="I53" s="78" t="s">
        <v>380</v>
      </c>
      <c r="J53" s="78" t="s">
        <v>380</v>
      </c>
      <c r="K53" s="78" t="s">
        <v>380</v>
      </c>
      <c r="L53" s="78" t="s">
        <v>380</v>
      </c>
      <c r="M53" s="75" t="s">
        <v>380</v>
      </c>
    </row>
    <row r="54" spans="1:13" x14ac:dyDescent="0.2">
      <c r="A54" s="63"/>
      <c r="B54" s="82"/>
      <c r="C54" s="11"/>
      <c r="D54" s="11"/>
      <c r="E54" s="82"/>
      <c r="F54" s="11"/>
      <c r="G54" s="45"/>
      <c r="H54" s="82"/>
      <c r="I54" s="11"/>
      <c r="J54" s="45"/>
      <c r="K54" s="82"/>
      <c r="L54" s="45"/>
      <c r="M54" s="12"/>
    </row>
    <row r="55" spans="1:13" x14ac:dyDescent="0.2">
      <c r="A55" s="63" t="s">
        <v>473</v>
      </c>
      <c r="B55" s="82" t="s">
        <v>380</v>
      </c>
      <c r="C55" s="11" t="s">
        <v>380</v>
      </c>
      <c r="D55" s="11" t="s">
        <v>380</v>
      </c>
      <c r="E55" s="82" t="s">
        <v>380</v>
      </c>
      <c r="F55" s="11" t="s">
        <v>380</v>
      </c>
      <c r="G55" s="45" t="s">
        <v>380</v>
      </c>
      <c r="H55" s="82" t="s">
        <v>380</v>
      </c>
      <c r="I55" s="11" t="s">
        <v>380</v>
      </c>
      <c r="J55" s="45" t="s">
        <v>380</v>
      </c>
      <c r="K55" s="82" t="s">
        <v>380</v>
      </c>
      <c r="L55" s="45" t="s">
        <v>380</v>
      </c>
      <c r="M55" s="12" t="s">
        <v>380</v>
      </c>
    </row>
    <row r="56" spans="1:13" x14ac:dyDescent="0.2">
      <c r="A56" s="63" t="s">
        <v>474</v>
      </c>
      <c r="B56" s="82" t="s">
        <v>380</v>
      </c>
      <c r="C56" s="11" t="s">
        <v>380</v>
      </c>
      <c r="D56" s="11" t="s">
        <v>380</v>
      </c>
      <c r="E56" s="82" t="s">
        <v>380</v>
      </c>
      <c r="F56" s="11" t="s">
        <v>380</v>
      </c>
      <c r="G56" s="45" t="s">
        <v>380</v>
      </c>
      <c r="H56" s="82" t="s">
        <v>380</v>
      </c>
      <c r="I56" s="11" t="s">
        <v>380</v>
      </c>
      <c r="J56" s="45" t="s">
        <v>380</v>
      </c>
      <c r="K56" s="82" t="s">
        <v>380</v>
      </c>
      <c r="L56" s="45" t="s">
        <v>380</v>
      </c>
      <c r="M56" s="12" t="s">
        <v>380</v>
      </c>
    </row>
    <row r="57" spans="1:13" x14ac:dyDescent="0.2">
      <c r="A57" s="63" t="s">
        <v>475</v>
      </c>
      <c r="B57" s="82" t="s">
        <v>380</v>
      </c>
      <c r="C57" s="11" t="s">
        <v>380</v>
      </c>
      <c r="D57" s="11" t="s">
        <v>380</v>
      </c>
      <c r="E57" s="82" t="s">
        <v>380</v>
      </c>
      <c r="F57" s="11" t="s">
        <v>380</v>
      </c>
      <c r="G57" s="45" t="s">
        <v>380</v>
      </c>
      <c r="H57" s="82" t="s">
        <v>380</v>
      </c>
      <c r="I57" s="11" t="s">
        <v>380</v>
      </c>
      <c r="J57" s="45" t="s">
        <v>380</v>
      </c>
      <c r="K57" s="82" t="s">
        <v>380</v>
      </c>
      <c r="L57" s="45" t="s">
        <v>380</v>
      </c>
      <c r="M57" s="12" t="s">
        <v>380</v>
      </c>
    </row>
    <row r="58" spans="1:13" x14ac:dyDescent="0.2">
      <c r="A58" s="63" t="s">
        <v>476</v>
      </c>
      <c r="B58" s="82" t="s">
        <v>380</v>
      </c>
      <c r="C58" s="11" t="s">
        <v>380</v>
      </c>
      <c r="D58" s="11" t="s">
        <v>380</v>
      </c>
      <c r="E58" s="82" t="s">
        <v>380</v>
      </c>
      <c r="F58" s="11" t="s">
        <v>380</v>
      </c>
      <c r="G58" s="45" t="s">
        <v>380</v>
      </c>
      <c r="H58" s="82" t="s">
        <v>380</v>
      </c>
      <c r="I58" s="11" t="s">
        <v>380</v>
      </c>
      <c r="J58" s="45" t="s">
        <v>380</v>
      </c>
      <c r="K58" s="82" t="s">
        <v>380</v>
      </c>
      <c r="L58" s="45" t="s">
        <v>380</v>
      </c>
      <c r="M58" s="12" t="s">
        <v>380</v>
      </c>
    </row>
    <row r="59" spans="1:13" x14ac:dyDescent="0.2">
      <c r="A59" s="63" t="s">
        <v>477</v>
      </c>
      <c r="B59" s="82" t="s">
        <v>380</v>
      </c>
      <c r="C59" s="11" t="s">
        <v>380</v>
      </c>
      <c r="D59" s="11" t="s">
        <v>380</v>
      </c>
      <c r="E59" s="82" t="s">
        <v>380</v>
      </c>
      <c r="F59" s="11" t="s">
        <v>380</v>
      </c>
      <c r="G59" s="45" t="s">
        <v>380</v>
      </c>
      <c r="H59" s="82" t="s">
        <v>380</v>
      </c>
      <c r="I59" s="11" t="s">
        <v>380</v>
      </c>
      <c r="J59" s="45" t="s">
        <v>380</v>
      </c>
      <c r="K59" s="82" t="s">
        <v>380</v>
      </c>
      <c r="L59" s="45" t="s">
        <v>380</v>
      </c>
      <c r="M59" s="12" t="s">
        <v>380</v>
      </c>
    </row>
    <row r="60" spans="1:13" x14ac:dyDescent="0.2">
      <c r="A60" s="73" t="s">
        <v>551</v>
      </c>
      <c r="B60" s="74" t="s">
        <v>380</v>
      </c>
      <c r="C60" s="74" t="s">
        <v>380</v>
      </c>
      <c r="D60" s="74" t="s">
        <v>380</v>
      </c>
      <c r="E60" s="74" t="s">
        <v>380</v>
      </c>
      <c r="F60" s="74" t="s">
        <v>380</v>
      </c>
      <c r="G60" s="74" t="s">
        <v>380</v>
      </c>
      <c r="H60" s="78" t="s">
        <v>380</v>
      </c>
      <c r="I60" s="78" t="s">
        <v>380</v>
      </c>
      <c r="J60" s="78" t="s">
        <v>380</v>
      </c>
      <c r="K60" s="78" t="s">
        <v>380</v>
      </c>
      <c r="L60" s="78" t="s">
        <v>380</v>
      </c>
      <c r="M60" s="75" t="s">
        <v>380</v>
      </c>
    </row>
    <row r="61" spans="1:13" x14ac:dyDescent="0.2">
      <c r="A61" s="63"/>
      <c r="B61" s="82"/>
      <c r="C61" s="11"/>
      <c r="D61" s="11"/>
      <c r="E61" s="82"/>
      <c r="F61" s="11"/>
      <c r="G61" s="45"/>
      <c r="H61" s="82"/>
      <c r="I61" s="11"/>
      <c r="J61" s="45"/>
      <c r="K61" s="82"/>
      <c r="L61" s="45"/>
      <c r="M61" s="12"/>
    </row>
    <row r="62" spans="1:13" x14ac:dyDescent="0.2">
      <c r="A62" s="63" t="s">
        <v>479</v>
      </c>
      <c r="B62" s="82" t="s">
        <v>380</v>
      </c>
      <c r="C62" s="11">
        <v>7</v>
      </c>
      <c r="D62" s="11">
        <v>7</v>
      </c>
      <c r="E62" s="82" t="s">
        <v>380</v>
      </c>
      <c r="F62" s="11">
        <v>7</v>
      </c>
      <c r="G62" s="45">
        <v>1200</v>
      </c>
      <c r="H62" s="82" t="s">
        <v>380</v>
      </c>
      <c r="I62" s="11">
        <v>5000</v>
      </c>
      <c r="J62" s="45">
        <v>15</v>
      </c>
      <c r="K62" s="82">
        <v>35</v>
      </c>
      <c r="L62" s="45">
        <v>18</v>
      </c>
      <c r="M62" s="12">
        <v>53</v>
      </c>
    </row>
    <row r="63" spans="1:13" x14ac:dyDescent="0.2">
      <c r="A63" s="63" t="s">
        <v>480</v>
      </c>
      <c r="B63" s="82" t="s">
        <v>380</v>
      </c>
      <c r="C63" s="11" t="s">
        <v>380</v>
      </c>
      <c r="D63" s="11" t="s">
        <v>380</v>
      </c>
      <c r="E63" s="82" t="s">
        <v>380</v>
      </c>
      <c r="F63" s="11" t="s">
        <v>380</v>
      </c>
      <c r="G63" s="45" t="s">
        <v>380</v>
      </c>
      <c r="H63" s="82" t="s">
        <v>380</v>
      </c>
      <c r="I63" s="11" t="s">
        <v>380</v>
      </c>
      <c r="J63" s="45" t="s">
        <v>380</v>
      </c>
      <c r="K63" s="82" t="s">
        <v>380</v>
      </c>
      <c r="L63" s="45" t="s">
        <v>380</v>
      </c>
      <c r="M63" s="12" t="s">
        <v>380</v>
      </c>
    </row>
    <row r="64" spans="1:13" x14ac:dyDescent="0.2">
      <c r="A64" s="63" t="s">
        <v>481</v>
      </c>
      <c r="B64" s="82" t="s">
        <v>380</v>
      </c>
      <c r="C64" s="11" t="s">
        <v>380</v>
      </c>
      <c r="D64" s="11" t="s">
        <v>380</v>
      </c>
      <c r="E64" s="82" t="s">
        <v>380</v>
      </c>
      <c r="F64" s="11" t="s">
        <v>380</v>
      </c>
      <c r="G64" s="45" t="s">
        <v>380</v>
      </c>
      <c r="H64" s="82" t="s">
        <v>380</v>
      </c>
      <c r="I64" s="11" t="s">
        <v>380</v>
      </c>
      <c r="J64" s="45" t="s">
        <v>380</v>
      </c>
      <c r="K64" s="82" t="s">
        <v>380</v>
      </c>
      <c r="L64" s="45" t="s">
        <v>380</v>
      </c>
      <c r="M64" s="12" t="s">
        <v>380</v>
      </c>
    </row>
    <row r="65" spans="1:13" x14ac:dyDescent="0.2">
      <c r="A65" s="73" t="s">
        <v>482</v>
      </c>
      <c r="B65" s="74" t="s">
        <v>380</v>
      </c>
      <c r="C65" s="74">
        <v>7</v>
      </c>
      <c r="D65" s="74">
        <v>7</v>
      </c>
      <c r="E65" s="74" t="s">
        <v>380</v>
      </c>
      <c r="F65" s="74">
        <v>7</v>
      </c>
      <c r="G65" s="74">
        <v>1200</v>
      </c>
      <c r="H65" s="78" t="s">
        <v>380</v>
      </c>
      <c r="I65" s="78">
        <v>5000</v>
      </c>
      <c r="J65" s="78">
        <v>15</v>
      </c>
      <c r="K65" s="78">
        <v>35</v>
      </c>
      <c r="L65" s="78">
        <v>18</v>
      </c>
      <c r="M65" s="75">
        <v>53</v>
      </c>
    </row>
    <row r="66" spans="1:13" x14ac:dyDescent="0.2">
      <c r="A66" s="63"/>
      <c r="B66" s="82"/>
      <c r="C66" s="11"/>
      <c r="D66" s="11"/>
      <c r="E66" s="82"/>
      <c r="F66" s="11"/>
      <c r="G66" s="45"/>
      <c r="H66" s="82"/>
      <c r="I66" s="11"/>
      <c r="J66" s="45"/>
      <c r="K66" s="82"/>
      <c r="L66" s="45"/>
      <c r="M66" s="12"/>
    </row>
    <row r="67" spans="1:13" x14ac:dyDescent="0.2">
      <c r="A67" s="73" t="s">
        <v>483</v>
      </c>
      <c r="B67" s="74">
        <v>6</v>
      </c>
      <c r="C67" s="74">
        <v>11</v>
      </c>
      <c r="D67" s="74">
        <v>17</v>
      </c>
      <c r="E67" s="74">
        <v>4</v>
      </c>
      <c r="F67" s="74">
        <v>9</v>
      </c>
      <c r="G67" s="74">
        <v>100</v>
      </c>
      <c r="H67" s="78">
        <v>1850</v>
      </c>
      <c r="I67" s="78">
        <v>6500</v>
      </c>
      <c r="J67" s="78">
        <v>15</v>
      </c>
      <c r="K67" s="78">
        <v>65</v>
      </c>
      <c r="L67" s="78">
        <v>2</v>
      </c>
      <c r="M67" s="75">
        <v>67</v>
      </c>
    </row>
    <row r="68" spans="1:13" x14ac:dyDescent="0.2">
      <c r="A68" s="63"/>
      <c r="B68" s="82"/>
      <c r="C68" s="11"/>
      <c r="D68" s="11"/>
      <c r="E68" s="82"/>
      <c r="F68" s="11"/>
      <c r="G68" s="45"/>
      <c r="H68" s="82"/>
      <c r="I68" s="11"/>
      <c r="J68" s="45"/>
      <c r="K68" s="82"/>
      <c r="L68" s="45"/>
      <c r="M68" s="12"/>
    </row>
    <row r="69" spans="1:13" x14ac:dyDescent="0.2">
      <c r="A69" s="63" t="s">
        <v>484</v>
      </c>
      <c r="B69" s="82" t="s">
        <v>380</v>
      </c>
      <c r="C69" s="11" t="s">
        <v>380</v>
      </c>
      <c r="D69" s="11" t="s">
        <v>380</v>
      </c>
      <c r="E69" s="82" t="s">
        <v>380</v>
      </c>
      <c r="F69" s="11" t="s">
        <v>380</v>
      </c>
      <c r="G69" s="45" t="s">
        <v>380</v>
      </c>
      <c r="H69" s="82" t="s">
        <v>380</v>
      </c>
      <c r="I69" s="11" t="s">
        <v>380</v>
      </c>
      <c r="J69" s="45" t="s">
        <v>380</v>
      </c>
      <c r="K69" s="82" t="s">
        <v>380</v>
      </c>
      <c r="L69" s="45" t="s">
        <v>380</v>
      </c>
      <c r="M69" s="12" t="s">
        <v>380</v>
      </c>
    </row>
    <row r="70" spans="1:13" x14ac:dyDescent="0.2">
      <c r="A70" s="63" t="s">
        <v>485</v>
      </c>
      <c r="B70" s="82" t="s">
        <v>380</v>
      </c>
      <c r="C70" s="11" t="s">
        <v>380</v>
      </c>
      <c r="D70" s="11" t="s">
        <v>380</v>
      </c>
      <c r="E70" s="82" t="s">
        <v>380</v>
      </c>
      <c r="F70" s="11" t="s">
        <v>380</v>
      </c>
      <c r="G70" s="45" t="s">
        <v>380</v>
      </c>
      <c r="H70" s="82" t="s">
        <v>380</v>
      </c>
      <c r="I70" s="11" t="s">
        <v>380</v>
      </c>
      <c r="J70" s="45" t="s">
        <v>380</v>
      </c>
      <c r="K70" s="82" t="s">
        <v>380</v>
      </c>
      <c r="L70" s="45" t="s">
        <v>380</v>
      </c>
      <c r="M70" s="12" t="s">
        <v>380</v>
      </c>
    </row>
    <row r="71" spans="1:13" x14ac:dyDescent="0.2">
      <c r="A71" s="73" t="s">
        <v>486</v>
      </c>
      <c r="B71" s="74" t="s">
        <v>380</v>
      </c>
      <c r="C71" s="74" t="s">
        <v>380</v>
      </c>
      <c r="D71" s="74" t="s">
        <v>380</v>
      </c>
      <c r="E71" s="74" t="s">
        <v>380</v>
      </c>
      <c r="F71" s="74" t="s">
        <v>380</v>
      </c>
      <c r="G71" s="74" t="s">
        <v>380</v>
      </c>
      <c r="H71" s="78" t="s">
        <v>380</v>
      </c>
      <c r="I71" s="78" t="s">
        <v>380</v>
      </c>
      <c r="J71" s="78" t="s">
        <v>380</v>
      </c>
      <c r="K71" s="78" t="s">
        <v>380</v>
      </c>
      <c r="L71" s="78" t="s">
        <v>380</v>
      </c>
      <c r="M71" s="75" t="s">
        <v>380</v>
      </c>
    </row>
    <row r="72" spans="1:13" x14ac:dyDescent="0.2">
      <c r="A72" s="63"/>
      <c r="B72" s="82"/>
      <c r="C72" s="11"/>
      <c r="D72" s="11"/>
      <c r="E72" s="82"/>
      <c r="F72" s="11"/>
      <c r="G72" s="45"/>
      <c r="H72" s="82"/>
      <c r="I72" s="11"/>
      <c r="J72" s="45"/>
      <c r="K72" s="82"/>
      <c r="L72" s="45"/>
      <c r="M72" s="12"/>
    </row>
    <row r="73" spans="1:13" x14ac:dyDescent="0.2">
      <c r="A73" s="63" t="s">
        <v>487</v>
      </c>
      <c r="B73" s="82" t="s">
        <v>380</v>
      </c>
      <c r="C73" s="11">
        <v>2</v>
      </c>
      <c r="D73" s="11">
        <v>2</v>
      </c>
      <c r="E73" s="82" t="s">
        <v>380</v>
      </c>
      <c r="F73" s="11" t="s">
        <v>380</v>
      </c>
      <c r="G73" s="45" t="s">
        <v>380</v>
      </c>
      <c r="H73" s="82" t="s">
        <v>380</v>
      </c>
      <c r="I73" s="11" t="s">
        <v>380</v>
      </c>
      <c r="J73" s="45" t="s">
        <v>380</v>
      </c>
      <c r="K73" s="82" t="s">
        <v>380</v>
      </c>
      <c r="L73" s="45" t="s">
        <v>380</v>
      </c>
      <c r="M73" s="12" t="s">
        <v>380</v>
      </c>
    </row>
    <row r="74" spans="1:13" x14ac:dyDescent="0.2">
      <c r="A74" s="63" t="s">
        <v>488</v>
      </c>
      <c r="B74" s="82" t="s">
        <v>380</v>
      </c>
      <c r="C74" s="11" t="s">
        <v>380</v>
      </c>
      <c r="D74" s="11" t="s">
        <v>380</v>
      </c>
      <c r="E74" s="82" t="s">
        <v>380</v>
      </c>
      <c r="F74" s="11" t="s">
        <v>380</v>
      </c>
      <c r="G74" s="45" t="s">
        <v>380</v>
      </c>
      <c r="H74" s="82" t="s">
        <v>380</v>
      </c>
      <c r="I74" s="11" t="s">
        <v>380</v>
      </c>
      <c r="J74" s="45" t="s">
        <v>380</v>
      </c>
      <c r="K74" s="82" t="s">
        <v>380</v>
      </c>
      <c r="L74" s="45" t="s">
        <v>380</v>
      </c>
      <c r="M74" s="12" t="s">
        <v>380</v>
      </c>
    </row>
    <row r="75" spans="1:13" x14ac:dyDescent="0.2">
      <c r="A75" s="63" t="s">
        <v>489</v>
      </c>
      <c r="B75" s="82">
        <v>6</v>
      </c>
      <c r="C75" s="11">
        <v>6</v>
      </c>
      <c r="D75" s="11">
        <v>12</v>
      </c>
      <c r="E75" s="82">
        <v>6</v>
      </c>
      <c r="F75" s="11">
        <v>6</v>
      </c>
      <c r="G75" s="45" t="s">
        <v>380</v>
      </c>
      <c r="H75" s="82">
        <v>2500</v>
      </c>
      <c r="I75" s="11">
        <v>4000</v>
      </c>
      <c r="J75" s="45" t="s">
        <v>380</v>
      </c>
      <c r="K75" s="82">
        <v>39</v>
      </c>
      <c r="L75" s="45" t="s">
        <v>380</v>
      </c>
      <c r="M75" s="12">
        <v>39</v>
      </c>
    </row>
    <row r="76" spans="1:13" x14ac:dyDescent="0.2">
      <c r="A76" s="63" t="s">
        <v>490</v>
      </c>
      <c r="B76" s="82" t="s">
        <v>380</v>
      </c>
      <c r="C76" s="11" t="s">
        <v>380</v>
      </c>
      <c r="D76" s="11" t="s">
        <v>380</v>
      </c>
      <c r="E76" s="82" t="s">
        <v>380</v>
      </c>
      <c r="F76" s="11" t="s">
        <v>380</v>
      </c>
      <c r="G76" s="45">
        <v>460</v>
      </c>
      <c r="H76" s="82" t="s">
        <v>380</v>
      </c>
      <c r="I76" s="11" t="s">
        <v>380</v>
      </c>
      <c r="J76" s="45">
        <v>9</v>
      </c>
      <c r="K76" s="82" t="s">
        <v>380</v>
      </c>
      <c r="L76" s="45">
        <v>4</v>
      </c>
      <c r="M76" s="12">
        <v>4</v>
      </c>
    </row>
    <row r="77" spans="1:13" x14ac:dyDescent="0.2">
      <c r="A77" s="63" t="s">
        <v>491</v>
      </c>
      <c r="B77" s="82" t="s">
        <v>380</v>
      </c>
      <c r="C77" s="11" t="s">
        <v>380</v>
      </c>
      <c r="D77" s="11" t="s">
        <v>380</v>
      </c>
      <c r="E77" s="82" t="s">
        <v>380</v>
      </c>
      <c r="F77" s="11" t="s">
        <v>380</v>
      </c>
      <c r="G77" s="45" t="s">
        <v>380</v>
      </c>
      <c r="H77" s="82" t="s">
        <v>380</v>
      </c>
      <c r="I77" s="11" t="s">
        <v>380</v>
      </c>
      <c r="J77" s="45" t="s">
        <v>380</v>
      </c>
      <c r="K77" s="82" t="s">
        <v>380</v>
      </c>
      <c r="L77" s="45" t="s">
        <v>380</v>
      </c>
      <c r="M77" s="12" t="s">
        <v>380</v>
      </c>
    </row>
    <row r="78" spans="1:13" x14ac:dyDescent="0.2">
      <c r="A78" s="63" t="s">
        <v>492</v>
      </c>
      <c r="B78" s="82" t="s">
        <v>380</v>
      </c>
      <c r="C78" s="11" t="s">
        <v>380</v>
      </c>
      <c r="D78" s="11" t="s">
        <v>380</v>
      </c>
      <c r="E78" s="82" t="s">
        <v>380</v>
      </c>
      <c r="F78" s="11" t="s">
        <v>380</v>
      </c>
      <c r="G78" s="45" t="s">
        <v>380</v>
      </c>
      <c r="H78" s="82" t="s">
        <v>380</v>
      </c>
      <c r="I78" s="11" t="s">
        <v>380</v>
      </c>
      <c r="J78" s="45" t="s">
        <v>380</v>
      </c>
      <c r="K78" s="82" t="s">
        <v>380</v>
      </c>
      <c r="L78" s="45" t="s">
        <v>380</v>
      </c>
      <c r="M78" s="12" t="s">
        <v>380</v>
      </c>
    </row>
    <row r="79" spans="1:13" x14ac:dyDescent="0.2">
      <c r="A79" s="63" t="s">
        <v>493</v>
      </c>
      <c r="B79" s="82" t="s">
        <v>380</v>
      </c>
      <c r="C79" s="11" t="s">
        <v>380</v>
      </c>
      <c r="D79" s="11" t="s">
        <v>380</v>
      </c>
      <c r="E79" s="82" t="s">
        <v>380</v>
      </c>
      <c r="F79" s="11" t="s">
        <v>380</v>
      </c>
      <c r="G79" s="45" t="s">
        <v>380</v>
      </c>
      <c r="H79" s="82" t="s">
        <v>380</v>
      </c>
      <c r="I79" s="11" t="s">
        <v>380</v>
      </c>
      <c r="J79" s="45" t="s">
        <v>380</v>
      </c>
      <c r="K79" s="82" t="s">
        <v>380</v>
      </c>
      <c r="L79" s="45" t="s">
        <v>380</v>
      </c>
      <c r="M79" s="12" t="s">
        <v>380</v>
      </c>
    </row>
    <row r="80" spans="1:13" x14ac:dyDescent="0.2">
      <c r="A80" s="63" t="s">
        <v>494</v>
      </c>
      <c r="B80" s="82" t="s">
        <v>380</v>
      </c>
      <c r="C80" s="11" t="s">
        <v>380</v>
      </c>
      <c r="D80" s="11" t="s">
        <v>380</v>
      </c>
      <c r="E80" s="82" t="s">
        <v>380</v>
      </c>
      <c r="F80" s="11" t="s">
        <v>380</v>
      </c>
      <c r="G80" s="45" t="s">
        <v>380</v>
      </c>
      <c r="H80" s="82" t="s">
        <v>380</v>
      </c>
      <c r="I80" s="11" t="s">
        <v>380</v>
      </c>
      <c r="J80" s="45" t="s">
        <v>380</v>
      </c>
      <c r="K80" s="82" t="s">
        <v>380</v>
      </c>
      <c r="L80" s="45" t="s">
        <v>380</v>
      </c>
      <c r="M80" s="12" t="s">
        <v>380</v>
      </c>
    </row>
    <row r="81" spans="1:13" x14ac:dyDescent="0.2">
      <c r="A81" s="73" t="s">
        <v>495</v>
      </c>
      <c r="B81" s="74">
        <v>6</v>
      </c>
      <c r="C81" s="74">
        <v>8</v>
      </c>
      <c r="D81" s="74">
        <v>14</v>
      </c>
      <c r="E81" s="74">
        <v>6</v>
      </c>
      <c r="F81" s="74">
        <v>6</v>
      </c>
      <c r="G81" s="74">
        <v>460</v>
      </c>
      <c r="H81" s="78">
        <v>2500</v>
      </c>
      <c r="I81" s="78">
        <v>4000</v>
      </c>
      <c r="J81" s="78">
        <v>9</v>
      </c>
      <c r="K81" s="78">
        <v>39</v>
      </c>
      <c r="L81" s="78">
        <v>4</v>
      </c>
      <c r="M81" s="75">
        <v>43</v>
      </c>
    </row>
    <row r="82" spans="1:13" x14ac:dyDescent="0.2">
      <c r="A82" s="63"/>
      <c r="B82" s="82"/>
      <c r="C82" s="11"/>
      <c r="D82" s="11"/>
      <c r="E82" s="82"/>
      <c r="F82" s="11"/>
      <c r="G82" s="45"/>
      <c r="H82" s="82"/>
      <c r="I82" s="11"/>
      <c r="J82" s="45"/>
      <c r="K82" s="82"/>
      <c r="L82" s="45"/>
      <c r="M82" s="12"/>
    </row>
    <row r="83" spans="1:13" x14ac:dyDescent="0.2">
      <c r="A83" s="63" t="s">
        <v>496</v>
      </c>
      <c r="B83" s="82">
        <v>56</v>
      </c>
      <c r="C83" s="11">
        <v>25</v>
      </c>
      <c r="D83" s="11">
        <v>81</v>
      </c>
      <c r="E83" s="82">
        <v>56</v>
      </c>
      <c r="F83" s="11">
        <v>23</v>
      </c>
      <c r="G83" s="45">
        <v>66690</v>
      </c>
      <c r="H83" s="82">
        <v>274</v>
      </c>
      <c r="I83" s="11">
        <v>4274</v>
      </c>
      <c r="J83" s="45">
        <v>2</v>
      </c>
      <c r="K83" s="82">
        <v>113</v>
      </c>
      <c r="L83" s="45">
        <v>134</v>
      </c>
      <c r="M83" s="12">
        <v>247</v>
      </c>
    </row>
    <row r="84" spans="1:13" x14ac:dyDescent="0.2">
      <c r="A84" s="63" t="s">
        <v>497</v>
      </c>
      <c r="B84" s="82">
        <v>40</v>
      </c>
      <c r="C84" s="11">
        <v>8</v>
      </c>
      <c r="D84" s="11">
        <v>48</v>
      </c>
      <c r="E84" s="82">
        <v>40</v>
      </c>
      <c r="F84" s="11">
        <v>8</v>
      </c>
      <c r="G84" s="45">
        <v>63000</v>
      </c>
      <c r="H84" s="82">
        <v>1000</v>
      </c>
      <c r="I84" s="11">
        <v>5000</v>
      </c>
      <c r="J84" s="45">
        <v>2</v>
      </c>
      <c r="K84" s="82">
        <v>80</v>
      </c>
      <c r="L84" s="45">
        <v>128</v>
      </c>
      <c r="M84" s="12">
        <v>208</v>
      </c>
    </row>
    <row r="85" spans="1:13" x14ac:dyDescent="0.2">
      <c r="A85" s="73" t="s">
        <v>498</v>
      </c>
      <c r="B85" s="74">
        <v>96</v>
      </c>
      <c r="C85" s="74">
        <v>33</v>
      </c>
      <c r="D85" s="74">
        <v>129</v>
      </c>
      <c r="E85" s="74">
        <v>96</v>
      </c>
      <c r="F85" s="74">
        <v>31</v>
      </c>
      <c r="G85" s="74">
        <v>129690</v>
      </c>
      <c r="H85" s="78">
        <v>577</v>
      </c>
      <c r="I85" s="78">
        <v>4461</v>
      </c>
      <c r="J85" s="78">
        <v>2</v>
      </c>
      <c r="K85" s="78">
        <v>193</v>
      </c>
      <c r="L85" s="78">
        <v>262</v>
      </c>
      <c r="M85" s="75">
        <v>455</v>
      </c>
    </row>
    <row r="86" spans="1:13" x14ac:dyDescent="0.2">
      <c r="A86" s="63"/>
      <c r="B86" s="82"/>
      <c r="C86" s="11"/>
      <c r="D86" s="11"/>
      <c r="E86" s="82"/>
      <c r="F86" s="11"/>
      <c r="G86" s="45"/>
      <c r="H86" s="82"/>
      <c r="I86" s="11"/>
      <c r="J86" s="45"/>
      <c r="K86" s="82"/>
      <c r="L86" s="45"/>
      <c r="M86" s="12"/>
    </row>
    <row r="87" spans="1:13" ht="13.5" thickBot="1" x14ac:dyDescent="0.25">
      <c r="A87" s="66" t="s">
        <v>499</v>
      </c>
      <c r="B87" s="52">
        <v>108</v>
      </c>
      <c r="C87" s="52">
        <v>59</v>
      </c>
      <c r="D87" s="52">
        <v>167</v>
      </c>
      <c r="E87" s="52">
        <v>106</v>
      </c>
      <c r="F87" s="52">
        <v>53</v>
      </c>
      <c r="G87" s="52">
        <v>131450</v>
      </c>
      <c r="H87" s="52">
        <v>733</v>
      </c>
      <c r="I87" s="52">
        <v>4826</v>
      </c>
      <c r="J87" s="52">
        <v>2</v>
      </c>
      <c r="K87" s="52">
        <v>335</v>
      </c>
      <c r="L87" s="52">
        <v>283</v>
      </c>
      <c r="M87" s="53">
        <v>618</v>
      </c>
    </row>
  </sheetData>
  <mergeCells count="13">
    <mergeCell ref="A1:M1"/>
    <mergeCell ref="A4:M4"/>
    <mergeCell ref="L7:L9"/>
    <mergeCell ref="M7:M9"/>
    <mergeCell ref="E8:F8"/>
    <mergeCell ref="A3:M3"/>
    <mergeCell ref="H8:I8"/>
    <mergeCell ref="G6:G9"/>
    <mergeCell ref="B6:F6"/>
    <mergeCell ref="B7:F7"/>
    <mergeCell ref="H7:I7"/>
    <mergeCell ref="K6:M6"/>
    <mergeCell ref="K7:K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8">
    <tabColor theme="0"/>
  </sheetPr>
  <dimension ref="A1:R34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0.7109375" style="205" customWidth="1"/>
    <col min="2" max="6" width="11.42578125" style="205"/>
    <col min="7" max="10" width="14.28515625" style="205" customWidth="1"/>
    <col min="11" max="12" width="15" style="205" customWidth="1"/>
    <col min="13" max="16384" width="11.42578125" style="205"/>
  </cols>
  <sheetData>
    <row r="1" spans="1:18" s="87" customFormat="1" ht="18" x14ac:dyDescent="0.25">
      <c r="A1" s="1725" t="s">
        <v>10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  <c r="N1" s="553"/>
    </row>
    <row r="3" spans="1:18" s="88" customFormat="1" ht="15" x14ac:dyDescent="0.25">
      <c r="A3" s="1718" t="s">
        <v>11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  <c r="N3" s="125"/>
    </row>
    <row r="4" spans="1:18" s="88" customFormat="1" ht="15" x14ac:dyDescent="0.25">
      <c r="A4" s="1718" t="s">
        <v>1473</v>
      </c>
      <c r="B4" s="1718"/>
      <c r="C4" s="1718"/>
      <c r="D4" s="1718"/>
      <c r="E4" s="1718"/>
      <c r="F4" s="1718"/>
      <c r="G4" s="1718"/>
      <c r="H4" s="1718"/>
      <c r="I4" s="1718"/>
      <c r="J4" s="1718"/>
      <c r="K4" s="1718"/>
      <c r="L4" s="1718"/>
      <c r="M4" s="1718"/>
      <c r="N4" s="125"/>
    </row>
    <row r="5" spans="1:18" s="88" customFormat="1" ht="15.75" thickBot="1" x14ac:dyDescent="0.3">
      <c r="A5" s="185"/>
      <c r="B5" s="186"/>
      <c r="C5" s="186"/>
      <c r="D5" s="186"/>
      <c r="E5" s="186"/>
      <c r="F5" s="186"/>
      <c r="G5" s="186"/>
      <c r="H5" s="186"/>
      <c r="I5" s="186"/>
      <c r="J5" s="186"/>
      <c r="K5" s="186"/>
    </row>
    <row r="6" spans="1:18" s="669" customFormat="1" ht="21" customHeight="1" x14ac:dyDescent="0.2">
      <c r="A6" s="1052"/>
      <c r="B6" s="1750" t="s">
        <v>1060</v>
      </c>
      <c r="C6" s="1750"/>
      <c r="D6" s="1750"/>
      <c r="E6" s="1750"/>
      <c r="F6" s="1750"/>
      <c r="G6" s="1934" t="s">
        <v>1191</v>
      </c>
      <c r="H6" s="652"/>
      <c r="I6" s="1051" t="s">
        <v>367</v>
      </c>
      <c r="J6" s="1038"/>
      <c r="K6" s="1935" t="s">
        <v>368</v>
      </c>
      <c r="L6" s="1935"/>
      <c r="M6" s="1704"/>
    </row>
    <row r="7" spans="1:18" s="669" customFormat="1" ht="21" customHeight="1" x14ac:dyDescent="0.2">
      <c r="A7" s="1053" t="s">
        <v>538</v>
      </c>
      <c r="B7" s="1758" t="s">
        <v>370</v>
      </c>
      <c r="C7" s="1758"/>
      <c r="D7" s="1758"/>
      <c r="E7" s="1758"/>
      <c r="F7" s="1758"/>
      <c r="G7" s="1827"/>
      <c r="H7" s="1873" t="s">
        <v>1192</v>
      </c>
      <c r="I7" s="1873"/>
      <c r="J7" s="1056" t="s">
        <v>1093</v>
      </c>
      <c r="K7" s="1827" t="s">
        <v>1114</v>
      </c>
      <c r="L7" s="1827" t="s">
        <v>1095</v>
      </c>
      <c r="M7" s="1716" t="s">
        <v>1096</v>
      </c>
    </row>
    <row r="8" spans="1:18" s="669" customFormat="1" ht="21" customHeight="1" x14ac:dyDescent="0.2">
      <c r="A8" s="1053" t="s">
        <v>518</v>
      </c>
      <c r="B8" s="1039"/>
      <c r="C8" s="1057" t="s">
        <v>376</v>
      </c>
      <c r="D8" s="855"/>
      <c r="E8" s="1941" t="s">
        <v>1067</v>
      </c>
      <c r="F8" s="1941"/>
      <c r="G8" s="1827"/>
      <c r="H8" s="1758" t="s">
        <v>371</v>
      </c>
      <c r="I8" s="1758"/>
      <c r="J8" s="1056" t="s">
        <v>1064</v>
      </c>
      <c r="K8" s="1827"/>
      <c r="L8" s="1827"/>
      <c r="M8" s="1716"/>
    </row>
    <row r="9" spans="1:18" s="669" customFormat="1" ht="21" customHeight="1" thickBot="1" x14ac:dyDescent="0.25">
      <c r="A9" s="1053"/>
      <c r="B9" s="1056" t="s">
        <v>374</v>
      </c>
      <c r="C9" s="1056" t="s">
        <v>375</v>
      </c>
      <c r="D9" s="1056" t="s">
        <v>376</v>
      </c>
      <c r="E9" s="1056" t="s">
        <v>374</v>
      </c>
      <c r="F9" s="1056" t="s">
        <v>375</v>
      </c>
      <c r="G9" s="1827"/>
      <c r="H9" s="1056" t="s">
        <v>374</v>
      </c>
      <c r="I9" s="1056" t="s">
        <v>375</v>
      </c>
      <c r="J9" s="1056" t="s">
        <v>1101</v>
      </c>
      <c r="K9" s="1827"/>
      <c r="L9" s="1827"/>
      <c r="M9" s="1716"/>
      <c r="P9" s="1041"/>
      <c r="Q9" s="1041"/>
    </row>
    <row r="10" spans="1:18" ht="18.75" customHeight="1" x14ac:dyDescent="0.2">
      <c r="A10" s="187" t="s">
        <v>444</v>
      </c>
      <c r="B10" s="189" t="s">
        <v>380</v>
      </c>
      <c r="C10" s="284">
        <v>8</v>
      </c>
      <c r="D10" s="189">
        <v>8</v>
      </c>
      <c r="E10" s="188" t="s">
        <v>380</v>
      </c>
      <c r="F10" s="284">
        <v>6</v>
      </c>
      <c r="G10" s="189">
        <v>3000</v>
      </c>
      <c r="H10" s="188" t="s">
        <v>380</v>
      </c>
      <c r="I10" s="284">
        <v>2000</v>
      </c>
      <c r="J10" s="189">
        <v>1</v>
      </c>
      <c r="K10" s="189">
        <v>10</v>
      </c>
      <c r="L10" s="189">
        <v>3</v>
      </c>
      <c r="M10" s="222">
        <v>13</v>
      </c>
      <c r="N10" s="212"/>
      <c r="R10" s="264"/>
    </row>
    <row r="11" spans="1:18" x14ac:dyDescent="0.2">
      <c r="A11" s="65"/>
      <c r="B11" s="70"/>
      <c r="C11" s="70"/>
      <c r="D11" s="70"/>
      <c r="E11" s="70"/>
      <c r="F11" s="70"/>
      <c r="G11" s="70"/>
      <c r="H11" s="76"/>
      <c r="I11" s="76"/>
      <c r="J11" s="76"/>
      <c r="K11" s="76"/>
      <c r="L11" s="76"/>
      <c r="M11" s="71"/>
      <c r="N11" s="212"/>
      <c r="R11" s="264"/>
    </row>
    <row r="12" spans="1:18" x14ac:dyDescent="0.2">
      <c r="A12" s="73" t="s">
        <v>461</v>
      </c>
      <c r="B12" s="74" t="s">
        <v>380</v>
      </c>
      <c r="C12" s="74">
        <v>1</v>
      </c>
      <c r="D12" s="74">
        <v>1</v>
      </c>
      <c r="E12" s="74" t="s">
        <v>380</v>
      </c>
      <c r="F12" s="74">
        <v>1</v>
      </c>
      <c r="G12" s="74" t="s">
        <v>380</v>
      </c>
      <c r="H12" s="78" t="s">
        <v>380</v>
      </c>
      <c r="I12" s="78">
        <v>4000</v>
      </c>
      <c r="J12" s="78" t="s">
        <v>380</v>
      </c>
      <c r="K12" s="78">
        <v>4</v>
      </c>
      <c r="L12" s="78" t="s">
        <v>380</v>
      </c>
      <c r="M12" s="75">
        <v>4</v>
      </c>
      <c r="N12" s="212"/>
      <c r="R12" s="264"/>
    </row>
    <row r="13" spans="1:18" x14ac:dyDescent="0.2">
      <c r="A13" s="65"/>
      <c r="B13" s="1647"/>
      <c r="C13" s="1647"/>
      <c r="D13" s="1647"/>
      <c r="E13" s="1647"/>
      <c r="F13" s="1647"/>
      <c r="G13" s="1647"/>
      <c r="H13" s="1648"/>
      <c r="I13" s="1648"/>
      <c r="J13" s="1648"/>
      <c r="K13" s="1648"/>
      <c r="L13" s="1648"/>
      <c r="M13" s="1649"/>
      <c r="N13" s="212"/>
      <c r="R13" s="264"/>
    </row>
    <row r="14" spans="1:18" x14ac:dyDescent="0.2">
      <c r="A14" s="63" t="s">
        <v>525</v>
      </c>
      <c r="B14" s="45" t="s">
        <v>380</v>
      </c>
      <c r="C14" s="11">
        <v>2</v>
      </c>
      <c r="D14" s="11">
        <v>2</v>
      </c>
      <c r="E14" s="45" t="s">
        <v>380</v>
      </c>
      <c r="F14" s="11">
        <v>2</v>
      </c>
      <c r="G14" s="11" t="s">
        <v>380</v>
      </c>
      <c r="H14" s="45" t="s">
        <v>380</v>
      </c>
      <c r="I14" s="11">
        <v>16000</v>
      </c>
      <c r="J14" s="11" t="s">
        <v>380</v>
      </c>
      <c r="K14" s="11">
        <v>32</v>
      </c>
      <c r="L14" s="11" t="s">
        <v>380</v>
      </c>
      <c r="M14" s="12">
        <v>32</v>
      </c>
      <c r="N14" s="212"/>
      <c r="R14" s="264"/>
    </row>
    <row r="15" spans="1:18" x14ac:dyDescent="0.2">
      <c r="A15" s="63" t="s">
        <v>464</v>
      </c>
      <c r="B15" s="1643" t="s">
        <v>380</v>
      </c>
      <c r="C15" s="1644">
        <v>6</v>
      </c>
      <c r="D15" s="1644">
        <v>6</v>
      </c>
      <c r="E15" s="1643" t="s">
        <v>380</v>
      </c>
      <c r="F15" s="1644">
        <v>6</v>
      </c>
      <c r="G15" s="1644" t="s">
        <v>380</v>
      </c>
      <c r="H15" s="1643" t="s">
        <v>380</v>
      </c>
      <c r="I15" s="1644">
        <v>1000</v>
      </c>
      <c r="J15" s="1644" t="s">
        <v>380</v>
      </c>
      <c r="K15" s="1644">
        <v>6</v>
      </c>
      <c r="L15" s="1644" t="s">
        <v>380</v>
      </c>
      <c r="M15" s="1646">
        <v>6</v>
      </c>
      <c r="N15" s="212"/>
      <c r="R15" s="264"/>
    </row>
    <row r="16" spans="1:18" x14ac:dyDescent="0.2">
      <c r="A16" s="63" t="s">
        <v>465</v>
      </c>
      <c r="B16" s="1643" t="s">
        <v>380</v>
      </c>
      <c r="C16" s="1644">
        <v>1</v>
      </c>
      <c r="D16" s="1644">
        <v>1</v>
      </c>
      <c r="E16" s="1643" t="s">
        <v>380</v>
      </c>
      <c r="F16" s="1644" t="s">
        <v>380</v>
      </c>
      <c r="G16" s="1644" t="s">
        <v>380</v>
      </c>
      <c r="H16" s="1643" t="s">
        <v>380</v>
      </c>
      <c r="I16" s="1644" t="s">
        <v>380</v>
      </c>
      <c r="J16" s="1644" t="s">
        <v>380</v>
      </c>
      <c r="K16" s="1644" t="s">
        <v>380</v>
      </c>
      <c r="L16" s="1644" t="s">
        <v>380</v>
      </c>
      <c r="M16" s="1646" t="s">
        <v>380</v>
      </c>
      <c r="N16" s="212"/>
      <c r="R16" s="264"/>
    </row>
    <row r="17" spans="1:18" s="305" customFormat="1" x14ac:dyDescent="0.2">
      <c r="A17" s="63" t="s">
        <v>467</v>
      </c>
      <c r="B17" s="11" t="s">
        <v>380</v>
      </c>
      <c r="C17" s="11">
        <v>32</v>
      </c>
      <c r="D17" s="11">
        <v>32</v>
      </c>
      <c r="E17" s="11" t="s">
        <v>380</v>
      </c>
      <c r="F17" s="11">
        <v>16</v>
      </c>
      <c r="G17" s="11" t="s">
        <v>380</v>
      </c>
      <c r="H17" s="11" t="s">
        <v>380</v>
      </c>
      <c r="I17" s="11">
        <v>4000</v>
      </c>
      <c r="J17" s="11" t="s">
        <v>380</v>
      </c>
      <c r="K17" s="11">
        <v>64</v>
      </c>
      <c r="L17" s="11" t="s">
        <v>380</v>
      </c>
      <c r="M17" s="12">
        <v>64</v>
      </c>
      <c r="N17" s="524"/>
      <c r="R17" s="521"/>
    </row>
    <row r="18" spans="1:18" s="555" customFormat="1" x14ac:dyDescent="0.2">
      <c r="A18" s="63" t="s">
        <v>470</v>
      </c>
      <c r="B18" s="82" t="s">
        <v>380</v>
      </c>
      <c r="C18" s="11">
        <v>2</v>
      </c>
      <c r="D18" s="11">
        <v>2</v>
      </c>
      <c r="E18" s="45" t="s">
        <v>380</v>
      </c>
      <c r="F18" s="11">
        <v>2</v>
      </c>
      <c r="G18" s="11" t="s">
        <v>380</v>
      </c>
      <c r="H18" s="45" t="s">
        <v>380</v>
      </c>
      <c r="I18" s="11">
        <v>7500</v>
      </c>
      <c r="J18" s="11" t="s">
        <v>380</v>
      </c>
      <c r="K18" s="11">
        <v>15</v>
      </c>
      <c r="L18" s="11" t="s">
        <v>380</v>
      </c>
      <c r="M18" s="12">
        <v>15</v>
      </c>
      <c r="N18" s="554"/>
      <c r="R18" s="556"/>
    </row>
    <row r="19" spans="1:18" x14ac:dyDescent="0.2">
      <c r="A19" s="73" t="s">
        <v>471</v>
      </c>
      <c r="B19" s="74" t="s">
        <v>380</v>
      </c>
      <c r="C19" s="74">
        <v>43</v>
      </c>
      <c r="D19" s="74">
        <v>43</v>
      </c>
      <c r="E19" s="74" t="s">
        <v>380</v>
      </c>
      <c r="F19" s="74">
        <v>26</v>
      </c>
      <c r="G19" s="74" t="s">
        <v>380</v>
      </c>
      <c r="H19" s="78" t="s">
        <v>380</v>
      </c>
      <c r="I19" s="78">
        <v>4500</v>
      </c>
      <c r="J19" s="78" t="s">
        <v>380</v>
      </c>
      <c r="K19" s="78">
        <v>117</v>
      </c>
      <c r="L19" s="78" t="s">
        <v>380</v>
      </c>
      <c r="M19" s="75">
        <v>117</v>
      </c>
      <c r="N19" s="212"/>
      <c r="R19" s="264"/>
    </row>
    <row r="20" spans="1:18" x14ac:dyDescent="0.2">
      <c r="A20" s="65"/>
      <c r="B20" s="70"/>
      <c r="C20" s="70"/>
      <c r="D20" s="70"/>
      <c r="E20" s="70"/>
      <c r="F20" s="70"/>
      <c r="G20" s="70"/>
      <c r="H20" s="76"/>
      <c r="I20" s="76"/>
      <c r="J20" s="76"/>
      <c r="K20" s="76"/>
      <c r="L20" s="76"/>
      <c r="M20" s="71"/>
      <c r="N20" s="212"/>
      <c r="R20" s="264"/>
    </row>
    <row r="21" spans="1:18" x14ac:dyDescent="0.2">
      <c r="A21" s="73" t="s">
        <v>472</v>
      </c>
      <c r="B21" s="74" t="s">
        <v>380</v>
      </c>
      <c r="C21" s="74">
        <v>1</v>
      </c>
      <c r="D21" s="74">
        <v>1</v>
      </c>
      <c r="E21" s="74" t="s">
        <v>380</v>
      </c>
      <c r="F21" s="74">
        <v>1</v>
      </c>
      <c r="G21" s="74" t="s">
        <v>380</v>
      </c>
      <c r="H21" s="78" t="s">
        <v>380</v>
      </c>
      <c r="I21" s="78">
        <v>5200</v>
      </c>
      <c r="J21" s="78" t="s">
        <v>380</v>
      </c>
      <c r="K21" s="78">
        <v>5</v>
      </c>
      <c r="L21" s="78" t="s">
        <v>380</v>
      </c>
      <c r="M21" s="75">
        <v>5</v>
      </c>
      <c r="N21" s="212"/>
      <c r="R21" s="264"/>
    </row>
    <row r="22" spans="1:18" s="305" customFormat="1" x14ac:dyDescent="0.2">
      <c r="A22" s="63"/>
      <c r="B22" s="45"/>
      <c r="C22" s="45"/>
      <c r="D22" s="45"/>
      <c r="E22" s="45"/>
      <c r="F22" s="45"/>
      <c r="G22" s="45"/>
      <c r="H22" s="11"/>
      <c r="I22" s="11"/>
      <c r="J22" s="11"/>
      <c r="K22" s="11"/>
      <c r="L22" s="11"/>
      <c r="M22" s="46"/>
      <c r="N22" s="524"/>
      <c r="R22" s="521"/>
    </row>
    <row r="23" spans="1:18" x14ac:dyDescent="0.2">
      <c r="A23" s="63" t="s">
        <v>485</v>
      </c>
      <c r="B23" s="45" t="s">
        <v>380</v>
      </c>
      <c r="C23" s="45">
        <v>40</v>
      </c>
      <c r="D23" s="45">
        <v>40</v>
      </c>
      <c r="E23" s="45" t="s">
        <v>380</v>
      </c>
      <c r="F23" s="45">
        <v>40</v>
      </c>
      <c r="G23" s="45" t="s">
        <v>380</v>
      </c>
      <c r="H23" s="11" t="s">
        <v>380</v>
      </c>
      <c r="I23" s="11">
        <v>6250</v>
      </c>
      <c r="J23" s="11" t="s">
        <v>380</v>
      </c>
      <c r="K23" s="11">
        <v>250</v>
      </c>
      <c r="L23" s="11" t="s">
        <v>380</v>
      </c>
      <c r="M23" s="46">
        <v>250</v>
      </c>
      <c r="N23" s="212"/>
      <c r="R23" s="264"/>
    </row>
    <row r="24" spans="1:18" x14ac:dyDescent="0.2">
      <c r="A24" s="73" t="s">
        <v>486</v>
      </c>
      <c r="B24" s="74" t="s">
        <v>380</v>
      </c>
      <c r="C24" s="74">
        <v>40</v>
      </c>
      <c r="D24" s="74">
        <v>40</v>
      </c>
      <c r="E24" s="74" t="s">
        <v>380</v>
      </c>
      <c r="F24" s="74">
        <v>40</v>
      </c>
      <c r="G24" s="74" t="s">
        <v>380</v>
      </c>
      <c r="H24" s="78" t="s">
        <v>380</v>
      </c>
      <c r="I24" s="78">
        <v>6250</v>
      </c>
      <c r="J24" s="78" t="s">
        <v>380</v>
      </c>
      <c r="K24" s="78">
        <v>250</v>
      </c>
      <c r="L24" s="78" t="s">
        <v>380</v>
      </c>
      <c r="M24" s="75">
        <v>250</v>
      </c>
      <c r="R24" s="264"/>
    </row>
    <row r="25" spans="1:18" x14ac:dyDescent="0.2">
      <c r="A25" s="63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2"/>
      <c r="R25" s="264"/>
    </row>
    <row r="26" spans="1:18" x14ac:dyDescent="0.2">
      <c r="A26" s="63" t="s">
        <v>488</v>
      </c>
      <c r="B26" s="45" t="s">
        <v>380</v>
      </c>
      <c r="C26" s="11">
        <v>23</v>
      </c>
      <c r="D26" s="11">
        <v>23</v>
      </c>
      <c r="E26" s="45" t="s">
        <v>380</v>
      </c>
      <c r="F26" s="11">
        <v>9</v>
      </c>
      <c r="G26" s="11" t="s">
        <v>380</v>
      </c>
      <c r="H26" s="45" t="s">
        <v>380</v>
      </c>
      <c r="I26" s="11">
        <v>10000</v>
      </c>
      <c r="J26" s="11" t="s">
        <v>380</v>
      </c>
      <c r="K26" s="11">
        <v>90</v>
      </c>
      <c r="L26" s="11" t="s">
        <v>380</v>
      </c>
      <c r="M26" s="12">
        <v>90</v>
      </c>
      <c r="N26" s="212"/>
      <c r="R26" s="264"/>
    </row>
    <row r="27" spans="1:18" s="305" customFormat="1" x14ac:dyDescent="0.2">
      <c r="A27" s="63" t="s">
        <v>490</v>
      </c>
      <c r="B27" s="45" t="s">
        <v>380</v>
      </c>
      <c r="C27" s="11">
        <v>18</v>
      </c>
      <c r="D27" s="11">
        <v>18</v>
      </c>
      <c r="E27" s="45" t="s">
        <v>380</v>
      </c>
      <c r="F27" s="11">
        <v>14</v>
      </c>
      <c r="G27" s="11" t="s">
        <v>380</v>
      </c>
      <c r="H27" s="45" t="s">
        <v>380</v>
      </c>
      <c r="I27" s="11">
        <v>7429</v>
      </c>
      <c r="J27" s="11" t="s">
        <v>380</v>
      </c>
      <c r="K27" s="11">
        <v>104</v>
      </c>
      <c r="L27" s="11" t="s">
        <v>380</v>
      </c>
      <c r="M27" s="12">
        <v>104</v>
      </c>
      <c r="N27" s="524"/>
      <c r="R27" s="521"/>
    </row>
    <row r="28" spans="1:18" x14ac:dyDescent="0.2">
      <c r="A28" s="63" t="s">
        <v>491</v>
      </c>
      <c r="B28" s="45" t="s">
        <v>380</v>
      </c>
      <c r="C28" s="45">
        <v>1985</v>
      </c>
      <c r="D28" s="45">
        <v>1985</v>
      </c>
      <c r="E28" s="45" t="s">
        <v>380</v>
      </c>
      <c r="F28" s="45">
        <v>1985</v>
      </c>
      <c r="G28" s="45" t="s">
        <v>380</v>
      </c>
      <c r="H28" s="11" t="s">
        <v>380</v>
      </c>
      <c r="I28" s="11">
        <v>10780</v>
      </c>
      <c r="J28" s="11" t="s">
        <v>380</v>
      </c>
      <c r="K28" s="11">
        <v>21398</v>
      </c>
      <c r="L28" s="11" t="s">
        <v>380</v>
      </c>
      <c r="M28" s="46">
        <v>21398</v>
      </c>
    </row>
    <row r="29" spans="1:18" s="305" customFormat="1" x14ac:dyDescent="0.2">
      <c r="A29" s="73" t="s">
        <v>495</v>
      </c>
      <c r="B29" s="74" t="s">
        <v>380</v>
      </c>
      <c r="C29" s="74">
        <v>2026</v>
      </c>
      <c r="D29" s="74">
        <v>2026</v>
      </c>
      <c r="E29" s="74" t="s">
        <v>380</v>
      </c>
      <c r="F29" s="74">
        <v>2008</v>
      </c>
      <c r="G29" s="74" t="s">
        <v>380</v>
      </c>
      <c r="H29" s="78" t="s">
        <v>380</v>
      </c>
      <c r="I29" s="78">
        <v>10753</v>
      </c>
      <c r="J29" s="78" t="s">
        <v>380</v>
      </c>
      <c r="K29" s="78">
        <v>21592</v>
      </c>
      <c r="L29" s="78" t="s">
        <v>380</v>
      </c>
      <c r="M29" s="75">
        <v>21592</v>
      </c>
      <c r="N29" s="524"/>
      <c r="R29" s="521"/>
    </row>
    <row r="30" spans="1:18" x14ac:dyDescent="0.2">
      <c r="A30" s="63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2"/>
      <c r="R30" s="264"/>
    </row>
    <row r="31" spans="1:18" x14ac:dyDescent="0.2">
      <c r="A31" s="63" t="s">
        <v>497</v>
      </c>
      <c r="B31" s="45" t="s">
        <v>380</v>
      </c>
      <c r="C31" s="11">
        <v>2</v>
      </c>
      <c r="D31" s="11">
        <v>2</v>
      </c>
      <c r="E31" s="45" t="s">
        <v>380</v>
      </c>
      <c r="F31" s="11">
        <v>2</v>
      </c>
      <c r="G31" s="11" t="s">
        <v>380</v>
      </c>
      <c r="H31" s="45" t="s">
        <v>380</v>
      </c>
      <c r="I31" s="11">
        <v>1000</v>
      </c>
      <c r="J31" s="11" t="s">
        <v>380</v>
      </c>
      <c r="K31" s="11">
        <v>2</v>
      </c>
      <c r="L31" s="11" t="s">
        <v>380</v>
      </c>
      <c r="M31" s="12">
        <v>2</v>
      </c>
    </row>
    <row r="32" spans="1:18" x14ac:dyDescent="0.2">
      <c r="A32" s="73" t="s">
        <v>498</v>
      </c>
      <c r="B32" s="74" t="s">
        <v>380</v>
      </c>
      <c r="C32" s="74">
        <v>2</v>
      </c>
      <c r="D32" s="74">
        <v>2</v>
      </c>
      <c r="E32" s="74" t="s">
        <v>380</v>
      </c>
      <c r="F32" s="74">
        <v>2</v>
      </c>
      <c r="G32" s="74" t="s">
        <v>380</v>
      </c>
      <c r="H32" s="78" t="s">
        <v>380</v>
      </c>
      <c r="I32" s="78">
        <v>1000</v>
      </c>
      <c r="J32" s="78" t="s">
        <v>380</v>
      </c>
      <c r="K32" s="78">
        <v>2</v>
      </c>
      <c r="L32" s="78" t="s">
        <v>380</v>
      </c>
      <c r="M32" s="75">
        <v>2</v>
      </c>
    </row>
    <row r="33" spans="1:13" x14ac:dyDescent="0.2">
      <c r="A33" s="63"/>
      <c r="B33" s="45"/>
      <c r="C33" s="45"/>
      <c r="D33" s="45"/>
      <c r="E33" s="45"/>
      <c r="F33" s="45"/>
      <c r="G33" s="45"/>
      <c r="H33" s="11"/>
      <c r="I33" s="11"/>
      <c r="J33" s="11"/>
      <c r="K33" s="11"/>
      <c r="L33" s="11"/>
      <c r="M33" s="46"/>
    </row>
    <row r="34" spans="1:13" ht="13.5" thickBot="1" x14ac:dyDescent="0.25">
      <c r="A34" s="66" t="s">
        <v>499</v>
      </c>
      <c r="B34" s="52" t="s">
        <v>380</v>
      </c>
      <c r="C34" s="52">
        <v>2121</v>
      </c>
      <c r="D34" s="52">
        <v>2121</v>
      </c>
      <c r="E34" s="52" t="s">
        <v>380</v>
      </c>
      <c r="F34" s="52">
        <v>2084</v>
      </c>
      <c r="G34" s="52">
        <v>3000</v>
      </c>
      <c r="H34" s="172" t="s">
        <v>380</v>
      </c>
      <c r="I34" s="172">
        <v>10548</v>
      </c>
      <c r="J34" s="172">
        <v>1</v>
      </c>
      <c r="K34" s="172">
        <v>21980</v>
      </c>
      <c r="L34" s="172">
        <v>3</v>
      </c>
      <c r="M34" s="53">
        <v>21983</v>
      </c>
    </row>
  </sheetData>
  <mergeCells count="13">
    <mergeCell ref="A1:M1"/>
    <mergeCell ref="A3:M3"/>
    <mergeCell ref="A4:M4"/>
    <mergeCell ref="B7:F7"/>
    <mergeCell ref="H7:I7"/>
    <mergeCell ref="K6:M6"/>
    <mergeCell ref="K7:K9"/>
    <mergeCell ref="L7:L9"/>
    <mergeCell ref="M7:M9"/>
    <mergeCell ref="B6:F6"/>
    <mergeCell ref="G6:G9"/>
    <mergeCell ref="E8:F8"/>
    <mergeCell ref="H8:I8"/>
  </mergeCells>
  <phoneticPr fontId="6" type="noConversion"/>
  <pageMargins left="0.75" right="0.75" top="1" bottom="1" header="0" footer="0"/>
  <pageSetup paperSize="9" scale="43" orientation="portrait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1">
    <tabColor theme="0"/>
    <pageSetUpPr fitToPage="1"/>
  </sheetPr>
  <dimension ref="A1:S32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7" style="205" customWidth="1"/>
    <col min="2" max="13" width="15.5703125" style="205" customWidth="1"/>
    <col min="14" max="16384" width="11.42578125" style="205"/>
  </cols>
  <sheetData>
    <row r="1" spans="1:1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8" s="88" customFormat="1" ht="15" x14ac:dyDescent="0.25">
      <c r="A3" s="1718" t="s">
        <v>1281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  <c r="N3" s="125"/>
    </row>
    <row r="4" spans="1:18" s="88" customFormat="1" ht="15" x14ac:dyDescent="0.25">
      <c r="A4" s="1718" t="s">
        <v>1473</v>
      </c>
      <c r="B4" s="1718"/>
      <c r="C4" s="1718"/>
      <c r="D4" s="1718"/>
      <c r="E4" s="1718"/>
      <c r="F4" s="1718"/>
      <c r="G4" s="1718"/>
      <c r="H4" s="1718"/>
      <c r="I4" s="1718"/>
      <c r="J4" s="1718"/>
      <c r="K4" s="1718"/>
      <c r="L4" s="1718"/>
      <c r="M4" s="1718"/>
      <c r="N4" s="125"/>
    </row>
    <row r="5" spans="1:18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</row>
    <row r="6" spans="1:18" s="669" customFormat="1" ht="21.75" customHeight="1" x14ac:dyDescent="0.2">
      <c r="A6" s="1052"/>
      <c r="B6" s="1750" t="s">
        <v>1060</v>
      </c>
      <c r="C6" s="1750"/>
      <c r="D6" s="1750"/>
      <c r="E6" s="1750"/>
      <c r="F6" s="1750"/>
      <c r="G6" s="1934" t="s">
        <v>1191</v>
      </c>
      <c r="H6" s="652"/>
      <c r="I6" s="1051" t="s">
        <v>367</v>
      </c>
      <c r="J6" s="1038"/>
      <c r="K6" s="1935" t="s">
        <v>12</v>
      </c>
      <c r="L6" s="1935"/>
      <c r="M6" s="1704"/>
    </row>
    <row r="7" spans="1:18" s="669" customFormat="1" ht="18.75" customHeight="1" x14ac:dyDescent="0.2">
      <c r="A7" s="1053" t="s">
        <v>538</v>
      </c>
      <c r="B7" s="1758" t="s">
        <v>370</v>
      </c>
      <c r="C7" s="1758"/>
      <c r="D7" s="1758"/>
      <c r="E7" s="1758"/>
      <c r="F7" s="1758"/>
      <c r="G7" s="1827"/>
      <c r="H7" s="1873" t="s">
        <v>1192</v>
      </c>
      <c r="I7" s="1873"/>
      <c r="J7" s="1056" t="s">
        <v>1093</v>
      </c>
      <c r="K7" s="1827" t="s">
        <v>1114</v>
      </c>
      <c r="L7" s="1827" t="s">
        <v>1095</v>
      </c>
      <c r="M7" s="1716" t="s">
        <v>1096</v>
      </c>
    </row>
    <row r="8" spans="1:18" s="669" customFormat="1" ht="17.25" customHeight="1" x14ac:dyDescent="0.2">
      <c r="A8" s="1053" t="s">
        <v>518</v>
      </c>
      <c r="B8" s="1039"/>
      <c r="C8" s="1057" t="s">
        <v>376</v>
      </c>
      <c r="D8" s="855"/>
      <c r="E8" s="1941" t="s">
        <v>1067</v>
      </c>
      <c r="F8" s="1941"/>
      <c r="G8" s="1827"/>
      <c r="H8" s="1758" t="s">
        <v>371</v>
      </c>
      <c r="I8" s="1758"/>
      <c r="J8" s="1056" t="s">
        <v>1064</v>
      </c>
      <c r="K8" s="1827"/>
      <c r="L8" s="1827"/>
      <c r="M8" s="1716"/>
    </row>
    <row r="9" spans="1:18" s="669" customFormat="1" ht="28.5" customHeight="1" thickBot="1" x14ac:dyDescent="0.25">
      <c r="A9" s="1053"/>
      <c r="B9" s="1056" t="s">
        <v>374</v>
      </c>
      <c r="C9" s="1056" t="s">
        <v>375</v>
      </c>
      <c r="D9" s="1056" t="s">
        <v>376</v>
      </c>
      <c r="E9" s="1056" t="s">
        <v>374</v>
      </c>
      <c r="F9" s="1056" t="s">
        <v>375</v>
      </c>
      <c r="G9" s="1827"/>
      <c r="H9" s="1056" t="s">
        <v>374</v>
      </c>
      <c r="I9" s="1056" t="s">
        <v>375</v>
      </c>
      <c r="J9" s="1056" t="s">
        <v>1101</v>
      </c>
      <c r="K9" s="1827"/>
      <c r="L9" s="1827"/>
      <c r="M9" s="1716"/>
      <c r="P9" s="1041"/>
      <c r="Q9" s="1041"/>
    </row>
    <row r="10" spans="1:18" x14ac:dyDescent="0.2">
      <c r="A10" s="187" t="s">
        <v>451</v>
      </c>
      <c r="B10" s="189" t="s">
        <v>380</v>
      </c>
      <c r="C10" s="284">
        <v>1</v>
      </c>
      <c r="D10" s="189">
        <v>1</v>
      </c>
      <c r="E10" s="188" t="s">
        <v>380</v>
      </c>
      <c r="F10" s="284">
        <v>1</v>
      </c>
      <c r="G10" s="189" t="s">
        <v>380</v>
      </c>
      <c r="H10" s="188" t="s">
        <v>380</v>
      </c>
      <c r="I10" s="284">
        <v>2000</v>
      </c>
      <c r="J10" s="189" t="s">
        <v>380</v>
      </c>
      <c r="K10" s="189">
        <v>2</v>
      </c>
      <c r="L10" s="189" t="s">
        <v>380</v>
      </c>
      <c r="M10" s="222">
        <v>2</v>
      </c>
      <c r="N10" s="212"/>
      <c r="R10" s="264"/>
    </row>
    <row r="11" spans="1:18" x14ac:dyDescent="0.2">
      <c r="A11" s="65"/>
      <c r="B11" s="70"/>
      <c r="C11" s="70"/>
      <c r="D11" s="70"/>
      <c r="E11" s="70"/>
      <c r="F11" s="70"/>
      <c r="G11" s="70"/>
      <c r="H11" s="76"/>
      <c r="I11" s="76"/>
      <c r="J11" s="76"/>
      <c r="K11" s="76"/>
      <c r="L11" s="76"/>
      <c r="M11" s="71"/>
      <c r="N11" s="212"/>
      <c r="R11" s="264"/>
    </row>
    <row r="12" spans="1:18" x14ac:dyDescent="0.2">
      <c r="A12" s="63" t="s">
        <v>452</v>
      </c>
      <c r="B12" s="45">
        <v>32</v>
      </c>
      <c r="C12" s="45">
        <v>31</v>
      </c>
      <c r="D12" s="45">
        <v>63</v>
      </c>
      <c r="E12" s="45">
        <v>32</v>
      </c>
      <c r="F12" s="45">
        <v>24</v>
      </c>
      <c r="G12" s="45" t="s">
        <v>380</v>
      </c>
      <c r="H12" s="11">
        <v>4500</v>
      </c>
      <c r="I12" s="11">
        <v>12875</v>
      </c>
      <c r="J12" s="11" t="s">
        <v>380</v>
      </c>
      <c r="K12" s="11">
        <v>453</v>
      </c>
      <c r="L12" s="11" t="s">
        <v>380</v>
      </c>
      <c r="M12" s="46">
        <v>453</v>
      </c>
      <c r="N12" s="212"/>
      <c r="R12" s="264"/>
    </row>
    <row r="13" spans="1:18" x14ac:dyDescent="0.2">
      <c r="A13" s="63" t="s">
        <v>454</v>
      </c>
      <c r="B13" s="45">
        <v>15</v>
      </c>
      <c r="C13" s="45">
        <v>86</v>
      </c>
      <c r="D13" s="45">
        <v>101</v>
      </c>
      <c r="E13" s="45">
        <v>15</v>
      </c>
      <c r="F13" s="45">
        <v>86</v>
      </c>
      <c r="G13" s="45" t="s">
        <v>380</v>
      </c>
      <c r="H13" s="11">
        <v>3000</v>
      </c>
      <c r="I13" s="11">
        <v>9000</v>
      </c>
      <c r="J13" s="11" t="s">
        <v>380</v>
      </c>
      <c r="K13" s="11">
        <v>819</v>
      </c>
      <c r="L13" s="11" t="s">
        <v>380</v>
      </c>
      <c r="M13" s="46">
        <v>819</v>
      </c>
      <c r="N13" s="212"/>
      <c r="R13" s="264"/>
    </row>
    <row r="14" spans="1:18" x14ac:dyDescent="0.2">
      <c r="A14" s="73" t="s">
        <v>455</v>
      </c>
      <c r="B14" s="78">
        <v>47</v>
      </c>
      <c r="C14" s="78">
        <v>117</v>
      </c>
      <c r="D14" s="78">
        <v>164</v>
      </c>
      <c r="E14" s="78">
        <v>47</v>
      </c>
      <c r="F14" s="78">
        <v>110</v>
      </c>
      <c r="G14" s="78" t="s">
        <v>380</v>
      </c>
      <c r="H14" s="78">
        <v>4021</v>
      </c>
      <c r="I14" s="78">
        <v>9845</v>
      </c>
      <c r="J14" s="78" t="s">
        <v>380</v>
      </c>
      <c r="K14" s="78">
        <v>1272</v>
      </c>
      <c r="L14" s="78" t="s">
        <v>380</v>
      </c>
      <c r="M14" s="79">
        <v>1272</v>
      </c>
      <c r="N14" s="212"/>
      <c r="R14" s="264"/>
    </row>
    <row r="15" spans="1:18" x14ac:dyDescent="0.2">
      <c r="A15" s="63"/>
      <c r="B15" s="45"/>
      <c r="C15" s="45"/>
      <c r="D15" s="45"/>
      <c r="E15" s="45"/>
      <c r="F15" s="45"/>
      <c r="G15" s="45"/>
      <c r="H15" s="11"/>
      <c r="I15" s="11"/>
      <c r="J15" s="11"/>
      <c r="K15" s="11"/>
      <c r="L15" s="11"/>
      <c r="M15" s="46"/>
    </row>
    <row r="16" spans="1:18" x14ac:dyDescent="0.2">
      <c r="A16" s="73" t="s">
        <v>461</v>
      </c>
      <c r="B16" s="78" t="s">
        <v>380</v>
      </c>
      <c r="C16" s="78">
        <v>2</v>
      </c>
      <c r="D16" s="78">
        <v>2</v>
      </c>
      <c r="E16" s="78" t="s">
        <v>380</v>
      </c>
      <c r="F16" s="78">
        <v>2</v>
      </c>
      <c r="G16" s="78" t="s">
        <v>380</v>
      </c>
      <c r="H16" s="78" t="s">
        <v>380</v>
      </c>
      <c r="I16" s="78">
        <v>3500</v>
      </c>
      <c r="J16" s="78" t="s">
        <v>380</v>
      </c>
      <c r="K16" s="78">
        <v>7</v>
      </c>
      <c r="L16" s="78" t="s">
        <v>380</v>
      </c>
      <c r="M16" s="79">
        <v>7</v>
      </c>
    </row>
    <row r="17" spans="1:19" x14ac:dyDescent="0.2">
      <c r="A17" s="63"/>
      <c r="B17" s="45"/>
      <c r="C17" s="45"/>
      <c r="D17" s="45"/>
      <c r="E17" s="45"/>
      <c r="F17" s="45"/>
      <c r="G17" s="45"/>
      <c r="H17" s="11"/>
      <c r="I17" s="11"/>
      <c r="J17" s="11"/>
      <c r="K17" s="11"/>
      <c r="L17" s="11"/>
      <c r="M17" s="46"/>
      <c r="N17" s="212"/>
      <c r="R17" s="264"/>
    </row>
    <row r="18" spans="1:19" x14ac:dyDescent="0.2">
      <c r="A18" s="63" t="s">
        <v>479</v>
      </c>
      <c r="B18" s="45" t="s">
        <v>380</v>
      </c>
      <c r="C18" s="45">
        <v>2</v>
      </c>
      <c r="D18" s="45">
        <v>2</v>
      </c>
      <c r="E18" s="45" t="s">
        <v>380</v>
      </c>
      <c r="F18" s="45">
        <v>2</v>
      </c>
      <c r="G18" s="45">
        <v>300</v>
      </c>
      <c r="H18" s="11" t="s">
        <v>380</v>
      </c>
      <c r="I18" s="11">
        <v>8000</v>
      </c>
      <c r="J18" s="11">
        <v>8</v>
      </c>
      <c r="K18" s="11">
        <v>16</v>
      </c>
      <c r="L18" s="11">
        <v>2</v>
      </c>
      <c r="M18" s="46">
        <v>18</v>
      </c>
      <c r="N18" s="212"/>
      <c r="R18" s="264"/>
    </row>
    <row r="19" spans="1:19" x14ac:dyDescent="0.2">
      <c r="A19" s="73" t="s">
        <v>482</v>
      </c>
      <c r="B19" s="78" t="s">
        <v>380</v>
      </c>
      <c r="C19" s="78">
        <v>2</v>
      </c>
      <c r="D19" s="78">
        <v>2</v>
      </c>
      <c r="E19" s="78" t="s">
        <v>380</v>
      </c>
      <c r="F19" s="78">
        <v>2</v>
      </c>
      <c r="G19" s="78">
        <v>300</v>
      </c>
      <c r="H19" s="78" t="s">
        <v>380</v>
      </c>
      <c r="I19" s="78">
        <v>8000</v>
      </c>
      <c r="J19" s="78">
        <v>8</v>
      </c>
      <c r="K19" s="78">
        <v>16</v>
      </c>
      <c r="L19" s="78">
        <v>2</v>
      </c>
      <c r="M19" s="79">
        <v>18</v>
      </c>
    </row>
    <row r="20" spans="1:19" x14ac:dyDescent="0.2">
      <c r="A20" s="63"/>
      <c r="B20" s="45"/>
      <c r="C20" s="45"/>
      <c r="D20" s="45"/>
      <c r="E20" s="45"/>
      <c r="F20" s="45"/>
      <c r="G20" s="45"/>
      <c r="H20" s="11"/>
      <c r="I20" s="11"/>
      <c r="J20" s="11"/>
      <c r="K20" s="11"/>
      <c r="L20" s="11"/>
      <c r="M20" s="46"/>
      <c r="N20" s="212"/>
      <c r="R20" s="264"/>
    </row>
    <row r="21" spans="1:19" x14ac:dyDescent="0.2">
      <c r="A21" s="63" t="s">
        <v>487</v>
      </c>
      <c r="B21" s="45" t="s">
        <v>380</v>
      </c>
      <c r="C21" s="45">
        <v>2</v>
      </c>
      <c r="D21" s="45">
        <v>2</v>
      </c>
      <c r="E21" s="45" t="s">
        <v>380</v>
      </c>
      <c r="F21" s="45" t="s">
        <v>380</v>
      </c>
      <c r="G21" s="45" t="s">
        <v>380</v>
      </c>
      <c r="H21" s="11" t="s">
        <v>380</v>
      </c>
      <c r="I21" s="11" t="s">
        <v>380</v>
      </c>
      <c r="J21" s="11" t="s">
        <v>380</v>
      </c>
      <c r="K21" s="11" t="s">
        <v>380</v>
      </c>
      <c r="L21" s="11" t="s">
        <v>380</v>
      </c>
      <c r="M21" s="46" t="s">
        <v>380</v>
      </c>
    </row>
    <row r="22" spans="1:19" x14ac:dyDescent="0.2">
      <c r="A22" s="63" t="s">
        <v>489</v>
      </c>
      <c r="B22" s="45">
        <v>75</v>
      </c>
      <c r="C22" s="45">
        <v>25</v>
      </c>
      <c r="D22" s="45">
        <v>100</v>
      </c>
      <c r="E22" s="45">
        <v>15</v>
      </c>
      <c r="F22" s="45">
        <v>7</v>
      </c>
      <c r="G22" s="45" t="s">
        <v>380</v>
      </c>
      <c r="H22" s="11">
        <v>1000</v>
      </c>
      <c r="I22" s="11">
        <v>5000</v>
      </c>
      <c r="J22" s="11" t="s">
        <v>380</v>
      </c>
      <c r="K22" s="11">
        <v>50</v>
      </c>
      <c r="L22" s="11" t="s">
        <v>380</v>
      </c>
      <c r="M22" s="46">
        <v>50</v>
      </c>
      <c r="N22" s="212"/>
      <c r="R22" s="264"/>
    </row>
    <row r="23" spans="1:19" x14ac:dyDescent="0.2">
      <c r="A23" s="893" t="s">
        <v>490</v>
      </c>
      <c r="B23" s="45" t="s">
        <v>380</v>
      </c>
      <c r="C23" s="45">
        <v>2</v>
      </c>
      <c r="D23" s="45">
        <v>2</v>
      </c>
      <c r="E23" s="45" t="s">
        <v>380</v>
      </c>
      <c r="F23" s="45">
        <v>1</v>
      </c>
      <c r="G23" s="45">
        <v>520</v>
      </c>
      <c r="H23" s="11" t="s">
        <v>380</v>
      </c>
      <c r="I23" s="11">
        <v>2800</v>
      </c>
      <c r="J23" s="11">
        <v>27</v>
      </c>
      <c r="K23" s="11">
        <v>3</v>
      </c>
      <c r="L23" s="11">
        <v>14</v>
      </c>
      <c r="M23" s="46">
        <v>17</v>
      </c>
      <c r="N23" s="212"/>
      <c r="R23" s="264"/>
    </row>
    <row r="24" spans="1:19" x14ac:dyDescent="0.2">
      <c r="A24" s="893" t="s">
        <v>492</v>
      </c>
      <c r="B24" s="45">
        <v>2</v>
      </c>
      <c r="C24" s="45">
        <v>4</v>
      </c>
      <c r="D24" s="45">
        <v>6</v>
      </c>
      <c r="E24" s="45">
        <v>2</v>
      </c>
      <c r="F24" s="45">
        <v>4</v>
      </c>
      <c r="G24" s="45" t="s">
        <v>380</v>
      </c>
      <c r="H24" s="11">
        <v>1000</v>
      </c>
      <c r="I24" s="11">
        <v>5000</v>
      </c>
      <c r="J24" s="11" t="s">
        <v>380</v>
      </c>
      <c r="K24" s="11">
        <v>22</v>
      </c>
      <c r="L24" s="11" t="s">
        <v>380</v>
      </c>
      <c r="M24" s="46">
        <v>22</v>
      </c>
      <c r="N24" s="212"/>
      <c r="R24" s="264"/>
    </row>
    <row r="25" spans="1:19" x14ac:dyDescent="0.2">
      <c r="A25" s="893" t="s">
        <v>494</v>
      </c>
      <c r="B25" s="45">
        <v>175</v>
      </c>
      <c r="C25" s="45">
        <v>485</v>
      </c>
      <c r="D25" s="45">
        <v>660</v>
      </c>
      <c r="E25" s="45">
        <v>175</v>
      </c>
      <c r="F25" s="45">
        <v>352</v>
      </c>
      <c r="G25" s="45" t="s">
        <v>380</v>
      </c>
      <c r="H25" s="11">
        <v>2580</v>
      </c>
      <c r="I25" s="11">
        <v>13200</v>
      </c>
      <c r="J25" s="11" t="s">
        <v>380</v>
      </c>
      <c r="K25" s="11">
        <v>5099</v>
      </c>
      <c r="L25" s="11" t="s">
        <v>380</v>
      </c>
      <c r="M25" s="46">
        <v>5099</v>
      </c>
      <c r="N25" s="212"/>
      <c r="R25" s="264"/>
    </row>
    <row r="26" spans="1:19" x14ac:dyDescent="0.2">
      <c r="A26" s="73" t="s">
        <v>495</v>
      </c>
      <c r="B26" s="78">
        <v>252</v>
      </c>
      <c r="C26" s="78">
        <v>518</v>
      </c>
      <c r="D26" s="78">
        <v>770</v>
      </c>
      <c r="E26" s="78">
        <v>192</v>
      </c>
      <c r="F26" s="78">
        <v>364</v>
      </c>
      <c r="G26" s="78">
        <v>520</v>
      </c>
      <c r="H26" s="78">
        <v>2440</v>
      </c>
      <c r="I26" s="78">
        <v>12924</v>
      </c>
      <c r="J26" s="78">
        <v>27</v>
      </c>
      <c r="K26" s="78">
        <v>5174</v>
      </c>
      <c r="L26" s="78">
        <v>14</v>
      </c>
      <c r="M26" s="79">
        <v>5188</v>
      </c>
    </row>
    <row r="27" spans="1:19" x14ac:dyDescent="0.2">
      <c r="A27" s="63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2"/>
      <c r="N27" s="212"/>
      <c r="R27" s="264"/>
      <c r="S27" s="516"/>
    </row>
    <row r="28" spans="1:19" x14ac:dyDescent="0.2">
      <c r="A28" s="63" t="s">
        <v>496</v>
      </c>
      <c r="B28" s="11" t="s">
        <v>380</v>
      </c>
      <c r="C28" s="11">
        <v>169</v>
      </c>
      <c r="D28" s="11">
        <v>169</v>
      </c>
      <c r="E28" s="11" t="s">
        <v>380</v>
      </c>
      <c r="F28" s="11">
        <v>169</v>
      </c>
      <c r="G28" s="11">
        <v>27954</v>
      </c>
      <c r="H28" s="11" t="s">
        <v>380</v>
      </c>
      <c r="I28" s="11">
        <v>32163</v>
      </c>
      <c r="J28" s="11">
        <v>5</v>
      </c>
      <c r="K28" s="11">
        <v>5443</v>
      </c>
      <c r="L28" s="11">
        <v>140</v>
      </c>
      <c r="M28" s="12">
        <v>5583</v>
      </c>
      <c r="N28" s="212"/>
      <c r="R28" s="264"/>
    </row>
    <row r="29" spans="1:19" s="305" customFormat="1" x14ac:dyDescent="0.2">
      <c r="A29" s="63" t="s">
        <v>497</v>
      </c>
      <c r="B29" s="11" t="s">
        <v>380</v>
      </c>
      <c r="C29" s="11">
        <v>319</v>
      </c>
      <c r="D29" s="11">
        <v>319</v>
      </c>
      <c r="E29" s="11" t="s">
        <v>380</v>
      </c>
      <c r="F29" s="11">
        <v>270</v>
      </c>
      <c r="G29" s="11">
        <v>32785</v>
      </c>
      <c r="H29" s="11" t="s">
        <v>380</v>
      </c>
      <c r="I29" s="11">
        <v>27550</v>
      </c>
      <c r="J29" s="11">
        <v>7</v>
      </c>
      <c r="K29" s="11">
        <v>7468</v>
      </c>
      <c r="L29" s="11">
        <v>229</v>
      </c>
      <c r="M29" s="12">
        <v>7697</v>
      </c>
      <c r="N29" s="524"/>
      <c r="R29" s="521"/>
    </row>
    <row r="30" spans="1:19" x14ac:dyDescent="0.2">
      <c r="A30" s="73" t="s">
        <v>498</v>
      </c>
      <c r="B30" s="78" t="s">
        <v>380</v>
      </c>
      <c r="C30" s="78">
        <v>488</v>
      </c>
      <c r="D30" s="78">
        <v>488</v>
      </c>
      <c r="E30" s="78" t="s">
        <v>380</v>
      </c>
      <c r="F30" s="78">
        <v>439</v>
      </c>
      <c r="G30" s="78">
        <v>60739</v>
      </c>
      <c r="H30" s="78" t="s">
        <v>380</v>
      </c>
      <c r="I30" s="78">
        <v>29326</v>
      </c>
      <c r="J30" s="78">
        <v>6</v>
      </c>
      <c r="K30" s="78">
        <v>12911</v>
      </c>
      <c r="L30" s="78">
        <v>369</v>
      </c>
      <c r="M30" s="79">
        <v>13280</v>
      </c>
      <c r="N30" s="212"/>
      <c r="R30" s="264"/>
    </row>
    <row r="31" spans="1:19" x14ac:dyDescent="0.2">
      <c r="A31" s="63"/>
      <c r="B31" s="45"/>
      <c r="C31" s="45"/>
      <c r="D31" s="45"/>
      <c r="E31" s="45"/>
      <c r="F31" s="45"/>
      <c r="G31" s="45"/>
      <c r="H31" s="11"/>
      <c r="I31" s="11"/>
      <c r="J31" s="11"/>
      <c r="K31" s="11"/>
      <c r="L31" s="11"/>
      <c r="M31" s="46"/>
    </row>
    <row r="32" spans="1:19" ht="13.5" thickBot="1" x14ac:dyDescent="0.25">
      <c r="A32" s="66" t="s">
        <v>499</v>
      </c>
      <c r="B32" s="172">
        <v>299</v>
      </c>
      <c r="C32" s="172">
        <v>1128</v>
      </c>
      <c r="D32" s="172">
        <v>1427</v>
      </c>
      <c r="E32" s="172">
        <v>239</v>
      </c>
      <c r="F32" s="172">
        <v>918</v>
      </c>
      <c r="G32" s="172">
        <v>61559</v>
      </c>
      <c r="H32" s="172">
        <v>2751</v>
      </c>
      <c r="I32" s="172">
        <v>20355</v>
      </c>
      <c r="J32" s="172">
        <v>6</v>
      </c>
      <c r="K32" s="172">
        <v>19382</v>
      </c>
      <c r="L32" s="172">
        <v>385</v>
      </c>
      <c r="M32" s="182">
        <v>19767</v>
      </c>
      <c r="N32" s="212"/>
      <c r="R32" s="264"/>
    </row>
  </sheetData>
  <mergeCells count="13">
    <mergeCell ref="M7:M9"/>
    <mergeCell ref="E8:F8"/>
    <mergeCell ref="H8:I8"/>
    <mergeCell ref="G6:G9"/>
    <mergeCell ref="A1:M1"/>
    <mergeCell ref="A3:M3"/>
    <mergeCell ref="B6:F6"/>
    <mergeCell ref="B7:F7"/>
    <mergeCell ref="H7:I7"/>
    <mergeCell ref="K6:M6"/>
    <mergeCell ref="K7:K9"/>
    <mergeCell ref="L7:L9"/>
    <mergeCell ref="A4:M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2">
    <tabColor theme="0"/>
    <pageSetUpPr fitToPage="1"/>
  </sheetPr>
  <dimension ref="A1:H21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16.85546875" style="143" customWidth="1"/>
    <col min="2" max="5" width="18.85546875" style="143" customWidth="1"/>
    <col min="6" max="6" width="20.42578125" style="143" customWidth="1"/>
    <col min="7" max="8" width="18.8554687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</row>
    <row r="3" spans="1:8" s="3" customFormat="1" ht="15" x14ac:dyDescent="0.25">
      <c r="A3" s="1764" t="s">
        <v>1283</v>
      </c>
      <c r="B3" s="1764"/>
      <c r="C3" s="1764"/>
      <c r="D3" s="1764"/>
      <c r="E3" s="1764"/>
      <c r="F3" s="1764"/>
      <c r="G3" s="1764"/>
      <c r="H3" s="1764"/>
    </row>
    <row r="4" spans="1:8" s="3" customFormat="1" ht="15" x14ac:dyDescent="0.25">
      <c r="A4" s="1764" t="s">
        <v>1263</v>
      </c>
      <c r="B4" s="1764"/>
      <c r="C4" s="1764"/>
      <c r="D4" s="1764"/>
      <c r="E4" s="1764"/>
      <c r="F4" s="1764"/>
      <c r="G4" s="1764"/>
      <c r="H4" s="1764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ht="13.15" customHeight="1" x14ac:dyDescent="0.2">
      <c r="A6" s="1844" t="s">
        <v>359</v>
      </c>
      <c r="B6" s="480" t="s">
        <v>1092</v>
      </c>
      <c r="C6" s="30"/>
      <c r="D6" s="1826" t="s">
        <v>1106</v>
      </c>
      <c r="E6" s="119" t="s">
        <v>367</v>
      </c>
      <c r="F6" s="140"/>
      <c r="G6" s="141" t="s">
        <v>501</v>
      </c>
      <c r="H6" s="142"/>
    </row>
    <row r="7" spans="1:8" x14ac:dyDescent="0.2">
      <c r="A7" s="1845"/>
      <c r="B7" s="481" t="s">
        <v>1107</v>
      </c>
      <c r="C7" s="37"/>
      <c r="D7" s="1827"/>
      <c r="E7" s="59" t="s">
        <v>1108</v>
      </c>
      <c r="F7" s="121" t="s">
        <v>361</v>
      </c>
      <c r="G7" s="121" t="s">
        <v>502</v>
      </c>
      <c r="H7" s="40" t="s">
        <v>362</v>
      </c>
    </row>
    <row r="8" spans="1:8" ht="12.75" customHeight="1" x14ac:dyDescent="0.2">
      <c r="A8" s="1845"/>
      <c r="B8" s="57" t="s">
        <v>376</v>
      </c>
      <c r="C8" s="57" t="s">
        <v>1067</v>
      </c>
      <c r="D8" s="1827"/>
      <c r="E8" s="59" t="s">
        <v>1109</v>
      </c>
      <c r="F8" s="59" t="s">
        <v>5</v>
      </c>
      <c r="G8" s="121" t="s">
        <v>505</v>
      </c>
      <c r="H8" s="181" t="s">
        <v>365</v>
      </c>
    </row>
    <row r="9" spans="1:8" ht="13.5" thickBot="1" x14ac:dyDescent="0.25">
      <c r="A9" s="1846"/>
      <c r="B9" s="130" t="s">
        <v>363</v>
      </c>
      <c r="C9" s="130" t="s">
        <v>363</v>
      </c>
      <c r="D9" s="1714"/>
      <c r="E9" s="60" t="s">
        <v>504</v>
      </c>
      <c r="F9" s="61"/>
      <c r="G9" s="130" t="s">
        <v>506</v>
      </c>
      <c r="H9" s="144"/>
    </row>
    <row r="10" spans="1:8" x14ac:dyDescent="0.2">
      <c r="A10" s="1599">
        <v>2006</v>
      </c>
      <c r="B10" s="546">
        <v>578.71699999999998</v>
      </c>
      <c r="C10" s="546">
        <v>549.54100000000005</v>
      </c>
      <c r="D10" s="545">
        <v>892.32</v>
      </c>
      <c r="E10" s="546">
        <v>5.6902396727450721</v>
      </c>
      <c r="F10" s="545">
        <v>312.702</v>
      </c>
      <c r="G10" s="547">
        <v>97.16</v>
      </c>
      <c r="H10" s="1318">
        <v>303821.26319999999</v>
      </c>
    </row>
    <row r="11" spans="1:8" x14ac:dyDescent="0.2">
      <c r="A11" s="1599">
        <v>2007</v>
      </c>
      <c r="B11" s="546">
        <v>563.77</v>
      </c>
      <c r="C11" s="546">
        <v>537.55899999999997</v>
      </c>
      <c r="D11" s="545">
        <v>798.13300000000004</v>
      </c>
      <c r="E11" s="546">
        <v>3.4908912324042571</v>
      </c>
      <c r="F11" s="545">
        <v>187.65600000000001</v>
      </c>
      <c r="G11" s="547">
        <v>88.74</v>
      </c>
      <c r="H11" s="1318">
        <v>166525.9344</v>
      </c>
    </row>
    <row r="12" spans="1:8" x14ac:dyDescent="0.2">
      <c r="A12" s="1599">
        <v>2008</v>
      </c>
      <c r="B12" s="546">
        <v>566.86900000000003</v>
      </c>
      <c r="C12" s="546">
        <v>541.04499999999996</v>
      </c>
      <c r="D12" s="545">
        <v>750.96500000000003</v>
      </c>
      <c r="E12" s="546">
        <v>3.3287988984280426</v>
      </c>
      <c r="F12" s="545">
        <v>180.10300000000001</v>
      </c>
      <c r="G12" s="547">
        <v>86.62</v>
      </c>
      <c r="H12" s="1318">
        <v>156005.21860000002</v>
      </c>
    </row>
    <row r="13" spans="1:8" x14ac:dyDescent="0.2">
      <c r="A13" s="1599">
        <v>2009</v>
      </c>
      <c r="B13" s="546">
        <v>562.61599999999999</v>
      </c>
      <c r="C13" s="546">
        <v>536.21400000000006</v>
      </c>
      <c r="D13" s="545">
        <v>782.17700000000002</v>
      </c>
      <c r="E13" s="546">
        <v>5.0480964689470991</v>
      </c>
      <c r="F13" s="545">
        <v>270.68599999999998</v>
      </c>
      <c r="G13" s="547">
        <v>61.63</v>
      </c>
      <c r="H13" s="1318">
        <v>166823.7818</v>
      </c>
    </row>
    <row r="14" spans="1:8" x14ac:dyDescent="0.2">
      <c r="A14" s="1599">
        <v>2010</v>
      </c>
      <c r="B14" s="546">
        <v>547.822</v>
      </c>
      <c r="C14" s="546">
        <v>517.56200000000001</v>
      </c>
      <c r="D14" s="545">
        <v>872.45100000000002</v>
      </c>
      <c r="E14" s="546">
        <v>4.2935339147773597</v>
      </c>
      <c r="F14" s="545">
        <v>222.21700000000001</v>
      </c>
      <c r="G14" s="547">
        <v>72.67</v>
      </c>
      <c r="H14" s="1318">
        <v>161485.09390000001</v>
      </c>
    </row>
    <row r="15" spans="1:8" x14ac:dyDescent="0.2">
      <c r="A15" s="1599">
        <v>2011</v>
      </c>
      <c r="B15" s="546">
        <v>536.31200000000001</v>
      </c>
      <c r="C15" s="546">
        <v>507.43799999999999</v>
      </c>
      <c r="D15" s="545">
        <v>733.68799999999999</v>
      </c>
      <c r="E15" s="546">
        <v>4.1616709824648526</v>
      </c>
      <c r="F15" s="545">
        <v>211.179</v>
      </c>
      <c r="G15" s="547">
        <v>68.790000000000006</v>
      </c>
      <c r="H15" s="1318">
        <v>145270.03410000002</v>
      </c>
    </row>
    <row r="16" spans="1:8" x14ac:dyDescent="0.2">
      <c r="A16" s="1599">
        <v>2012</v>
      </c>
      <c r="B16" s="546">
        <v>530.22299999999996</v>
      </c>
      <c r="C16" s="546">
        <v>503.07</v>
      </c>
      <c r="D16" s="545">
        <v>732.31899999999996</v>
      </c>
      <c r="E16" s="546">
        <v>4.2153775816486769</v>
      </c>
      <c r="F16" s="545">
        <v>212.06299999999999</v>
      </c>
      <c r="G16" s="547">
        <v>89.74</v>
      </c>
      <c r="H16" s="1318">
        <v>190305.33619999999</v>
      </c>
    </row>
    <row r="17" spans="1:8" x14ac:dyDescent="0.2">
      <c r="A17" s="1599">
        <v>2013</v>
      </c>
      <c r="B17" s="546">
        <v>534.05700000000002</v>
      </c>
      <c r="C17" s="546">
        <v>502.71800000000002</v>
      </c>
      <c r="D17" s="545">
        <v>726.31399999999996</v>
      </c>
      <c r="E17" s="546">
        <v>2.846148337636607</v>
      </c>
      <c r="F17" s="545">
        <v>143.08099999999999</v>
      </c>
      <c r="G17" s="547">
        <v>149.41999999999999</v>
      </c>
      <c r="H17" s="1318">
        <v>213791.63019999996</v>
      </c>
    </row>
    <row r="18" spans="1:8" x14ac:dyDescent="0.2">
      <c r="A18" s="1599">
        <v>2014</v>
      </c>
      <c r="B18" s="546">
        <v>527.029</v>
      </c>
      <c r="C18" s="546">
        <v>487.495</v>
      </c>
      <c r="D18" s="545">
        <v>645.41700000000003</v>
      </c>
      <c r="E18" s="546">
        <v>4.0143796346629195</v>
      </c>
      <c r="F18" s="545">
        <v>195.69900000000001</v>
      </c>
      <c r="G18" s="547">
        <v>147.59</v>
      </c>
      <c r="H18" s="1318">
        <v>288832.15409999999</v>
      </c>
    </row>
    <row r="19" spans="1:8" x14ac:dyDescent="0.2">
      <c r="A19" s="1599">
        <v>2015</v>
      </c>
      <c r="B19" s="1374">
        <v>548.60400000000004</v>
      </c>
      <c r="C19" s="1374">
        <v>487.71199999999999</v>
      </c>
      <c r="D19" s="1506">
        <v>505.94799999999998</v>
      </c>
      <c r="E19" s="1374">
        <v>4.2943991535988459</v>
      </c>
      <c r="F19" s="1506">
        <v>209.44300000000001</v>
      </c>
      <c r="G19" s="1507">
        <v>185.48</v>
      </c>
      <c r="H19" s="1508">
        <v>388475</v>
      </c>
    </row>
    <row r="20" spans="1:8" ht="13.5" thickBot="1" x14ac:dyDescent="0.25">
      <c r="A20" s="1600">
        <v>2016</v>
      </c>
      <c r="B20" s="546">
        <v>583.673</v>
      </c>
      <c r="C20" s="552">
        <v>498.62700000000001</v>
      </c>
      <c r="D20" s="551">
        <v>580.07500000000005</v>
      </c>
      <c r="E20" s="552">
        <f>F20/C20*10</f>
        <v>3.9862863422959443</v>
      </c>
      <c r="F20" s="551">
        <v>198.767</v>
      </c>
      <c r="G20" s="1587">
        <v>172.82</v>
      </c>
      <c r="H20" s="1588">
        <v>343509</v>
      </c>
    </row>
    <row r="21" spans="1:8" ht="13.15" customHeight="1" x14ac:dyDescent="0.2">
      <c r="A21" s="1742" t="s">
        <v>341</v>
      </c>
      <c r="B21" s="1742"/>
      <c r="C21" s="1742"/>
      <c r="D21" s="1742"/>
      <c r="E21" s="1742"/>
      <c r="F21" s="1742"/>
      <c r="G21" s="1742"/>
      <c r="H21" s="1742"/>
    </row>
  </sheetData>
  <mergeCells count="6">
    <mergeCell ref="A21:H21"/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>
    <tabColor theme="0"/>
    <pageSetUpPr fitToPage="1"/>
  </sheetPr>
  <dimension ref="A1:I35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27.7109375" style="34" customWidth="1"/>
    <col min="2" max="3" width="10.7109375" style="34" customWidth="1"/>
    <col min="4" max="4" width="12.7109375" style="34" customWidth="1"/>
    <col min="5" max="5" width="15.5703125" style="34" bestFit="1" customWidth="1"/>
    <col min="6" max="6" width="17.7109375" style="34" customWidth="1"/>
    <col min="7" max="7" width="16.7109375" style="34" bestFit="1" customWidth="1"/>
    <col min="8" max="8" width="17" style="34" bestFit="1" customWidth="1"/>
    <col min="9" max="9" width="13.7109375" style="34" customWidth="1"/>
    <col min="10" max="11" width="10.7109375" style="34" customWidth="1"/>
    <col min="12" max="16384" width="11.42578125" style="34"/>
  </cols>
  <sheetData>
    <row r="1" spans="1:9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  <c r="I1" s="1700"/>
    </row>
    <row r="2" spans="1:9" s="25" customFormat="1" ht="12.75" customHeight="1" x14ac:dyDescent="0.2"/>
    <row r="3" spans="1:9" s="25" customFormat="1" ht="36.75" customHeight="1" x14ac:dyDescent="0.2">
      <c r="A3" s="1701" t="s">
        <v>1361</v>
      </c>
      <c r="B3" s="1701"/>
      <c r="C3" s="1701"/>
      <c r="D3" s="1701"/>
      <c r="E3" s="1701"/>
      <c r="F3" s="1701"/>
      <c r="G3" s="1701"/>
      <c r="H3" s="1701"/>
      <c r="I3" s="1701"/>
    </row>
    <row r="4" spans="1:9" s="25" customFormat="1" ht="13.5" customHeight="1" thickBot="1" x14ac:dyDescent="0.3">
      <c r="A4" s="27"/>
      <c r="B4" s="27"/>
      <c r="C4" s="27"/>
      <c r="D4" s="27"/>
      <c r="E4" s="27"/>
      <c r="F4" s="27"/>
      <c r="G4" s="27"/>
      <c r="H4" s="27"/>
      <c r="I4" s="27"/>
    </row>
    <row r="5" spans="1:9" ht="21.75" customHeight="1" x14ac:dyDescent="0.2">
      <c r="A5" s="1707" t="s">
        <v>369</v>
      </c>
      <c r="B5" s="1707"/>
      <c r="C5" s="1708"/>
      <c r="D5" s="1704" t="s">
        <v>406</v>
      </c>
      <c r="E5" s="1705"/>
      <c r="F5" s="1705"/>
      <c r="G5" s="1705"/>
      <c r="H5" s="1706"/>
      <c r="I5" s="1715" t="s">
        <v>407</v>
      </c>
    </row>
    <row r="6" spans="1:9" ht="31.5" customHeight="1" x14ac:dyDescent="0.2">
      <c r="A6" s="1709"/>
      <c r="B6" s="1709"/>
      <c r="C6" s="1710"/>
      <c r="D6" s="226" t="s">
        <v>408</v>
      </c>
      <c r="E6" s="227"/>
      <c r="F6" s="228"/>
      <c r="G6" s="57" t="s">
        <v>409</v>
      </c>
      <c r="H6" s="58"/>
      <c r="I6" s="1716"/>
    </row>
    <row r="7" spans="1:9" ht="25.5" customHeight="1" x14ac:dyDescent="0.2">
      <c r="A7" s="1709"/>
      <c r="B7" s="1709"/>
      <c r="C7" s="1710"/>
      <c r="D7" s="1713" t="s">
        <v>410</v>
      </c>
      <c r="E7" s="1713" t="s">
        <v>411</v>
      </c>
      <c r="F7" s="57" t="s">
        <v>412</v>
      </c>
      <c r="G7" s="224" t="s">
        <v>413</v>
      </c>
      <c r="H7" s="59" t="s">
        <v>376</v>
      </c>
      <c r="I7" s="1716"/>
    </row>
    <row r="8" spans="1:9" ht="28.5" customHeight="1" thickBot="1" x14ac:dyDescent="0.25">
      <c r="A8" s="1711"/>
      <c r="B8" s="1711"/>
      <c r="C8" s="1712"/>
      <c r="D8" s="1714"/>
      <c r="E8" s="1714"/>
      <c r="F8" s="682" t="s">
        <v>414</v>
      </c>
      <c r="G8" s="682" t="s">
        <v>415</v>
      </c>
      <c r="H8" s="61"/>
      <c r="I8" s="1717"/>
    </row>
    <row r="9" spans="1:9" x14ac:dyDescent="0.2">
      <c r="A9" s="41" t="s">
        <v>378</v>
      </c>
      <c r="B9" s="41"/>
      <c r="C9" s="72"/>
      <c r="D9" s="637"/>
      <c r="E9" s="42"/>
      <c r="F9" s="42"/>
      <c r="G9" s="42"/>
      <c r="H9" s="42"/>
      <c r="I9" s="565"/>
    </row>
    <row r="10" spans="1:9" x14ac:dyDescent="0.2">
      <c r="A10" s="998" t="s">
        <v>379</v>
      </c>
      <c r="B10" s="998"/>
      <c r="C10" s="63"/>
      <c r="D10" s="1364">
        <v>18936</v>
      </c>
      <c r="E10" s="1334">
        <v>36737</v>
      </c>
      <c r="F10" s="1334">
        <v>4</v>
      </c>
      <c r="G10" s="1334">
        <v>1002236</v>
      </c>
      <c r="H10" s="1334">
        <v>1057913</v>
      </c>
      <c r="I10" s="1171">
        <v>80128</v>
      </c>
    </row>
    <row r="11" spans="1:9" x14ac:dyDescent="0.2">
      <c r="A11" s="998" t="s">
        <v>381</v>
      </c>
      <c r="B11" s="998"/>
      <c r="C11" s="63"/>
      <c r="D11" s="1364">
        <v>206835</v>
      </c>
      <c r="E11" s="1334">
        <v>210265</v>
      </c>
      <c r="F11" s="1334">
        <v>21532</v>
      </c>
      <c r="G11" s="1334">
        <v>6376590</v>
      </c>
      <c r="H11" s="1334">
        <v>6815222</v>
      </c>
      <c r="I11" s="1171">
        <v>349559</v>
      </c>
    </row>
    <row r="12" spans="1:9" x14ac:dyDescent="0.2">
      <c r="A12" s="998" t="s">
        <v>416</v>
      </c>
      <c r="B12" s="998"/>
      <c r="C12" s="63"/>
      <c r="D12" s="1364">
        <v>225771</v>
      </c>
      <c r="E12" s="1334">
        <v>247002</v>
      </c>
      <c r="F12" s="1334">
        <v>21536</v>
      </c>
      <c r="G12" s="1334">
        <v>7378826</v>
      </c>
      <c r="H12" s="1334">
        <v>7873135</v>
      </c>
      <c r="I12" s="1171">
        <v>429687</v>
      </c>
    </row>
    <row r="13" spans="1:9" x14ac:dyDescent="0.2">
      <c r="A13" s="998" t="s">
        <v>384</v>
      </c>
      <c r="B13" s="998"/>
      <c r="C13" s="63"/>
      <c r="D13" s="1364">
        <v>38611</v>
      </c>
      <c r="E13" s="1334">
        <v>51755</v>
      </c>
      <c r="F13" s="1334" t="s">
        <v>380</v>
      </c>
      <c r="G13" s="1334">
        <v>787766</v>
      </c>
      <c r="H13" s="1334">
        <v>878132</v>
      </c>
      <c r="I13" s="1171">
        <v>47552</v>
      </c>
    </row>
    <row r="14" spans="1:9" x14ac:dyDescent="0.2">
      <c r="A14" s="998" t="s">
        <v>383</v>
      </c>
      <c r="B14" s="998"/>
      <c r="C14" s="63"/>
      <c r="D14" s="1364">
        <v>230172</v>
      </c>
      <c r="E14" s="1334">
        <v>613524</v>
      </c>
      <c r="F14" s="1334">
        <v>368</v>
      </c>
      <c r="G14" s="1334">
        <v>7453963</v>
      </c>
      <c r="H14" s="1334">
        <v>8298027</v>
      </c>
      <c r="I14" s="1171">
        <v>390525</v>
      </c>
    </row>
    <row r="15" spans="1:9" x14ac:dyDescent="0.2">
      <c r="A15" s="1199" t="s">
        <v>417</v>
      </c>
      <c r="B15" s="998"/>
      <c r="C15" s="63"/>
      <c r="D15" s="1364">
        <v>268783</v>
      </c>
      <c r="E15" s="1334">
        <v>665279</v>
      </c>
      <c r="F15" s="1334">
        <v>368</v>
      </c>
      <c r="G15" s="1334">
        <v>8241729</v>
      </c>
      <c r="H15" s="1334">
        <v>9176159</v>
      </c>
      <c r="I15" s="1171">
        <v>438077</v>
      </c>
    </row>
    <row r="16" spans="1:9" x14ac:dyDescent="0.2">
      <c r="A16" s="998" t="s">
        <v>418</v>
      </c>
      <c r="B16" s="998"/>
      <c r="C16" s="63"/>
      <c r="D16" s="1364">
        <v>55562</v>
      </c>
      <c r="E16" s="1334">
        <v>286453</v>
      </c>
      <c r="F16" s="1334">
        <v>145</v>
      </c>
      <c r="G16" s="1334">
        <v>767957</v>
      </c>
      <c r="H16" s="1334">
        <v>1110117</v>
      </c>
      <c r="I16" s="1171">
        <v>74192</v>
      </c>
    </row>
    <row r="17" spans="1:9" x14ac:dyDescent="0.2">
      <c r="A17" s="998" t="s">
        <v>419</v>
      </c>
      <c r="B17" s="998"/>
      <c r="C17" s="63"/>
      <c r="D17" s="1364">
        <v>17939</v>
      </c>
      <c r="E17" s="1334">
        <v>138468</v>
      </c>
      <c r="F17" s="1334">
        <v>65</v>
      </c>
      <c r="G17" s="1334">
        <v>220883</v>
      </c>
      <c r="H17" s="1334">
        <v>377355</v>
      </c>
      <c r="I17" s="1171">
        <v>22111</v>
      </c>
    </row>
    <row r="18" spans="1:9" x14ac:dyDescent="0.2">
      <c r="A18" s="998" t="s">
        <v>420</v>
      </c>
      <c r="B18" s="998"/>
      <c r="C18" s="63"/>
      <c r="D18" s="1364">
        <v>65</v>
      </c>
      <c r="E18" s="1334">
        <v>439</v>
      </c>
      <c r="F18" s="1334" t="s">
        <v>380</v>
      </c>
      <c r="G18" s="1334">
        <v>4667</v>
      </c>
      <c r="H18" s="1334">
        <v>5171</v>
      </c>
      <c r="I18" s="1171">
        <v>383</v>
      </c>
    </row>
    <row r="19" spans="1:9" x14ac:dyDescent="0.2">
      <c r="A19" s="1199" t="s">
        <v>421</v>
      </c>
      <c r="B19" s="998"/>
      <c r="C19" s="63"/>
      <c r="D19" s="1364">
        <v>4235</v>
      </c>
      <c r="E19" s="1334">
        <v>33650</v>
      </c>
      <c r="F19" s="1334">
        <v>19</v>
      </c>
      <c r="G19" s="1334">
        <v>20102</v>
      </c>
      <c r="H19" s="1334">
        <v>58006</v>
      </c>
      <c r="I19" s="1171">
        <v>6094</v>
      </c>
    </row>
    <row r="20" spans="1:9" x14ac:dyDescent="0.2">
      <c r="A20" s="1199" t="s">
        <v>422</v>
      </c>
      <c r="B20" s="998"/>
      <c r="C20" s="63"/>
      <c r="D20" s="1364">
        <v>1435</v>
      </c>
      <c r="E20" s="1334">
        <v>4963</v>
      </c>
      <c r="F20" s="1334">
        <v>5</v>
      </c>
      <c r="G20" s="1334">
        <v>4611</v>
      </c>
      <c r="H20" s="1334">
        <v>11014</v>
      </c>
      <c r="I20" s="1171">
        <v>939</v>
      </c>
    </row>
    <row r="21" spans="1:9" x14ac:dyDescent="0.2">
      <c r="A21" s="998" t="s">
        <v>423</v>
      </c>
      <c r="B21" s="998"/>
      <c r="C21" s="63"/>
      <c r="D21" s="1364">
        <v>25830</v>
      </c>
      <c r="E21" s="1334">
        <v>112118</v>
      </c>
      <c r="F21" s="1334">
        <v>4</v>
      </c>
      <c r="G21" s="1334">
        <v>412886</v>
      </c>
      <c r="H21" s="1334">
        <v>550838</v>
      </c>
      <c r="I21" s="1171">
        <v>38090</v>
      </c>
    </row>
    <row r="22" spans="1:9" x14ac:dyDescent="0.2">
      <c r="A22" s="998"/>
      <c r="B22" s="998"/>
      <c r="C22" s="63"/>
      <c r="D22" s="1364"/>
      <c r="E22" s="1334"/>
      <c r="F22" s="1334"/>
      <c r="G22" s="1334"/>
      <c r="H22" s="1334"/>
      <c r="I22" s="1171"/>
    </row>
    <row r="23" spans="1:9" x14ac:dyDescent="0.2">
      <c r="A23" s="64" t="s">
        <v>394</v>
      </c>
      <c r="C23" s="63"/>
      <c r="D23" s="639"/>
      <c r="E23" s="1355"/>
      <c r="F23" s="1355"/>
      <c r="G23" s="1355"/>
      <c r="H23" s="1355"/>
      <c r="I23" s="175"/>
    </row>
    <row r="24" spans="1:9" x14ac:dyDescent="0.2">
      <c r="A24" s="998" t="s">
        <v>424</v>
      </c>
      <c r="B24" s="998"/>
      <c r="C24" s="63"/>
      <c r="D24" s="1364">
        <v>2231</v>
      </c>
      <c r="E24" s="1334">
        <v>18858</v>
      </c>
      <c r="F24" s="1334">
        <v>12</v>
      </c>
      <c r="G24" s="1334">
        <v>814299</v>
      </c>
      <c r="H24" s="1334">
        <v>835400</v>
      </c>
      <c r="I24" s="1171">
        <v>19338</v>
      </c>
    </row>
    <row r="25" spans="1:9" x14ac:dyDescent="0.2">
      <c r="A25" s="1199" t="s">
        <v>396</v>
      </c>
      <c r="B25" s="998"/>
      <c r="C25" s="63"/>
      <c r="D25" s="1364">
        <v>1175</v>
      </c>
      <c r="E25" s="1334">
        <v>440877</v>
      </c>
      <c r="F25" s="1334">
        <v>2068</v>
      </c>
      <c r="G25" s="1334">
        <v>3481635</v>
      </c>
      <c r="H25" s="1334">
        <v>3925755</v>
      </c>
      <c r="I25" s="1171">
        <v>13385</v>
      </c>
    </row>
    <row r="26" spans="1:9" x14ac:dyDescent="0.2">
      <c r="A26" s="1199" t="s">
        <v>397</v>
      </c>
      <c r="B26" s="998"/>
      <c r="C26" s="63"/>
      <c r="D26" s="1364">
        <v>11</v>
      </c>
      <c r="E26" s="1334">
        <v>13666</v>
      </c>
      <c r="F26" s="1334">
        <v>547</v>
      </c>
      <c r="G26" s="1334">
        <v>129529</v>
      </c>
      <c r="H26" s="1334">
        <v>143753</v>
      </c>
      <c r="I26" s="1171">
        <v>298</v>
      </c>
    </row>
    <row r="27" spans="1:9" x14ac:dyDescent="0.2">
      <c r="A27" s="998" t="s">
        <v>1317</v>
      </c>
      <c r="B27" s="998"/>
      <c r="C27" s="63"/>
      <c r="D27" s="1364">
        <v>1186</v>
      </c>
      <c r="E27" s="1334">
        <v>454543</v>
      </c>
      <c r="F27" s="1334">
        <v>2615</v>
      </c>
      <c r="G27" s="1334">
        <v>3611164</v>
      </c>
      <c r="H27" s="1334">
        <v>4069508</v>
      </c>
      <c r="I27" s="1171">
        <v>13683</v>
      </c>
    </row>
    <row r="28" spans="1:9" x14ac:dyDescent="0.2">
      <c r="A28" s="998" t="s">
        <v>426</v>
      </c>
      <c r="B28" s="998"/>
      <c r="C28" s="63"/>
      <c r="D28" s="1364">
        <v>35</v>
      </c>
      <c r="E28" s="1334">
        <v>3528</v>
      </c>
      <c r="F28" s="1334" t="s">
        <v>380</v>
      </c>
      <c r="G28" s="1334">
        <v>32798</v>
      </c>
      <c r="H28" s="1334">
        <v>36361</v>
      </c>
      <c r="I28" s="1171">
        <v>247</v>
      </c>
    </row>
    <row r="29" spans="1:9" x14ac:dyDescent="0.2">
      <c r="A29" s="998" t="s">
        <v>427</v>
      </c>
      <c r="B29" s="998"/>
      <c r="C29" s="63"/>
      <c r="D29" s="1364">
        <v>21</v>
      </c>
      <c r="E29" s="1334">
        <v>177</v>
      </c>
      <c r="F29" s="1334" t="s">
        <v>380</v>
      </c>
      <c r="G29" s="1334">
        <v>1124</v>
      </c>
      <c r="H29" s="1334">
        <v>1322</v>
      </c>
      <c r="I29" s="1171">
        <v>42</v>
      </c>
    </row>
    <row r="30" spans="1:9" x14ac:dyDescent="0.2">
      <c r="A30" s="1202" t="s">
        <v>428</v>
      </c>
      <c r="B30" s="998"/>
      <c r="C30" s="63"/>
      <c r="D30" s="1364">
        <v>11</v>
      </c>
      <c r="E30" s="1334">
        <v>17</v>
      </c>
      <c r="F30" s="1334" t="s">
        <v>380</v>
      </c>
      <c r="G30" s="1334">
        <v>406</v>
      </c>
      <c r="H30" s="1334">
        <v>434</v>
      </c>
      <c r="I30" s="1171">
        <v>34</v>
      </c>
    </row>
    <row r="31" spans="1:9" x14ac:dyDescent="0.2">
      <c r="A31" s="998" t="s">
        <v>429</v>
      </c>
      <c r="B31" s="998"/>
      <c r="C31" s="1181"/>
      <c r="D31" s="1364">
        <v>3</v>
      </c>
      <c r="E31" s="1334">
        <v>3</v>
      </c>
      <c r="F31" s="1334">
        <v>3</v>
      </c>
      <c r="G31" s="1334">
        <v>160</v>
      </c>
      <c r="H31" s="1334">
        <v>169</v>
      </c>
      <c r="I31" s="1171">
        <v>5</v>
      </c>
    </row>
    <row r="32" spans="1:9" x14ac:dyDescent="0.2">
      <c r="C32" s="63"/>
      <c r="D32" s="1355"/>
      <c r="E32" s="1355"/>
      <c r="F32" s="1355"/>
      <c r="G32" s="1355"/>
      <c r="H32" s="1355"/>
      <c r="I32" s="175"/>
    </row>
    <row r="33" spans="1:9" x14ac:dyDescent="0.2">
      <c r="A33" s="44" t="s">
        <v>404</v>
      </c>
      <c r="B33" s="44"/>
      <c r="C33" s="65"/>
      <c r="D33" s="1355">
        <v>116</v>
      </c>
      <c r="E33" s="1355">
        <v>5283</v>
      </c>
      <c r="F33" s="1355">
        <v>100</v>
      </c>
      <c r="G33" s="1355">
        <v>4308</v>
      </c>
      <c r="H33" s="1355">
        <v>9807</v>
      </c>
      <c r="I33" s="175">
        <v>225</v>
      </c>
    </row>
    <row r="34" spans="1:9" x14ac:dyDescent="0.2">
      <c r="A34" s="44"/>
      <c r="B34" s="44"/>
      <c r="C34" s="65"/>
      <c r="D34" s="1355"/>
      <c r="E34" s="1355"/>
      <c r="F34" s="1355"/>
      <c r="G34" s="1355"/>
      <c r="H34" s="1355"/>
      <c r="I34" s="175"/>
    </row>
    <row r="35" spans="1:9" ht="13.5" thickBot="1" x14ac:dyDescent="0.25">
      <c r="A35" s="51" t="s">
        <v>405</v>
      </c>
      <c r="B35" s="51"/>
      <c r="C35" s="66"/>
      <c r="D35" s="52">
        <v>603223</v>
      </c>
      <c r="E35" s="52">
        <v>1970781</v>
      </c>
      <c r="F35" s="52">
        <v>24872</v>
      </c>
      <c r="G35" s="52">
        <v>21515920</v>
      </c>
      <c r="H35" s="52">
        <v>24114796</v>
      </c>
      <c r="I35" s="53">
        <v>1043147</v>
      </c>
    </row>
  </sheetData>
  <mergeCells count="7">
    <mergeCell ref="D5:H5"/>
    <mergeCell ref="A1:I1"/>
    <mergeCell ref="A3:I3"/>
    <mergeCell ref="A5:C8"/>
    <mergeCell ref="D7:D8"/>
    <mergeCell ref="E7:E8"/>
    <mergeCell ref="I5:I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3">
    <tabColor theme="0"/>
    <pageSetUpPr fitToPage="1"/>
  </sheetPr>
  <dimension ref="A1:I35"/>
  <sheetViews>
    <sheetView tabSelected="1" zoomScaleNormal="100" zoomScaleSheetLayoutView="100" workbookViewId="0">
      <selection activeCell="J22" sqref="J22"/>
    </sheetView>
  </sheetViews>
  <sheetFormatPr baseColWidth="10" defaultRowHeight="12.75" x14ac:dyDescent="0.2"/>
  <cols>
    <col min="1" max="1" width="31.5703125" style="34" customWidth="1"/>
    <col min="2" max="7" width="14.85546875" style="34" customWidth="1"/>
    <col min="8" max="16384" width="11.42578125" style="34"/>
  </cols>
  <sheetData>
    <row r="1" spans="1:9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</row>
    <row r="2" spans="1:9" s="25" customFormat="1" ht="14.25" x14ac:dyDescent="0.2"/>
    <row r="3" spans="1:9" s="25" customFormat="1" ht="24.75" customHeight="1" x14ac:dyDescent="0.25">
      <c r="A3" s="1701" t="s">
        <v>1377</v>
      </c>
      <c r="B3" s="1701"/>
      <c r="C3" s="1701"/>
      <c r="D3" s="1701"/>
      <c r="E3" s="1701"/>
      <c r="F3" s="1701"/>
      <c r="G3" s="1701"/>
      <c r="H3" s="125"/>
      <c r="I3" s="125"/>
    </row>
    <row r="4" spans="1:9" s="25" customFormat="1" ht="15.75" thickBot="1" x14ac:dyDescent="0.3">
      <c r="A4" s="185"/>
      <c r="B4" s="186"/>
      <c r="C4" s="186"/>
      <c r="D4" s="186"/>
      <c r="E4" s="186"/>
      <c r="F4" s="186"/>
      <c r="G4" s="186"/>
    </row>
    <row r="5" spans="1:9" ht="27" customHeight="1" x14ac:dyDescent="0.2">
      <c r="A5" s="126" t="s">
        <v>515</v>
      </c>
      <c r="B5" s="1757" t="s">
        <v>360</v>
      </c>
      <c r="C5" s="1707"/>
      <c r="D5" s="1708"/>
      <c r="E5" s="1757" t="s">
        <v>367</v>
      </c>
      <c r="F5" s="1708"/>
      <c r="G5" s="662" t="s">
        <v>361</v>
      </c>
    </row>
    <row r="6" spans="1:9" ht="27" customHeight="1" x14ac:dyDescent="0.2">
      <c r="A6" s="659" t="s">
        <v>517</v>
      </c>
      <c r="B6" s="739" t="s">
        <v>370</v>
      </c>
      <c r="C6" s="737"/>
      <c r="D6" s="738"/>
      <c r="E6" s="739" t="s">
        <v>371</v>
      </c>
      <c r="F6" s="738"/>
      <c r="G6" s="744" t="s">
        <v>512</v>
      </c>
    </row>
    <row r="7" spans="1:9" ht="31.5" customHeight="1" thickBot="1" x14ac:dyDescent="0.25">
      <c r="A7" s="741" t="s">
        <v>518</v>
      </c>
      <c r="B7" s="663" t="s">
        <v>374</v>
      </c>
      <c r="C7" s="230" t="s">
        <v>375</v>
      </c>
      <c r="D7" s="230" t="s">
        <v>376</v>
      </c>
      <c r="E7" s="663" t="s">
        <v>374</v>
      </c>
      <c r="F7" s="230" t="s">
        <v>375</v>
      </c>
      <c r="G7" s="232" t="s">
        <v>513</v>
      </c>
    </row>
    <row r="8" spans="1:9" ht="27.75" customHeight="1" x14ac:dyDescent="0.2">
      <c r="A8" s="72" t="s">
        <v>524</v>
      </c>
      <c r="B8" s="197">
        <v>2</v>
      </c>
      <c r="C8" s="42" t="s">
        <v>380</v>
      </c>
      <c r="D8" s="42">
        <v>2</v>
      </c>
      <c r="E8" s="197">
        <v>3000</v>
      </c>
      <c r="F8" s="122" t="s">
        <v>380</v>
      </c>
      <c r="G8" s="565">
        <v>6</v>
      </c>
      <c r="H8" s="123"/>
    </row>
    <row r="9" spans="1:9" x14ac:dyDescent="0.2">
      <c r="A9" s="73" t="s">
        <v>575</v>
      </c>
      <c r="B9" s="1340">
        <v>2</v>
      </c>
      <c r="C9" s="1340" t="s">
        <v>380</v>
      </c>
      <c r="D9" s="1340">
        <v>2</v>
      </c>
      <c r="E9" s="1341">
        <v>3000</v>
      </c>
      <c r="F9" s="1341" t="s">
        <v>380</v>
      </c>
      <c r="G9" s="1390">
        <v>6</v>
      </c>
    </row>
    <row r="10" spans="1:9" x14ac:dyDescent="0.2">
      <c r="A10" s="63"/>
      <c r="B10" s="1355"/>
      <c r="C10" s="1355"/>
      <c r="D10" s="1355"/>
      <c r="E10" s="1356"/>
      <c r="F10" s="1356"/>
      <c r="G10" s="175"/>
    </row>
    <row r="11" spans="1:9" x14ac:dyDescent="0.2">
      <c r="A11" s="63" t="s">
        <v>452</v>
      </c>
      <c r="B11" s="1393">
        <v>5</v>
      </c>
      <c r="C11" s="1356">
        <v>82</v>
      </c>
      <c r="D11" s="1355">
        <v>87</v>
      </c>
      <c r="E11" s="1393">
        <v>2720</v>
      </c>
      <c r="F11" s="1356">
        <v>4200</v>
      </c>
      <c r="G11" s="176">
        <v>358</v>
      </c>
    </row>
    <row r="12" spans="1:9" x14ac:dyDescent="0.2">
      <c r="A12" s="63" t="s">
        <v>453</v>
      </c>
      <c r="B12" s="1393">
        <v>1</v>
      </c>
      <c r="C12" s="1356" t="s">
        <v>380</v>
      </c>
      <c r="D12" s="1355">
        <v>1</v>
      </c>
      <c r="E12" s="1393">
        <v>1000</v>
      </c>
      <c r="F12" s="1356" t="s">
        <v>380</v>
      </c>
      <c r="G12" s="176">
        <v>1</v>
      </c>
    </row>
    <row r="13" spans="1:9" x14ac:dyDescent="0.2">
      <c r="A13" s="63" t="s">
        <v>454</v>
      </c>
      <c r="B13" s="1393">
        <v>4</v>
      </c>
      <c r="C13" s="1356">
        <v>1</v>
      </c>
      <c r="D13" s="1355">
        <v>5</v>
      </c>
      <c r="E13" s="1393">
        <v>2125</v>
      </c>
      <c r="F13" s="1356">
        <v>3500</v>
      </c>
      <c r="G13" s="176">
        <v>12</v>
      </c>
    </row>
    <row r="14" spans="1:9" x14ac:dyDescent="0.2">
      <c r="A14" s="73" t="s">
        <v>568</v>
      </c>
      <c r="B14" s="1340">
        <v>10</v>
      </c>
      <c r="C14" s="1340">
        <v>83</v>
      </c>
      <c r="D14" s="1340">
        <v>93</v>
      </c>
      <c r="E14" s="1341">
        <v>2310</v>
      </c>
      <c r="F14" s="1341">
        <v>4192</v>
      </c>
      <c r="G14" s="1390">
        <v>371</v>
      </c>
    </row>
    <row r="15" spans="1:9" x14ac:dyDescent="0.2">
      <c r="A15" s="63"/>
      <c r="B15" s="1392"/>
      <c r="C15" s="1392"/>
      <c r="D15" s="1355"/>
      <c r="E15" s="1392"/>
      <c r="F15" s="1392"/>
      <c r="G15" s="176"/>
    </row>
    <row r="16" spans="1:9" x14ac:dyDescent="0.2">
      <c r="A16" s="63" t="s">
        <v>456</v>
      </c>
      <c r="B16" s="1393">
        <v>94</v>
      </c>
      <c r="C16" s="1356" t="s">
        <v>380</v>
      </c>
      <c r="D16" s="1355">
        <v>94</v>
      </c>
      <c r="E16" s="1393">
        <v>1503</v>
      </c>
      <c r="F16" s="1356" t="s">
        <v>380</v>
      </c>
      <c r="G16" s="176">
        <v>141</v>
      </c>
    </row>
    <row r="17" spans="1:7" x14ac:dyDescent="0.2">
      <c r="A17" s="63" t="s">
        <v>457</v>
      </c>
      <c r="B17" s="1393">
        <v>91</v>
      </c>
      <c r="C17" s="1356">
        <v>33</v>
      </c>
      <c r="D17" s="1355">
        <v>124</v>
      </c>
      <c r="E17" s="1393">
        <v>1800</v>
      </c>
      <c r="F17" s="1356">
        <v>3000</v>
      </c>
      <c r="G17" s="176">
        <v>263</v>
      </c>
    </row>
    <row r="18" spans="1:7" x14ac:dyDescent="0.2">
      <c r="A18" s="63" t="s">
        <v>458</v>
      </c>
      <c r="B18" s="1393">
        <v>64</v>
      </c>
      <c r="C18" s="1356">
        <v>24</v>
      </c>
      <c r="D18" s="1355">
        <v>88</v>
      </c>
      <c r="E18" s="1393">
        <v>1870</v>
      </c>
      <c r="F18" s="1356">
        <v>4330</v>
      </c>
      <c r="G18" s="176">
        <v>224</v>
      </c>
    </row>
    <row r="19" spans="1:7" x14ac:dyDescent="0.2">
      <c r="A19" s="73" t="s">
        <v>460</v>
      </c>
      <c r="B19" s="1340">
        <v>249</v>
      </c>
      <c r="C19" s="1340">
        <v>57</v>
      </c>
      <c r="D19" s="1340">
        <v>306</v>
      </c>
      <c r="E19" s="1341">
        <v>1706</v>
      </c>
      <c r="F19" s="1341">
        <v>3560</v>
      </c>
      <c r="G19" s="1390">
        <v>628</v>
      </c>
    </row>
    <row r="20" spans="1:7" x14ac:dyDescent="0.2">
      <c r="A20" s="63"/>
      <c r="B20" s="1355"/>
      <c r="C20" s="1355"/>
      <c r="D20" s="1355"/>
      <c r="E20" s="1356"/>
      <c r="F20" s="1356"/>
      <c r="G20" s="175"/>
    </row>
    <row r="21" spans="1:7" x14ac:dyDescent="0.2">
      <c r="A21" s="63" t="s">
        <v>525</v>
      </c>
      <c r="B21" s="1393" t="s">
        <v>380</v>
      </c>
      <c r="C21" s="1356">
        <v>16</v>
      </c>
      <c r="D21" s="1355">
        <v>16</v>
      </c>
      <c r="E21" s="1393" t="s">
        <v>380</v>
      </c>
      <c r="F21" s="1356">
        <v>4000</v>
      </c>
      <c r="G21" s="176">
        <v>64</v>
      </c>
    </row>
    <row r="22" spans="1:7" x14ac:dyDescent="0.2">
      <c r="A22" s="63" t="s">
        <v>466</v>
      </c>
      <c r="B22" s="1393" t="s">
        <v>380</v>
      </c>
      <c r="C22" s="1356">
        <v>1</v>
      </c>
      <c r="D22" s="1355">
        <v>1</v>
      </c>
      <c r="E22" s="1393" t="s">
        <v>380</v>
      </c>
      <c r="F22" s="1356">
        <v>2000</v>
      </c>
      <c r="G22" s="176">
        <v>2</v>
      </c>
    </row>
    <row r="23" spans="1:7" x14ac:dyDescent="0.2">
      <c r="A23" s="63" t="s">
        <v>469</v>
      </c>
      <c r="B23" s="1393" t="s">
        <v>380</v>
      </c>
      <c r="C23" s="1356">
        <v>59</v>
      </c>
      <c r="D23" s="1355">
        <v>59</v>
      </c>
      <c r="E23" s="1393" t="s">
        <v>380</v>
      </c>
      <c r="F23" s="1356">
        <v>2200</v>
      </c>
      <c r="G23" s="176">
        <v>130</v>
      </c>
    </row>
    <row r="24" spans="1:7" x14ac:dyDescent="0.2">
      <c r="A24" s="73" t="s">
        <v>576</v>
      </c>
      <c r="B24" s="1340" t="s">
        <v>380</v>
      </c>
      <c r="C24" s="1340">
        <v>76</v>
      </c>
      <c r="D24" s="1340">
        <v>76</v>
      </c>
      <c r="E24" s="1341" t="s">
        <v>380</v>
      </c>
      <c r="F24" s="1341">
        <v>2576</v>
      </c>
      <c r="G24" s="1390">
        <v>196</v>
      </c>
    </row>
    <row r="25" spans="1:7" x14ac:dyDescent="0.2">
      <c r="A25" s="63"/>
      <c r="B25" s="1355"/>
      <c r="C25" s="1355"/>
      <c r="D25" s="1355"/>
      <c r="E25" s="1356"/>
      <c r="F25" s="1356"/>
      <c r="G25" s="175"/>
    </row>
    <row r="26" spans="1:7" x14ac:dyDescent="0.2">
      <c r="A26" s="73" t="s">
        <v>472</v>
      </c>
      <c r="B26" s="1340">
        <v>10</v>
      </c>
      <c r="C26" s="1340" t="s">
        <v>380</v>
      </c>
      <c r="D26" s="1340">
        <v>10</v>
      </c>
      <c r="E26" s="1341">
        <v>1000</v>
      </c>
      <c r="F26" s="1341" t="s">
        <v>380</v>
      </c>
      <c r="G26" s="1390">
        <v>10</v>
      </c>
    </row>
    <row r="27" spans="1:7" x14ac:dyDescent="0.2">
      <c r="A27" s="63"/>
      <c r="B27" s="1355"/>
      <c r="C27" s="1355"/>
      <c r="D27" s="1355"/>
      <c r="E27" s="1356"/>
      <c r="F27" s="1356"/>
      <c r="G27" s="175"/>
    </row>
    <row r="28" spans="1:7" x14ac:dyDescent="0.2">
      <c r="A28" s="63" t="s">
        <v>488</v>
      </c>
      <c r="B28" s="1356" t="s">
        <v>380</v>
      </c>
      <c r="C28" s="1356">
        <v>6</v>
      </c>
      <c r="D28" s="1356">
        <v>6</v>
      </c>
      <c r="E28" s="1356" t="s">
        <v>380</v>
      </c>
      <c r="F28" s="1356">
        <v>1700</v>
      </c>
      <c r="G28" s="176">
        <v>10</v>
      </c>
    </row>
    <row r="29" spans="1:7" x14ac:dyDescent="0.2">
      <c r="A29" s="63" t="s">
        <v>494</v>
      </c>
      <c r="B29" s="1356">
        <v>29</v>
      </c>
      <c r="C29" s="1356">
        <v>9</v>
      </c>
      <c r="D29" s="1356">
        <v>38</v>
      </c>
      <c r="E29" s="1356">
        <v>2339</v>
      </c>
      <c r="F29" s="1356">
        <v>3574</v>
      </c>
      <c r="G29" s="176">
        <v>100</v>
      </c>
    </row>
    <row r="30" spans="1:7" x14ac:dyDescent="0.2">
      <c r="A30" s="73" t="s">
        <v>569</v>
      </c>
      <c r="B30" s="1340">
        <v>29</v>
      </c>
      <c r="C30" s="1340">
        <v>15</v>
      </c>
      <c r="D30" s="1340">
        <v>44</v>
      </c>
      <c r="E30" s="1341">
        <v>2339</v>
      </c>
      <c r="F30" s="1341">
        <v>2824</v>
      </c>
      <c r="G30" s="1390">
        <v>110</v>
      </c>
    </row>
    <row r="31" spans="1:7" x14ac:dyDescent="0.2">
      <c r="A31" s="63"/>
      <c r="B31" s="1389"/>
      <c r="C31" s="1389"/>
      <c r="D31" s="1389"/>
      <c r="E31" s="1389"/>
      <c r="F31" s="1389"/>
    </row>
    <row r="32" spans="1:7" x14ac:dyDescent="0.2">
      <c r="A32" s="63" t="s">
        <v>497</v>
      </c>
      <c r="B32" s="1356">
        <v>1</v>
      </c>
      <c r="C32" s="1356" t="s">
        <v>380</v>
      </c>
      <c r="D32" s="1356">
        <v>1</v>
      </c>
      <c r="E32" s="1356">
        <v>700</v>
      </c>
      <c r="F32" s="1355" t="s">
        <v>380</v>
      </c>
      <c r="G32" s="176">
        <v>1</v>
      </c>
    </row>
    <row r="33" spans="1:7" x14ac:dyDescent="0.2">
      <c r="A33" s="73" t="s">
        <v>498</v>
      </c>
      <c r="B33" s="1340">
        <v>1</v>
      </c>
      <c r="C33" s="1340" t="s">
        <v>380</v>
      </c>
      <c r="D33" s="1340">
        <v>1</v>
      </c>
      <c r="E33" s="1341">
        <v>700</v>
      </c>
      <c r="F33" s="1341" t="s">
        <v>380</v>
      </c>
      <c r="G33" s="1390">
        <v>1</v>
      </c>
    </row>
    <row r="34" spans="1:7" x14ac:dyDescent="0.2">
      <c r="A34" s="63"/>
      <c r="B34" s="1389"/>
      <c r="C34" s="1389"/>
      <c r="D34" s="1389"/>
      <c r="E34" s="1389"/>
      <c r="F34" s="1389"/>
    </row>
    <row r="35" spans="1:7" ht="13.5" thickBot="1" x14ac:dyDescent="0.25">
      <c r="A35" s="66" t="s">
        <v>499</v>
      </c>
      <c r="B35" s="646">
        <v>301</v>
      </c>
      <c r="C35" s="52">
        <v>231</v>
      </c>
      <c r="D35" s="52">
        <v>532</v>
      </c>
      <c r="E35" s="172">
        <v>1769</v>
      </c>
      <c r="F35" s="642">
        <v>3416</v>
      </c>
      <c r="G35" s="53">
        <v>1322</v>
      </c>
    </row>
  </sheetData>
  <mergeCells count="4">
    <mergeCell ref="A1:G1"/>
    <mergeCell ref="A3:G3"/>
    <mergeCell ref="B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8">
    <tabColor theme="0"/>
    <pageSetUpPr fitToPage="1"/>
  </sheetPr>
  <dimension ref="A1:BL86"/>
  <sheetViews>
    <sheetView tabSelected="1" zoomScale="70" zoomScaleNormal="70" zoomScaleSheetLayoutView="75" workbookViewId="0">
      <selection activeCell="J22" sqref="J22"/>
    </sheetView>
  </sheetViews>
  <sheetFormatPr baseColWidth="10" defaultRowHeight="12.75" x14ac:dyDescent="0.2"/>
  <cols>
    <col min="1" max="1" width="35.42578125" style="205" customWidth="1"/>
    <col min="2" max="2" width="13.28515625" style="205" bestFit="1" customWidth="1"/>
    <col min="3" max="3" width="12.140625" style="205" bestFit="1" customWidth="1"/>
    <col min="4" max="5" width="13.28515625" style="205" bestFit="1" customWidth="1"/>
    <col min="6" max="6" width="12.140625" style="205" bestFit="1" customWidth="1"/>
    <col min="7" max="7" width="15.85546875" style="205" customWidth="1"/>
    <col min="8" max="9" width="12.140625" style="205" bestFit="1" customWidth="1"/>
    <col min="10" max="10" width="15.42578125" style="205" customWidth="1"/>
    <col min="11" max="11" width="16.85546875" style="205" customWidth="1"/>
    <col min="12" max="12" width="16.140625" style="205" customWidth="1"/>
    <col min="13" max="13" width="13" style="205" bestFit="1" customWidth="1"/>
    <col min="14" max="16384" width="11.42578125" style="205"/>
  </cols>
  <sheetData>
    <row r="1" spans="1:1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8" s="88" customFormat="1" ht="15" x14ac:dyDescent="0.25">
      <c r="A3" s="1718" t="s">
        <v>1488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  <c r="N3" s="125"/>
    </row>
    <row r="4" spans="1:18" s="88" customFormat="1" ht="13.5" customHeight="1" thickBot="1" x14ac:dyDescent="0.3">
      <c r="A4" s="5"/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1:18" s="669" customFormat="1" ht="23.25" customHeight="1" x14ac:dyDescent="0.2">
      <c r="A5" s="1068"/>
      <c r="B5" s="1750" t="s">
        <v>1060</v>
      </c>
      <c r="C5" s="1750"/>
      <c r="D5" s="1750"/>
      <c r="E5" s="1750"/>
      <c r="F5" s="1750"/>
      <c r="G5" s="1949" t="s">
        <v>1191</v>
      </c>
      <c r="H5" s="652"/>
      <c r="I5" s="1067" t="s">
        <v>367</v>
      </c>
      <c r="J5" s="1038"/>
      <c r="K5" s="1951" t="s">
        <v>12</v>
      </c>
      <c r="L5" s="1935"/>
      <c r="M5" s="1704"/>
    </row>
    <row r="6" spans="1:18" s="669" customFormat="1" ht="23.25" customHeight="1" x14ac:dyDescent="0.2">
      <c r="A6" s="1070" t="s">
        <v>538</v>
      </c>
      <c r="B6" s="1758" t="s">
        <v>370</v>
      </c>
      <c r="C6" s="1758"/>
      <c r="D6" s="1758"/>
      <c r="E6" s="1758"/>
      <c r="F6" s="1758"/>
      <c r="G6" s="1950"/>
      <c r="H6" s="1896" t="s">
        <v>1192</v>
      </c>
      <c r="I6" s="1896"/>
      <c r="J6" s="223" t="s">
        <v>1093</v>
      </c>
      <c r="K6" s="1950" t="s">
        <v>1114</v>
      </c>
      <c r="L6" s="1950" t="s">
        <v>1095</v>
      </c>
      <c r="M6" s="1947" t="s">
        <v>1096</v>
      </c>
    </row>
    <row r="7" spans="1:18" s="669" customFormat="1" ht="23.25" customHeight="1" x14ac:dyDescent="0.2">
      <c r="A7" s="1070" t="s">
        <v>518</v>
      </c>
      <c r="B7" s="670"/>
      <c r="C7" s="1073" t="s">
        <v>376</v>
      </c>
      <c r="D7" s="228"/>
      <c r="E7" s="1941" t="s">
        <v>1067</v>
      </c>
      <c r="F7" s="1941"/>
      <c r="G7" s="1950"/>
      <c r="H7" s="1758" t="s">
        <v>371</v>
      </c>
      <c r="I7" s="1758"/>
      <c r="J7" s="1075" t="s">
        <v>1064</v>
      </c>
      <c r="K7" s="1950"/>
      <c r="L7" s="1950"/>
      <c r="M7" s="1947"/>
    </row>
    <row r="8" spans="1:18" s="669" customFormat="1" ht="23.25" customHeight="1" thickBot="1" x14ac:dyDescent="0.25">
      <c r="A8" s="1072"/>
      <c r="B8" s="663" t="s">
        <v>374</v>
      </c>
      <c r="C8" s="663" t="s">
        <v>375</v>
      </c>
      <c r="D8" s="663" t="s">
        <v>376</v>
      </c>
      <c r="E8" s="663" t="s">
        <v>374</v>
      </c>
      <c r="F8" s="663" t="s">
        <v>375</v>
      </c>
      <c r="G8" s="1776"/>
      <c r="H8" s="663" t="s">
        <v>374</v>
      </c>
      <c r="I8" s="663" t="s">
        <v>375</v>
      </c>
      <c r="J8" s="225" t="s">
        <v>1101</v>
      </c>
      <c r="K8" s="1776"/>
      <c r="L8" s="1776"/>
      <c r="M8" s="1948"/>
      <c r="P8" s="1041"/>
      <c r="Q8" s="1041"/>
    </row>
    <row r="9" spans="1:18" x14ac:dyDescent="0.2">
      <c r="A9" s="63" t="s">
        <v>439</v>
      </c>
      <c r="B9" s="45" t="s">
        <v>380</v>
      </c>
      <c r="C9" s="45" t="s">
        <v>380</v>
      </c>
      <c r="D9" s="45" t="s">
        <v>380</v>
      </c>
      <c r="E9" s="45" t="s">
        <v>380</v>
      </c>
      <c r="F9" s="45" t="s">
        <v>380</v>
      </c>
      <c r="G9" s="45" t="s">
        <v>380</v>
      </c>
      <c r="H9" s="11" t="s">
        <v>380</v>
      </c>
      <c r="I9" s="11" t="s">
        <v>380</v>
      </c>
      <c r="J9" s="11" t="s">
        <v>380</v>
      </c>
      <c r="K9" s="11" t="s">
        <v>380</v>
      </c>
      <c r="L9" s="11" t="s">
        <v>380</v>
      </c>
      <c r="M9" s="46" t="s">
        <v>380</v>
      </c>
      <c r="N9" s="212"/>
      <c r="R9" s="264"/>
    </row>
    <row r="10" spans="1:18" x14ac:dyDescent="0.2">
      <c r="A10" s="63" t="s">
        <v>440</v>
      </c>
      <c r="B10" s="45" t="s">
        <v>380</v>
      </c>
      <c r="C10" s="45" t="s">
        <v>380</v>
      </c>
      <c r="D10" s="45" t="s">
        <v>380</v>
      </c>
      <c r="E10" s="45" t="s">
        <v>380</v>
      </c>
      <c r="F10" s="45" t="s">
        <v>380</v>
      </c>
      <c r="G10" s="45" t="s">
        <v>380</v>
      </c>
      <c r="H10" s="11" t="s">
        <v>380</v>
      </c>
      <c r="I10" s="11" t="s">
        <v>380</v>
      </c>
      <c r="J10" s="11" t="s">
        <v>380</v>
      </c>
      <c r="K10" s="11" t="s">
        <v>380</v>
      </c>
      <c r="L10" s="11" t="s">
        <v>380</v>
      </c>
      <c r="M10" s="46" t="s">
        <v>380</v>
      </c>
      <c r="N10" s="212"/>
      <c r="R10" s="264"/>
    </row>
    <row r="11" spans="1:18" x14ac:dyDescent="0.2">
      <c r="A11" s="63" t="s">
        <v>441</v>
      </c>
      <c r="B11" s="11" t="s">
        <v>380</v>
      </c>
      <c r="C11" s="11" t="s">
        <v>380</v>
      </c>
      <c r="D11" s="11" t="s">
        <v>380</v>
      </c>
      <c r="E11" s="11" t="s">
        <v>380</v>
      </c>
      <c r="F11" s="11" t="s">
        <v>380</v>
      </c>
      <c r="G11" s="11" t="s">
        <v>380</v>
      </c>
      <c r="H11" s="11" t="s">
        <v>380</v>
      </c>
      <c r="I11" s="11" t="s">
        <v>380</v>
      </c>
      <c r="J11" s="11" t="s">
        <v>380</v>
      </c>
      <c r="K11" s="11" t="s">
        <v>380</v>
      </c>
      <c r="L11" s="11" t="s">
        <v>380</v>
      </c>
      <c r="M11" s="12" t="s">
        <v>380</v>
      </c>
      <c r="N11" s="212"/>
      <c r="R11" s="264"/>
    </row>
    <row r="12" spans="1:18" x14ac:dyDescent="0.2">
      <c r="A12" s="63" t="s">
        <v>442</v>
      </c>
      <c r="B12" s="11" t="s">
        <v>380</v>
      </c>
      <c r="C12" s="11" t="s">
        <v>380</v>
      </c>
      <c r="D12" s="11" t="s">
        <v>380</v>
      </c>
      <c r="E12" s="11" t="s">
        <v>380</v>
      </c>
      <c r="F12" s="11" t="s">
        <v>380</v>
      </c>
      <c r="G12" s="11" t="s">
        <v>380</v>
      </c>
      <c r="H12" s="11" t="s">
        <v>380</v>
      </c>
      <c r="I12" s="11" t="s">
        <v>380</v>
      </c>
      <c r="J12" s="11" t="s">
        <v>380</v>
      </c>
      <c r="K12" s="11" t="s">
        <v>380</v>
      </c>
      <c r="L12" s="11" t="s">
        <v>380</v>
      </c>
      <c r="M12" s="12" t="s">
        <v>380</v>
      </c>
      <c r="N12" s="212"/>
      <c r="R12" s="264"/>
    </row>
    <row r="13" spans="1:18" x14ac:dyDescent="0.2">
      <c r="A13" s="73" t="s">
        <v>443</v>
      </c>
      <c r="B13" s="74" t="s">
        <v>380</v>
      </c>
      <c r="C13" s="74" t="s">
        <v>380</v>
      </c>
      <c r="D13" s="74" t="s">
        <v>380</v>
      </c>
      <c r="E13" s="74" t="s">
        <v>380</v>
      </c>
      <c r="F13" s="74" t="s">
        <v>380</v>
      </c>
      <c r="G13" s="74" t="s">
        <v>380</v>
      </c>
      <c r="H13" s="78" t="s">
        <v>380</v>
      </c>
      <c r="I13" s="78" t="s">
        <v>380</v>
      </c>
      <c r="J13" s="78" t="s">
        <v>380</v>
      </c>
      <c r="K13" s="78" t="s">
        <v>380</v>
      </c>
      <c r="L13" s="78" t="s">
        <v>380</v>
      </c>
      <c r="M13" s="75" t="s">
        <v>380</v>
      </c>
      <c r="N13" s="212"/>
      <c r="R13" s="264"/>
    </row>
    <row r="14" spans="1:18" x14ac:dyDescent="0.2">
      <c r="A14" s="63"/>
      <c r="B14" s="45"/>
      <c r="C14" s="45"/>
      <c r="D14" s="45"/>
      <c r="E14" s="45"/>
      <c r="F14" s="45"/>
      <c r="G14" s="45"/>
      <c r="H14" s="11"/>
      <c r="I14" s="11"/>
      <c r="J14" s="11"/>
      <c r="K14" s="11"/>
      <c r="L14" s="11"/>
      <c r="M14" s="46"/>
      <c r="N14" s="212"/>
      <c r="R14" s="264"/>
    </row>
    <row r="15" spans="1:18" x14ac:dyDescent="0.2">
      <c r="A15" s="73" t="s">
        <v>444</v>
      </c>
      <c r="B15" s="74" t="s">
        <v>380</v>
      </c>
      <c r="C15" s="74" t="s">
        <v>380</v>
      </c>
      <c r="D15" s="74" t="s">
        <v>380</v>
      </c>
      <c r="E15" s="74" t="s">
        <v>380</v>
      </c>
      <c r="F15" s="74" t="s">
        <v>380</v>
      </c>
      <c r="G15" s="74" t="s">
        <v>380</v>
      </c>
      <c r="H15" s="78" t="s">
        <v>380</v>
      </c>
      <c r="I15" s="78" t="s">
        <v>380</v>
      </c>
      <c r="J15" s="78" t="s">
        <v>380</v>
      </c>
      <c r="K15" s="78" t="s">
        <v>380</v>
      </c>
      <c r="L15" s="78" t="s">
        <v>380</v>
      </c>
      <c r="M15" s="75" t="s">
        <v>380</v>
      </c>
      <c r="N15" s="212"/>
      <c r="R15" s="264"/>
    </row>
    <row r="16" spans="1:18" x14ac:dyDescent="0.2">
      <c r="A16" s="63"/>
      <c r="B16" s="45"/>
      <c r="C16" s="45"/>
      <c r="D16" s="45"/>
      <c r="E16" s="45"/>
      <c r="F16" s="45"/>
      <c r="G16" s="45"/>
      <c r="H16" s="11"/>
      <c r="I16" s="11"/>
      <c r="J16" s="11"/>
      <c r="K16" s="11"/>
      <c r="L16" s="11"/>
      <c r="M16" s="46"/>
      <c r="N16" s="212"/>
      <c r="R16" s="264"/>
    </row>
    <row r="17" spans="1:18" x14ac:dyDescent="0.2">
      <c r="A17" s="73" t="s">
        <v>445</v>
      </c>
      <c r="B17" s="74" t="s">
        <v>380</v>
      </c>
      <c r="C17" s="74" t="s">
        <v>380</v>
      </c>
      <c r="D17" s="74" t="s">
        <v>380</v>
      </c>
      <c r="E17" s="74" t="s">
        <v>380</v>
      </c>
      <c r="F17" s="74" t="s">
        <v>380</v>
      </c>
      <c r="G17" s="74" t="s">
        <v>380</v>
      </c>
      <c r="H17" s="78" t="s">
        <v>380</v>
      </c>
      <c r="I17" s="78" t="s">
        <v>380</v>
      </c>
      <c r="J17" s="78" t="s">
        <v>380</v>
      </c>
      <c r="K17" s="78" t="s">
        <v>380</v>
      </c>
      <c r="L17" s="78" t="s">
        <v>380</v>
      </c>
      <c r="M17" s="75" t="s">
        <v>380</v>
      </c>
      <c r="N17" s="212"/>
      <c r="R17" s="264"/>
    </row>
    <row r="18" spans="1:18" x14ac:dyDescent="0.2">
      <c r="A18" s="63"/>
      <c r="B18" s="45"/>
      <c r="C18" s="45"/>
      <c r="D18" s="45"/>
      <c r="E18" s="45"/>
      <c r="F18" s="45"/>
      <c r="G18" s="45"/>
      <c r="H18" s="11"/>
      <c r="I18" s="11"/>
      <c r="J18" s="11"/>
      <c r="K18" s="11"/>
      <c r="L18" s="11"/>
      <c r="M18" s="46"/>
      <c r="N18" s="212"/>
      <c r="R18" s="264"/>
    </row>
    <row r="19" spans="1:18" x14ac:dyDescent="0.2">
      <c r="A19" s="63" t="s">
        <v>524</v>
      </c>
      <c r="B19" s="45">
        <v>75</v>
      </c>
      <c r="C19" s="45" t="s">
        <v>380</v>
      </c>
      <c r="D19" s="45">
        <v>75</v>
      </c>
      <c r="E19" s="45">
        <v>75</v>
      </c>
      <c r="F19" s="45" t="s">
        <v>380</v>
      </c>
      <c r="G19" s="45">
        <v>12875</v>
      </c>
      <c r="H19" s="11">
        <v>900</v>
      </c>
      <c r="I19" s="11" t="s">
        <v>380</v>
      </c>
      <c r="J19" s="11">
        <v>4</v>
      </c>
      <c r="K19" s="11">
        <v>67</v>
      </c>
      <c r="L19" s="11">
        <v>52</v>
      </c>
      <c r="M19" s="46">
        <v>119</v>
      </c>
      <c r="N19" s="212"/>
      <c r="R19" s="264"/>
    </row>
    <row r="20" spans="1:18" x14ac:dyDescent="0.2">
      <c r="A20" s="63" t="s">
        <v>447</v>
      </c>
      <c r="B20" s="82" t="s">
        <v>380</v>
      </c>
      <c r="C20" s="45" t="s">
        <v>380</v>
      </c>
      <c r="D20" s="11" t="s">
        <v>380</v>
      </c>
      <c r="E20" s="82" t="s">
        <v>380</v>
      </c>
      <c r="F20" s="45" t="s">
        <v>380</v>
      </c>
      <c r="G20" s="45" t="s">
        <v>380</v>
      </c>
      <c r="H20" s="82" t="s">
        <v>380</v>
      </c>
      <c r="I20" s="11" t="s">
        <v>380</v>
      </c>
      <c r="J20" s="45" t="s">
        <v>380</v>
      </c>
      <c r="K20" s="82" t="s">
        <v>380</v>
      </c>
      <c r="L20" s="45" t="s">
        <v>380</v>
      </c>
      <c r="M20" s="46" t="s">
        <v>380</v>
      </c>
      <c r="N20" s="212"/>
      <c r="R20" s="264"/>
    </row>
    <row r="21" spans="1:18" x14ac:dyDescent="0.2">
      <c r="A21" s="63" t="s">
        <v>448</v>
      </c>
      <c r="B21" s="82" t="s">
        <v>380</v>
      </c>
      <c r="C21" s="11" t="s">
        <v>380</v>
      </c>
      <c r="D21" s="11" t="s">
        <v>380</v>
      </c>
      <c r="E21" s="82" t="s">
        <v>380</v>
      </c>
      <c r="F21" s="11" t="s">
        <v>380</v>
      </c>
      <c r="G21" s="11">
        <v>40</v>
      </c>
      <c r="H21" s="82" t="s">
        <v>380</v>
      </c>
      <c r="I21" s="11" t="s">
        <v>380</v>
      </c>
      <c r="J21" s="11">
        <v>3</v>
      </c>
      <c r="K21" s="11" t="s">
        <v>380</v>
      </c>
      <c r="L21" s="11" t="s">
        <v>380</v>
      </c>
      <c r="M21" s="12" t="s">
        <v>380</v>
      </c>
      <c r="N21" s="212"/>
      <c r="R21" s="264"/>
    </row>
    <row r="22" spans="1:18" x14ac:dyDescent="0.2">
      <c r="A22" s="73" t="s">
        <v>449</v>
      </c>
      <c r="B22" s="74">
        <v>75</v>
      </c>
      <c r="C22" s="74" t="s">
        <v>380</v>
      </c>
      <c r="D22" s="74">
        <v>75</v>
      </c>
      <c r="E22" s="74">
        <v>75</v>
      </c>
      <c r="F22" s="74" t="s">
        <v>380</v>
      </c>
      <c r="G22" s="74">
        <v>12915</v>
      </c>
      <c r="H22" s="78">
        <v>900</v>
      </c>
      <c r="I22" s="78" t="s">
        <v>380</v>
      </c>
      <c r="J22" s="78">
        <v>4</v>
      </c>
      <c r="K22" s="78">
        <v>67</v>
      </c>
      <c r="L22" s="78">
        <v>52</v>
      </c>
      <c r="M22" s="75">
        <v>119</v>
      </c>
      <c r="N22" s="212"/>
      <c r="R22" s="264"/>
    </row>
    <row r="23" spans="1:18" x14ac:dyDescent="0.2">
      <c r="A23" s="63"/>
      <c r="B23" s="45"/>
      <c r="C23" s="45"/>
      <c r="D23" s="45"/>
      <c r="E23" s="45"/>
      <c r="F23" s="45"/>
      <c r="G23" s="45"/>
      <c r="H23" s="11"/>
      <c r="I23" s="11"/>
      <c r="J23" s="11"/>
      <c r="K23" s="11"/>
      <c r="L23" s="11"/>
      <c r="M23" s="46"/>
      <c r="N23" s="212"/>
      <c r="R23" s="264"/>
    </row>
    <row r="24" spans="1:18" x14ac:dyDescent="0.2">
      <c r="A24" s="73" t="s">
        <v>450</v>
      </c>
      <c r="B24" s="74">
        <v>2028</v>
      </c>
      <c r="C24" s="74">
        <v>1312</v>
      </c>
      <c r="D24" s="74">
        <v>3340</v>
      </c>
      <c r="E24" s="74">
        <v>2003</v>
      </c>
      <c r="F24" s="74">
        <v>1245</v>
      </c>
      <c r="G24" s="74">
        <v>4112</v>
      </c>
      <c r="H24" s="78">
        <v>163</v>
      </c>
      <c r="I24" s="78">
        <v>1850</v>
      </c>
      <c r="J24" s="78">
        <v>4</v>
      </c>
      <c r="K24" s="78">
        <v>2630</v>
      </c>
      <c r="L24" s="78">
        <v>16</v>
      </c>
      <c r="M24" s="75">
        <v>2646</v>
      </c>
      <c r="N24" s="212"/>
      <c r="R24" s="264"/>
    </row>
    <row r="25" spans="1:18" x14ac:dyDescent="0.2">
      <c r="A25" s="63"/>
      <c r="B25" s="80"/>
      <c r="C25" s="80"/>
      <c r="D25" s="11"/>
      <c r="E25" s="80"/>
      <c r="F25" s="80"/>
      <c r="G25" s="11"/>
      <c r="H25" s="80"/>
      <c r="I25" s="80"/>
      <c r="J25" s="80"/>
      <c r="K25" s="80"/>
      <c r="L25" s="80"/>
      <c r="M25" s="81"/>
      <c r="N25" s="212"/>
      <c r="R25" s="264"/>
    </row>
    <row r="26" spans="1:18" x14ac:dyDescent="0.2">
      <c r="A26" s="73" t="s">
        <v>451</v>
      </c>
      <c r="B26" s="74">
        <v>8863</v>
      </c>
      <c r="C26" s="74">
        <v>663</v>
      </c>
      <c r="D26" s="74">
        <v>9526</v>
      </c>
      <c r="E26" s="74">
        <v>5581</v>
      </c>
      <c r="F26" s="74">
        <v>561</v>
      </c>
      <c r="G26" s="74" t="s">
        <v>380</v>
      </c>
      <c r="H26" s="78">
        <v>301</v>
      </c>
      <c r="I26" s="78">
        <v>741</v>
      </c>
      <c r="J26" s="78" t="s">
        <v>380</v>
      </c>
      <c r="K26" s="78">
        <v>2094</v>
      </c>
      <c r="L26" s="78" t="s">
        <v>380</v>
      </c>
      <c r="M26" s="75">
        <v>2094</v>
      </c>
      <c r="N26" s="212"/>
      <c r="R26" s="264"/>
    </row>
    <row r="27" spans="1:18" x14ac:dyDescent="0.2">
      <c r="A27" s="63"/>
      <c r="B27" s="80"/>
      <c r="C27" s="80"/>
      <c r="D27" s="11"/>
      <c r="E27" s="80"/>
      <c r="F27" s="80"/>
      <c r="G27" s="11"/>
      <c r="H27" s="80"/>
      <c r="I27" s="80"/>
      <c r="J27" s="80"/>
      <c r="K27" s="80"/>
      <c r="L27" s="80"/>
      <c r="M27" s="12"/>
      <c r="N27" s="212"/>
      <c r="R27" s="264"/>
    </row>
    <row r="28" spans="1:18" x14ac:dyDescent="0.2">
      <c r="A28" s="63" t="s">
        <v>452</v>
      </c>
      <c r="B28" s="80">
        <v>8742</v>
      </c>
      <c r="C28" s="80">
        <v>1697</v>
      </c>
      <c r="D28" s="11">
        <v>10439</v>
      </c>
      <c r="E28" s="80">
        <v>8260</v>
      </c>
      <c r="F28" s="80">
        <v>1195</v>
      </c>
      <c r="G28" s="11" t="s">
        <v>380</v>
      </c>
      <c r="H28" s="80">
        <v>567</v>
      </c>
      <c r="I28" s="80">
        <v>1635</v>
      </c>
      <c r="J28" s="80" t="s">
        <v>380</v>
      </c>
      <c r="K28" s="80">
        <v>6637</v>
      </c>
      <c r="L28" s="80" t="s">
        <v>380</v>
      </c>
      <c r="M28" s="12">
        <v>6637</v>
      </c>
      <c r="N28" s="212"/>
      <c r="R28" s="264"/>
    </row>
    <row r="29" spans="1:18" x14ac:dyDescent="0.2">
      <c r="A29" s="63" t="s">
        <v>453</v>
      </c>
      <c r="B29" s="45">
        <v>20754</v>
      </c>
      <c r="C29" s="45">
        <v>862</v>
      </c>
      <c r="D29" s="45">
        <v>21616</v>
      </c>
      <c r="E29" s="45">
        <v>19829</v>
      </c>
      <c r="F29" s="45">
        <v>710</v>
      </c>
      <c r="G29" s="45" t="s">
        <v>380</v>
      </c>
      <c r="H29" s="11">
        <v>430</v>
      </c>
      <c r="I29" s="11">
        <v>1649</v>
      </c>
      <c r="J29" s="11" t="s">
        <v>380</v>
      </c>
      <c r="K29" s="11">
        <v>9697</v>
      </c>
      <c r="L29" s="11" t="s">
        <v>380</v>
      </c>
      <c r="M29" s="46">
        <v>9697</v>
      </c>
      <c r="N29" s="212"/>
      <c r="R29" s="264"/>
    </row>
    <row r="30" spans="1:18" x14ac:dyDescent="0.2">
      <c r="A30" s="63" t="s">
        <v>454</v>
      </c>
      <c r="B30" s="45">
        <v>29636</v>
      </c>
      <c r="C30" s="45">
        <v>7131</v>
      </c>
      <c r="D30" s="45">
        <v>36767</v>
      </c>
      <c r="E30" s="45">
        <v>27647</v>
      </c>
      <c r="F30" s="45">
        <v>6106</v>
      </c>
      <c r="G30" s="45" t="s">
        <v>380</v>
      </c>
      <c r="H30" s="11">
        <v>522</v>
      </c>
      <c r="I30" s="11">
        <v>2360</v>
      </c>
      <c r="J30" s="11" t="s">
        <v>380</v>
      </c>
      <c r="K30" s="11">
        <v>28841</v>
      </c>
      <c r="L30" s="11" t="s">
        <v>380</v>
      </c>
      <c r="M30" s="46">
        <v>28841</v>
      </c>
      <c r="N30" s="212"/>
      <c r="R30" s="264"/>
    </row>
    <row r="31" spans="1:18" x14ac:dyDescent="0.2">
      <c r="A31" s="73" t="s">
        <v>455</v>
      </c>
      <c r="B31" s="74">
        <v>59132</v>
      </c>
      <c r="C31" s="74">
        <v>9690</v>
      </c>
      <c r="D31" s="74">
        <v>68822</v>
      </c>
      <c r="E31" s="74">
        <v>55736</v>
      </c>
      <c r="F31" s="74">
        <v>8011</v>
      </c>
      <c r="G31" s="74" t="s">
        <v>380</v>
      </c>
      <c r="H31" s="78">
        <v>496</v>
      </c>
      <c r="I31" s="78">
        <v>2189</v>
      </c>
      <c r="J31" s="78" t="s">
        <v>380</v>
      </c>
      <c r="K31" s="78">
        <v>45175</v>
      </c>
      <c r="L31" s="78" t="s">
        <v>380</v>
      </c>
      <c r="M31" s="75">
        <v>45175</v>
      </c>
      <c r="N31" s="212"/>
      <c r="R31" s="264"/>
    </row>
    <row r="32" spans="1:18" x14ac:dyDescent="0.2">
      <c r="A32" s="63"/>
      <c r="B32" s="45"/>
      <c r="C32" s="45"/>
      <c r="D32" s="45"/>
      <c r="E32" s="45"/>
      <c r="F32" s="45"/>
      <c r="G32" s="45"/>
      <c r="H32" s="11"/>
      <c r="I32" s="11"/>
      <c r="J32" s="11"/>
      <c r="K32" s="11"/>
      <c r="L32" s="11"/>
      <c r="M32" s="46"/>
      <c r="N32" s="212"/>
      <c r="R32" s="264"/>
    </row>
    <row r="33" spans="1:19" x14ac:dyDescent="0.2">
      <c r="A33" s="63" t="s">
        <v>456</v>
      </c>
      <c r="B33" s="82">
        <v>783</v>
      </c>
      <c r="C33" s="11">
        <v>10</v>
      </c>
      <c r="D33" s="11">
        <v>793</v>
      </c>
      <c r="E33" s="82">
        <v>770</v>
      </c>
      <c r="F33" s="11">
        <v>10</v>
      </c>
      <c r="G33" s="11" t="s">
        <v>380</v>
      </c>
      <c r="H33" s="82">
        <v>349</v>
      </c>
      <c r="I33" s="11">
        <v>1160</v>
      </c>
      <c r="J33" s="11" t="s">
        <v>380</v>
      </c>
      <c r="K33" s="11">
        <v>280</v>
      </c>
      <c r="L33" s="11" t="s">
        <v>380</v>
      </c>
      <c r="M33" s="12">
        <v>280</v>
      </c>
      <c r="N33" s="212"/>
      <c r="R33" s="264"/>
    </row>
    <row r="34" spans="1:19" s="305" customFormat="1" x14ac:dyDescent="0.2">
      <c r="A34" s="63" t="s">
        <v>457</v>
      </c>
      <c r="B34" s="11">
        <v>40</v>
      </c>
      <c r="C34" s="11">
        <v>11</v>
      </c>
      <c r="D34" s="11">
        <v>51</v>
      </c>
      <c r="E34" s="11">
        <v>40</v>
      </c>
      <c r="F34" s="11">
        <v>11</v>
      </c>
      <c r="G34" s="11" t="s">
        <v>380</v>
      </c>
      <c r="H34" s="11">
        <v>560</v>
      </c>
      <c r="I34" s="11">
        <v>800</v>
      </c>
      <c r="J34" s="11" t="s">
        <v>380</v>
      </c>
      <c r="K34" s="11">
        <v>31</v>
      </c>
      <c r="L34" s="11" t="s">
        <v>380</v>
      </c>
      <c r="M34" s="12">
        <v>31</v>
      </c>
      <c r="N34" s="524"/>
      <c r="R34" s="521"/>
    </row>
    <row r="35" spans="1:19" x14ac:dyDescent="0.2">
      <c r="A35" s="63" t="s">
        <v>458</v>
      </c>
      <c r="B35" s="11">
        <v>14603</v>
      </c>
      <c r="C35" s="11">
        <v>3538</v>
      </c>
      <c r="D35" s="11">
        <v>18141</v>
      </c>
      <c r="E35" s="11">
        <v>13540</v>
      </c>
      <c r="F35" s="11">
        <v>3208</v>
      </c>
      <c r="G35" s="11" t="s">
        <v>380</v>
      </c>
      <c r="H35" s="11">
        <v>306</v>
      </c>
      <c r="I35" s="11">
        <v>727</v>
      </c>
      <c r="J35" s="11" t="s">
        <v>380</v>
      </c>
      <c r="K35" s="11">
        <v>6475</v>
      </c>
      <c r="L35" s="11" t="s">
        <v>380</v>
      </c>
      <c r="M35" s="12">
        <v>6475</v>
      </c>
      <c r="N35" s="212"/>
      <c r="R35" s="264"/>
    </row>
    <row r="36" spans="1:19" s="305" customFormat="1" x14ac:dyDescent="0.2">
      <c r="A36" s="63" t="s">
        <v>459</v>
      </c>
      <c r="B36" s="82">
        <v>17033</v>
      </c>
      <c r="C36" s="11">
        <v>2818</v>
      </c>
      <c r="D36" s="11">
        <v>19851</v>
      </c>
      <c r="E36" s="82">
        <v>15994</v>
      </c>
      <c r="F36" s="11">
        <v>2596</v>
      </c>
      <c r="G36" s="11" t="s">
        <v>380</v>
      </c>
      <c r="H36" s="82">
        <v>300</v>
      </c>
      <c r="I36" s="11">
        <v>900</v>
      </c>
      <c r="J36" s="11" t="s">
        <v>380</v>
      </c>
      <c r="K36" s="11">
        <v>7135</v>
      </c>
      <c r="L36" s="11" t="s">
        <v>380</v>
      </c>
      <c r="M36" s="12">
        <v>7135</v>
      </c>
      <c r="N36" s="524"/>
      <c r="R36" s="521"/>
    </row>
    <row r="37" spans="1:19" x14ac:dyDescent="0.2">
      <c r="A37" s="73" t="s">
        <v>460</v>
      </c>
      <c r="B37" s="74">
        <v>32459</v>
      </c>
      <c r="C37" s="74">
        <v>6377</v>
      </c>
      <c r="D37" s="74">
        <v>38836</v>
      </c>
      <c r="E37" s="74">
        <v>30344</v>
      </c>
      <c r="F37" s="74">
        <v>5825</v>
      </c>
      <c r="G37" s="74" t="s">
        <v>380</v>
      </c>
      <c r="H37" s="78">
        <v>304</v>
      </c>
      <c r="I37" s="78">
        <v>805</v>
      </c>
      <c r="J37" s="78" t="s">
        <v>380</v>
      </c>
      <c r="K37" s="78">
        <v>13921</v>
      </c>
      <c r="L37" s="78" t="s">
        <v>380</v>
      </c>
      <c r="M37" s="75">
        <v>13921</v>
      </c>
      <c r="N37" s="212"/>
      <c r="R37" s="264"/>
    </row>
    <row r="38" spans="1:19" x14ac:dyDescent="0.2">
      <c r="A38" s="63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2"/>
      <c r="N38" s="212"/>
      <c r="R38" s="264"/>
      <c r="S38" s="516"/>
    </row>
    <row r="39" spans="1:19" x14ac:dyDescent="0.2">
      <c r="A39" s="73" t="s">
        <v>461</v>
      </c>
      <c r="B39" s="74">
        <v>23810</v>
      </c>
      <c r="C39" s="74">
        <v>210</v>
      </c>
      <c r="D39" s="74">
        <v>24020</v>
      </c>
      <c r="E39" s="74">
        <v>17221</v>
      </c>
      <c r="F39" s="74">
        <v>210</v>
      </c>
      <c r="G39" s="74" t="s">
        <v>380</v>
      </c>
      <c r="H39" s="78">
        <v>495</v>
      </c>
      <c r="I39" s="78">
        <v>1560</v>
      </c>
      <c r="J39" s="78" t="s">
        <v>380</v>
      </c>
      <c r="K39" s="78">
        <v>8852</v>
      </c>
      <c r="L39" s="78" t="s">
        <v>380</v>
      </c>
      <c r="M39" s="75">
        <v>8852</v>
      </c>
      <c r="N39" s="212"/>
      <c r="R39" s="264"/>
    </row>
    <row r="40" spans="1:19" s="305" customFormat="1" x14ac:dyDescent="0.2">
      <c r="A40" s="63"/>
      <c r="B40" s="82"/>
      <c r="C40" s="11"/>
      <c r="D40" s="11"/>
      <c r="E40" s="82"/>
      <c r="F40" s="11"/>
      <c r="G40" s="11"/>
      <c r="H40" s="82"/>
      <c r="I40" s="11"/>
      <c r="J40" s="11"/>
      <c r="K40" s="11"/>
      <c r="L40" s="11"/>
      <c r="M40" s="12"/>
      <c r="N40" s="524"/>
      <c r="R40" s="521"/>
    </row>
    <row r="41" spans="1:19" x14ac:dyDescent="0.2">
      <c r="A41" s="63" t="s">
        <v>525</v>
      </c>
      <c r="B41" s="11">
        <v>33</v>
      </c>
      <c r="C41" s="11">
        <v>2</v>
      </c>
      <c r="D41" s="11">
        <v>35</v>
      </c>
      <c r="E41" s="11">
        <v>12</v>
      </c>
      <c r="F41" s="11">
        <v>2</v>
      </c>
      <c r="G41" s="11">
        <v>593</v>
      </c>
      <c r="H41" s="11">
        <v>430</v>
      </c>
      <c r="I41" s="11">
        <v>1050</v>
      </c>
      <c r="J41" s="11">
        <v>5</v>
      </c>
      <c r="K41" s="11">
        <v>7</v>
      </c>
      <c r="L41" s="11">
        <v>3</v>
      </c>
      <c r="M41" s="12">
        <v>10</v>
      </c>
      <c r="N41" s="212"/>
      <c r="R41" s="264"/>
    </row>
    <row r="42" spans="1:19" x14ac:dyDescent="0.2">
      <c r="A42" s="63" t="s">
        <v>463</v>
      </c>
      <c r="B42" s="45">
        <v>70</v>
      </c>
      <c r="C42" s="45">
        <v>3</v>
      </c>
      <c r="D42" s="45">
        <v>73</v>
      </c>
      <c r="E42" s="45">
        <v>68</v>
      </c>
      <c r="F42" s="45">
        <v>3</v>
      </c>
      <c r="G42" s="45">
        <v>16325</v>
      </c>
      <c r="H42" s="11">
        <v>70</v>
      </c>
      <c r="I42" s="11">
        <v>80</v>
      </c>
      <c r="J42" s="11" t="s">
        <v>380</v>
      </c>
      <c r="K42" s="11">
        <v>5</v>
      </c>
      <c r="L42" s="11" t="s">
        <v>380</v>
      </c>
      <c r="M42" s="46">
        <v>5</v>
      </c>
      <c r="N42" s="212"/>
      <c r="R42" s="264"/>
    </row>
    <row r="43" spans="1:19" x14ac:dyDescent="0.2">
      <c r="A43" s="63" t="s">
        <v>464</v>
      </c>
      <c r="B43" s="45">
        <v>14</v>
      </c>
      <c r="C43" s="45">
        <v>1</v>
      </c>
      <c r="D43" s="45">
        <v>15</v>
      </c>
      <c r="E43" s="45">
        <v>14</v>
      </c>
      <c r="F43" s="45">
        <v>1</v>
      </c>
      <c r="G43" s="45">
        <v>800</v>
      </c>
      <c r="H43" s="11">
        <v>754</v>
      </c>
      <c r="I43" s="11">
        <v>3444</v>
      </c>
      <c r="J43" s="11">
        <v>5</v>
      </c>
      <c r="K43" s="11">
        <v>14</v>
      </c>
      <c r="L43" s="11">
        <v>4</v>
      </c>
      <c r="M43" s="46">
        <v>18</v>
      </c>
      <c r="N43" s="212"/>
      <c r="R43" s="264"/>
    </row>
    <row r="44" spans="1:19" x14ac:dyDescent="0.2">
      <c r="A44" s="63" t="s">
        <v>465</v>
      </c>
      <c r="B44" s="45">
        <v>15</v>
      </c>
      <c r="C44" s="45" t="s">
        <v>380</v>
      </c>
      <c r="D44" s="45">
        <v>15</v>
      </c>
      <c r="E44" s="45">
        <v>6</v>
      </c>
      <c r="F44" s="45" t="s">
        <v>380</v>
      </c>
      <c r="G44" s="45">
        <v>6984</v>
      </c>
      <c r="H44" s="11">
        <v>600</v>
      </c>
      <c r="I44" s="11" t="s">
        <v>380</v>
      </c>
      <c r="J44" s="11">
        <v>4</v>
      </c>
      <c r="K44" s="11">
        <v>4</v>
      </c>
      <c r="L44" s="11">
        <v>28</v>
      </c>
      <c r="M44" s="46">
        <v>32</v>
      </c>
      <c r="N44" s="212"/>
      <c r="R44" s="264"/>
    </row>
    <row r="45" spans="1:19" x14ac:dyDescent="0.2">
      <c r="A45" s="63" t="s">
        <v>466</v>
      </c>
      <c r="B45" s="45">
        <v>652</v>
      </c>
      <c r="C45" s="45" t="s">
        <v>380</v>
      </c>
      <c r="D45" s="45">
        <v>652</v>
      </c>
      <c r="E45" s="45">
        <v>652</v>
      </c>
      <c r="F45" s="45" t="s">
        <v>380</v>
      </c>
      <c r="G45" s="45">
        <v>5330</v>
      </c>
      <c r="H45" s="11">
        <v>43</v>
      </c>
      <c r="I45" s="11" t="s">
        <v>380</v>
      </c>
      <c r="J45" s="11" t="s">
        <v>380</v>
      </c>
      <c r="K45" s="11">
        <v>28</v>
      </c>
      <c r="L45" s="11" t="s">
        <v>380</v>
      </c>
      <c r="M45" s="46">
        <v>28</v>
      </c>
      <c r="N45" s="212"/>
      <c r="R45" s="264"/>
    </row>
    <row r="46" spans="1:19" x14ac:dyDescent="0.2">
      <c r="A46" s="63" t="s">
        <v>467</v>
      </c>
      <c r="B46" s="82">
        <v>32</v>
      </c>
      <c r="C46" s="11" t="s">
        <v>380</v>
      </c>
      <c r="D46" s="11">
        <v>32</v>
      </c>
      <c r="E46" s="82">
        <v>32</v>
      </c>
      <c r="F46" s="11" t="s">
        <v>380</v>
      </c>
      <c r="G46" s="11">
        <v>1400</v>
      </c>
      <c r="H46" s="82">
        <v>1406</v>
      </c>
      <c r="I46" s="11" t="s">
        <v>380</v>
      </c>
      <c r="J46" s="11">
        <v>5</v>
      </c>
      <c r="K46" s="11">
        <v>45</v>
      </c>
      <c r="L46" s="11">
        <v>7</v>
      </c>
      <c r="M46" s="12">
        <v>52</v>
      </c>
      <c r="N46" s="212"/>
      <c r="R46" s="264"/>
    </row>
    <row r="47" spans="1:19" x14ac:dyDescent="0.2">
      <c r="A47" s="63" t="s">
        <v>468</v>
      </c>
      <c r="B47" s="11">
        <v>380</v>
      </c>
      <c r="C47" s="11">
        <v>11</v>
      </c>
      <c r="D47" s="11">
        <v>391</v>
      </c>
      <c r="E47" s="11">
        <v>380</v>
      </c>
      <c r="F47" s="11">
        <v>10</v>
      </c>
      <c r="G47" s="11" t="s">
        <v>380</v>
      </c>
      <c r="H47" s="11">
        <v>553</v>
      </c>
      <c r="I47" s="11">
        <v>1000</v>
      </c>
      <c r="J47" s="11" t="s">
        <v>380</v>
      </c>
      <c r="K47" s="11">
        <v>220</v>
      </c>
      <c r="L47" s="11" t="s">
        <v>380</v>
      </c>
      <c r="M47" s="12">
        <v>220</v>
      </c>
      <c r="N47" s="212"/>
      <c r="R47" s="264"/>
    </row>
    <row r="48" spans="1:19" x14ac:dyDescent="0.2">
      <c r="A48" s="63" t="s">
        <v>469</v>
      </c>
      <c r="B48" s="11">
        <v>155</v>
      </c>
      <c r="C48" s="11">
        <v>42</v>
      </c>
      <c r="D48" s="11">
        <v>197</v>
      </c>
      <c r="E48" s="11">
        <v>41</v>
      </c>
      <c r="F48" s="11">
        <v>1</v>
      </c>
      <c r="G48" s="11" t="s">
        <v>380</v>
      </c>
      <c r="H48" s="11">
        <v>500</v>
      </c>
      <c r="I48" s="11">
        <v>3000</v>
      </c>
      <c r="J48" s="11" t="s">
        <v>380</v>
      </c>
      <c r="K48" s="11">
        <v>24</v>
      </c>
      <c r="L48" s="11" t="s">
        <v>380</v>
      </c>
      <c r="M48" s="12">
        <v>24</v>
      </c>
      <c r="N48" s="212"/>
      <c r="R48" s="264"/>
    </row>
    <row r="49" spans="1:18" x14ac:dyDescent="0.2">
      <c r="A49" s="63" t="s">
        <v>470</v>
      </c>
      <c r="B49" s="11">
        <v>139</v>
      </c>
      <c r="C49" s="11">
        <v>41</v>
      </c>
      <c r="D49" s="11">
        <v>180</v>
      </c>
      <c r="E49" s="11">
        <v>109</v>
      </c>
      <c r="F49" s="11">
        <v>6</v>
      </c>
      <c r="G49" s="11" t="s">
        <v>380</v>
      </c>
      <c r="H49" s="11">
        <v>670</v>
      </c>
      <c r="I49" s="11">
        <v>2800</v>
      </c>
      <c r="J49" s="11" t="s">
        <v>380</v>
      </c>
      <c r="K49" s="11">
        <v>90</v>
      </c>
      <c r="L49" s="11" t="s">
        <v>380</v>
      </c>
      <c r="M49" s="12">
        <v>90</v>
      </c>
      <c r="N49" s="212"/>
      <c r="R49" s="264"/>
    </row>
    <row r="50" spans="1:18" x14ac:dyDescent="0.2">
      <c r="A50" s="73" t="s">
        <v>471</v>
      </c>
      <c r="B50" s="74">
        <v>1490</v>
      </c>
      <c r="C50" s="74">
        <v>100</v>
      </c>
      <c r="D50" s="74">
        <v>1590</v>
      </c>
      <c r="E50" s="74">
        <v>1314</v>
      </c>
      <c r="F50" s="74">
        <v>23</v>
      </c>
      <c r="G50" s="74">
        <v>31432</v>
      </c>
      <c r="H50" s="78">
        <v>305</v>
      </c>
      <c r="I50" s="78">
        <v>1547</v>
      </c>
      <c r="J50" s="78">
        <v>1</v>
      </c>
      <c r="K50" s="78">
        <v>437</v>
      </c>
      <c r="L50" s="78">
        <v>42</v>
      </c>
      <c r="M50" s="75">
        <v>479</v>
      </c>
      <c r="N50" s="212"/>
      <c r="R50" s="264"/>
    </row>
    <row r="51" spans="1:18" x14ac:dyDescent="0.2">
      <c r="A51" s="63"/>
      <c r="B51" s="45"/>
      <c r="C51" s="45"/>
      <c r="D51" s="45"/>
      <c r="E51" s="45"/>
      <c r="F51" s="45"/>
      <c r="G51" s="45"/>
      <c r="H51" s="11"/>
      <c r="I51" s="11"/>
      <c r="J51" s="11"/>
      <c r="K51" s="11"/>
      <c r="L51" s="11"/>
      <c r="M51" s="46"/>
      <c r="N51" s="212"/>
      <c r="R51" s="264"/>
    </row>
    <row r="52" spans="1:18" x14ac:dyDescent="0.2">
      <c r="A52" s="73" t="s">
        <v>472</v>
      </c>
      <c r="B52" s="74">
        <v>840</v>
      </c>
      <c r="C52" s="74" t="s">
        <v>380</v>
      </c>
      <c r="D52" s="74">
        <v>840</v>
      </c>
      <c r="E52" s="74">
        <v>540</v>
      </c>
      <c r="F52" s="74" t="s">
        <v>380</v>
      </c>
      <c r="G52" s="74">
        <v>24550</v>
      </c>
      <c r="H52" s="78">
        <v>830</v>
      </c>
      <c r="I52" s="78" t="s">
        <v>380</v>
      </c>
      <c r="J52" s="78">
        <v>2</v>
      </c>
      <c r="K52" s="78">
        <v>453</v>
      </c>
      <c r="L52" s="78">
        <v>49</v>
      </c>
      <c r="M52" s="75">
        <v>502</v>
      </c>
      <c r="N52" s="212"/>
      <c r="R52" s="264"/>
    </row>
    <row r="53" spans="1:18" x14ac:dyDescent="0.2">
      <c r="A53" s="63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2"/>
      <c r="N53" s="212"/>
      <c r="R53" s="264"/>
    </row>
    <row r="54" spans="1:18" s="305" customFormat="1" x14ac:dyDescent="0.2">
      <c r="A54" s="63" t="s">
        <v>473</v>
      </c>
      <c r="B54" s="11">
        <v>41648</v>
      </c>
      <c r="C54" s="11">
        <v>11635</v>
      </c>
      <c r="D54" s="11">
        <v>53283</v>
      </c>
      <c r="E54" s="11">
        <v>28000</v>
      </c>
      <c r="F54" s="11">
        <v>6600</v>
      </c>
      <c r="G54" s="11" t="s">
        <v>380</v>
      </c>
      <c r="H54" s="11">
        <v>150</v>
      </c>
      <c r="I54" s="11">
        <v>1000</v>
      </c>
      <c r="J54" s="11" t="s">
        <v>380</v>
      </c>
      <c r="K54" s="11">
        <v>10800</v>
      </c>
      <c r="L54" s="11" t="s">
        <v>380</v>
      </c>
      <c r="M54" s="12">
        <v>10800</v>
      </c>
      <c r="N54" s="524"/>
      <c r="R54" s="521"/>
    </row>
    <row r="55" spans="1:18" x14ac:dyDescent="0.2">
      <c r="A55" s="63" t="s">
        <v>474</v>
      </c>
      <c r="B55" s="11">
        <v>8575</v>
      </c>
      <c r="C55" s="11">
        <v>1156</v>
      </c>
      <c r="D55" s="11">
        <v>9731</v>
      </c>
      <c r="E55" s="11">
        <v>5105</v>
      </c>
      <c r="F55" s="11">
        <v>453</v>
      </c>
      <c r="G55" s="11">
        <v>13300</v>
      </c>
      <c r="H55" s="11">
        <v>900</v>
      </c>
      <c r="I55" s="11">
        <v>2734</v>
      </c>
      <c r="J55" s="11">
        <v>5</v>
      </c>
      <c r="K55" s="11">
        <v>5833</v>
      </c>
      <c r="L55" s="11">
        <v>67</v>
      </c>
      <c r="M55" s="12">
        <v>5900</v>
      </c>
      <c r="N55" s="212"/>
      <c r="R55" s="264"/>
    </row>
    <row r="56" spans="1:18" x14ac:dyDescent="0.2">
      <c r="A56" s="63" t="s">
        <v>475</v>
      </c>
      <c r="B56" s="45">
        <v>16458</v>
      </c>
      <c r="C56" s="45">
        <v>110</v>
      </c>
      <c r="D56" s="45">
        <v>16568</v>
      </c>
      <c r="E56" s="45">
        <v>16458</v>
      </c>
      <c r="F56" s="45">
        <v>110</v>
      </c>
      <c r="G56" s="45">
        <v>203000</v>
      </c>
      <c r="H56" s="11">
        <v>200</v>
      </c>
      <c r="I56" s="11">
        <v>1200</v>
      </c>
      <c r="J56" s="11">
        <v>3</v>
      </c>
      <c r="K56" s="11">
        <v>3391</v>
      </c>
      <c r="L56" s="11">
        <v>609</v>
      </c>
      <c r="M56" s="46">
        <v>4000</v>
      </c>
      <c r="N56" s="212"/>
      <c r="R56" s="264"/>
    </row>
    <row r="57" spans="1:18" x14ac:dyDescent="0.2">
      <c r="A57" s="63" t="s">
        <v>476</v>
      </c>
      <c r="B57" s="45">
        <v>130</v>
      </c>
      <c r="C57" s="45">
        <v>18</v>
      </c>
      <c r="D57" s="45">
        <v>148</v>
      </c>
      <c r="E57" s="45">
        <v>130</v>
      </c>
      <c r="F57" s="45">
        <v>18</v>
      </c>
      <c r="G57" s="45">
        <v>13567</v>
      </c>
      <c r="H57" s="11">
        <v>500</v>
      </c>
      <c r="I57" s="11">
        <v>700</v>
      </c>
      <c r="J57" s="11">
        <v>6</v>
      </c>
      <c r="K57" s="11">
        <v>78</v>
      </c>
      <c r="L57" s="11">
        <v>80</v>
      </c>
      <c r="M57" s="46">
        <v>158</v>
      </c>
      <c r="R57" s="264"/>
    </row>
    <row r="58" spans="1:18" x14ac:dyDescent="0.2">
      <c r="A58" s="63" t="s">
        <v>477</v>
      </c>
      <c r="B58" s="45">
        <v>13743</v>
      </c>
      <c r="C58" s="45">
        <v>1435</v>
      </c>
      <c r="D58" s="45">
        <v>15178</v>
      </c>
      <c r="E58" s="45">
        <v>7415</v>
      </c>
      <c r="F58" s="45">
        <v>464</v>
      </c>
      <c r="G58" s="45" t="s">
        <v>380</v>
      </c>
      <c r="H58" s="11">
        <v>400</v>
      </c>
      <c r="I58" s="11">
        <v>1339</v>
      </c>
      <c r="J58" s="11" t="s">
        <v>380</v>
      </c>
      <c r="K58" s="11">
        <v>3587</v>
      </c>
      <c r="L58" s="11" t="s">
        <v>380</v>
      </c>
      <c r="M58" s="46">
        <v>3587</v>
      </c>
      <c r="N58" s="212"/>
      <c r="R58" s="264"/>
    </row>
    <row r="59" spans="1:18" x14ac:dyDescent="0.2">
      <c r="A59" s="73" t="s">
        <v>551</v>
      </c>
      <c r="B59" s="74">
        <v>80554</v>
      </c>
      <c r="C59" s="74">
        <v>14354</v>
      </c>
      <c r="D59" s="74">
        <v>94908</v>
      </c>
      <c r="E59" s="74">
        <v>57108</v>
      </c>
      <c r="F59" s="74">
        <v>7645</v>
      </c>
      <c r="G59" s="74">
        <v>229867</v>
      </c>
      <c r="H59" s="78">
        <v>265</v>
      </c>
      <c r="I59" s="78">
        <v>1125</v>
      </c>
      <c r="J59" s="78">
        <v>3</v>
      </c>
      <c r="K59" s="78">
        <v>23688</v>
      </c>
      <c r="L59" s="78">
        <v>757</v>
      </c>
      <c r="M59" s="75">
        <v>24445</v>
      </c>
      <c r="N59" s="212"/>
      <c r="R59" s="264"/>
    </row>
    <row r="60" spans="1:18" x14ac:dyDescent="0.2">
      <c r="A60" s="63"/>
      <c r="B60" s="82"/>
      <c r="C60" s="11"/>
      <c r="D60" s="11"/>
      <c r="E60" s="82"/>
      <c r="F60" s="11"/>
      <c r="G60" s="11"/>
      <c r="H60" s="82"/>
      <c r="I60" s="11"/>
      <c r="J60" s="11"/>
      <c r="K60" s="11"/>
      <c r="L60" s="11"/>
      <c r="M60" s="12"/>
    </row>
    <row r="61" spans="1:18" x14ac:dyDescent="0.2">
      <c r="A61" s="63" t="s">
        <v>479</v>
      </c>
      <c r="B61" s="82">
        <v>17489</v>
      </c>
      <c r="C61" s="11">
        <v>5338</v>
      </c>
      <c r="D61" s="11">
        <v>22827</v>
      </c>
      <c r="E61" s="82">
        <v>16896</v>
      </c>
      <c r="F61" s="11">
        <v>4850</v>
      </c>
      <c r="G61" s="11">
        <v>21100</v>
      </c>
      <c r="H61" s="82">
        <v>255</v>
      </c>
      <c r="I61" s="11">
        <v>1652</v>
      </c>
      <c r="J61" s="11">
        <v>5</v>
      </c>
      <c r="K61" s="11">
        <v>12321</v>
      </c>
      <c r="L61" s="11">
        <v>106</v>
      </c>
      <c r="M61" s="12">
        <v>12427</v>
      </c>
    </row>
    <row r="62" spans="1:18" x14ac:dyDescent="0.2">
      <c r="A62" s="63" t="s">
        <v>480</v>
      </c>
      <c r="B62" s="45">
        <v>35732</v>
      </c>
      <c r="C62" s="45">
        <v>1974</v>
      </c>
      <c r="D62" s="45">
        <v>37706</v>
      </c>
      <c r="E62" s="45">
        <v>34420</v>
      </c>
      <c r="F62" s="45">
        <v>1894</v>
      </c>
      <c r="G62" s="45" t="s">
        <v>380</v>
      </c>
      <c r="H62" s="11">
        <v>137</v>
      </c>
      <c r="I62" s="11">
        <v>681</v>
      </c>
      <c r="J62" s="11" t="s">
        <v>380</v>
      </c>
      <c r="K62" s="11">
        <v>6022</v>
      </c>
      <c r="L62" s="11" t="s">
        <v>380</v>
      </c>
      <c r="M62" s="46">
        <v>6022</v>
      </c>
      <c r="N62" s="212"/>
      <c r="R62" s="264"/>
    </row>
    <row r="63" spans="1:18" x14ac:dyDescent="0.2">
      <c r="A63" s="63" t="s">
        <v>481</v>
      </c>
      <c r="B63" s="45">
        <v>28436</v>
      </c>
      <c r="C63" s="45">
        <v>3903</v>
      </c>
      <c r="D63" s="45">
        <v>32339</v>
      </c>
      <c r="E63" s="45">
        <v>26623</v>
      </c>
      <c r="F63" s="45">
        <v>2900</v>
      </c>
      <c r="G63" s="45" t="s">
        <v>380</v>
      </c>
      <c r="H63" s="11">
        <v>285</v>
      </c>
      <c r="I63" s="11">
        <v>683</v>
      </c>
      <c r="J63" s="11" t="s">
        <v>380</v>
      </c>
      <c r="K63" s="11">
        <v>9558</v>
      </c>
      <c r="L63" s="11" t="s">
        <v>380</v>
      </c>
      <c r="M63" s="46">
        <v>9558</v>
      </c>
    </row>
    <row r="64" spans="1:18" x14ac:dyDescent="0.2">
      <c r="A64" s="73" t="s">
        <v>482</v>
      </c>
      <c r="B64" s="74">
        <v>81657</v>
      </c>
      <c r="C64" s="74">
        <v>11215</v>
      </c>
      <c r="D64" s="74">
        <v>92872</v>
      </c>
      <c r="E64" s="74">
        <v>77939</v>
      </c>
      <c r="F64" s="74">
        <v>9644</v>
      </c>
      <c r="G64" s="74">
        <v>21100</v>
      </c>
      <c r="H64" s="78">
        <v>213</v>
      </c>
      <c r="I64" s="78">
        <v>1170</v>
      </c>
      <c r="J64" s="78">
        <v>5</v>
      </c>
      <c r="K64" s="78">
        <v>27901</v>
      </c>
      <c r="L64" s="78">
        <v>106</v>
      </c>
      <c r="M64" s="75">
        <v>28007</v>
      </c>
      <c r="N64" s="212"/>
      <c r="R64" s="264"/>
    </row>
    <row r="65" spans="1:18" x14ac:dyDescent="0.2">
      <c r="A65" s="63"/>
      <c r="B65" s="82"/>
      <c r="C65" s="11"/>
      <c r="D65" s="11"/>
      <c r="E65" s="82"/>
      <c r="F65" s="11"/>
      <c r="G65" s="45"/>
      <c r="H65" s="82"/>
      <c r="I65" s="11"/>
      <c r="J65" s="45"/>
      <c r="K65" s="82"/>
      <c r="L65" s="45"/>
      <c r="M65" s="12"/>
    </row>
    <row r="66" spans="1:18" x14ac:dyDescent="0.2">
      <c r="A66" s="73" t="s">
        <v>483</v>
      </c>
      <c r="B66" s="74">
        <v>66201</v>
      </c>
      <c r="C66" s="74">
        <v>7232</v>
      </c>
      <c r="D66" s="74">
        <v>73433</v>
      </c>
      <c r="E66" s="74">
        <v>61891</v>
      </c>
      <c r="F66" s="74">
        <v>6782</v>
      </c>
      <c r="G66" s="74" t="s">
        <v>380</v>
      </c>
      <c r="H66" s="78">
        <v>190</v>
      </c>
      <c r="I66" s="78">
        <v>2025</v>
      </c>
      <c r="J66" s="78" t="s">
        <v>380</v>
      </c>
      <c r="K66" s="78">
        <v>25493</v>
      </c>
      <c r="L66" s="78" t="s">
        <v>380</v>
      </c>
      <c r="M66" s="75">
        <v>25493</v>
      </c>
      <c r="N66" s="212"/>
      <c r="R66" s="264"/>
    </row>
    <row r="67" spans="1:18" x14ac:dyDescent="0.2">
      <c r="A67" s="63"/>
      <c r="B67" s="82"/>
      <c r="C67" s="11"/>
      <c r="D67" s="11"/>
      <c r="E67" s="82"/>
      <c r="F67" s="11"/>
      <c r="G67" s="11"/>
      <c r="H67" s="82"/>
      <c r="I67" s="11"/>
      <c r="J67" s="82"/>
      <c r="K67" s="82"/>
      <c r="L67" s="82"/>
      <c r="M67" s="12"/>
    </row>
    <row r="68" spans="1:18" x14ac:dyDescent="0.2">
      <c r="A68" s="63" t="s">
        <v>484</v>
      </c>
      <c r="B68" s="11">
        <v>3024</v>
      </c>
      <c r="C68" s="11">
        <v>1457</v>
      </c>
      <c r="D68" s="11">
        <v>4481</v>
      </c>
      <c r="E68" s="11">
        <v>2170</v>
      </c>
      <c r="F68" s="11">
        <v>480</v>
      </c>
      <c r="G68" s="11" t="s">
        <v>380</v>
      </c>
      <c r="H68" s="11">
        <v>550</v>
      </c>
      <c r="I68" s="11">
        <v>2110</v>
      </c>
      <c r="J68" s="11" t="s">
        <v>380</v>
      </c>
      <c r="K68" s="11">
        <v>2206</v>
      </c>
      <c r="L68" s="11" t="s">
        <v>380</v>
      </c>
      <c r="M68" s="12">
        <v>2206</v>
      </c>
    </row>
    <row r="69" spans="1:18" x14ac:dyDescent="0.2">
      <c r="A69" s="63" t="s">
        <v>485</v>
      </c>
      <c r="B69" s="11">
        <v>287</v>
      </c>
      <c r="C69" s="11">
        <v>392</v>
      </c>
      <c r="D69" s="11">
        <v>679</v>
      </c>
      <c r="E69" s="11">
        <v>276</v>
      </c>
      <c r="F69" s="11">
        <v>121</v>
      </c>
      <c r="G69" s="11" t="s">
        <v>380</v>
      </c>
      <c r="H69" s="11">
        <v>510</v>
      </c>
      <c r="I69" s="11">
        <v>1500</v>
      </c>
      <c r="J69" s="11" t="s">
        <v>380</v>
      </c>
      <c r="K69" s="11">
        <v>322</v>
      </c>
      <c r="L69" s="11" t="s">
        <v>380</v>
      </c>
      <c r="M69" s="12">
        <v>322</v>
      </c>
    </row>
    <row r="70" spans="1:18" x14ac:dyDescent="0.2">
      <c r="A70" s="73" t="s">
        <v>486</v>
      </c>
      <c r="B70" s="74">
        <v>3311</v>
      </c>
      <c r="C70" s="74">
        <v>1849</v>
      </c>
      <c r="D70" s="74">
        <v>5160</v>
      </c>
      <c r="E70" s="74">
        <v>2446</v>
      </c>
      <c r="F70" s="74">
        <v>601</v>
      </c>
      <c r="G70" s="74" t="s">
        <v>380</v>
      </c>
      <c r="H70" s="78">
        <v>545</v>
      </c>
      <c r="I70" s="78">
        <v>1987</v>
      </c>
      <c r="J70" s="78" t="s">
        <v>380</v>
      </c>
      <c r="K70" s="78">
        <v>2528</v>
      </c>
      <c r="L70" s="78" t="s">
        <v>380</v>
      </c>
      <c r="M70" s="75">
        <v>2528</v>
      </c>
      <c r="N70" s="212"/>
      <c r="R70" s="264"/>
    </row>
    <row r="71" spans="1:18" x14ac:dyDescent="0.2">
      <c r="A71" s="63"/>
      <c r="B71" s="82"/>
      <c r="C71" s="11"/>
      <c r="D71" s="11"/>
      <c r="E71" s="82"/>
      <c r="F71" s="11"/>
      <c r="G71" s="45"/>
      <c r="H71" s="82"/>
      <c r="I71" s="11"/>
      <c r="J71" s="45"/>
      <c r="K71" s="82"/>
      <c r="L71" s="45"/>
      <c r="M71" s="12"/>
    </row>
    <row r="72" spans="1:18" x14ac:dyDescent="0.2">
      <c r="A72" s="63" t="s">
        <v>487</v>
      </c>
      <c r="B72" s="45">
        <v>52585</v>
      </c>
      <c r="C72" s="45">
        <v>1316</v>
      </c>
      <c r="D72" s="45">
        <v>53901</v>
      </c>
      <c r="E72" s="45">
        <v>47780</v>
      </c>
      <c r="F72" s="45">
        <v>871</v>
      </c>
      <c r="G72" s="45" t="s">
        <v>380</v>
      </c>
      <c r="H72" s="11">
        <v>242</v>
      </c>
      <c r="I72" s="11">
        <v>1028</v>
      </c>
      <c r="J72" s="11" t="s">
        <v>380</v>
      </c>
      <c r="K72" s="11">
        <v>12445</v>
      </c>
      <c r="L72" s="11" t="s">
        <v>380</v>
      </c>
      <c r="M72" s="46">
        <v>12445</v>
      </c>
      <c r="N72" s="212"/>
      <c r="R72" s="264"/>
    </row>
    <row r="73" spans="1:18" x14ac:dyDescent="0.2">
      <c r="A73" s="63" t="s">
        <v>488</v>
      </c>
      <c r="B73" s="45">
        <v>202</v>
      </c>
      <c r="C73" s="45">
        <v>221</v>
      </c>
      <c r="D73" s="45">
        <v>423</v>
      </c>
      <c r="E73" s="45">
        <v>170</v>
      </c>
      <c r="F73" s="45">
        <v>118</v>
      </c>
      <c r="G73" s="45" t="s">
        <v>380</v>
      </c>
      <c r="H73" s="11">
        <v>1000</v>
      </c>
      <c r="I73" s="11">
        <v>1100</v>
      </c>
      <c r="J73" s="11" t="s">
        <v>380</v>
      </c>
      <c r="K73" s="11">
        <v>300</v>
      </c>
      <c r="L73" s="11" t="s">
        <v>380</v>
      </c>
      <c r="M73" s="46">
        <v>300</v>
      </c>
    </row>
    <row r="74" spans="1:18" x14ac:dyDescent="0.2">
      <c r="A74" s="63" t="s">
        <v>489</v>
      </c>
      <c r="B74" s="11">
        <v>995</v>
      </c>
      <c r="C74" s="11">
        <v>1353</v>
      </c>
      <c r="D74" s="11">
        <v>2348</v>
      </c>
      <c r="E74" s="11">
        <v>647</v>
      </c>
      <c r="F74" s="11">
        <v>256</v>
      </c>
      <c r="G74" s="11" t="s">
        <v>380</v>
      </c>
      <c r="H74" s="11">
        <v>800</v>
      </c>
      <c r="I74" s="11">
        <v>1200</v>
      </c>
      <c r="J74" s="11" t="s">
        <v>380</v>
      </c>
      <c r="K74" s="11">
        <v>825</v>
      </c>
      <c r="L74" s="11" t="s">
        <v>380</v>
      </c>
      <c r="M74" s="12">
        <v>825</v>
      </c>
    </row>
    <row r="75" spans="1:18" x14ac:dyDescent="0.2">
      <c r="A75" s="63" t="s">
        <v>490</v>
      </c>
      <c r="B75" s="11">
        <v>79587</v>
      </c>
      <c r="C75" s="11">
        <v>5588</v>
      </c>
      <c r="D75" s="11">
        <v>85175</v>
      </c>
      <c r="E75" s="11">
        <v>69659</v>
      </c>
      <c r="F75" s="11">
        <v>3605</v>
      </c>
      <c r="G75" s="11">
        <v>52971</v>
      </c>
      <c r="H75" s="11">
        <v>276</v>
      </c>
      <c r="I75" s="11">
        <v>854</v>
      </c>
      <c r="J75" s="11">
        <v>1</v>
      </c>
      <c r="K75" s="11">
        <v>22306</v>
      </c>
      <c r="L75" s="11">
        <v>53</v>
      </c>
      <c r="M75" s="12">
        <v>22359</v>
      </c>
    </row>
    <row r="76" spans="1:18" x14ac:dyDescent="0.2">
      <c r="A76" s="63" t="s">
        <v>491</v>
      </c>
      <c r="B76" s="45">
        <v>458</v>
      </c>
      <c r="C76" s="45">
        <v>438</v>
      </c>
      <c r="D76" s="45">
        <v>896</v>
      </c>
      <c r="E76" s="45">
        <v>170</v>
      </c>
      <c r="F76" s="45">
        <v>74</v>
      </c>
      <c r="G76" s="45" t="s">
        <v>380</v>
      </c>
      <c r="H76" s="11">
        <v>460</v>
      </c>
      <c r="I76" s="11">
        <v>1800</v>
      </c>
      <c r="J76" s="11" t="s">
        <v>380</v>
      </c>
      <c r="K76" s="11">
        <v>212</v>
      </c>
      <c r="L76" s="11" t="s">
        <v>380</v>
      </c>
      <c r="M76" s="46">
        <v>212</v>
      </c>
      <c r="N76" s="212"/>
      <c r="R76" s="264"/>
    </row>
    <row r="77" spans="1:18" x14ac:dyDescent="0.2">
      <c r="A77" s="63" t="s">
        <v>492</v>
      </c>
      <c r="B77" s="45">
        <v>3256</v>
      </c>
      <c r="C77" s="45">
        <v>613</v>
      </c>
      <c r="D77" s="45">
        <v>3869</v>
      </c>
      <c r="E77" s="45">
        <v>2764</v>
      </c>
      <c r="F77" s="45">
        <v>264</v>
      </c>
      <c r="G77" s="45" t="s">
        <v>380</v>
      </c>
      <c r="H77" s="45">
        <v>450</v>
      </c>
      <c r="I77" s="45">
        <v>3000</v>
      </c>
      <c r="J77" s="45" t="s">
        <v>380</v>
      </c>
      <c r="K77" s="45">
        <v>2036</v>
      </c>
      <c r="L77" s="45" t="s">
        <v>380</v>
      </c>
      <c r="M77" s="46">
        <v>2036</v>
      </c>
    </row>
    <row r="78" spans="1:18" x14ac:dyDescent="0.2">
      <c r="A78" s="63" t="s">
        <v>493</v>
      </c>
      <c r="B78" s="45">
        <v>16880</v>
      </c>
      <c r="C78" s="45">
        <v>124</v>
      </c>
      <c r="D78" s="45">
        <v>17004</v>
      </c>
      <c r="E78" s="45">
        <v>16859</v>
      </c>
      <c r="F78" s="45">
        <v>91</v>
      </c>
      <c r="G78" s="45" t="s">
        <v>380</v>
      </c>
      <c r="H78" s="11">
        <v>200</v>
      </c>
      <c r="I78" s="11">
        <v>1300</v>
      </c>
      <c r="J78" s="11" t="s">
        <v>380</v>
      </c>
      <c r="K78" s="11">
        <v>3490</v>
      </c>
      <c r="L78" s="11" t="s">
        <v>380</v>
      </c>
      <c r="M78" s="46">
        <v>3490</v>
      </c>
      <c r="N78" s="212"/>
      <c r="R78" s="264"/>
    </row>
    <row r="79" spans="1:18" x14ac:dyDescent="0.2">
      <c r="A79" s="1181" t="s">
        <v>494</v>
      </c>
      <c r="B79" s="45">
        <v>1835</v>
      </c>
      <c r="C79" s="45">
        <v>4610</v>
      </c>
      <c r="D79" s="45">
        <v>6445</v>
      </c>
      <c r="E79" s="45">
        <v>1069</v>
      </c>
      <c r="F79" s="45">
        <v>1296</v>
      </c>
      <c r="G79" s="45" t="s">
        <v>380</v>
      </c>
      <c r="H79" s="45">
        <v>858</v>
      </c>
      <c r="I79" s="45">
        <v>1290</v>
      </c>
      <c r="J79" s="11" t="s">
        <v>380</v>
      </c>
      <c r="K79" s="11">
        <v>2589</v>
      </c>
      <c r="L79" s="11" t="s">
        <v>380</v>
      </c>
      <c r="M79" s="12">
        <v>2589</v>
      </c>
    </row>
    <row r="80" spans="1:18" x14ac:dyDescent="0.2">
      <c r="A80" s="73" t="s">
        <v>495</v>
      </c>
      <c r="B80" s="74">
        <v>155798</v>
      </c>
      <c r="C80" s="74">
        <v>14263</v>
      </c>
      <c r="D80" s="74">
        <v>170061</v>
      </c>
      <c r="E80" s="74">
        <v>139118</v>
      </c>
      <c r="F80" s="74">
        <v>6575</v>
      </c>
      <c r="G80" s="74">
        <v>52971</v>
      </c>
      <c r="H80" s="78">
        <v>267</v>
      </c>
      <c r="I80" s="78">
        <v>1084</v>
      </c>
      <c r="J80" s="78">
        <v>1</v>
      </c>
      <c r="K80" s="78">
        <v>44203</v>
      </c>
      <c r="L80" s="78">
        <v>53</v>
      </c>
      <c r="M80" s="75">
        <v>44256</v>
      </c>
      <c r="N80" s="212"/>
      <c r="R80" s="264"/>
    </row>
    <row r="81" spans="1:64" x14ac:dyDescent="0.2">
      <c r="A81" s="1181"/>
      <c r="B81" s="1179"/>
      <c r="C81" s="1179"/>
      <c r="D81" s="1179"/>
      <c r="E81" s="1179"/>
      <c r="F81" s="1179"/>
      <c r="G81" s="1179"/>
      <c r="H81" s="1181"/>
      <c r="I81" s="1179"/>
      <c r="J81" s="1179"/>
      <c r="K81" s="1179"/>
      <c r="L81" s="1179"/>
      <c r="M81" s="34"/>
    </row>
    <row r="82" spans="1:64" x14ac:dyDescent="0.2">
      <c r="A82" s="1181" t="s">
        <v>496</v>
      </c>
      <c r="B82" s="45">
        <v>28</v>
      </c>
      <c r="C82" s="45">
        <v>6</v>
      </c>
      <c r="D82" s="45">
        <v>34</v>
      </c>
      <c r="E82" s="45">
        <v>28</v>
      </c>
      <c r="F82" s="45">
        <v>6</v>
      </c>
      <c r="G82" s="45">
        <v>163650</v>
      </c>
      <c r="H82" s="45">
        <v>203</v>
      </c>
      <c r="I82" s="45">
        <v>1000</v>
      </c>
      <c r="J82" s="45">
        <v>1</v>
      </c>
      <c r="K82" s="45">
        <v>12</v>
      </c>
      <c r="L82" s="45">
        <v>163</v>
      </c>
      <c r="M82" s="46">
        <v>175</v>
      </c>
    </row>
    <row r="83" spans="1:64" x14ac:dyDescent="0.2">
      <c r="A83" s="1181" t="s">
        <v>497</v>
      </c>
      <c r="B83" s="45">
        <v>149</v>
      </c>
      <c r="C83" s="45">
        <v>7</v>
      </c>
      <c r="D83" s="45">
        <v>156</v>
      </c>
      <c r="E83" s="45">
        <v>149</v>
      </c>
      <c r="F83" s="45">
        <v>6</v>
      </c>
      <c r="G83" s="45">
        <v>39478</v>
      </c>
      <c r="H83" s="45">
        <v>200</v>
      </c>
      <c r="I83" s="45">
        <v>1000</v>
      </c>
      <c r="J83" s="45">
        <v>1</v>
      </c>
      <c r="K83" s="45">
        <v>36</v>
      </c>
      <c r="L83" s="45">
        <v>39</v>
      </c>
      <c r="M83" s="46">
        <v>75</v>
      </c>
    </row>
    <row r="84" spans="1:64" x14ac:dyDescent="0.2">
      <c r="A84" s="73" t="s">
        <v>498</v>
      </c>
      <c r="B84" s="74">
        <v>177</v>
      </c>
      <c r="C84" s="74">
        <v>13</v>
      </c>
      <c r="D84" s="74">
        <v>190</v>
      </c>
      <c r="E84" s="74">
        <v>177</v>
      </c>
      <c r="F84" s="74">
        <v>12</v>
      </c>
      <c r="G84" s="74">
        <v>203128</v>
      </c>
      <c r="H84" s="78">
        <v>200</v>
      </c>
      <c r="I84" s="78">
        <v>1000</v>
      </c>
      <c r="J84" s="78">
        <v>1</v>
      </c>
      <c r="K84" s="78">
        <v>48</v>
      </c>
      <c r="L84" s="78">
        <v>202</v>
      </c>
      <c r="M84" s="75">
        <v>250</v>
      </c>
      <c r="N84" s="212"/>
      <c r="R84" s="264"/>
    </row>
    <row r="85" spans="1:64" x14ac:dyDescent="0.2">
      <c r="A85" s="1181"/>
      <c r="B85" s="1179"/>
      <c r="C85" s="1179"/>
      <c r="D85" s="1179"/>
      <c r="E85" s="1179"/>
      <c r="F85" s="1179"/>
      <c r="G85" s="1179"/>
      <c r="H85" s="1181"/>
      <c r="I85" s="1179"/>
      <c r="J85" s="1179"/>
      <c r="K85" s="1179"/>
      <c r="L85" s="1179"/>
      <c r="BL85" s="34"/>
    </row>
    <row r="86" spans="1:64" s="1193" customFormat="1" x14ac:dyDescent="0.2">
      <c r="A86" s="1189" t="s">
        <v>499</v>
      </c>
      <c r="B86" s="1190">
        <v>516395</v>
      </c>
      <c r="C86" s="1190">
        <v>67278</v>
      </c>
      <c r="D86" s="1190">
        <v>583673</v>
      </c>
      <c r="E86" s="1190">
        <v>451493</v>
      </c>
      <c r="F86" s="1190">
        <v>47134</v>
      </c>
      <c r="G86" s="1190">
        <v>580075</v>
      </c>
      <c r="H86" s="1191">
        <v>289</v>
      </c>
      <c r="I86" s="1191">
        <v>1427</v>
      </c>
      <c r="J86" s="1191">
        <v>2</v>
      </c>
      <c r="K86" s="1191">
        <v>197489</v>
      </c>
      <c r="L86" s="1191">
        <v>1278</v>
      </c>
      <c r="M86" s="1192">
        <v>198767</v>
      </c>
      <c r="N86" s="123"/>
      <c r="O86" s="34"/>
      <c r="P86" s="34"/>
      <c r="Q86" s="34"/>
      <c r="R86" s="211"/>
      <c r="S86" s="34"/>
      <c r="T86" s="34"/>
      <c r="U86" s="34"/>
      <c r="V86" s="34"/>
      <c r="W86" s="34"/>
      <c r="X86" s="34"/>
      <c r="Y86" s="34"/>
      <c r="Z86" s="34"/>
      <c r="AA86" s="34"/>
      <c r="AB86" s="34"/>
    </row>
  </sheetData>
  <mergeCells count="12">
    <mergeCell ref="M6:M8"/>
    <mergeCell ref="E7:F7"/>
    <mergeCell ref="A1:M1"/>
    <mergeCell ref="H7:I7"/>
    <mergeCell ref="G5:G8"/>
    <mergeCell ref="A3:M3"/>
    <mergeCell ref="B5:F5"/>
    <mergeCell ref="B6:F6"/>
    <mergeCell ref="H6:I6"/>
    <mergeCell ref="K5:M5"/>
    <mergeCell ref="K6:K8"/>
    <mergeCell ref="L6:L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3">
    <tabColor theme="0"/>
    <pageSetUpPr fitToPage="1"/>
  </sheetPr>
  <dimension ref="A1:H21"/>
  <sheetViews>
    <sheetView showGridLines="0" tabSelected="1" view="pageBreakPreview" zoomScale="75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19.7109375" style="143" customWidth="1"/>
    <col min="2" max="8" width="16.4257812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</row>
    <row r="3" spans="1:8" s="3" customFormat="1" ht="15" x14ac:dyDescent="0.25">
      <c r="A3" s="1764" t="s">
        <v>1284</v>
      </c>
      <c r="B3" s="1764"/>
      <c r="C3" s="1764"/>
      <c r="D3" s="1764"/>
      <c r="E3" s="1764"/>
      <c r="F3" s="1764"/>
      <c r="G3" s="1764"/>
      <c r="H3" s="1764"/>
    </row>
    <row r="4" spans="1:8" s="3" customFormat="1" ht="15" x14ac:dyDescent="0.25">
      <c r="A4" s="1764" t="s">
        <v>1263</v>
      </c>
      <c r="B4" s="1764"/>
      <c r="C4" s="1764"/>
      <c r="D4" s="1764"/>
      <c r="E4" s="1764"/>
      <c r="F4" s="1764"/>
      <c r="G4" s="1764"/>
      <c r="H4" s="1764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s="1035" customFormat="1" ht="16.5" customHeight="1" x14ac:dyDescent="0.2">
      <c r="A6" s="1844" t="s">
        <v>359</v>
      </c>
      <c r="B6" s="1034" t="s">
        <v>1092</v>
      </c>
      <c r="C6" s="722"/>
      <c r="D6" s="1826" t="s">
        <v>1106</v>
      </c>
      <c r="E6" s="1074" t="s">
        <v>367</v>
      </c>
      <c r="F6" s="1040"/>
      <c r="G6" s="749" t="s">
        <v>501</v>
      </c>
      <c r="H6" s="676"/>
    </row>
    <row r="7" spans="1:8" s="1035" customFormat="1" ht="16.5" customHeight="1" x14ac:dyDescent="0.2">
      <c r="A7" s="1845"/>
      <c r="B7" s="1036" t="s">
        <v>1107</v>
      </c>
      <c r="C7" s="726"/>
      <c r="D7" s="1827"/>
      <c r="E7" s="1075" t="s">
        <v>1108</v>
      </c>
      <c r="F7" s="712" t="s">
        <v>361</v>
      </c>
      <c r="G7" s="712" t="s">
        <v>502</v>
      </c>
      <c r="H7" s="728" t="s">
        <v>362</v>
      </c>
    </row>
    <row r="8" spans="1:8" s="1035" customFormat="1" ht="16.5" customHeight="1" x14ac:dyDescent="0.2">
      <c r="A8" s="1845"/>
      <c r="B8" s="223" t="s">
        <v>376</v>
      </c>
      <c r="C8" s="223" t="s">
        <v>1067</v>
      </c>
      <c r="D8" s="1827"/>
      <c r="E8" s="1075" t="s">
        <v>1109</v>
      </c>
      <c r="F8" s="1075" t="s">
        <v>513</v>
      </c>
      <c r="G8" s="712" t="s">
        <v>505</v>
      </c>
      <c r="H8" s="728" t="s">
        <v>365</v>
      </c>
    </row>
    <row r="9" spans="1:8" s="1035" customFormat="1" ht="23.25" customHeight="1" thickBot="1" x14ac:dyDescent="0.25">
      <c r="A9" s="1846"/>
      <c r="B9" s="715" t="s">
        <v>370</v>
      </c>
      <c r="C9" s="715" t="s">
        <v>370</v>
      </c>
      <c r="D9" s="1714"/>
      <c r="E9" s="225" t="s">
        <v>504</v>
      </c>
      <c r="F9" s="680"/>
      <c r="G9" s="715" t="s">
        <v>506</v>
      </c>
      <c r="H9" s="933"/>
    </row>
    <row r="10" spans="1:8" x14ac:dyDescent="0.2">
      <c r="A10" s="1599">
        <v>2006</v>
      </c>
      <c r="B10" s="545">
        <v>19937</v>
      </c>
      <c r="C10" s="545">
        <v>19487</v>
      </c>
      <c r="D10" s="545">
        <v>182.279</v>
      </c>
      <c r="E10" s="546">
        <v>12.731564632832145</v>
      </c>
      <c r="F10" s="545">
        <v>24810</v>
      </c>
      <c r="G10" s="547">
        <v>192.02</v>
      </c>
      <c r="H10" s="1318">
        <v>47640.162000000004</v>
      </c>
    </row>
    <row r="11" spans="1:8" x14ac:dyDescent="0.2">
      <c r="A11" s="1599">
        <v>2007</v>
      </c>
      <c r="B11" s="545">
        <v>16802</v>
      </c>
      <c r="C11" s="545">
        <v>16653</v>
      </c>
      <c r="D11" s="545">
        <v>196.614</v>
      </c>
      <c r="E11" s="546">
        <v>9.6883444424428031</v>
      </c>
      <c r="F11" s="545">
        <v>16134</v>
      </c>
      <c r="G11" s="547">
        <v>167.19</v>
      </c>
      <c r="H11" s="1318">
        <v>26974.434600000001</v>
      </c>
    </row>
    <row r="12" spans="1:8" x14ac:dyDescent="0.2">
      <c r="A12" s="1599">
        <v>2008</v>
      </c>
      <c r="B12" s="545">
        <v>15411</v>
      </c>
      <c r="C12" s="545">
        <v>15236</v>
      </c>
      <c r="D12" s="545">
        <v>150.85599999999999</v>
      </c>
      <c r="E12" s="546">
        <v>15.968758204253085</v>
      </c>
      <c r="F12" s="545">
        <v>24330</v>
      </c>
      <c r="G12" s="547">
        <v>137.58000000000001</v>
      </c>
      <c r="H12" s="1318">
        <v>33473.214000000007</v>
      </c>
    </row>
    <row r="13" spans="1:8" x14ac:dyDescent="0.2">
      <c r="A13" s="1599">
        <v>2009</v>
      </c>
      <c r="B13" s="545">
        <v>14536</v>
      </c>
      <c r="C13" s="545">
        <v>14180</v>
      </c>
      <c r="D13" s="545">
        <v>281.346</v>
      </c>
      <c r="E13" s="546">
        <v>7.2566995768688294</v>
      </c>
      <c r="F13" s="545">
        <v>10290</v>
      </c>
      <c r="G13" s="547">
        <v>107.61</v>
      </c>
      <c r="H13" s="1318">
        <v>11073.069</v>
      </c>
    </row>
    <row r="14" spans="1:8" x14ac:dyDescent="0.2">
      <c r="A14" s="1599">
        <v>2010</v>
      </c>
      <c r="B14" s="545">
        <v>13803</v>
      </c>
      <c r="C14" s="545">
        <v>13718</v>
      </c>
      <c r="D14" s="545">
        <v>278.387</v>
      </c>
      <c r="E14" s="546">
        <v>10.997229916897506</v>
      </c>
      <c r="F14" s="545">
        <v>15086</v>
      </c>
      <c r="G14" s="547">
        <v>143.57</v>
      </c>
      <c r="H14" s="1318">
        <v>21658.9702</v>
      </c>
    </row>
    <row r="15" spans="1:8" x14ac:dyDescent="0.2">
      <c r="A15" s="1599">
        <v>2011</v>
      </c>
      <c r="B15" s="545">
        <v>14067</v>
      </c>
      <c r="C15" s="545">
        <v>13995</v>
      </c>
      <c r="D15" s="545">
        <v>133.18899999999999</v>
      </c>
      <c r="E15" s="546">
        <v>12.568774562343695</v>
      </c>
      <c r="F15" s="545">
        <v>17590</v>
      </c>
      <c r="G15" s="547">
        <v>166.83</v>
      </c>
      <c r="H15" s="1318">
        <v>29345.397000000001</v>
      </c>
    </row>
    <row r="16" spans="1:8" x14ac:dyDescent="0.2">
      <c r="A16" s="1599">
        <v>2012</v>
      </c>
      <c r="B16" s="545">
        <v>13912</v>
      </c>
      <c r="C16" s="545">
        <v>13843</v>
      </c>
      <c r="D16" s="545">
        <v>250.78299999999999</v>
      </c>
      <c r="E16" s="546">
        <v>10.406703749187313</v>
      </c>
      <c r="F16" s="545">
        <v>14406</v>
      </c>
      <c r="G16" s="547">
        <v>164.52</v>
      </c>
      <c r="H16" s="1318">
        <v>23700.751200000002</v>
      </c>
    </row>
    <row r="17" spans="1:8" x14ac:dyDescent="0.2">
      <c r="A17" s="1599">
        <v>2013</v>
      </c>
      <c r="B17" s="545">
        <v>13796</v>
      </c>
      <c r="C17" s="545">
        <v>13671</v>
      </c>
      <c r="D17" s="545">
        <v>230.56800000000001</v>
      </c>
      <c r="E17" s="546">
        <v>11.193036354326678</v>
      </c>
      <c r="F17" s="545">
        <v>15302</v>
      </c>
      <c r="G17" s="547">
        <v>159.77000000000001</v>
      </c>
      <c r="H17" s="1318">
        <v>24448.005400000002</v>
      </c>
    </row>
    <row r="18" spans="1:8" x14ac:dyDescent="0.2">
      <c r="A18" s="1599">
        <v>2014</v>
      </c>
      <c r="B18" s="545">
        <v>13591</v>
      </c>
      <c r="C18" s="545">
        <v>13517</v>
      </c>
      <c r="D18" s="545">
        <v>230.23599999999999</v>
      </c>
      <c r="E18" s="546">
        <v>10.019974846489605</v>
      </c>
      <c r="F18" s="545">
        <v>13544</v>
      </c>
      <c r="G18" s="547">
        <v>230.9</v>
      </c>
      <c r="H18" s="1318">
        <v>31273.096000000001</v>
      </c>
    </row>
    <row r="19" spans="1:8" x14ac:dyDescent="0.2">
      <c r="A19" s="1599">
        <v>2015</v>
      </c>
      <c r="B19" s="1506">
        <v>13301</v>
      </c>
      <c r="C19" s="1506">
        <v>12134</v>
      </c>
      <c r="D19" s="1506">
        <v>230.22399999999999</v>
      </c>
      <c r="E19" s="1374">
        <v>9.4140431844404144</v>
      </c>
      <c r="F19" s="1506">
        <v>11423</v>
      </c>
      <c r="G19" s="1507">
        <v>283.75</v>
      </c>
      <c r="H19" s="1508">
        <v>32413</v>
      </c>
    </row>
    <row r="20" spans="1:8" ht="13.5" thickBot="1" x14ac:dyDescent="0.25">
      <c r="A20" s="1600">
        <v>2016</v>
      </c>
      <c r="B20" s="551">
        <v>13137</v>
      </c>
      <c r="C20" s="551">
        <v>12260</v>
      </c>
      <c r="D20" s="551">
        <v>230.261</v>
      </c>
      <c r="E20" s="552">
        <f>+F20/C20*10</f>
        <v>7.7569331158238173</v>
      </c>
      <c r="F20" s="551">
        <v>9510</v>
      </c>
      <c r="G20" s="1587">
        <v>248.08</v>
      </c>
      <c r="H20" s="1588">
        <v>23592</v>
      </c>
    </row>
    <row r="21" spans="1:8" ht="18.75" customHeight="1" x14ac:dyDescent="0.2">
      <c r="A21" s="153" t="s">
        <v>342</v>
      </c>
      <c r="B21" s="146"/>
      <c r="C21" s="146"/>
      <c r="D21" s="146"/>
      <c r="E21" s="146"/>
      <c r="F21" s="146"/>
      <c r="G21" s="146"/>
      <c r="H21" s="146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51181102362204722" top="0.59055118110236227" bottom="0.98425196850393704" header="0" footer="0"/>
  <pageSetup paperSize="9" scale="56" orientation="portrait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0">
    <tabColor theme="0"/>
    <pageSetUpPr fitToPage="1"/>
  </sheetPr>
  <dimension ref="A1:S53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0.7109375" style="205" customWidth="1"/>
    <col min="2" max="6" width="11.85546875" style="205" bestFit="1" customWidth="1"/>
    <col min="7" max="7" width="18.42578125" style="205" customWidth="1"/>
    <col min="8" max="13" width="13.42578125" style="205" customWidth="1"/>
    <col min="14" max="16384" width="11.42578125" style="205"/>
  </cols>
  <sheetData>
    <row r="1" spans="1:1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8" s="88" customFormat="1" ht="15" x14ac:dyDescent="0.25">
      <c r="A3" s="1718" t="s">
        <v>1489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8" s="88" customFormat="1" ht="14.25" customHeight="1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1:18" s="669" customFormat="1" ht="26.25" customHeight="1" x14ac:dyDescent="0.2">
      <c r="A5" s="1069"/>
      <c r="B5" s="1750" t="s">
        <v>1060</v>
      </c>
      <c r="C5" s="1750"/>
      <c r="D5" s="1750"/>
      <c r="E5" s="1750"/>
      <c r="F5" s="1750"/>
      <c r="G5" s="1949" t="s">
        <v>1191</v>
      </c>
      <c r="H5" s="652"/>
      <c r="I5" s="1067" t="s">
        <v>367</v>
      </c>
      <c r="J5" s="1038"/>
      <c r="K5" s="1935" t="s">
        <v>368</v>
      </c>
      <c r="L5" s="1935"/>
      <c r="M5" s="1704"/>
    </row>
    <row r="6" spans="1:18" s="669" customFormat="1" ht="26.25" customHeight="1" x14ac:dyDescent="0.2">
      <c r="A6" s="1071" t="s">
        <v>538</v>
      </c>
      <c r="B6" s="1758" t="s">
        <v>370</v>
      </c>
      <c r="C6" s="1758"/>
      <c r="D6" s="1758"/>
      <c r="E6" s="1758"/>
      <c r="F6" s="1758"/>
      <c r="G6" s="1950"/>
      <c r="H6" s="1896" t="s">
        <v>1192</v>
      </c>
      <c r="I6" s="1896"/>
      <c r="J6" s="223" t="s">
        <v>1093</v>
      </c>
      <c r="K6" s="1950" t="s">
        <v>1114</v>
      </c>
      <c r="L6" s="1950" t="s">
        <v>1095</v>
      </c>
      <c r="M6" s="1947" t="s">
        <v>1096</v>
      </c>
    </row>
    <row r="7" spans="1:18" s="669" customFormat="1" ht="26.25" customHeight="1" x14ac:dyDescent="0.2">
      <c r="A7" s="1071" t="s">
        <v>518</v>
      </c>
      <c r="B7" s="670"/>
      <c r="C7" s="1073" t="s">
        <v>376</v>
      </c>
      <c r="D7" s="228"/>
      <c r="E7" s="1941" t="s">
        <v>1067</v>
      </c>
      <c r="F7" s="1941"/>
      <c r="G7" s="1950"/>
      <c r="H7" s="1758" t="s">
        <v>371</v>
      </c>
      <c r="I7" s="1758"/>
      <c r="J7" s="1075" t="s">
        <v>1064</v>
      </c>
      <c r="K7" s="1950"/>
      <c r="L7" s="1950"/>
      <c r="M7" s="1947"/>
    </row>
    <row r="8" spans="1:18" s="669" customFormat="1" ht="26.25" customHeight="1" thickBot="1" x14ac:dyDescent="0.25">
      <c r="A8" s="1071"/>
      <c r="B8" s="223" t="s">
        <v>374</v>
      </c>
      <c r="C8" s="223" t="s">
        <v>375</v>
      </c>
      <c r="D8" s="223" t="s">
        <v>376</v>
      </c>
      <c r="E8" s="223" t="s">
        <v>374</v>
      </c>
      <c r="F8" s="223" t="s">
        <v>375</v>
      </c>
      <c r="G8" s="1713"/>
      <c r="H8" s="223" t="s">
        <v>374</v>
      </c>
      <c r="I8" s="223" t="s">
        <v>375</v>
      </c>
      <c r="J8" s="1075" t="s">
        <v>1101</v>
      </c>
      <c r="K8" s="1713"/>
      <c r="L8" s="1713"/>
      <c r="M8" s="1867"/>
      <c r="P8" s="1041"/>
      <c r="Q8" s="1041"/>
    </row>
    <row r="9" spans="1:18" ht="15.75" customHeight="1" x14ac:dyDescent="0.2">
      <c r="A9" s="1042" t="s">
        <v>444</v>
      </c>
      <c r="B9" s="1043" t="s">
        <v>380</v>
      </c>
      <c r="C9" s="1077" t="s">
        <v>380</v>
      </c>
      <c r="D9" s="1043" t="s">
        <v>380</v>
      </c>
      <c r="E9" s="1077" t="s">
        <v>380</v>
      </c>
      <c r="F9" s="1077" t="s">
        <v>380</v>
      </c>
      <c r="G9" s="1043">
        <v>180000</v>
      </c>
      <c r="H9" s="1077" t="s">
        <v>380</v>
      </c>
      <c r="I9" s="1077" t="s">
        <v>380</v>
      </c>
      <c r="J9" s="1043" t="s">
        <v>380</v>
      </c>
      <c r="K9" s="1043">
        <v>40</v>
      </c>
      <c r="L9" s="1043" t="s">
        <v>380</v>
      </c>
      <c r="M9" s="1044">
        <v>40</v>
      </c>
      <c r="N9" s="212"/>
      <c r="R9" s="264"/>
    </row>
    <row r="10" spans="1:18" x14ac:dyDescent="0.2">
      <c r="A10" s="1024"/>
      <c r="B10" s="837"/>
      <c r="C10" s="837"/>
      <c r="D10" s="837"/>
      <c r="E10" s="837"/>
      <c r="F10" s="837"/>
      <c r="G10" s="837"/>
      <c r="H10" s="842"/>
      <c r="I10" s="842"/>
      <c r="J10" s="842"/>
      <c r="K10" s="842"/>
      <c r="L10" s="842"/>
      <c r="M10" s="845"/>
      <c r="N10" s="212"/>
      <c r="R10" s="264"/>
    </row>
    <row r="11" spans="1:18" x14ac:dyDescent="0.2">
      <c r="A11" s="1019" t="s">
        <v>524</v>
      </c>
      <c r="B11" s="1020">
        <v>80</v>
      </c>
      <c r="C11" s="1020" t="s">
        <v>380</v>
      </c>
      <c r="D11" s="1020">
        <v>80</v>
      </c>
      <c r="E11" s="1020">
        <v>80</v>
      </c>
      <c r="F11" s="1020" t="s">
        <v>380</v>
      </c>
      <c r="G11" s="1020">
        <v>3160</v>
      </c>
      <c r="H11" s="1020">
        <v>850</v>
      </c>
      <c r="I11" s="1020" t="s">
        <v>380</v>
      </c>
      <c r="J11" s="1020">
        <v>4</v>
      </c>
      <c r="K11" s="1020">
        <v>68</v>
      </c>
      <c r="L11" s="1020">
        <v>13</v>
      </c>
      <c r="M11" s="1022">
        <v>81</v>
      </c>
      <c r="N11" s="212"/>
      <c r="R11" s="264"/>
    </row>
    <row r="12" spans="1:18" x14ac:dyDescent="0.2">
      <c r="A12" s="1019" t="s">
        <v>447</v>
      </c>
      <c r="B12" s="1020">
        <v>26</v>
      </c>
      <c r="C12" s="1021" t="s">
        <v>380</v>
      </c>
      <c r="D12" s="1020">
        <v>26</v>
      </c>
      <c r="E12" s="1020">
        <v>26</v>
      </c>
      <c r="F12" s="1021" t="s">
        <v>380</v>
      </c>
      <c r="G12" s="1020">
        <v>16000</v>
      </c>
      <c r="H12" s="1020">
        <v>1000</v>
      </c>
      <c r="I12" s="1021" t="s">
        <v>380</v>
      </c>
      <c r="J12" s="1020">
        <v>4</v>
      </c>
      <c r="K12" s="1020">
        <v>26</v>
      </c>
      <c r="L12" s="1020">
        <v>64</v>
      </c>
      <c r="M12" s="1022">
        <v>90</v>
      </c>
      <c r="N12" s="212"/>
      <c r="R12" s="264"/>
    </row>
    <row r="13" spans="1:18" s="305" customFormat="1" x14ac:dyDescent="0.2">
      <c r="A13" s="1019" t="s">
        <v>448</v>
      </c>
      <c r="B13" s="1020">
        <v>28</v>
      </c>
      <c r="C13" s="1020" t="s">
        <v>380</v>
      </c>
      <c r="D13" s="1020">
        <v>28</v>
      </c>
      <c r="E13" s="1020">
        <v>28</v>
      </c>
      <c r="F13" s="1020" t="s">
        <v>380</v>
      </c>
      <c r="G13" s="1020">
        <v>22850</v>
      </c>
      <c r="H13" s="1020">
        <v>1000</v>
      </c>
      <c r="I13" s="1020" t="s">
        <v>380</v>
      </c>
      <c r="J13" s="1020">
        <v>4</v>
      </c>
      <c r="K13" s="1020">
        <v>28</v>
      </c>
      <c r="L13" s="1020">
        <v>91</v>
      </c>
      <c r="M13" s="1022">
        <v>119</v>
      </c>
      <c r="N13" s="524"/>
      <c r="R13" s="521"/>
    </row>
    <row r="14" spans="1:18" x14ac:dyDescent="0.2">
      <c r="A14" s="1027" t="s">
        <v>449</v>
      </c>
      <c r="B14" s="1029">
        <v>134</v>
      </c>
      <c r="C14" s="1029" t="s">
        <v>380</v>
      </c>
      <c r="D14" s="1029">
        <v>134</v>
      </c>
      <c r="E14" s="1029">
        <v>134</v>
      </c>
      <c r="F14" s="1029" t="s">
        <v>380</v>
      </c>
      <c r="G14" s="1029">
        <v>42010</v>
      </c>
      <c r="H14" s="1029">
        <v>910</v>
      </c>
      <c r="I14" s="1029" t="s">
        <v>380</v>
      </c>
      <c r="J14" s="1029">
        <v>4</v>
      </c>
      <c r="K14" s="1029">
        <v>122</v>
      </c>
      <c r="L14" s="1029">
        <v>168</v>
      </c>
      <c r="M14" s="1045">
        <v>290</v>
      </c>
      <c r="N14" s="212"/>
      <c r="R14" s="264"/>
    </row>
    <row r="15" spans="1:18" x14ac:dyDescent="0.2">
      <c r="A15" s="1024"/>
      <c r="B15" s="837"/>
      <c r="C15" s="837"/>
      <c r="D15" s="837"/>
      <c r="E15" s="837"/>
      <c r="F15" s="837"/>
      <c r="G15" s="837"/>
      <c r="H15" s="842"/>
      <c r="I15" s="842"/>
      <c r="J15" s="842"/>
      <c r="K15" s="842"/>
      <c r="L15" s="842"/>
      <c r="M15" s="845"/>
      <c r="N15" s="212"/>
      <c r="R15" s="264"/>
    </row>
    <row r="16" spans="1:18" x14ac:dyDescent="0.2">
      <c r="A16" s="1027" t="s">
        <v>450</v>
      </c>
      <c r="B16" s="1029">
        <v>5</v>
      </c>
      <c r="C16" s="1029" t="s">
        <v>380</v>
      </c>
      <c r="D16" s="1029">
        <v>5</v>
      </c>
      <c r="E16" s="1029">
        <v>5</v>
      </c>
      <c r="F16" s="1029" t="s">
        <v>380</v>
      </c>
      <c r="G16" s="1029">
        <v>4500</v>
      </c>
      <c r="H16" s="1029">
        <v>500</v>
      </c>
      <c r="I16" s="1029" t="s">
        <v>380</v>
      </c>
      <c r="J16" s="1029">
        <v>2</v>
      </c>
      <c r="K16" s="1029">
        <v>3</v>
      </c>
      <c r="L16" s="1029">
        <v>9</v>
      </c>
      <c r="M16" s="1045">
        <v>12</v>
      </c>
      <c r="N16" s="212"/>
      <c r="R16" s="264"/>
    </row>
    <row r="17" spans="1:19" x14ac:dyDescent="0.2">
      <c r="A17" s="1024"/>
      <c r="B17" s="837"/>
      <c r="C17" s="837"/>
      <c r="D17" s="837"/>
      <c r="E17" s="837"/>
      <c r="F17" s="837"/>
      <c r="G17" s="837"/>
      <c r="H17" s="842"/>
      <c r="I17" s="842"/>
      <c r="J17" s="842"/>
      <c r="K17" s="842"/>
      <c r="L17" s="842"/>
      <c r="M17" s="845"/>
      <c r="N17" s="212"/>
      <c r="R17" s="264"/>
    </row>
    <row r="18" spans="1:19" x14ac:dyDescent="0.2">
      <c r="A18" s="1027" t="s">
        <v>451</v>
      </c>
      <c r="B18" s="1029">
        <v>2</v>
      </c>
      <c r="C18" s="1029">
        <v>1</v>
      </c>
      <c r="D18" s="1029">
        <v>3</v>
      </c>
      <c r="E18" s="1029">
        <v>2</v>
      </c>
      <c r="F18" s="1029">
        <v>1</v>
      </c>
      <c r="G18" s="1029" t="s">
        <v>380</v>
      </c>
      <c r="H18" s="1029">
        <v>700</v>
      </c>
      <c r="I18" s="1029">
        <v>1200</v>
      </c>
      <c r="J18" s="1029" t="s">
        <v>380</v>
      </c>
      <c r="K18" s="1029">
        <v>2</v>
      </c>
      <c r="L18" s="1029" t="s">
        <v>380</v>
      </c>
      <c r="M18" s="1045">
        <v>2</v>
      </c>
      <c r="N18" s="212"/>
      <c r="R18" s="264"/>
    </row>
    <row r="19" spans="1:19" x14ac:dyDescent="0.2">
      <c r="A19" s="1019"/>
      <c r="B19" s="1021"/>
      <c r="C19" s="1021"/>
      <c r="D19" s="1021"/>
      <c r="E19" s="1021"/>
      <c r="F19" s="1021"/>
      <c r="G19" s="1021"/>
      <c r="H19" s="1020"/>
      <c r="I19" s="1020"/>
      <c r="J19" s="1020"/>
      <c r="K19" s="1020"/>
      <c r="L19" s="1020"/>
      <c r="M19" s="1023"/>
      <c r="N19" s="212"/>
      <c r="R19" s="264"/>
    </row>
    <row r="20" spans="1:19" x14ac:dyDescent="0.2">
      <c r="A20" s="1019" t="s">
        <v>452</v>
      </c>
      <c r="B20" s="1026">
        <v>4</v>
      </c>
      <c r="C20" s="1021">
        <v>2</v>
      </c>
      <c r="D20" s="1020">
        <v>6</v>
      </c>
      <c r="E20" s="1026">
        <v>2</v>
      </c>
      <c r="F20" s="1021" t="s">
        <v>380</v>
      </c>
      <c r="G20" s="1021" t="s">
        <v>380</v>
      </c>
      <c r="H20" s="1026">
        <v>1000</v>
      </c>
      <c r="I20" s="1020" t="s">
        <v>380</v>
      </c>
      <c r="J20" s="1021" t="s">
        <v>380</v>
      </c>
      <c r="K20" s="1026">
        <v>2</v>
      </c>
      <c r="L20" s="1021" t="s">
        <v>380</v>
      </c>
      <c r="M20" s="1023">
        <v>2</v>
      </c>
      <c r="N20" s="212"/>
      <c r="R20" s="264"/>
    </row>
    <row r="21" spans="1:19" x14ac:dyDescent="0.2">
      <c r="A21" s="1019" t="s">
        <v>453</v>
      </c>
      <c r="B21" s="1020">
        <v>19</v>
      </c>
      <c r="C21" s="1020">
        <v>13</v>
      </c>
      <c r="D21" s="1020">
        <v>32</v>
      </c>
      <c r="E21" s="1020">
        <v>15</v>
      </c>
      <c r="F21" s="1020">
        <v>13</v>
      </c>
      <c r="G21" s="1020" t="s">
        <v>380</v>
      </c>
      <c r="H21" s="1020">
        <v>300</v>
      </c>
      <c r="I21" s="1020">
        <v>1038</v>
      </c>
      <c r="J21" s="1020" t="s">
        <v>380</v>
      </c>
      <c r="K21" s="1020">
        <v>18</v>
      </c>
      <c r="L21" s="1020" t="s">
        <v>380</v>
      </c>
      <c r="M21" s="1022">
        <v>18</v>
      </c>
      <c r="N21" s="212"/>
      <c r="R21" s="264"/>
    </row>
    <row r="22" spans="1:19" x14ac:dyDescent="0.2">
      <c r="A22" s="1027" t="s">
        <v>455</v>
      </c>
      <c r="B22" s="1029">
        <v>23</v>
      </c>
      <c r="C22" s="1029">
        <v>15</v>
      </c>
      <c r="D22" s="1029">
        <v>38</v>
      </c>
      <c r="E22" s="1029">
        <v>17</v>
      </c>
      <c r="F22" s="1029">
        <v>13</v>
      </c>
      <c r="G22" s="1029" t="s">
        <v>380</v>
      </c>
      <c r="H22" s="1029">
        <v>382</v>
      </c>
      <c r="I22" s="1029">
        <v>1038</v>
      </c>
      <c r="J22" s="1029" t="s">
        <v>380</v>
      </c>
      <c r="K22" s="1029">
        <v>20</v>
      </c>
      <c r="L22" s="1029" t="s">
        <v>380</v>
      </c>
      <c r="M22" s="1045">
        <v>20</v>
      </c>
      <c r="N22" s="212"/>
      <c r="R22" s="264"/>
    </row>
    <row r="23" spans="1:19" x14ac:dyDescent="0.2">
      <c r="A23" s="1019"/>
      <c r="B23" s="1020"/>
      <c r="C23" s="1020"/>
      <c r="D23" s="1020"/>
      <c r="E23" s="1020"/>
      <c r="F23" s="1020"/>
      <c r="G23" s="1020"/>
      <c r="H23" s="1020"/>
      <c r="I23" s="1020"/>
      <c r="J23" s="1020"/>
      <c r="K23" s="1020"/>
      <c r="L23" s="1020"/>
      <c r="M23" s="1022"/>
      <c r="N23" s="212"/>
      <c r="R23" s="264"/>
    </row>
    <row r="24" spans="1:19" x14ac:dyDescent="0.2">
      <c r="A24" s="1019" t="s">
        <v>456</v>
      </c>
      <c r="B24" s="1020">
        <v>48</v>
      </c>
      <c r="C24" s="1020">
        <v>32</v>
      </c>
      <c r="D24" s="1020">
        <v>80</v>
      </c>
      <c r="E24" s="1020">
        <v>46</v>
      </c>
      <c r="F24" s="1020">
        <v>30</v>
      </c>
      <c r="G24" s="1020" t="s">
        <v>380</v>
      </c>
      <c r="H24" s="1020">
        <v>309</v>
      </c>
      <c r="I24" s="1020">
        <v>910</v>
      </c>
      <c r="J24" s="1020" t="s">
        <v>380</v>
      </c>
      <c r="K24" s="1020">
        <v>42</v>
      </c>
      <c r="L24" s="1020" t="s">
        <v>380</v>
      </c>
      <c r="M24" s="1022">
        <v>42</v>
      </c>
      <c r="N24" s="212"/>
      <c r="R24" s="264"/>
    </row>
    <row r="25" spans="1:19" x14ac:dyDescent="0.2">
      <c r="A25" s="1019" t="s">
        <v>457</v>
      </c>
      <c r="B25" s="1020">
        <v>521</v>
      </c>
      <c r="C25" s="1020">
        <v>473</v>
      </c>
      <c r="D25" s="1020">
        <v>994</v>
      </c>
      <c r="E25" s="1020">
        <v>486</v>
      </c>
      <c r="F25" s="1020">
        <v>441</v>
      </c>
      <c r="G25" s="1020" t="s">
        <v>380</v>
      </c>
      <c r="H25" s="1020">
        <v>736</v>
      </c>
      <c r="I25" s="1020">
        <v>1039</v>
      </c>
      <c r="J25" s="1020" t="s">
        <v>380</v>
      </c>
      <c r="K25" s="1020">
        <v>816</v>
      </c>
      <c r="L25" s="1020" t="s">
        <v>380</v>
      </c>
      <c r="M25" s="1022">
        <v>816</v>
      </c>
      <c r="N25" s="212"/>
      <c r="R25" s="264"/>
    </row>
    <row r="26" spans="1:19" x14ac:dyDescent="0.2">
      <c r="A26" s="1019" t="s">
        <v>458</v>
      </c>
      <c r="B26" s="1020">
        <v>4</v>
      </c>
      <c r="C26" s="1020">
        <v>4</v>
      </c>
      <c r="D26" s="1020">
        <v>8</v>
      </c>
      <c r="E26" s="1020">
        <v>4</v>
      </c>
      <c r="F26" s="1020">
        <v>4</v>
      </c>
      <c r="G26" s="1020" t="s">
        <v>380</v>
      </c>
      <c r="H26" s="1020">
        <v>468</v>
      </c>
      <c r="I26" s="1020">
        <v>1405</v>
      </c>
      <c r="J26" s="1020" t="s">
        <v>380</v>
      </c>
      <c r="K26" s="1020">
        <v>7</v>
      </c>
      <c r="L26" s="1020" t="s">
        <v>380</v>
      </c>
      <c r="M26" s="1022">
        <v>7</v>
      </c>
      <c r="N26" s="212"/>
      <c r="R26" s="264"/>
    </row>
    <row r="27" spans="1:19" x14ac:dyDescent="0.2">
      <c r="A27" s="1019" t="s">
        <v>459</v>
      </c>
      <c r="B27" s="1020">
        <v>3332</v>
      </c>
      <c r="C27" s="1020">
        <v>7494</v>
      </c>
      <c r="D27" s="1020">
        <v>10826</v>
      </c>
      <c r="E27" s="1020">
        <v>3108</v>
      </c>
      <c r="F27" s="1020">
        <v>6950</v>
      </c>
      <c r="G27" s="1020" t="s">
        <v>380</v>
      </c>
      <c r="H27" s="1020">
        <v>550</v>
      </c>
      <c r="I27" s="1020">
        <v>899</v>
      </c>
      <c r="J27" s="1020" t="s">
        <v>380</v>
      </c>
      <c r="K27" s="1020">
        <v>7957</v>
      </c>
      <c r="L27" s="1020" t="s">
        <v>380</v>
      </c>
      <c r="M27" s="1022">
        <v>7957</v>
      </c>
      <c r="N27" s="212"/>
      <c r="R27" s="264"/>
    </row>
    <row r="28" spans="1:19" x14ac:dyDescent="0.2">
      <c r="A28" s="1027" t="s">
        <v>460</v>
      </c>
      <c r="B28" s="1029">
        <v>3905</v>
      </c>
      <c r="C28" s="1029">
        <v>8003</v>
      </c>
      <c r="D28" s="1029">
        <v>11908</v>
      </c>
      <c r="E28" s="1029">
        <v>3644</v>
      </c>
      <c r="F28" s="1029">
        <v>7425</v>
      </c>
      <c r="G28" s="1029" t="s">
        <v>380</v>
      </c>
      <c r="H28" s="1029">
        <v>572</v>
      </c>
      <c r="I28" s="1029">
        <v>908</v>
      </c>
      <c r="J28" s="1029" t="s">
        <v>380</v>
      </c>
      <c r="K28" s="1029">
        <v>8822</v>
      </c>
      <c r="L28" s="1029" t="s">
        <v>380</v>
      </c>
      <c r="M28" s="1045">
        <v>8822</v>
      </c>
      <c r="N28" s="212"/>
      <c r="R28" s="264"/>
    </row>
    <row r="29" spans="1:19" x14ac:dyDescent="0.2">
      <c r="A29" s="1019"/>
      <c r="B29" s="1021"/>
      <c r="C29" s="1020"/>
      <c r="D29" s="1020"/>
      <c r="E29" s="1021"/>
      <c r="F29" s="1020"/>
      <c r="G29" s="1020"/>
      <c r="H29" s="1021"/>
      <c r="I29" s="1020"/>
      <c r="J29" s="1020"/>
      <c r="K29" s="1020"/>
      <c r="L29" s="1020"/>
      <c r="M29" s="1022"/>
      <c r="N29" s="212"/>
      <c r="R29" s="264"/>
      <c r="S29" s="516"/>
    </row>
    <row r="30" spans="1:19" x14ac:dyDescent="0.2">
      <c r="A30" s="1019" t="s">
        <v>525</v>
      </c>
      <c r="B30" s="1020" t="s">
        <v>380</v>
      </c>
      <c r="C30" s="1020" t="s">
        <v>380</v>
      </c>
      <c r="D30" s="1020" t="s">
        <v>380</v>
      </c>
      <c r="E30" s="1020" t="s">
        <v>380</v>
      </c>
      <c r="F30" s="1020" t="s">
        <v>380</v>
      </c>
      <c r="G30" s="1020">
        <v>54</v>
      </c>
      <c r="H30" s="1020" t="s">
        <v>380</v>
      </c>
      <c r="I30" s="1020" t="s">
        <v>380</v>
      </c>
      <c r="J30" s="1020" t="s">
        <v>380</v>
      </c>
      <c r="K30" s="1020" t="s">
        <v>380</v>
      </c>
      <c r="L30" s="1020" t="s">
        <v>380</v>
      </c>
      <c r="M30" s="1022" t="s">
        <v>380</v>
      </c>
      <c r="N30" s="212"/>
      <c r="R30" s="264"/>
    </row>
    <row r="31" spans="1:19" s="305" customFormat="1" x14ac:dyDescent="0.2">
      <c r="A31" s="1019" t="s">
        <v>463</v>
      </c>
      <c r="B31" s="1020" t="s">
        <v>380</v>
      </c>
      <c r="C31" s="1020" t="s">
        <v>380</v>
      </c>
      <c r="D31" s="1020" t="s">
        <v>380</v>
      </c>
      <c r="E31" s="1020" t="s">
        <v>380</v>
      </c>
      <c r="F31" s="1020" t="s">
        <v>380</v>
      </c>
      <c r="G31" s="1020">
        <v>1010</v>
      </c>
      <c r="H31" s="1020" t="s">
        <v>380</v>
      </c>
      <c r="I31" s="1020" t="s">
        <v>380</v>
      </c>
      <c r="J31" s="1020">
        <v>2</v>
      </c>
      <c r="K31" s="1020" t="s">
        <v>380</v>
      </c>
      <c r="L31" s="1020">
        <v>2</v>
      </c>
      <c r="M31" s="1022">
        <v>2</v>
      </c>
      <c r="N31" s="524"/>
      <c r="R31" s="521"/>
    </row>
    <row r="32" spans="1:19" x14ac:dyDescent="0.2">
      <c r="A32" s="1019" t="s">
        <v>464</v>
      </c>
      <c r="B32" s="1026" t="s">
        <v>380</v>
      </c>
      <c r="C32" s="1020" t="s">
        <v>380</v>
      </c>
      <c r="D32" s="1020" t="s">
        <v>380</v>
      </c>
      <c r="E32" s="1021" t="s">
        <v>380</v>
      </c>
      <c r="F32" s="1020" t="s">
        <v>380</v>
      </c>
      <c r="G32" s="1020">
        <v>1480</v>
      </c>
      <c r="H32" s="1021" t="s">
        <v>380</v>
      </c>
      <c r="I32" s="1020" t="s">
        <v>380</v>
      </c>
      <c r="J32" s="1020">
        <v>3</v>
      </c>
      <c r="K32" s="1020" t="s">
        <v>380</v>
      </c>
      <c r="L32" s="1020">
        <v>4</v>
      </c>
      <c r="M32" s="1022">
        <v>4</v>
      </c>
      <c r="N32" s="212"/>
      <c r="R32" s="264"/>
    </row>
    <row r="33" spans="1:18" x14ac:dyDescent="0.2">
      <c r="A33" s="1019" t="s">
        <v>468</v>
      </c>
      <c r="B33" s="1020">
        <v>1</v>
      </c>
      <c r="C33" s="1020" t="s">
        <v>380</v>
      </c>
      <c r="D33" s="1020">
        <v>1</v>
      </c>
      <c r="E33" s="1020" t="s">
        <v>380</v>
      </c>
      <c r="F33" s="1020" t="s">
        <v>380</v>
      </c>
      <c r="G33" s="1020" t="s">
        <v>380</v>
      </c>
      <c r="H33" s="1020" t="s">
        <v>380</v>
      </c>
      <c r="I33" s="1020" t="s">
        <v>380</v>
      </c>
      <c r="J33" s="1020" t="s">
        <v>380</v>
      </c>
      <c r="K33" s="1020" t="s">
        <v>380</v>
      </c>
      <c r="L33" s="1020" t="s">
        <v>380</v>
      </c>
      <c r="M33" s="1022" t="s">
        <v>380</v>
      </c>
      <c r="N33" s="212"/>
      <c r="R33" s="264"/>
    </row>
    <row r="34" spans="1:18" x14ac:dyDescent="0.2">
      <c r="A34" s="1019" t="s">
        <v>469</v>
      </c>
      <c r="B34" s="1020">
        <v>2</v>
      </c>
      <c r="C34" s="1020" t="s">
        <v>380</v>
      </c>
      <c r="D34" s="1020">
        <v>2</v>
      </c>
      <c r="E34" s="1020" t="s">
        <v>380</v>
      </c>
      <c r="F34" s="1020" t="s">
        <v>380</v>
      </c>
      <c r="G34" s="1020" t="s">
        <v>380</v>
      </c>
      <c r="H34" s="1020" t="s">
        <v>380</v>
      </c>
      <c r="I34" s="1020" t="s">
        <v>380</v>
      </c>
      <c r="J34" s="1020" t="s">
        <v>380</v>
      </c>
      <c r="K34" s="1020" t="s">
        <v>380</v>
      </c>
      <c r="L34" s="1020" t="s">
        <v>380</v>
      </c>
      <c r="M34" s="1022" t="s">
        <v>380</v>
      </c>
      <c r="N34" s="212"/>
      <c r="R34" s="264"/>
    </row>
    <row r="35" spans="1:18" x14ac:dyDescent="0.2">
      <c r="A35" s="1019" t="s">
        <v>470</v>
      </c>
      <c r="B35" s="1020" t="s">
        <v>380</v>
      </c>
      <c r="C35" s="1020">
        <v>1</v>
      </c>
      <c r="D35" s="1020">
        <v>1</v>
      </c>
      <c r="E35" s="1020" t="s">
        <v>380</v>
      </c>
      <c r="F35" s="1020" t="s">
        <v>380</v>
      </c>
      <c r="G35" s="1020" t="s">
        <v>380</v>
      </c>
      <c r="H35" s="1020" t="s">
        <v>380</v>
      </c>
      <c r="I35" s="1020" t="s">
        <v>380</v>
      </c>
      <c r="J35" s="1020" t="s">
        <v>380</v>
      </c>
      <c r="K35" s="1020" t="s">
        <v>380</v>
      </c>
      <c r="L35" s="1020" t="s">
        <v>380</v>
      </c>
      <c r="M35" s="1022" t="s">
        <v>380</v>
      </c>
      <c r="R35" s="264"/>
    </row>
    <row r="36" spans="1:18" x14ac:dyDescent="0.2">
      <c r="A36" s="1027" t="s">
        <v>471</v>
      </c>
      <c r="B36" s="1029">
        <v>3</v>
      </c>
      <c r="C36" s="1029">
        <v>1</v>
      </c>
      <c r="D36" s="1029">
        <v>4</v>
      </c>
      <c r="E36" s="1029" t="s">
        <v>380</v>
      </c>
      <c r="F36" s="1029" t="s">
        <v>380</v>
      </c>
      <c r="G36" s="1029">
        <v>2544</v>
      </c>
      <c r="H36" s="1029" t="s">
        <v>380</v>
      </c>
      <c r="I36" s="1029" t="s">
        <v>380</v>
      </c>
      <c r="J36" s="1029">
        <v>3</v>
      </c>
      <c r="K36" s="1029" t="s">
        <v>380</v>
      </c>
      <c r="L36" s="1029">
        <v>6</v>
      </c>
      <c r="M36" s="1045">
        <v>6</v>
      </c>
    </row>
    <row r="37" spans="1:18" x14ac:dyDescent="0.2">
      <c r="A37" s="1019"/>
      <c r="B37" s="1020"/>
      <c r="C37" s="1020"/>
      <c r="D37" s="1020"/>
      <c r="E37" s="1020"/>
      <c r="F37" s="1020"/>
      <c r="G37" s="1020"/>
      <c r="H37" s="1020"/>
      <c r="I37" s="1020"/>
      <c r="J37" s="1020"/>
      <c r="K37" s="1020"/>
      <c r="L37" s="1020"/>
      <c r="M37" s="1022"/>
    </row>
    <row r="38" spans="1:18" x14ac:dyDescent="0.2">
      <c r="A38" s="1019" t="s">
        <v>475</v>
      </c>
      <c r="B38" s="1021">
        <v>2</v>
      </c>
      <c r="C38" s="1021" t="s">
        <v>380</v>
      </c>
      <c r="D38" s="1021">
        <v>2</v>
      </c>
      <c r="E38" s="1021">
        <v>2</v>
      </c>
      <c r="F38" s="1021" t="s">
        <v>380</v>
      </c>
      <c r="G38" s="1021" t="s">
        <v>380</v>
      </c>
      <c r="H38" s="1020" t="s">
        <v>380</v>
      </c>
      <c r="I38" s="1020" t="s">
        <v>380</v>
      </c>
      <c r="J38" s="1020" t="s">
        <v>380</v>
      </c>
      <c r="K38" s="1020" t="s">
        <v>380</v>
      </c>
      <c r="L38" s="1020" t="s">
        <v>380</v>
      </c>
      <c r="M38" s="1023" t="s">
        <v>380</v>
      </c>
    </row>
    <row r="39" spans="1:18" x14ac:dyDescent="0.2">
      <c r="A39" s="1027" t="s">
        <v>551</v>
      </c>
      <c r="B39" s="1029">
        <v>2</v>
      </c>
      <c r="C39" s="1029" t="s">
        <v>380</v>
      </c>
      <c r="D39" s="1029">
        <v>2</v>
      </c>
      <c r="E39" s="1029">
        <v>2</v>
      </c>
      <c r="F39" s="1029" t="s">
        <v>380</v>
      </c>
      <c r="G39" s="1029" t="s">
        <v>380</v>
      </c>
      <c r="H39" s="1029" t="s">
        <v>380</v>
      </c>
      <c r="I39" s="1029" t="s">
        <v>380</v>
      </c>
      <c r="J39" s="1029" t="s">
        <v>380</v>
      </c>
      <c r="K39" s="1029" t="s">
        <v>380</v>
      </c>
      <c r="L39" s="1029" t="s">
        <v>380</v>
      </c>
      <c r="M39" s="1045" t="s">
        <v>380</v>
      </c>
    </row>
    <row r="40" spans="1:18" x14ac:dyDescent="0.2">
      <c r="A40" s="1019"/>
      <c r="B40" s="1020"/>
      <c r="C40" s="1020"/>
      <c r="D40" s="1020"/>
      <c r="E40" s="1020"/>
      <c r="F40" s="1020"/>
      <c r="G40" s="1020"/>
      <c r="H40" s="1020"/>
      <c r="I40" s="1020"/>
      <c r="J40" s="1020"/>
      <c r="K40" s="1020"/>
      <c r="L40" s="1020"/>
      <c r="M40" s="1022"/>
    </row>
    <row r="41" spans="1:18" x14ac:dyDescent="0.2">
      <c r="A41" s="1019" t="s">
        <v>479</v>
      </c>
      <c r="B41" s="1020">
        <v>2</v>
      </c>
      <c r="C41" s="1020" t="s">
        <v>380</v>
      </c>
      <c r="D41" s="1020">
        <v>2</v>
      </c>
      <c r="E41" s="1020">
        <v>2</v>
      </c>
      <c r="F41" s="1020" t="s">
        <v>380</v>
      </c>
      <c r="G41" s="1020">
        <v>700</v>
      </c>
      <c r="H41" s="1020">
        <v>400</v>
      </c>
      <c r="I41" s="1020" t="s">
        <v>380</v>
      </c>
      <c r="J41" s="1020">
        <v>5</v>
      </c>
      <c r="K41" s="1020">
        <v>1</v>
      </c>
      <c r="L41" s="1020">
        <v>3</v>
      </c>
      <c r="M41" s="1022">
        <v>4</v>
      </c>
    </row>
    <row r="42" spans="1:18" x14ac:dyDescent="0.2">
      <c r="A42" s="1019" t="s">
        <v>480</v>
      </c>
      <c r="B42" s="1020">
        <v>1016</v>
      </c>
      <c r="C42" s="1020">
        <v>17</v>
      </c>
      <c r="D42" s="1020">
        <v>1033</v>
      </c>
      <c r="E42" s="1020">
        <v>992</v>
      </c>
      <c r="F42" s="1020">
        <v>17</v>
      </c>
      <c r="G42" s="1020" t="s">
        <v>380</v>
      </c>
      <c r="H42" s="1020">
        <v>298</v>
      </c>
      <c r="I42" s="1020">
        <v>774</v>
      </c>
      <c r="J42" s="1020" t="s">
        <v>380</v>
      </c>
      <c r="K42" s="1020">
        <v>309</v>
      </c>
      <c r="L42" s="1020" t="s">
        <v>380</v>
      </c>
      <c r="M42" s="1022">
        <v>309</v>
      </c>
    </row>
    <row r="43" spans="1:18" x14ac:dyDescent="0.2">
      <c r="A43" s="1019" t="s">
        <v>481</v>
      </c>
      <c r="B43" s="1021" t="s">
        <v>380</v>
      </c>
      <c r="C43" s="1021">
        <v>7</v>
      </c>
      <c r="D43" s="1021">
        <v>7</v>
      </c>
      <c r="E43" s="1021" t="s">
        <v>380</v>
      </c>
      <c r="F43" s="1021">
        <v>6</v>
      </c>
      <c r="G43" s="1021" t="s">
        <v>380</v>
      </c>
      <c r="H43" s="1020" t="s">
        <v>380</v>
      </c>
      <c r="I43" s="1020">
        <v>700</v>
      </c>
      <c r="J43" s="1020" t="s">
        <v>380</v>
      </c>
      <c r="K43" s="1020">
        <v>4</v>
      </c>
      <c r="L43" s="1020" t="s">
        <v>380</v>
      </c>
      <c r="M43" s="1023">
        <v>4</v>
      </c>
    </row>
    <row r="44" spans="1:18" x14ac:dyDescent="0.2">
      <c r="A44" s="1027" t="s">
        <v>482</v>
      </c>
      <c r="B44" s="1029">
        <v>1018</v>
      </c>
      <c r="C44" s="1029">
        <v>24</v>
      </c>
      <c r="D44" s="1029">
        <v>1042</v>
      </c>
      <c r="E44" s="1029">
        <v>994</v>
      </c>
      <c r="F44" s="1029">
        <v>23</v>
      </c>
      <c r="G44" s="1029">
        <v>700</v>
      </c>
      <c r="H44" s="1029">
        <v>298</v>
      </c>
      <c r="I44" s="1029">
        <v>755</v>
      </c>
      <c r="J44" s="1029">
        <v>5</v>
      </c>
      <c r="K44" s="1029">
        <v>313</v>
      </c>
      <c r="L44" s="1029">
        <v>4</v>
      </c>
      <c r="M44" s="1045">
        <v>317</v>
      </c>
    </row>
    <row r="45" spans="1:18" x14ac:dyDescent="0.2">
      <c r="A45" s="1019"/>
      <c r="B45" s="1020"/>
      <c r="C45" s="1020"/>
      <c r="D45" s="1020"/>
      <c r="E45" s="1020"/>
      <c r="F45" s="1020"/>
      <c r="G45" s="1020"/>
      <c r="H45" s="1020"/>
      <c r="I45" s="1020"/>
      <c r="J45" s="1020"/>
      <c r="K45" s="1020"/>
      <c r="L45" s="1020"/>
      <c r="M45" s="1022"/>
    </row>
    <row r="46" spans="1:18" x14ac:dyDescent="0.2">
      <c r="A46" s="1019" t="s">
        <v>493</v>
      </c>
      <c r="B46" s="1020">
        <v>1</v>
      </c>
      <c r="C46" s="1020" t="s">
        <v>380</v>
      </c>
      <c r="D46" s="1020">
        <v>1</v>
      </c>
      <c r="E46" s="1020" t="s">
        <v>380</v>
      </c>
      <c r="F46" s="1020" t="s">
        <v>380</v>
      </c>
      <c r="G46" s="1020" t="s">
        <v>380</v>
      </c>
      <c r="H46" s="1020" t="s">
        <v>380</v>
      </c>
      <c r="I46" s="1020" t="s">
        <v>380</v>
      </c>
      <c r="J46" s="1020" t="s">
        <v>380</v>
      </c>
      <c r="K46" s="1020" t="s">
        <v>380</v>
      </c>
      <c r="L46" s="1020" t="s">
        <v>380</v>
      </c>
      <c r="M46" s="1022" t="s">
        <v>380</v>
      </c>
    </row>
    <row r="47" spans="1:18" x14ac:dyDescent="0.2">
      <c r="A47" s="1027" t="s">
        <v>495</v>
      </c>
      <c r="B47" s="1029">
        <v>1</v>
      </c>
      <c r="C47" s="1029" t="s">
        <v>380</v>
      </c>
      <c r="D47" s="1029">
        <v>1</v>
      </c>
      <c r="E47" s="1029" t="s">
        <v>380</v>
      </c>
      <c r="F47" s="1029" t="s">
        <v>380</v>
      </c>
      <c r="G47" s="1029" t="s">
        <v>380</v>
      </c>
      <c r="H47" s="1029" t="s">
        <v>380</v>
      </c>
      <c r="I47" s="1029" t="s">
        <v>380</v>
      </c>
      <c r="J47" s="1029" t="s">
        <v>380</v>
      </c>
      <c r="K47" s="1029" t="s">
        <v>380</v>
      </c>
      <c r="L47" s="1029" t="s">
        <v>380</v>
      </c>
      <c r="M47" s="1045" t="s">
        <v>380</v>
      </c>
    </row>
    <row r="48" spans="1:18" x14ac:dyDescent="0.2">
      <c r="A48" s="1019"/>
      <c r="B48" s="1020"/>
      <c r="C48" s="1020"/>
      <c r="D48" s="1020"/>
      <c r="E48" s="1020"/>
      <c r="F48" s="1020"/>
      <c r="G48" s="1020"/>
      <c r="H48" s="1020"/>
      <c r="I48" s="1020"/>
      <c r="J48" s="1020"/>
      <c r="K48" s="1020"/>
      <c r="L48" s="1020"/>
      <c r="M48" s="1022"/>
    </row>
    <row r="49" spans="1:13" x14ac:dyDescent="0.2">
      <c r="A49" s="1019" t="s">
        <v>496</v>
      </c>
      <c r="B49" s="1020" t="s">
        <v>380</v>
      </c>
      <c r="C49" s="1020" t="s">
        <v>380</v>
      </c>
      <c r="D49" s="1020" t="s">
        <v>380</v>
      </c>
      <c r="E49" s="1020" t="s">
        <v>380</v>
      </c>
      <c r="F49" s="1020" t="s">
        <v>380</v>
      </c>
      <c r="G49" s="1020">
        <v>307</v>
      </c>
      <c r="H49" s="1020" t="s">
        <v>380</v>
      </c>
      <c r="I49" s="1020" t="s">
        <v>380</v>
      </c>
      <c r="J49" s="1020">
        <v>1</v>
      </c>
      <c r="K49" s="1020" t="s">
        <v>380</v>
      </c>
      <c r="L49" s="1020" t="s">
        <v>380</v>
      </c>
      <c r="M49" s="1022" t="s">
        <v>380</v>
      </c>
    </row>
    <row r="50" spans="1:13" x14ac:dyDescent="0.2">
      <c r="A50" s="1019" t="s">
        <v>497</v>
      </c>
      <c r="B50" s="1020" t="s">
        <v>380</v>
      </c>
      <c r="C50" s="1020" t="s">
        <v>380</v>
      </c>
      <c r="D50" s="1020" t="s">
        <v>380</v>
      </c>
      <c r="E50" s="1020" t="s">
        <v>380</v>
      </c>
      <c r="F50" s="1020" t="s">
        <v>380</v>
      </c>
      <c r="G50" s="1020">
        <v>200</v>
      </c>
      <c r="H50" s="1020" t="s">
        <v>380</v>
      </c>
      <c r="I50" s="1020" t="s">
        <v>380</v>
      </c>
      <c r="J50" s="1020">
        <v>3</v>
      </c>
      <c r="K50" s="1020" t="s">
        <v>380</v>
      </c>
      <c r="L50" s="1020">
        <v>1</v>
      </c>
      <c r="M50" s="1022">
        <v>1</v>
      </c>
    </row>
    <row r="51" spans="1:13" x14ac:dyDescent="0.2">
      <c r="A51" s="1027" t="s">
        <v>498</v>
      </c>
      <c r="B51" s="1029" t="s">
        <v>380</v>
      </c>
      <c r="C51" s="1029" t="s">
        <v>380</v>
      </c>
      <c r="D51" s="1029" t="s">
        <v>380</v>
      </c>
      <c r="E51" s="1029" t="s">
        <v>380</v>
      </c>
      <c r="F51" s="1029" t="s">
        <v>380</v>
      </c>
      <c r="G51" s="1029">
        <v>507</v>
      </c>
      <c r="H51" s="1029" t="s">
        <v>380</v>
      </c>
      <c r="I51" s="1029" t="s">
        <v>380</v>
      </c>
      <c r="J51" s="1029">
        <v>2</v>
      </c>
      <c r="K51" s="1029" t="s">
        <v>380</v>
      </c>
      <c r="L51" s="1029">
        <v>1</v>
      </c>
      <c r="M51" s="1045">
        <v>1</v>
      </c>
    </row>
    <row r="52" spans="1:13" x14ac:dyDescent="0.2">
      <c r="A52" s="1019"/>
      <c r="B52" s="1021"/>
      <c r="C52" s="1021"/>
      <c r="D52" s="1021"/>
      <c r="E52" s="1021"/>
      <c r="F52" s="1021"/>
      <c r="G52" s="1021"/>
      <c r="H52" s="1020"/>
      <c r="I52" s="1020"/>
      <c r="J52" s="1020"/>
      <c r="K52" s="1020"/>
      <c r="L52" s="1020"/>
      <c r="M52" s="1023"/>
    </row>
    <row r="53" spans="1:13" ht="13.5" thickBot="1" x14ac:dyDescent="0.25">
      <c r="A53" s="1031" t="s">
        <v>499</v>
      </c>
      <c r="B53" s="1032">
        <v>5093</v>
      </c>
      <c r="C53" s="1032">
        <v>8044</v>
      </c>
      <c r="D53" s="1032">
        <v>13137</v>
      </c>
      <c r="E53" s="1032">
        <v>4798</v>
      </c>
      <c r="F53" s="1032">
        <v>7462</v>
      </c>
      <c r="G53" s="1032">
        <v>230261</v>
      </c>
      <c r="H53" s="1032">
        <v>524</v>
      </c>
      <c r="I53" s="1032">
        <v>907</v>
      </c>
      <c r="J53" s="1032">
        <v>1</v>
      </c>
      <c r="K53" s="1032">
        <v>9322</v>
      </c>
      <c r="L53" s="1032">
        <v>188</v>
      </c>
      <c r="M53" s="1078">
        <v>9510</v>
      </c>
    </row>
  </sheetData>
  <mergeCells count="12">
    <mergeCell ref="M6:M8"/>
    <mergeCell ref="E7:F7"/>
    <mergeCell ref="A1:M1"/>
    <mergeCell ref="H7:I7"/>
    <mergeCell ref="G5:G8"/>
    <mergeCell ref="A3:M3"/>
    <mergeCell ref="B5:F5"/>
    <mergeCell ref="B6:F6"/>
    <mergeCell ref="H6:I6"/>
    <mergeCell ref="K5:M5"/>
    <mergeCell ref="K6:K8"/>
    <mergeCell ref="L6:L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3" orientation="portrait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4">
    <tabColor theme="0"/>
    <pageSetUpPr fitToPage="1"/>
  </sheetPr>
  <dimension ref="A1:H23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22.28515625" style="143" customWidth="1"/>
    <col min="2" max="8" width="16.7109375" style="143" customWidth="1"/>
    <col min="9" max="9" width="11.140625" style="143" customWidth="1"/>
    <col min="10" max="17" width="12" style="143" customWidth="1"/>
    <col min="18" max="16384" width="11.42578125" style="143"/>
  </cols>
  <sheetData>
    <row r="1" spans="1:8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</row>
    <row r="3" spans="1:8" s="3" customFormat="1" ht="15" x14ac:dyDescent="0.25">
      <c r="A3" s="1764" t="s">
        <v>13</v>
      </c>
      <c r="B3" s="1764"/>
      <c r="C3" s="1764"/>
      <c r="D3" s="1764"/>
      <c r="E3" s="1764"/>
      <c r="F3" s="1764"/>
      <c r="G3" s="1764"/>
      <c r="H3" s="1764"/>
    </row>
    <row r="4" spans="1:8" s="3" customFormat="1" ht="15" x14ac:dyDescent="0.25">
      <c r="A4" s="1764" t="s">
        <v>1185</v>
      </c>
      <c r="B4" s="1764"/>
      <c r="C4" s="1764"/>
      <c r="D4" s="1764"/>
      <c r="E4" s="1764"/>
      <c r="F4" s="1764"/>
      <c r="G4" s="1764"/>
      <c r="H4" s="1764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ht="21" customHeight="1" x14ac:dyDescent="0.2">
      <c r="A6" s="1844" t="s">
        <v>359</v>
      </c>
      <c r="B6" s="480" t="s">
        <v>1092</v>
      </c>
      <c r="C6" s="30"/>
      <c r="D6" s="1826" t="s">
        <v>1106</v>
      </c>
      <c r="E6" s="119" t="s">
        <v>367</v>
      </c>
      <c r="F6" s="140"/>
      <c r="G6" s="141" t="s">
        <v>501</v>
      </c>
      <c r="H6" s="142"/>
    </row>
    <row r="7" spans="1:8" ht="21" customHeight="1" x14ac:dyDescent="0.2">
      <c r="A7" s="1845"/>
      <c r="B7" s="481" t="s">
        <v>1107</v>
      </c>
      <c r="C7" s="37"/>
      <c r="D7" s="1827"/>
      <c r="E7" s="59" t="s">
        <v>1108</v>
      </c>
      <c r="F7" s="121" t="s">
        <v>361</v>
      </c>
      <c r="G7" s="121" t="s">
        <v>502</v>
      </c>
      <c r="H7" s="40" t="s">
        <v>362</v>
      </c>
    </row>
    <row r="8" spans="1:8" ht="21" customHeight="1" x14ac:dyDescent="0.2">
      <c r="A8" s="1845"/>
      <c r="B8" s="57" t="s">
        <v>376</v>
      </c>
      <c r="C8" s="57" t="s">
        <v>1067</v>
      </c>
      <c r="D8" s="1827"/>
      <c r="E8" s="59" t="s">
        <v>1109</v>
      </c>
      <c r="F8" s="59" t="s">
        <v>513</v>
      </c>
      <c r="G8" s="121" t="s">
        <v>505</v>
      </c>
      <c r="H8" s="40" t="s">
        <v>365</v>
      </c>
    </row>
    <row r="9" spans="1:8" ht="21" customHeight="1" thickBot="1" x14ac:dyDescent="0.25">
      <c r="A9" s="1846"/>
      <c r="B9" s="130" t="s">
        <v>1</v>
      </c>
      <c r="C9" s="130" t="s">
        <v>1</v>
      </c>
      <c r="D9" s="1714"/>
      <c r="E9" s="60" t="s">
        <v>504</v>
      </c>
      <c r="F9" s="61"/>
      <c r="G9" s="130" t="s">
        <v>506</v>
      </c>
      <c r="H9" s="144"/>
    </row>
    <row r="10" spans="1:8" x14ac:dyDescent="0.2">
      <c r="A10" s="1599">
        <v>2006</v>
      </c>
      <c r="B10" s="545">
        <v>6134</v>
      </c>
      <c r="C10" s="545">
        <v>4875</v>
      </c>
      <c r="D10" s="545">
        <v>232.22499999999999</v>
      </c>
      <c r="E10" s="546">
        <v>20.8</v>
      </c>
      <c r="F10" s="545">
        <v>10140</v>
      </c>
      <c r="G10" s="547">
        <v>207.91</v>
      </c>
      <c r="H10" s="1318">
        <v>21082.074000000001</v>
      </c>
    </row>
    <row r="11" spans="1:8" x14ac:dyDescent="0.2">
      <c r="A11" s="1599">
        <v>2007</v>
      </c>
      <c r="B11" s="545">
        <v>7147</v>
      </c>
      <c r="C11" s="545">
        <v>5650</v>
      </c>
      <c r="D11" s="545">
        <v>216.523</v>
      </c>
      <c r="E11" s="546">
        <v>16.835398230088497</v>
      </c>
      <c r="F11" s="545">
        <v>9512</v>
      </c>
      <c r="G11" s="547">
        <v>220.04</v>
      </c>
      <c r="H11" s="1318">
        <v>20930.2048</v>
      </c>
    </row>
    <row r="12" spans="1:8" x14ac:dyDescent="0.2">
      <c r="A12" s="1599">
        <v>2008</v>
      </c>
      <c r="B12" s="545">
        <v>7418</v>
      </c>
      <c r="C12" s="545">
        <v>6434</v>
      </c>
      <c r="D12" s="545">
        <v>232.072</v>
      </c>
      <c r="E12" s="546">
        <v>18.15666770282872</v>
      </c>
      <c r="F12" s="545">
        <v>11682</v>
      </c>
      <c r="G12" s="547">
        <v>225.3</v>
      </c>
      <c r="H12" s="1318">
        <v>26319.546000000002</v>
      </c>
    </row>
    <row r="13" spans="1:8" x14ac:dyDescent="0.2">
      <c r="A13" s="1599">
        <v>2009</v>
      </c>
      <c r="B13" s="545">
        <v>7765</v>
      </c>
      <c r="C13" s="545">
        <v>6586</v>
      </c>
      <c r="D13" s="545">
        <v>212.93100000000001</v>
      </c>
      <c r="E13" s="546">
        <v>20.192833282720922</v>
      </c>
      <c r="F13" s="545">
        <v>13299</v>
      </c>
      <c r="G13" s="547">
        <v>214.29</v>
      </c>
      <c r="H13" s="1318">
        <v>28498.427100000001</v>
      </c>
    </row>
    <row r="14" spans="1:8" x14ac:dyDescent="0.2">
      <c r="A14" s="1599">
        <v>2010</v>
      </c>
      <c r="B14" s="545">
        <v>7962</v>
      </c>
      <c r="C14" s="545">
        <v>6843</v>
      </c>
      <c r="D14" s="545">
        <v>223.70400000000001</v>
      </c>
      <c r="E14" s="546">
        <v>19.549905012421455</v>
      </c>
      <c r="F14" s="545">
        <v>13378</v>
      </c>
      <c r="G14" s="547">
        <v>203.56</v>
      </c>
      <c r="H14" s="1318">
        <v>27232.256800000003</v>
      </c>
    </row>
    <row r="15" spans="1:8" x14ac:dyDescent="0.2">
      <c r="A15" s="1599">
        <v>2011</v>
      </c>
      <c r="B15" s="545">
        <v>8355</v>
      </c>
      <c r="C15" s="545">
        <v>7060</v>
      </c>
      <c r="D15" s="545">
        <v>207.495</v>
      </c>
      <c r="E15" s="546">
        <v>19.567988668555241</v>
      </c>
      <c r="F15" s="545">
        <v>13815</v>
      </c>
      <c r="G15" s="547">
        <v>208.77</v>
      </c>
      <c r="H15" s="1318">
        <v>28841.575500000003</v>
      </c>
    </row>
    <row r="16" spans="1:8" x14ac:dyDescent="0.2">
      <c r="A16" s="1599">
        <v>2012</v>
      </c>
      <c r="B16" s="545">
        <v>8278</v>
      </c>
      <c r="C16" s="545">
        <v>7045</v>
      </c>
      <c r="D16" s="545">
        <v>196.96</v>
      </c>
      <c r="E16" s="546">
        <v>23.955997161107167</v>
      </c>
      <c r="F16" s="545">
        <v>16877</v>
      </c>
      <c r="G16" s="547">
        <v>277.17</v>
      </c>
      <c r="H16" s="1318">
        <v>46777.980899999995</v>
      </c>
    </row>
    <row r="17" spans="1:8" x14ac:dyDescent="0.2">
      <c r="A17" s="1676">
        <v>2013</v>
      </c>
      <c r="B17" s="545">
        <v>7811</v>
      </c>
      <c r="C17" s="545">
        <v>6856</v>
      </c>
      <c r="D17" s="545">
        <v>344.58499999999998</v>
      </c>
      <c r="E17" s="546">
        <v>20.755542590431737</v>
      </c>
      <c r="F17" s="545">
        <v>14230</v>
      </c>
      <c r="G17" s="547">
        <v>345.87</v>
      </c>
      <c r="H17" s="1318">
        <v>49217.300999999999</v>
      </c>
    </row>
    <row r="18" spans="1:8" x14ac:dyDescent="0.2">
      <c r="A18" s="1676">
        <v>2014</v>
      </c>
      <c r="B18" s="545">
        <v>8116</v>
      </c>
      <c r="C18" s="545">
        <v>6836</v>
      </c>
      <c r="D18" s="545">
        <v>336.23200000000003</v>
      </c>
      <c r="E18" s="546">
        <v>22.600936220011704</v>
      </c>
      <c r="F18" s="545">
        <v>15450</v>
      </c>
      <c r="G18" s="547">
        <v>335.12</v>
      </c>
      <c r="H18" s="1318">
        <v>51776.04</v>
      </c>
    </row>
    <row r="19" spans="1:8" x14ac:dyDescent="0.2">
      <c r="A19" s="1676">
        <v>2015</v>
      </c>
      <c r="B19" s="1506">
        <v>8926</v>
      </c>
      <c r="C19" s="1506">
        <v>6637</v>
      </c>
      <c r="D19" s="1506">
        <v>183.619</v>
      </c>
      <c r="E19" s="1374">
        <v>21.574506554166039</v>
      </c>
      <c r="F19" s="1506">
        <v>14319</v>
      </c>
      <c r="G19" s="1507">
        <v>320.25</v>
      </c>
      <c r="H19" s="1508">
        <v>45857</v>
      </c>
    </row>
    <row r="20" spans="1:8" ht="13.5" thickBot="1" x14ac:dyDescent="0.25">
      <c r="A20" s="1677">
        <v>2016</v>
      </c>
      <c r="B20" s="551">
        <v>9634</v>
      </c>
      <c r="C20" s="551">
        <v>7276</v>
      </c>
      <c r="D20" s="551">
        <v>175.84399999999999</v>
      </c>
      <c r="E20" s="552">
        <f>+F20/C20*10</f>
        <v>20.509895547003847</v>
      </c>
      <c r="F20" s="551">
        <v>14923</v>
      </c>
      <c r="G20" s="1587">
        <v>345.74</v>
      </c>
      <c r="H20" s="1591">
        <v>51595</v>
      </c>
    </row>
    <row r="21" spans="1:8" ht="13.15" customHeight="1" x14ac:dyDescent="0.2">
      <c r="A21" s="146" t="s">
        <v>343</v>
      </c>
      <c r="B21" s="146"/>
      <c r="C21" s="146"/>
      <c r="D21" s="146"/>
      <c r="E21" s="146"/>
      <c r="F21" s="146"/>
      <c r="G21" s="146"/>
      <c r="H21" s="146"/>
    </row>
    <row r="23" spans="1:8" x14ac:dyDescent="0.2">
      <c r="A23" s="522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5" right="0.51181102362204722" top="0.59055118110236227" bottom="1" header="0" footer="0"/>
  <pageSetup paperSize="9" scale="55" orientation="portrait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9">
    <tabColor theme="0"/>
    <pageSetUpPr fitToPage="1"/>
  </sheetPr>
  <dimension ref="A1:S88"/>
  <sheetViews>
    <sheetView tabSelected="1" topLeftCell="A28" zoomScale="70" zoomScaleNormal="70" zoomScaleSheetLayoutView="75" workbookViewId="0">
      <selection activeCell="J22" sqref="J22"/>
    </sheetView>
  </sheetViews>
  <sheetFormatPr baseColWidth="10" defaultRowHeight="12.75" x14ac:dyDescent="0.2"/>
  <cols>
    <col min="1" max="1" width="35.7109375" style="205" customWidth="1"/>
    <col min="2" max="6" width="11.5703125" style="205" bestFit="1" customWidth="1"/>
    <col min="7" max="13" width="14.42578125" style="205" customWidth="1"/>
    <col min="14" max="16384" width="11.42578125" style="205"/>
  </cols>
  <sheetData>
    <row r="1" spans="1:1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8" s="88" customFormat="1" ht="15" x14ac:dyDescent="0.25">
      <c r="A3" s="1718" t="s">
        <v>1490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8" s="88" customFormat="1" ht="14.2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8" s="669" customFormat="1" ht="24" customHeight="1" x14ac:dyDescent="0.2">
      <c r="A5" s="1069"/>
      <c r="B5" s="1750" t="s">
        <v>1060</v>
      </c>
      <c r="C5" s="1750"/>
      <c r="D5" s="1750"/>
      <c r="E5" s="1750"/>
      <c r="F5" s="1750"/>
      <c r="G5" s="1949" t="s">
        <v>1191</v>
      </c>
      <c r="H5" s="652"/>
      <c r="I5" s="1067" t="s">
        <v>367</v>
      </c>
      <c r="J5" s="1038"/>
      <c r="K5" s="1935" t="s">
        <v>368</v>
      </c>
      <c r="L5" s="1935"/>
      <c r="M5" s="1704"/>
    </row>
    <row r="6" spans="1:18" s="669" customFormat="1" ht="24" customHeight="1" x14ac:dyDescent="0.2">
      <c r="A6" s="1071" t="s">
        <v>538</v>
      </c>
      <c r="B6" s="1758" t="s">
        <v>370</v>
      </c>
      <c r="C6" s="1758"/>
      <c r="D6" s="1758"/>
      <c r="E6" s="1758"/>
      <c r="F6" s="1758"/>
      <c r="G6" s="1950"/>
      <c r="H6" s="1896" t="s">
        <v>1192</v>
      </c>
      <c r="I6" s="1896"/>
      <c r="J6" s="223" t="s">
        <v>1093</v>
      </c>
      <c r="K6" s="1950" t="s">
        <v>1114</v>
      </c>
      <c r="L6" s="1950" t="s">
        <v>1095</v>
      </c>
      <c r="M6" s="1947" t="s">
        <v>1096</v>
      </c>
    </row>
    <row r="7" spans="1:18" s="669" customFormat="1" ht="24" customHeight="1" x14ac:dyDescent="0.2">
      <c r="A7" s="1071" t="s">
        <v>518</v>
      </c>
      <c r="B7" s="670"/>
      <c r="C7" s="1073" t="s">
        <v>376</v>
      </c>
      <c r="D7" s="228"/>
      <c r="E7" s="1941" t="s">
        <v>1067</v>
      </c>
      <c r="F7" s="1941"/>
      <c r="G7" s="1950"/>
      <c r="H7" s="1758" t="s">
        <v>371</v>
      </c>
      <c r="I7" s="1758"/>
      <c r="J7" s="1075" t="s">
        <v>1064</v>
      </c>
      <c r="K7" s="1950"/>
      <c r="L7" s="1950"/>
      <c r="M7" s="1947"/>
    </row>
    <row r="8" spans="1:18" s="669" customFormat="1" ht="24" customHeight="1" thickBot="1" x14ac:dyDescent="0.25">
      <c r="A8" s="1071"/>
      <c r="B8" s="223" t="s">
        <v>374</v>
      </c>
      <c r="C8" s="223" t="s">
        <v>375</v>
      </c>
      <c r="D8" s="223" t="s">
        <v>376</v>
      </c>
      <c r="E8" s="223" t="s">
        <v>374</v>
      </c>
      <c r="F8" s="223" t="s">
        <v>375</v>
      </c>
      <c r="G8" s="1713"/>
      <c r="H8" s="223" t="s">
        <v>374</v>
      </c>
      <c r="I8" s="223" t="s">
        <v>375</v>
      </c>
      <c r="J8" s="1075" t="s">
        <v>1101</v>
      </c>
      <c r="K8" s="1713"/>
      <c r="L8" s="1713"/>
      <c r="M8" s="1867"/>
      <c r="O8" s="812"/>
      <c r="P8" s="1041"/>
      <c r="Q8" s="1041"/>
    </row>
    <row r="9" spans="1:18" x14ac:dyDescent="0.2">
      <c r="A9" s="72" t="s">
        <v>439</v>
      </c>
      <c r="B9" s="122">
        <v>117</v>
      </c>
      <c r="C9" s="122">
        <v>29</v>
      </c>
      <c r="D9" s="42">
        <v>146</v>
      </c>
      <c r="E9" s="122">
        <v>117</v>
      </c>
      <c r="F9" s="122">
        <v>29</v>
      </c>
      <c r="G9" s="122">
        <v>3288</v>
      </c>
      <c r="H9" s="122">
        <v>3750</v>
      </c>
      <c r="I9" s="122">
        <v>4410</v>
      </c>
      <c r="J9" s="122">
        <v>52</v>
      </c>
      <c r="K9" s="122">
        <v>567</v>
      </c>
      <c r="L9" s="122">
        <v>171</v>
      </c>
      <c r="M9" s="131">
        <v>738</v>
      </c>
      <c r="N9" s="212"/>
      <c r="R9" s="264"/>
    </row>
    <row r="10" spans="1:18" x14ac:dyDescent="0.2">
      <c r="A10" s="63" t="s">
        <v>440</v>
      </c>
      <c r="B10" s="11">
        <v>196</v>
      </c>
      <c r="C10" s="11">
        <v>49</v>
      </c>
      <c r="D10" s="11">
        <v>245</v>
      </c>
      <c r="E10" s="11">
        <v>196</v>
      </c>
      <c r="F10" s="11">
        <v>49</v>
      </c>
      <c r="G10" s="11">
        <v>1521</v>
      </c>
      <c r="H10" s="11">
        <v>3860</v>
      </c>
      <c r="I10" s="11">
        <v>4960</v>
      </c>
      <c r="J10" s="11">
        <v>52</v>
      </c>
      <c r="K10" s="11">
        <v>1000</v>
      </c>
      <c r="L10" s="11">
        <v>79</v>
      </c>
      <c r="M10" s="12">
        <v>1079</v>
      </c>
      <c r="N10" s="212"/>
      <c r="R10" s="264"/>
    </row>
    <row r="11" spans="1:18" x14ac:dyDescent="0.2">
      <c r="A11" s="63" t="s">
        <v>441</v>
      </c>
      <c r="B11" s="82">
        <v>111</v>
      </c>
      <c r="C11" s="82">
        <v>28</v>
      </c>
      <c r="D11" s="82">
        <v>139</v>
      </c>
      <c r="E11" s="82">
        <v>111</v>
      </c>
      <c r="F11" s="82">
        <v>28</v>
      </c>
      <c r="G11" s="11">
        <v>4371</v>
      </c>
      <c r="H11" s="82">
        <v>3860</v>
      </c>
      <c r="I11" s="82">
        <v>4960</v>
      </c>
      <c r="J11" s="11">
        <v>52</v>
      </c>
      <c r="K11" s="11">
        <v>568</v>
      </c>
      <c r="L11" s="11">
        <v>227</v>
      </c>
      <c r="M11" s="12">
        <v>795</v>
      </c>
      <c r="N11" s="212"/>
      <c r="R11" s="264"/>
    </row>
    <row r="12" spans="1:18" x14ac:dyDescent="0.2">
      <c r="A12" s="63" t="s">
        <v>442</v>
      </c>
      <c r="B12" s="11">
        <v>22</v>
      </c>
      <c r="C12" s="11">
        <v>6</v>
      </c>
      <c r="D12" s="11">
        <v>28</v>
      </c>
      <c r="E12" s="11">
        <v>22</v>
      </c>
      <c r="F12" s="11">
        <v>6</v>
      </c>
      <c r="G12" s="11">
        <v>1738</v>
      </c>
      <c r="H12" s="11">
        <v>3860</v>
      </c>
      <c r="I12" s="11">
        <v>4960</v>
      </c>
      <c r="J12" s="11">
        <v>26</v>
      </c>
      <c r="K12" s="11">
        <v>115</v>
      </c>
      <c r="L12" s="11">
        <v>45</v>
      </c>
      <c r="M12" s="12">
        <v>160</v>
      </c>
      <c r="N12" s="212"/>
      <c r="R12" s="264"/>
    </row>
    <row r="13" spans="1:18" x14ac:dyDescent="0.2">
      <c r="A13" s="73" t="s">
        <v>443</v>
      </c>
      <c r="B13" s="74">
        <v>446</v>
      </c>
      <c r="C13" s="74">
        <v>112</v>
      </c>
      <c r="D13" s="74">
        <v>558</v>
      </c>
      <c r="E13" s="74">
        <v>446</v>
      </c>
      <c r="F13" s="74">
        <v>112</v>
      </c>
      <c r="G13" s="74">
        <v>10918</v>
      </c>
      <c r="H13" s="78">
        <v>3831</v>
      </c>
      <c r="I13" s="78">
        <v>4818</v>
      </c>
      <c r="J13" s="78">
        <v>48</v>
      </c>
      <c r="K13" s="78">
        <v>2250</v>
      </c>
      <c r="L13" s="78">
        <v>522</v>
      </c>
      <c r="M13" s="75">
        <v>2772</v>
      </c>
      <c r="N13" s="212"/>
      <c r="R13" s="264"/>
    </row>
    <row r="14" spans="1:18" x14ac:dyDescent="0.2">
      <c r="A14" s="65"/>
      <c r="B14" s="70"/>
      <c r="C14" s="70"/>
      <c r="D14" s="70"/>
      <c r="E14" s="70"/>
      <c r="F14" s="70"/>
      <c r="G14" s="70"/>
      <c r="H14" s="76"/>
      <c r="I14" s="76"/>
      <c r="J14" s="76"/>
      <c r="K14" s="76"/>
      <c r="L14" s="76"/>
      <c r="M14" s="71"/>
      <c r="N14" s="212"/>
      <c r="R14" s="264"/>
    </row>
    <row r="15" spans="1:18" x14ac:dyDescent="0.2">
      <c r="A15" s="73" t="s">
        <v>444</v>
      </c>
      <c r="B15" s="74" t="s">
        <v>380</v>
      </c>
      <c r="C15" s="74" t="s">
        <v>380</v>
      </c>
      <c r="D15" s="74" t="s">
        <v>380</v>
      </c>
      <c r="E15" s="74" t="s">
        <v>380</v>
      </c>
      <c r="F15" s="74" t="s">
        <v>380</v>
      </c>
      <c r="G15" s="74">
        <v>30000</v>
      </c>
      <c r="H15" s="78" t="s">
        <v>380</v>
      </c>
      <c r="I15" s="78" t="s">
        <v>380</v>
      </c>
      <c r="J15" s="78">
        <v>2</v>
      </c>
      <c r="K15" s="78" t="s">
        <v>380</v>
      </c>
      <c r="L15" s="78">
        <v>60</v>
      </c>
      <c r="M15" s="75">
        <v>60</v>
      </c>
      <c r="N15" s="212"/>
      <c r="R15" s="264"/>
    </row>
    <row r="16" spans="1:18" x14ac:dyDescent="0.2">
      <c r="A16" s="65"/>
      <c r="B16" s="70"/>
      <c r="C16" s="70"/>
      <c r="D16" s="70"/>
      <c r="E16" s="70"/>
      <c r="F16" s="70"/>
      <c r="G16" s="70"/>
      <c r="H16" s="76"/>
      <c r="I16" s="76"/>
      <c r="J16" s="76"/>
      <c r="K16" s="76"/>
      <c r="L16" s="76"/>
      <c r="M16" s="71"/>
      <c r="N16" s="212"/>
      <c r="R16" s="264"/>
    </row>
    <row r="17" spans="1:18" x14ac:dyDescent="0.2">
      <c r="A17" s="73" t="s">
        <v>445</v>
      </c>
      <c r="B17" s="74">
        <v>3</v>
      </c>
      <c r="C17" s="74" t="s">
        <v>380</v>
      </c>
      <c r="D17" s="74">
        <v>3</v>
      </c>
      <c r="E17" s="74">
        <v>3</v>
      </c>
      <c r="F17" s="74" t="s">
        <v>380</v>
      </c>
      <c r="G17" s="74" t="s">
        <v>380</v>
      </c>
      <c r="H17" s="78">
        <v>4000</v>
      </c>
      <c r="I17" s="78" t="s">
        <v>380</v>
      </c>
      <c r="J17" s="78" t="s">
        <v>380</v>
      </c>
      <c r="K17" s="78">
        <v>12</v>
      </c>
      <c r="L17" s="78" t="s">
        <v>380</v>
      </c>
      <c r="M17" s="75">
        <v>12</v>
      </c>
      <c r="N17" s="212"/>
      <c r="R17" s="264"/>
    </row>
    <row r="18" spans="1:18" x14ac:dyDescent="0.2">
      <c r="A18" s="63"/>
      <c r="B18" s="45"/>
      <c r="C18" s="45"/>
      <c r="D18" s="45"/>
      <c r="E18" s="45"/>
      <c r="F18" s="45"/>
      <c r="G18" s="45"/>
      <c r="H18" s="11"/>
      <c r="I18" s="11"/>
      <c r="J18" s="11"/>
      <c r="K18" s="11"/>
      <c r="L18" s="11"/>
      <c r="M18" s="46"/>
      <c r="N18" s="212"/>
      <c r="R18" s="264"/>
    </row>
    <row r="19" spans="1:18" x14ac:dyDescent="0.2">
      <c r="A19" s="63" t="s">
        <v>524</v>
      </c>
      <c r="B19" s="11">
        <v>9</v>
      </c>
      <c r="C19" s="11" t="s">
        <v>380</v>
      </c>
      <c r="D19" s="11">
        <v>9</v>
      </c>
      <c r="E19" s="11">
        <v>9</v>
      </c>
      <c r="F19" s="11" t="s">
        <v>380</v>
      </c>
      <c r="G19" s="11">
        <v>9985</v>
      </c>
      <c r="H19" s="11">
        <v>1300</v>
      </c>
      <c r="I19" s="11" t="s">
        <v>380</v>
      </c>
      <c r="J19" s="11">
        <v>5</v>
      </c>
      <c r="K19" s="11">
        <v>12</v>
      </c>
      <c r="L19" s="11">
        <v>50</v>
      </c>
      <c r="M19" s="12">
        <v>62</v>
      </c>
      <c r="N19" s="212"/>
      <c r="R19" s="264"/>
    </row>
    <row r="20" spans="1:18" x14ac:dyDescent="0.2">
      <c r="A20" s="63" t="s">
        <v>447</v>
      </c>
      <c r="B20" s="11">
        <v>58</v>
      </c>
      <c r="C20" s="45" t="s">
        <v>380</v>
      </c>
      <c r="D20" s="11">
        <v>58</v>
      </c>
      <c r="E20" s="11">
        <v>50</v>
      </c>
      <c r="F20" s="45" t="s">
        <v>380</v>
      </c>
      <c r="G20" s="11">
        <v>35000</v>
      </c>
      <c r="H20" s="11">
        <v>1650</v>
      </c>
      <c r="I20" s="45" t="s">
        <v>380</v>
      </c>
      <c r="J20" s="11">
        <v>6</v>
      </c>
      <c r="K20" s="11">
        <v>83</v>
      </c>
      <c r="L20" s="11">
        <v>210</v>
      </c>
      <c r="M20" s="12">
        <v>293</v>
      </c>
      <c r="N20" s="212"/>
      <c r="R20" s="264"/>
    </row>
    <row r="21" spans="1:18" x14ac:dyDescent="0.2">
      <c r="A21" s="63" t="s">
        <v>448</v>
      </c>
      <c r="B21" s="11">
        <v>64</v>
      </c>
      <c r="C21" s="11" t="s">
        <v>380</v>
      </c>
      <c r="D21" s="11">
        <v>64</v>
      </c>
      <c r="E21" s="11">
        <v>64</v>
      </c>
      <c r="F21" s="11" t="s">
        <v>380</v>
      </c>
      <c r="G21" s="11">
        <v>14850</v>
      </c>
      <c r="H21" s="11">
        <v>1750</v>
      </c>
      <c r="I21" s="11" t="s">
        <v>380</v>
      </c>
      <c r="J21" s="11">
        <v>7</v>
      </c>
      <c r="K21" s="11">
        <v>112</v>
      </c>
      <c r="L21" s="11">
        <v>104</v>
      </c>
      <c r="M21" s="12">
        <v>216</v>
      </c>
      <c r="N21" s="212"/>
      <c r="R21" s="264"/>
    </row>
    <row r="22" spans="1:18" x14ac:dyDescent="0.2">
      <c r="A22" s="73" t="s">
        <v>449</v>
      </c>
      <c r="B22" s="74">
        <v>131</v>
      </c>
      <c r="C22" s="74" t="s">
        <v>380</v>
      </c>
      <c r="D22" s="74">
        <v>131</v>
      </c>
      <c r="E22" s="74">
        <v>123</v>
      </c>
      <c r="F22" s="74" t="s">
        <v>380</v>
      </c>
      <c r="G22" s="74">
        <v>59835</v>
      </c>
      <c r="H22" s="78">
        <v>1676</v>
      </c>
      <c r="I22" s="78" t="s">
        <v>380</v>
      </c>
      <c r="J22" s="78">
        <v>6</v>
      </c>
      <c r="K22" s="78">
        <v>207</v>
      </c>
      <c r="L22" s="78">
        <v>364</v>
      </c>
      <c r="M22" s="75">
        <v>571</v>
      </c>
      <c r="N22" s="212"/>
      <c r="R22" s="264"/>
    </row>
    <row r="23" spans="1:18" x14ac:dyDescent="0.2">
      <c r="A23" s="65"/>
      <c r="B23" s="70"/>
      <c r="C23" s="70"/>
      <c r="D23" s="70"/>
      <c r="E23" s="70"/>
      <c r="F23" s="70"/>
      <c r="G23" s="70"/>
      <c r="H23" s="76"/>
      <c r="I23" s="76"/>
      <c r="J23" s="76"/>
      <c r="K23" s="76"/>
      <c r="L23" s="76"/>
      <c r="M23" s="71"/>
      <c r="N23" s="212"/>
      <c r="R23" s="264"/>
    </row>
    <row r="24" spans="1:18" x14ac:dyDescent="0.2">
      <c r="A24" s="73" t="s">
        <v>450</v>
      </c>
      <c r="B24" s="74">
        <v>155</v>
      </c>
      <c r="C24" s="74">
        <v>98</v>
      </c>
      <c r="D24" s="74">
        <v>253</v>
      </c>
      <c r="E24" s="74">
        <v>152</v>
      </c>
      <c r="F24" s="74">
        <v>93</v>
      </c>
      <c r="G24" s="74">
        <v>11343</v>
      </c>
      <c r="H24" s="78">
        <v>1263</v>
      </c>
      <c r="I24" s="78">
        <v>2000</v>
      </c>
      <c r="J24" s="78">
        <v>6</v>
      </c>
      <c r="K24" s="78">
        <v>378</v>
      </c>
      <c r="L24" s="78">
        <v>68</v>
      </c>
      <c r="M24" s="75">
        <v>446</v>
      </c>
      <c r="N24" s="212"/>
      <c r="R24" s="264"/>
    </row>
    <row r="25" spans="1:18" x14ac:dyDescent="0.2">
      <c r="A25" s="65"/>
      <c r="B25" s="70"/>
      <c r="C25" s="70"/>
      <c r="D25" s="70"/>
      <c r="E25" s="70"/>
      <c r="F25" s="70"/>
      <c r="G25" s="70"/>
      <c r="H25" s="76"/>
      <c r="I25" s="76"/>
      <c r="J25" s="76"/>
      <c r="K25" s="76"/>
      <c r="L25" s="76"/>
      <c r="M25" s="71"/>
      <c r="N25" s="212"/>
      <c r="R25" s="264"/>
    </row>
    <row r="26" spans="1:18" x14ac:dyDescent="0.2">
      <c r="A26" s="73" t="s">
        <v>451</v>
      </c>
      <c r="B26" s="74">
        <v>262</v>
      </c>
      <c r="C26" s="74">
        <v>167</v>
      </c>
      <c r="D26" s="74">
        <v>429</v>
      </c>
      <c r="E26" s="74">
        <v>195</v>
      </c>
      <c r="F26" s="74">
        <v>149</v>
      </c>
      <c r="G26" s="74" t="s">
        <v>380</v>
      </c>
      <c r="H26" s="78">
        <v>700</v>
      </c>
      <c r="I26" s="78">
        <v>1600</v>
      </c>
      <c r="J26" s="78" t="s">
        <v>380</v>
      </c>
      <c r="K26" s="78">
        <v>375</v>
      </c>
      <c r="L26" s="78" t="s">
        <v>380</v>
      </c>
      <c r="M26" s="75">
        <v>375</v>
      </c>
      <c r="N26" s="212"/>
      <c r="R26" s="264"/>
    </row>
    <row r="27" spans="1:18" x14ac:dyDescent="0.2">
      <c r="A27" s="63"/>
      <c r="B27" s="45"/>
      <c r="C27" s="45"/>
      <c r="D27" s="45"/>
      <c r="E27" s="45"/>
      <c r="F27" s="45"/>
      <c r="G27" s="45"/>
      <c r="H27" s="11"/>
      <c r="I27" s="11"/>
      <c r="J27" s="11"/>
      <c r="K27" s="11"/>
      <c r="L27" s="11"/>
      <c r="M27" s="46"/>
      <c r="N27" s="212"/>
      <c r="R27" s="264"/>
    </row>
    <row r="28" spans="1:18" x14ac:dyDescent="0.2">
      <c r="A28" s="63" t="s">
        <v>452</v>
      </c>
      <c r="B28" s="82">
        <v>18</v>
      </c>
      <c r="C28" s="45">
        <v>225</v>
      </c>
      <c r="D28" s="11">
        <v>243</v>
      </c>
      <c r="E28" s="82">
        <v>17</v>
      </c>
      <c r="F28" s="45">
        <v>149</v>
      </c>
      <c r="G28" s="45" t="s">
        <v>380</v>
      </c>
      <c r="H28" s="82">
        <v>3000</v>
      </c>
      <c r="I28" s="11">
        <v>6497</v>
      </c>
      <c r="J28" s="45" t="s">
        <v>380</v>
      </c>
      <c r="K28" s="82">
        <v>1019</v>
      </c>
      <c r="L28" s="45" t="s">
        <v>380</v>
      </c>
      <c r="M28" s="46">
        <v>1019</v>
      </c>
      <c r="N28" s="212"/>
      <c r="R28" s="264"/>
    </row>
    <row r="29" spans="1:18" x14ac:dyDescent="0.2">
      <c r="A29" s="63" t="s">
        <v>453</v>
      </c>
      <c r="B29" s="82">
        <v>62</v>
      </c>
      <c r="C29" s="11">
        <v>50</v>
      </c>
      <c r="D29" s="11">
        <v>112</v>
      </c>
      <c r="E29" s="82">
        <v>60</v>
      </c>
      <c r="F29" s="11">
        <v>46</v>
      </c>
      <c r="G29" s="11" t="s">
        <v>380</v>
      </c>
      <c r="H29" s="82">
        <v>400</v>
      </c>
      <c r="I29" s="11">
        <v>783</v>
      </c>
      <c r="J29" s="11" t="s">
        <v>380</v>
      </c>
      <c r="K29" s="11">
        <v>60</v>
      </c>
      <c r="L29" s="11" t="s">
        <v>380</v>
      </c>
      <c r="M29" s="12">
        <v>60</v>
      </c>
      <c r="N29" s="212"/>
      <c r="R29" s="264"/>
    </row>
    <row r="30" spans="1:18" x14ac:dyDescent="0.2">
      <c r="A30" s="63" t="s">
        <v>454</v>
      </c>
      <c r="B30" s="82">
        <v>13</v>
      </c>
      <c r="C30" s="11">
        <v>100</v>
      </c>
      <c r="D30" s="11">
        <v>113</v>
      </c>
      <c r="E30" s="82">
        <v>7</v>
      </c>
      <c r="F30" s="11">
        <v>96</v>
      </c>
      <c r="G30" s="45" t="s">
        <v>380</v>
      </c>
      <c r="H30" s="82">
        <v>1000</v>
      </c>
      <c r="I30" s="11">
        <v>2000</v>
      </c>
      <c r="J30" s="45" t="s">
        <v>380</v>
      </c>
      <c r="K30" s="82">
        <v>199</v>
      </c>
      <c r="L30" s="45" t="s">
        <v>380</v>
      </c>
      <c r="M30" s="12">
        <v>199</v>
      </c>
      <c r="N30" s="212"/>
      <c r="R30" s="264"/>
    </row>
    <row r="31" spans="1:18" s="305" customFormat="1" x14ac:dyDescent="0.2">
      <c r="A31" s="73" t="s">
        <v>455</v>
      </c>
      <c r="B31" s="74">
        <v>93</v>
      </c>
      <c r="C31" s="74">
        <v>375</v>
      </c>
      <c r="D31" s="74">
        <v>468</v>
      </c>
      <c r="E31" s="74">
        <v>84</v>
      </c>
      <c r="F31" s="74">
        <v>291</v>
      </c>
      <c r="G31" s="74" t="s">
        <v>380</v>
      </c>
      <c r="H31" s="78">
        <v>976</v>
      </c>
      <c r="I31" s="78">
        <v>4110</v>
      </c>
      <c r="J31" s="78" t="s">
        <v>380</v>
      </c>
      <c r="K31" s="78">
        <v>1278</v>
      </c>
      <c r="L31" s="78" t="s">
        <v>380</v>
      </c>
      <c r="M31" s="75">
        <v>1278</v>
      </c>
      <c r="N31" s="524"/>
      <c r="R31" s="521"/>
    </row>
    <row r="32" spans="1:18" x14ac:dyDescent="0.2">
      <c r="A32" s="63"/>
      <c r="B32" s="45"/>
      <c r="C32" s="45"/>
      <c r="D32" s="45"/>
      <c r="E32" s="45"/>
      <c r="F32" s="45"/>
      <c r="G32" s="45"/>
      <c r="H32" s="11"/>
      <c r="I32" s="11"/>
      <c r="J32" s="11"/>
      <c r="K32" s="11"/>
      <c r="L32" s="11"/>
      <c r="M32" s="46"/>
      <c r="N32" s="212"/>
      <c r="R32" s="264"/>
    </row>
    <row r="33" spans="1:18" x14ac:dyDescent="0.2">
      <c r="A33" s="63" t="s">
        <v>456</v>
      </c>
      <c r="B33" s="80">
        <v>70</v>
      </c>
      <c r="C33" s="80">
        <v>42</v>
      </c>
      <c r="D33" s="11">
        <v>112</v>
      </c>
      <c r="E33" s="80">
        <v>69</v>
      </c>
      <c r="F33" s="80">
        <v>26</v>
      </c>
      <c r="G33" s="11" t="s">
        <v>380</v>
      </c>
      <c r="H33" s="80">
        <v>633</v>
      </c>
      <c r="I33" s="80">
        <v>2715</v>
      </c>
      <c r="J33" s="80" t="s">
        <v>380</v>
      </c>
      <c r="K33" s="80">
        <v>114</v>
      </c>
      <c r="L33" s="80" t="s">
        <v>380</v>
      </c>
      <c r="M33" s="81">
        <v>114</v>
      </c>
      <c r="N33" s="212"/>
      <c r="R33" s="264"/>
    </row>
    <row r="34" spans="1:18" x14ac:dyDescent="0.2">
      <c r="A34" s="63" t="s">
        <v>457</v>
      </c>
      <c r="B34" s="80">
        <v>43</v>
      </c>
      <c r="C34" s="80">
        <v>164</v>
      </c>
      <c r="D34" s="11">
        <v>207</v>
      </c>
      <c r="E34" s="80">
        <v>41</v>
      </c>
      <c r="F34" s="80">
        <v>159</v>
      </c>
      <c r="G34" s="11" t="s">
        <v>380</v>
      </c>
      <c r="H34" s="80">
        <v>2541</v>
      </c>
      <c r="I34" s="80">
        <v>2252</v>
      </c>
      <c r="J34" s="80" t="s">
        <v>380</v>
      </c>
      <c r="K34" s="80">
        <v>462</v>
      </c>
      <c r="L34" s="80" t="s">
        <v>380</v>
      </c>
      <c r="M34" s="12">
        <v>462</v>
      </c>
      <c r="N34" s="212"/>
      <c r="R34" s="264"/>
    </row>
    <row r="35" spans="1:18" x14ac:dyDescent="0.2">
      <c r="A35" s="63" t="s">
        <v>458</v>
      </c>
      <c r="B35" s="80">
        <v>89</v>
      </c>
      <c r="C35" s="80">
        <v>396</v>
      </c>
      <c r="D35" s="11">
        <v>485</v>
      </c>
      <c r="E35" s="80">
        <v>85</v>
      </c>
      <c r="F35" s="80">
        <v>361</v>
      </c>
      <c r="G35" s="11" t="s">
        <v>380</v>
      </c>
      <c r="H35" s="80">
        <v>901</v>
      </c>
      <c r="I35" s="80">
        <v>2480</v>
      </c>
      <c r="J35" s="80" t="s">
        <v>380</v>
      </c>
      <c r="K35" s="80">
        <v>972</v>
      </c>
      <c r="L35" s="80" t="s">
        <v>380</v>
      </c>
      <c r="M35" s="12">
        <v>972</v>
      </c>
      <c r="N35" s="212"/>
      <c r="R35" s="264"/>
    </row>
    <row r="36" spans="1:18" x14ac:dyDescent="0.2">
      <c r="A36" s="63" t="s">
        <v>459</v>
      </c>
      <c r="B36" s="80">
        <v>68</v>
      </c>
      <c r="C36" s="80">
        <v>192</v>
      </c>
      <c r="D36" s="11">
        <v>260</v>
      </c>
      <c r="E36" s="80">
        <v>65</v>
      </c>
      <c r="F36" s="80">
        <v>181</v>
      </c>
      <c r="G36" s="11" t="s">
        <v>380</v>
      </c>
      <c r="H36" s="80">
        <v>1000</v>
      </c>
      <c r="I36" s="80">
        <v>2500</v>
      </c>
      <c r="J36" s="80" t="s">
        <v>380</v>
      </c>
      <c r="K36" s="80">
        <v>518</v>
      </c>
      <c r="L36" s="80" t="s">
        <v>380</v>
      </c>
      <c r="M36" s="12">
        <v>518</v>
      </c>
      <c r="N36" s="212"/>
      <c r="R36" s="264"/>
    </row>
    <row r="37" spans="1:18" x14ac:dyDescent="0.2">
      <c r="A37" s="73" t="s">
        <v>460</v>
      </c>
      <c r="B37" s="74">
        <v>270</v>
      </c>
      <c r="C37" s="74">
        <v>794</v>
      </c>
      <c r="D37" s="74">
        <v>1064</v>
      </c>
      <c r="E37" s="74">
        <v>260</v>
      </c>
      <c r="F37" s="74">
        <v>727</v>
      </c>
      <c r="G37" s="74" t="s">
        <v>380</v>
      </c>
      <c r="H37" s="78">
        <v>1113</v>
      </c>
      <c r="I37" s="78">
        <v>2444</v>
      </c>
      <c r="J37" s="78" t="s">
        <v>380</v>
      </c>
      <c r="K37" s="78">
        <v>2066</v>
      </c>
      <c r="L37" s="78" t="s">
        <v>380</v>
      </c>
      <c r="M37" s="75">
        <v>2066</v>
      </c>
      <c r="N37" s="212"/>
      <c r="R37" s="264"/>
    </row>
    <row r="38" spans="1:18" x14ac:dyDescent="0.2">
      <c r="A38" s="65"/>
      <c r="B38" s="70"/>
      <c r="C38" s="70"/>
      <c r="D38" s="70"/>
      <c r="E38" s="70"/>
      <c r="F38" s="70"/>
      <c r="G38" s="70"/>
      <c r="H38" s="76"/>
      <c r="I38" s="76"/>
      <c r="J38" s="76"/>
      <c r="K38" s="76"/>
      <c r="L38" s="76"/>
      <c r="M38" s="71"/>
      <c r="N38" s="212"/>
      <c r="R38" s="264"/>
    </row>
    <row r="39" spans="1:18" x14ac:dyDescent="0.2">
      <c r="A39" s="73" t="s">
        <v>461</v>
      </c>
      <c r="B39" s="74">
        <v>5</v>
      </c>
      <c r="C39" s="74" t="s">
        <v>380</v>
      </c>
      <c r="D39" s="74">
        <v>5</v>
      </c>
      <c r="E39" s="74">
        <v>4</v>
      </c>
      <c r="F39" s="74" t="s">
        <v>380</v>
      </c>
      <c r="G39" s="74" t="s">
        <v>380</v>
      </c>
      <c r="H39" s="78">
        <v>900</v>
      </c>
      <c r="I39" s="78" t="s">
        <v>380</v>
      </c>
      <c r="J39" s="78" t="s">
        <v>380</v>
      </c>
      <c r="K39" s="78">
        <v>4</v>
      </c>
      <c r="L39" s="78" t="s">
        <v>380</v>
      </c>
      <c r="M39" s="75">
        <v>4</v>
      </c>
      <c r="N39" s="212"/>
      <c r="R39" s="264"/>
    </row>
    <row r="40" spans="1:18" x14ac:dyDescent="0.2">
      <c r="A40" s="63"/>
      <c r="B40" s="45"/>
      <c r="C40" s="45"/>
      <c r="D40" s="45"/>
      <c r="E40" s="45"/>
      <c r="F40" s="45"/>
      <c r="G40" s="45"/>
      <c r="H40" s="11"/>
      <c r="I40" s="11"/>
      <c r="J40" s="11"/>
      <c r="K40" s="11"/>
      <c r="L40" s="11"/>
      <c r="M40" s="46"/>
      <c r="N40" s="212"/>
      <c r="R40" s="264"/>
    </row>
    <row r="41" spans="1:18" x14ac:dyDescent="0.2">
      <c r="A41" s="63" t="s">
        <v>525</v>
      </c>
      <c r="B41" s="45">
        <v>4</v>
      </c>
      <c r="C41" s="11">
        <v>1</v>
      </c>
      <c r="D41" s="11">
        <v>5</v>
      </c>
      <c r="E41" s="45">
        <v>4</v>
      </c>
      <c r="F41" s="11">
        <v>1</v>
      </c>
      <c r="G41" s="11">
        <v>3078</v>
      </c>
      <c r="H41" s="45">
        <v>1850</v>
      </c>
      <c r="I41" s="11">
        <v>3800</v>
      </c>
      <c r="J41" s="11">
        <v>11</v>
      </c>
      <c r="K41" s="11">
        <v>11</v>
      </c>
      <c r="L41" s="11">
        <v>34</v>
      </c>
      <c r="M41" s="12">
        <v>45</v>
      </c>
      <c r="N41" s="212"/>
      <c r="R41" s="264"/>
    </row>
    <row r="42" spans="1:18" x14ac:dyDescent="0.2">
      <c r="A42" s="63" t="s">
        <v>463</v>
      </c>
      <c r="B42" s="11">
        <v>195</v>
      </c>
      <c r="C42" s="11">
        <v>3</v>
      </c>
      <c r="D42" s="11">
        <v>198</v>
      </c>
      <c r="E42" s="11">
        <v>81</v>
      </c>
      <c r="F42" s="11" t="s">
        <v>380</v>
      </c>
      <c r="G42" s="11">
        <v>13425</v>
      </c>
      <c r="H42" s="11">
        <v>120</v>
      </c>
      <c r="I42" s="11" t="s">
        <v>380</v>
      </c>
      <c r="J42" s="11">
        <v>3</v>
      </c>
      <c r="K42" s="11">
        <v>10</v>
      </c>
      <c r="L42" s="11">
        <v>40</v>
      </c>
      <c r="M42" s="12">
        <v>50</v>
      </c>
      <c r="N42" s="212"/>
      <c r="R42" s="264"/>
    </row>
    <row r="43" spans="1:18" x14ac:dyDescent="0.2">
      <c r="A43" s="63" t="s">
        <v>464</v>
      </c>
      <c r="B43" s="11">
        <v>3</v>
      </c>
      <c r="C43" s="11">
        <v>2</v>
      </c>
      <c r="D43" s="11">
        <v>5</v>
      </c>
      <c r="E43" s="11">
        <v>1</v>
      </c>
      <c r="F43" s="11">
        <v>1</v>
      </c>
      <c r="G43" s="11">
        <v>12100</v>
      </c>
      <c r="H43" s="11">
        <v>1400</v>
      </c>
      <c r="I43" s="11">
        <v>2800</v>
      </c>
      <c r="J43" s="11">
        <v>10</v>
      </c>
      <c r="K43" s="11">
        <v>4</v>
      </c>
      <c r="L43" s="11">
        <v>121</v>
      </c>
      <c r="M43" s="12">
        <v>125</v>
      </c>
      <c r="N43" s="212"/>
      <c r="R43" s="264"/>
    </row>
    <row r="44" spans="1:18" x14ac:dyDescent="0.2">
      <c r="A44" s="63" t="s">
        <v>465</v>
      </c>
      <c r="B44" s="82" t="s">
        <v>380</v>
      </c>
      <c r="C44" s="11">
        <v>2</v>
      </c>
      <c r="D44" s="11">
        <v>2</v>
      </c>
      <c r="E44" s="82" t="s">
        <v>380</v>
      </c>
      <c r="F44" s="11" t="s">
        <v>380</v>
      </c>
      <c r="G44" s="11">
        <v>2403</v>
      </c>
      <c r="H44" s="82" t="s">
        <v>380</v>
      </c>
      <c r="I44" s="11" t="s">
        <v>380</v>
      </c>
      <c r="J44" s="11">
        <v>3</v>
      </c>
      <c r="K44" s="11" t="s">
        <v>380</v>
      </c>
      <c r="L44" s="11">
        <v>7</v>
      </c>
      <c r="M44" s="12">
        <v>7</v>
      </c>
      <c r="N44" s="212"/>
      <c r="R44" s="264"/>
    </row>
    <row r="45" spans="1:18" x14ac:dyDescent="0.2">
      <c r="A45" s="63" t="s">
        <v>466</v>
      </c>
      <c r="B45" s="11">
        <v>13</v>
      </c>
      <c r="C45" s="11">
        <v>2</v>
      </c>
      <c r="D45" s="11">
        <v>15</v>
      </c>
      <c r="E45" s="11">
        <v>13</v>
      </c>
      <c r="F45" s="11">
        <v>2</v>
      </c>
      <c r="G45" s="11">
        <v>2675</v>
      </c>
      <c r="H45" s="11">
        <v>1154</v>
      </c>
      <c r="I45" s="11">
        <v>2500</v>
      </c>
      <c r="J45" s="11" t="s">
        <v>380</v>
      </c>
      <c r="K45" s="11">
        <v>20</v>
      </c>
      <c r="L45" s="11" t="s">
        <v>380</v>
      </c>
      <c r="M45" s="12">
        <v>20</v>
      </c>
      <c r="N45" s="212"/>
      <c r="R45" s="264"/>
    </row>
    <row r="46" spans="1:18" x14ac:dyDescent="0.2">
      <c r="A46" s="63" t="s">
        <v>467</v>
      </c>
      <c r="B46" s="11">
        <v>1</v>
      </c>
      <c r="C46" s="11" t="s">
        <v>380</v>
      </c>
      <c r="D46" s="11">
        <v>1</v>
      </c>
      <c r="E46" s="11">
        <v>1</v>
      </c>
      <c r="F46" s="11" t="s">
        <v>380</v>
      </c>
      <c r="G46" s="11">
        <v>400</v>
      </c>
      <c r="H46" s="11">
        <v>2000</v>
      </c>
      <c r="I46" s="11" t="s">
        <v>380</v>
      </c>
      <c r="J46" s="11">
        <v>5</v>
      </c>
      <c r="K46" s="11">
        <v>2</v>
      </c>
      <c r="L46" s="11">
        <v>2</v>
      </c>
      <c r="M46" s="12">
        <v>4</v>
      </c>
      <c r="N46" s="212"/>
      <c r="R46" s="264"/>
    </row>
    <row r="47" spans="1:18" x14ac:dyDescent="0.2">
      <c r="A47" s="63" t="s">
        <v>468</v>
      </c>
      <c r="B47" s="82">
        <v>5</v>
      </c>
      <c r="C47" s="11">
        <v>2</v>
      </c>
      <c r="D47" s="11">
        <v>7</v>
      </c>
      <c r="E47" s="82">
        <v>4</v>
      </c>
      <c r="F47" s="11">
        <v>2</v>
      </c>
      <c r="G47" s="11" t="s">
        <v>380</v>
      </c>
      <c r="H47" s="82">
        <v>550</v>
      </c>
      <c r="I47" s="11">
        <v>1100</v>
      </c>
      <c r="J47" s="11" t="s">
        <v>380</v>
      </c>
      <c r="K47" s="11">
        <v>4</v>
      </c>
      <c r="L47" s="11" t="s">
        <v>380</v>
      </c>
      <c r="M47" s="12">
        <v>4</v>
      </c>
      <c r="N47" s="212"/>
      <c r="R47" s="264"/>
    </row>
    <row r="48" spans="1:18" x14ac:dyDescent="0.2">
      <c r="A48" s="63" t="s">
        <v>469</v>
      </c>
      <c r="B48" s="82" t="s">
        <v>380</v>
      </c>
      <c r="C48" s="11">
        <v>189</v>
      </c>
      <c r="D48" s="11">
        <v>189</v>
      </c>
      <c r="E48" s="82" t="s">
        <v>380</v>
      </c>
      <c r="F48" s="11">
        <v>106</v>
      </c>
      <c r="G48" s="11" t="s">
        <v>380</v>
      </c>
      <c r="H48" s="82" t="s">
        <v>380</v>
      </c>
      <c r="I48" s="11">
        <v>2208</v>
      </c>
      <c r="J48" s="11" t="s">
        <v>380</v>
      </c>
      <c r="K48" s="11">
        <v>234</v>
      </c>
      <c r="L48" s="11" t="s">
        <v>380</v>
      </c>
      <c r="M48" s="12">
        <v>234</v>
      </c>
      <c r="N48" s="212"/>
      <c r="R48" s="264"/>
    </row>
    <row r="49" spans="1:19" x14ac:dyDescent="0.2">
      <c r="A49" s="63" t="s">
        <v>470</v>
      </c>
      <c r="B49" s="11">
        <v>3</v>
      </c>
      <c r="C49" s="11">
        <v>26</v>
      </c>
      <c r="D49" s="11">
        <v>29</v>
      </c>
      <c r="E49" s="11">
        <v>2</v>
      </c>
      <c r="F49" s="11">
        <v>19</v>
      </c>
      <c r="G49" s="11" t="s">
        <v>380</v>
      </c>
      <c r="H49" s="11">
        <v>1800</v>
      </c>
      <c r="I49" s="11">
        <v>3500</v>
      </c>
      <c r="J49" s="11" t="s">
        <v>380</v>
      </c>
      <c r="K49" s="11">
        <v>70</v>
      </c>
      <c r="L49" s="11" t="s">
        <v>380</v>
      </c>
      <c r="M49" s="12">
        <v>70</v>
      </c>
      <c r="N49" s="212"/>
      <c r="R49" s="264"/>
    </row>
    <row r="50" spans="1:19" x14ac:dyDescent="0.2">
      <c r="A50" s="73" t="s">
        <v>471</v>
      </c>
      <c r="B50" s="74">
        <v>224</v>
      </c>
      <c r="C50" s="74">
        <v>227</v>
      </c>
      <c r="D50" s="74">
        <v>451</v>
      </c>
      <c r="E50" s="74">
        <v>106</v>
      </c>
      <c r="F50" s="74">
        <v>131</v>
      </c>
      <c r="G50" s="74">
        <v>34081</v>
      </c>
      <c r="H50" s="78">
        <v>390</v>
      </c>
      <c r="I50" s="78">
        <v>2400</v>
      </c>
      <c r="J50" s="78">
        <v>6</v>
      </c>
      <c r="K50" s="78">
        <v>355</v>
      </c>
      <c r="L50" s="78">
        <v>204</v>
      </c>
      <c r="M50" s="75">
        <v>559</v>
      </c>
      <c r="N50" s="212"/>
      <c r="R50" s="264"/>
    </row>
    <row r="51" spans="1:19" x14ac:dyDescent="0.2">
      <c r="A51" s="65"/>
      <c r="B51" s="70"/>
      <c r="C51" s="70"/>
      <c r="D51" s="70"/>
      <c r="E51" s="70"/>
      <c r="F51" s="70"/>
      <c r="G51" s="70"/>
      <c r="H51" s="76"/>
      <c r="I51" s="76"/>
      <c r="J51" s="76"/>
      <c r="K51" s="76"/>
      <c r="L51" s="76"/>
      <c r="M51" s="71"/>
      <c r="N51" s="212"/>
      <c r="R51" s="264"/>
    </row>
    <row r="52" spans="1:19" x14ac:dyDescent="0.2">
      <c r="A52" s="73" t="s">
        <v>472</v>
      </c>
      <c r="B52" s="74">
        <v>11</v>
      </c>
      <c r="C52" s="74">
        <v>3</v>
      </c>
      <c r="D52" s="74">
        <v>14</v>
      </c>
      <c r="E52" s="74">
        <v>8</v>
      </c>
      <c r="F52" s="74">
        <v>3</v>
      </c>
      <c r="G52" s="74">
        <v>2285</v>
      </c>
      <c r="H52" s="78">
        <v>1400</v>
      </c>
      <c r="I52" s="78">
        <v>2800</v>
      </c>
      <c r="J52" s="78">
        <v>9</v>
      </c>
      <c r="K52" s="78">
        <v>19</v>
      </c>
      <c r="L52" s="78">
        <v>21</v>
      </c>
      <c r="M52" s="75">
        <v>40</v>
      </c>
      <c r="N52" s="212"/>
      <c r="R52" s="264"/>
    </row>
    <row r="53" spans="1:19" x14ac:dyDescent="0.2">
      <c r="A53" s="63"/>
      <c r="B53" s="45"/>
      <c r="C53" s="45"/>
      <c r="D53" s="45"/>
      <c r="E53" s="45"/>
      <c r="F53" s="45"/>
      <c r="G53" s="45"/>
      <c r="H53" s="11"/>
      <c r="I53" s="11"/>
      <c r="J53" s="11"/>
      <c r="K53" s="11"/>
      <c r="L53" s="11"/>
      <c r="M53" s="46"/>
      <c r="N53" s="212"/>
      <c r="R53" s="264"/>
    </row>
    <row r="54" spans="1:19" x14ac:dyDescent="0.2">
      <c r="A54" s="63" t="s">
        <v>473</v>
      </c>
      <c r="B54" s="82">
        <v>145</v>
      </c>
      <c r="C54" s="11">
        <v>515</v>
      </c>
      <c r="D54" s="11">
        <v>660</v>
      </c>
      <c r="E54" s="82">
        <v>110</v>
      </c>
      <c r="F54" s="11">
        <v>410</v>
      </c>
      <c r="G54" s="11" t="s">
        <v>380</v>
      </c>
      <c r="H54" s="82">
        <v>250</v>
      </c>
      <c r="I54" s="11">
        <v>2000</v>
      </c>
      <c r="J54" s="11" t="s">
        <v>380</v>
      </c>
      <c r="K54" s="11">
        <v>848</v>
      </c>
      <c r="L54" s="11" t="s">
        <v>380</v>
      </c>
      <c r="M54" s="12">
        <v>848</v>
      </c>
      <c r="N54" s="212"/>
      <c r="R54" s="264"/>
    </row>
    <row r="55" spans="1:19" x14ac:dyDescent="0.2">
      <c r="A55" s="63" t="s">
        <v>474</v>
      </c>
      <c r="B55" s="11">
        <v>101</v>
      </c>
      <c r="C55" s="11">
        <v>58</v>
      </c>
      <c r="D55" s="11">
        <v>159</v>
      </c>
      <c r="E55" s="11">
        <v>75</v>
      </c>
      <c r="F55" s="11">
        <v>34</v>
      </c>
      <c r="G55" s="11">
        <v>828</v>
      </c>
      <c r="H55" s="11">
        <v>700</v>
      </c>
      <c r="I55" s="11">
        <v>1500</v>
      </c>
      <c r="J55" s="11">
        <v>4</v>
      </c>
      <c r="K55" s="11">
        <v>104</v>
      </c>
      <c r="L55" s="11">
        <v>3</v>
      </c>
      <c r="M55" s="12">
        <v>107</v>
      </c>
      <c r="N55" s="212"/>
      <c r="R55" s="264"/>
    </row>
    <row r="56" spans="1:19" s="305" customFormat="1" x14ac:dyDescent="0.2">
      <c r="A56" s="63" t="s">
        <v>475</v>
      </c>
      <c r="B56" s="11">
        <v>172</v>
      </c>
      <c r="C56" s="11">
        <v>62</v>
      </c>
      <c r="D56" s="11">
        <v>234</v>
      </c>
      <c r="E56" s="11">
        <v>172</v>
      </c>
      <c r="F56" s="11">
        <v>62</v>
      </c>
      <c r="G56" s="11">
        <v>5000</v>
      </c>
      <c r="H56" s="11">
        <v>500</v>
      </c>
      <c r="I56" s="11">
        <v>800</v>
      </c>
      <c r="J56" s="11">
        <v>2</v>
      </c>
      <c r="K56" s="11">
        <v>135</v>
      </c>
      <c r="L56" s="11">
        <v>10</v>
      </c>
      <c r="M56" s="12">
        <v>145</v>
      </c>
      <c r="N56" s="524"/>
      <c r="R56" s="521"/>
    </row>
    <row r="57" spans="1:19" x14ac:dyDescent="0.2">
      <c r="A57" s="63" t="s">
        <v>476</v>
      </c>
      <c r="B57" s="11">
        <v>15</v>
      </c>
      <c r="C57" s="11">
        <v>9</v>
      </c>
      <c r="D57" s="11">
        <v>24</v>
      </c>
      <c r="E57" s="11">
        <v>15</v>
      </c>
      <c r="F57" s="11">
        <v>9</v>
      </c>
      <c r="G57" s="11">
        <v>1957</v>
      </c>
      <c r="H57" s="11">
        <v>1000</v>
      </c>
      <c r="I57" s="11">
        <v>2300</v>
      </c>
      <c r="J57" s="11">
        <v>2</v>
      </c>
      <c r="K57" s="11">
        <v>35</v>
      </c>
      <c r="L57" s="11">
        <v>4</v>
      </c>
      <c r="M57" s="12">
        <v>39</v>
      </c>
      <c r="N57" s="212"/>
      <c r="R57" s="264"/>
    </row>
    <row r="58" spans="1:19" x14ac:dyDescent="0.2">
      <c r="A58" s="63" t="s">
        <v>477</v>
      </c>
      <c r="B58" s="11">
        <v>93</v>
      </c>
      <c r="C58" s="11">
        <v>144</v>
      </c>
      <c r="D58" s="11">
        <v>237</v>
      </c>
      <c r="E58" s="11">
        <v>65</v>
      </c>
      <c r="F58" s="11">
        <v>105</v>
      </c>
      <c r="G58" s="11" t="s">
        <v>380</v>
      </c>
      <c r="H58" s="11">
        <v>920</v>
      </c>
      <c r="I58" s="11">
        <v>2000</v>
      </c>
      <c r="J58" s="11" t="s">
        <v>380</v>
      </c>
      <c r="K58" s="11">
        <v>270</v>
      </c>
      <c r="L58" s="11" t="s">
        <v>380</v>
      </c>
      <c r="M58" s="12">
        <v>270</v>
      </c>
      <c r="N58" s="212"/>
      <c r="R58" s="264"/>
    </row>
    <row r="59" spans="1:19" x14ac:dyDescent="0.2">
      <c r="A59" s="73" t="s">
        <v>551</v>
      </c>
      <c r="B59" s="74">
        <v>526</v>
      </c>
      <c r="C59" s="74">
        <v>788</v>
      </c>
      <c r="D59" s="74">
        <v>1314</v>
      </c>
      <c r="E59" s="74">
        <v>437</v>
      </c>
      <c r="F59" s="74">
        <v>620</v>
      </c>
      <c r="G59" s="74">
        <v>7785</v>
      </c>
      <c r="H59" s="78">
        <v>551</v>
      </c>
      <c r="I59" s="78">
        <v>1857</v>
      </c>
      <c r="J59" s="78">
        <v>2</v>
      </c>
      <c r="K59" s="78">
        <v>1392</v>
      </c>
      <c r="L59" s="78">
        <v>17</v>
      </c>
      <c r="M59" s="75">
        <v>1409</v>
      </c>
      <c r="N59" s="212"/>
      <c r="R59" s="264"/>
    </row>
    <row r="60" spans="1:19" x14ac:dyDescent="0.2">
      <c r="A60" s="63"/>
      <c r="B60" s="45"/>
      <c r="C60" s="45"/>
      <c r="D60" s="45"/>
      <c r="E60" s="45"/>
      <c r="F60" s="45"/>
      <c r="G60" s="45"/>
      <c r="H60" s="11"/>
      <c r="I60" s="11"/>
      <c r="J60" s="11"/>
      <c r="K60" s="11"/>
      <c r="L60" s="11"/>
      <c r="M60" s="46"/>
      <c r="N60" s="212"/>
      <c r="R60" s="264"/>
    </row>
    <row r="61" spans="1:19" s="305" customFormat="1" x14ac:dyDescent="0.2">
      <c r="A61" s="63" t="s">
        <v>479</v>
      </c>
      <c r="B61" s="11">
        <v>58</v>
      </c>
      <c r="C61" s="11">
        <v>40</v>
      </c>
      <c r="D61" s="11">
        <v>98</v>
      </c>
      <c r="E61" s="11">
        <v>50</v>
      </c>
      <c r="F61" s="11">
        <v>31</v>
      </c>
      <c r="G61" s="11">
        <v>5000</v>
      </c>
      <c r="H61" s="11">
        <v>450</v>
      </c>
      <c r="I61" s="11">
        <v>1800</v>
      </c>
      <c r="J61" s="11">
        <v>10</v>
      </c>
      <c r="K61" s="11">
        <v>78</v>
      </c>
      <c r="L61" s="11">
        <v>50</v>
      </c>
      <c r="M61" s="12">
        <v>128</v>
      </c>
      <c r="N61" s="524"/>
      <c r="R61" s="521"/>
    </row>
    <row r="62" spans="1:19" x14ac:dyDescent="0.2">
      <c r="A62" s="63" t="s">
        <v>480</v>
      </c>
      <c r="B62" s="11">
        <v>243</v>
      </c>
      <c r="C62" s="11">
        <v>54</v>
      </c>
      <c r="D62" s="11">
        <v>297</v>
      </c>
      <c r="E62" s="11">
        <v>217</v>
      </c>
      <c r="F62" s="11">
        <v>33</v>
      </c>
      <c r="G62" s="11" t="s">
        <v>380</v>
      </c>
      <c r="H62" s="11">
        <v>179</v>
      </c>
      <c r="I62" s="11">
        <v>675</v>
      </c>
      <c r="J62" s="11" t="s">
        <v>380</v>
      </c>
      <c r="K62" s="11">
        <v>61</v>
      </c>
      <c r="L62" s="11" t="s">
        <v>380</v>
      </c>
      <c r="M62" s="12">
        <v>61</v>
      </c>
      <c r="N62" s="212"/>
      <c r="R62" s="264"/>
    </row>
    <row r="63" spans="1:19" s="305" customFormat="1" x14ac:dyDescent="0.2">
      <c r="A63" s="63" t="s">
        <v>481</v>
      </c>
      <c r="B63" s="11">
        <v>165</v>
      </c>
      <c r="C63" s="11">
        <v>441</v>
      </c>
      <c r="D63" s="11">
        <v>606</v>
      </c>
      <c r="E63" s="11">
        <v>142</v>
      </c>
      <c r="F63" s="11">
        <v>424</v>
      </c>
      <c r="G63" s="11" t="s">
        <v>380</v>
      </c>
      <c r="H63" s="11">
        <v>190</v>
      </c>
      <c r="I63" s="11">
        <v>950</v>
      </c>
      <c r="J63" s="11" t="s">
        <v>380</v>
      </c>
      <c r="K63" s="11">
        <v>430</v>
      </c>
      <c r="L63" s="11" t="s">
        <v>380</v>
      </c>
      <c r="M63" s="12">
        <v>430</v>
      </c>
      <c r="N63" s="524"/>
      <c r="R63" s="521"/>
    </row>
    <row r="64" spans="1:19" x14ac:dyDescent="0.2">
      <c r="A64" s="73" t="s">
        <v>482</v>
      </c>
      <c r="B64" s="74">
        <v>466</v>
      </c>
      <c r="C64" s="74">
        <v>535</v>
      </c>
      <c r="D64" s="74">
        <v>1001</v>
      </c>
      <c r="E64" s="74">
        <v>409</v>
      </c>
      <c r="F64" s="74">
        <v>488</v>
      </c>
      <c r="G64" s="74">
        <v>5000</v>
      </c>
      <c r="H64" s="78">
        <v>216</v>
      </c>
      <c r="I64" s="78">
        <v>985</v>
      </c>
      <c r="J64" s="78">
        <v>10</v>
      </c>
      <c r="K64" s="78">
        <v>569</v>
      </c>
      <c r="L64" s="78">
        <v>50</v>
      </c>
      <c r="M64" s="75">
        <v>619</v>
      </c>
      <c r="N64" s="212"/>
      <c r="R64" s="264"/>
      <c r="S64" s="516"/>
    </row>
    <row r="65" spans="1:19" x14ac:dyDescent="0.2">
      <c r="A65" s="63"/>
      <c r="B65" s="45"/>
      <c r="C65" s="45"/>
      <c r="D65" s="45"/>
      <c r="E65" s="45"/>
      <c r="F65" s="45"/>
      <c r="G65" s="45"/>
      <c r="H65" s="11"/>
      <c r="I65" s="11"/>
      <c r="J65" s="11"/>
      <c r="K65" s="11"/>
      <c r="L65" s="11"/>
      <c r="M65" s="46"/>
      <c r="N65" s="212"/>
      <c r="R65" s="264"/>
      <c r="S65" s="516"/>
    </row>
    <row r="66" spans="1:19" x14ac:dyDescent="0.2">
      <c r="A66" s="73" t="s">
        <v>483</v>
      </c>
      <c r="B66" s="74">
        <v>156</v>
      </c>
      <c r="C66" s="74">
        <v>83</v>
      </c>
      <c r="D66" s="74">
        <v>239</v>
      </c>
      <c r="E66" s="74">
        <v>148</v>
      </c>
      <c r="F66" s="74">
        <v>71</v>
      </c>
      <c r="G66" s="74">
        <v>3</v>
      </c>
      <c r="H66" s="78">
        <v>695</v>
      </c>
      <c r="I66" s="78">
        <v>3200</v>
      </c>
      <c r="J66" s="78">
        <v>15</v>
      </c>
      <c r="K66" s="78">
        <v>330</v>
      </c>
      <c r="L66" s="78" t="s">
        <v>380</v>
      </c>
      <c r="M66" s="75">
        <v>330</v>
      </c>
      <c r="N66" s="212"/>
      <c r="R66" s="264"/>
    </row>
    <row r="67" spans="1:19" s="305" customFormat="1" x14ac:dyDescent="0.2">
      <c r="A67" s="63"/>
      <c r="B67" s="45"/>
      <c r="C67" s="45"/>
      <c r="D67" s="45"/>
      <c r="E67" s="45"/>
      <c r="F67" s="45"/>
      <c r="G67" s="45"/>
      <c r="H67" s="11"/>
      <c r="I67" s="11"/>
      <c r="J67" s="11"/>
      <c r="K67" s="11"/>
      <c r="L67" s="11"/>
      <c r="M67" s="46"/>
      <c r="N67" s="524"/>
      <c r="R67" s="521"/>
    </row>
    <row r="68" spans="1:19" x14ac:dyDescent="0.2">
      <c r="A68" s="63" t="s">
        <v>484</v>
      </c>
      <c r="B68" s="45" t="s">
        <v>380</v>
      </c>
      <c r="C68" s="11">
        <v>855</v>
      </c>
      <c r="D68" s="11">
        <v>855</v>
      </c>
      <c r="E68" s="45" t="s">
        <v>380</v>
      </c>
      <c r="F68" s="11">
        <v>650</v>
      </c>
      <c r="G68" s="11" t="s">
        <v>380</v>
      </c>
      <c r="H68" s="45" t="s">
        <v>380</v>
      </c>
      <c r="I68" s="11">
        <v>2650</v>
      </c>
      <c r="J68" s="11" t="s">
        <v>380</v>
      </c>
      <c r="K68" s="11">
        <v>1723</v>
      </c>
      <c r="L68" s="11" t="s">
        <v>380</v>
      </c>
      <c r="M68" s="12">
        <v>1723</v>
      </c>
      <c r="N68" s="212"/>
      <c r="R68" s="264"/>
    </row>
    <row r="69" spans="1:19" x14ac:dyDescent="0.2">
      <c r="A69" s="63" t="s">
        <v>485</v>
      </c>
      <c r="B69" s="45" t="s">
        <v>380</v>
      </c>
      <c r="C69" s="11">
        <v>789</v>
      </c>
      <c r="D69" s="11">
        <v>789</v>
      </c>
      <c r="E69" s="45" t="s">
        <v>380</v>
      </c>
      <c r="F69" s="11">
        <v>87</v>
      </c>
      <c r="G69" s="11" t="s">
        <v>380</v>
      </c>
      <c r="H69" s="45" t="s">
        <v>380</v>
      </c>
      <c r="I69" s="11">
        <v>1700</v>
      </c>
      <c r="J69" s="11" t="s">
        <v>380</v>
      </c>
      <c r="K69" s="11">
        <v>148</v>
      </c>
      <c r="L69" s="11" t="s">
        <v>380</v>
      </c>
      <c r="M69" s="12">
        <v>148</v>
      </c>
      <c r="N69" s="212"/>
      <c r="R69" s="264"/>
    </row>
    <row r="70" spans="1:19" x14ac:dyDescent="0.2">
      <c r="A70" s="73" t="s">
        <v>486</v>
      </c>
      <c r="B70" s="74" t="s">
        <v>380</v>
      </c>
      <c r="C70" s="74">
        <v>1644</v>
      </c>
      <c r="D70" s="74">
        <v>1644</v>
      </c>
      <c r="E70" s="74" t="s">
        <v>380</v>
      </c>
      <c r="F70" s="74">
        <v>737</v>
      </c>
      <c r="G70" s="74" t="s">
        <v>380</v>
      </c>
      <c r="H70" s="78" t="s">
        <v>380</v>
      </c>
      <c r="I70" s="78">
        <v>2538</v>
      </c>
      <c r="J70" s="78" t="s">
        <v>380</v>
      </c>
      <c r="K70" s="78">
        <v>1871</v>
      </c>
      <c r="L70" s="78" t="s">
        <v>380</v>
      </c>
      <c r="M70" s="75">
        <v>1871</v>
      </c>
      <c r="N70" s="212"/>
      <c r="R70" s="264"/>
    </row>
    <row r="71" spans="1:19" x14ac:dyDescent="0.2">
      <c r="A71" s="63"/>
      <c r="B71" s="45"/>
      <c r="C71" s="45"/>
      <c r="D71" s="45"/>
      <c r="E71" s="45"/>
      <c r="F71" s="45"/>
      <c r="G71" s="45"/>
      <c r="H71" s="11"/>
      <c r="I71" s="11"/>
      <c r="J71" s="11"/>
      <c r="K71" s="11"/>
      <c r="L71" s="11"/>
      <c r="M71" s="46"/>
      <c r="N71" s="212"/>
      <c r="R71" s="264"/>
    </row>
    <row r="72" spans="1:19" x14ac:dyDescent="0.2">
      <c r="A72" s="63" t="s">
        <v>487</v>
      </c>
      <c r="B72" s="45" t="s">
        <v>380</v>
      </c>
      <c r="C72" s="11">
        <v>88</v>
      </c>
      <c r="D72" s="11">
        <v>88</v>
      </c>
      <c r="E72" s="45" t="s">
        <v>380</v>
      </c>
      <c r="F72" s="11">
        <v>87</v>
      </c>
      <c r="G72" s="45" t="s">
        <v>380</v>
      </c>
      <c r="H72" s="45" t="s">
        <v>380</v>
      </c>
      <c r="I72" s="11">
        <v>5437</v>
      </c>
      <c r="J72" s="45" t="s">
        <v>380</v>
      </c>
      <c r="K72" s="82">
        <v>473</v>
      </c>
      <c r="L72" s="45" t="s">
        <v>380</v>
      </c>
      <c r="M72" s="12">
        <v>473</v>
      </c>
      <c r="N72" s="212"/>
      <c r="R72" s="264"/>
    </row>
    <row r="73" spans="1:19" x14ac:dyDescent="0.2">
      <c r="A73" s="63" t="s">
        <v>488</v>
      </c>
      <c r="B73" s="45" t="s">
        <v>380</v>
      </c>
      <c r="C73" s="11">
        <v>6</v>
      </c>
      <c r="D73" s="11">
        <v>6</v>
      </c>
      <c r="E73" s="45" t="s">
        <v>380</v>
      </c>
      <c r="F73" s="11">
        <v>6</v>
      </c>
      <c r="G73" s="45" t="s">
        <v>380</v>
      </c>
      <c r="H73" s="45" t="s">
        <v>380</v>
      </c>
      <c r="I73" s="11">
        <v>4833</v>
      </c>
      <c r="J73" s="45" t="s">
        <v>380</v>
      </c>
      <c r="K73" s="45">
        <v>29</v>
      </c>
      <c r="L73" s="45" t="s">
        <v>380</v>
      </c>
      <c r="M73" s="12">
        <v>29</v>
      </c>
      <c r="N73" s="212"/>
      <c r="R73" s="264"/>
    </row>
    <row r="74" spans="1:19" x14ac:dyDescent="0.2">
      <c r="A74" s="63" t="s">
        <v>489</v>
      </c>
      <c r="B74" s="11">
        <v>5</v>
      </c>
      <c r="C74" s="11">
        <v>195</v>
      </c>
      <c r="D74" s="11">
        <v>200</v>
      </c>
      <c r="E74" s="11">
        <v>4</v>
      </c>
      <c r="F74" s="11">
        <v>13</v>
      </c>
      <c r="G74" s="11" t="s">
        <v>380</v>
      </c>
      <c r="H74" s="11">
        <v>900</v>
      </c>
      <c r="I74" s="11">
        <v>1500</v>
      </c>
      <c r="J74" s="11" t="s">
        <v>380</v>
      </c>
      <c r="K74" s="11">
        <v>23</v>
      </c>
      <c r="L74" s="11" t="s">
        <v>380</v>
      </c>
      <c r="M74" s="12">
        <v>23</v>
      </c>
      <c r="N74" s="212"/>
      <c r="R74" s="264"/>
    </row>
    <row r="75" spans="1:19" s="305" customFormat="1" x14ac:dyDescent="0.2">
      <c r="A75" s="63" t="s">
        <v>490</v>
      </c>
      <c r="B75" s="82">
        <v>296</v>
      </c>
      <c r="C75" s="11">
        <v>652</v>
      </c>
      <c r="D75" s="11">
        <v>948</v>
      </c>
      <c r="E75" s="82">
        <v>255</v>
      </c>
      <c r="F75" s="11">
        <v>521</v>
      </c>
      <c r="G75" s="11">
        <v>1744</v>
      </c>
      <c r="H75" s="82">
        <v>602</v>
      </c>
      <c r="I75" s="11">
        <v>1864</v>
      </c>
      <c r="J75" s="82">
        <v>12</v>
      </c>
      <c r="K75" s="82">
        <v>1124</v>
      </c>
      <c r="L75" s="82">
        <v>21</v>
      </c>
      <c r="M75" s="12">
        <v>1145</v>
      </c>
      <c r="N75" s="524"/>
      <c r="R75" s="521"/>
    </row>
    <row r="76" spans="1:19" x14ac:dyDescent="0.2">
      <c r="A76" s="63" t="s">
        <v>491</v>
      </c>
      <c r="B76" s="11" t="s">
        <v>380</v>
      </c>
      <c r="C76" s="11">
        <v>5</v>
      </c>
      <c r="D76" s="11">
        <v>5</v>
      </c>
      <c r="E76" s="11" t="s">
        <v>380</v>
      </c>
      <c r="F76" s="11">
        <v>5</v>
      </c>
      <c r="G76" s="11" t="s">
        <v>380</v>
      </c>
      <c r="H76" s="11" t="s">
        <v>380</v>
      </c>
      <c r="I76" s="11">
        <v>250</v>
      </c>
      <c r="J76" s="11" t="s">
        <v>380</v>
      </c>
      <c r="K76" s="11">
        <v>1</v>
      </c>
      <c r="L76" s="11" t="s">
        <v>380</v>
      </c>
      <c r="M76" s="12">
        <v>1</v>
      </c>
      <c r="N76" s="212"/>
      <c r="R76" s="264"/>
    </row>
    <row r="77" spans="1:19" x14ac:dyDescent="0.2">
      <c r="A77" s="63" t="s">
        <v>492</v>
      </c>
      <c r="B77" s="11">
        <v>31</v>
      </c>
      <c r="C77" s="11">
        <v>80</v>
      </c>
      <c r="D77" s="11">
        <v>111</v>
      </c>
      <c r="E77" s="11">
        <v>26</v>
      </c>
      <c r="F77" s="11">
        <v>75</v>
      </c>
      <c r="G77" s="11" t="s">
        <v>380</v>
      </c>
      <c r="H77" s="11">
        <v>1800</v>
      </c>
      <c r="I77" s="11">
        <v>2500</v>
      </c>
      <c r="J77" s="11" t="s">
        <v>380</v>
      </c>
      <c r="K77" s="11">
        <v>234</v>
      </c>
      <c r="L77" s="11" t="s">
        <v>380</v>
      </c>
      <c r="M77" s="12">
        <v>234</v>
      </c>
      <c r="N77" s="212"/>
      <c r="R77" s="264"/>
    </row>
    <row r="78" spans="1:19" x14ac:dyDescent="0.2">
      <c r="A78" s="63" t="s">
        <v>493</v>
      </c>
      <c r="B78" s="82">
        <v>310</v>
      </c>
      <c r="C78" s="11">
        <v>360</v>
      </c>
      <c r="D78" s="11">
        <v>670</v>
      </c>
      <c r="E78" s="82">
        <v>305</v>
      </c>
      <c r="F78" s="11">
        <v>154</v>
      </c>
      <c r="G78" s="45" t="s">
        <v>380</v>
      </c>
      <c r="H78" s="82">
        <v>500</v>
      </c>
      <c r="I78" s="11">
        <v>2700</v>
      </c>
      <c r="J78" s="45" t="s">
        <v>380</v>
      </c>
      <c r="K78" s="82">
        <v>568</v>
      </c>
      <c r="L78" s="45" t="s">
        <v>380</v>
      </c>
      <c r="M78" s="12">
        <v>568</v>
      </c>
      <c r="N78" s="212"/>
      <c r="R78" s="264"/>
    </row>
    <row r="79" spans="1:19" s="305" customFormat="1" x14ac:dyDescent="0.2">
      <c r="A79" s="63" t="s">
        <v>494</v>
      </c>
      <c r="B79" s="82">
        <v>8</v>
      </c>
      <c r="C79" s="11">
        <v>16</v>
      </c>
      <c r="D79" s="11">
        <v>24</v>
      </c>
      <c r="E79" s="82">
        <v>8</v>
      </c>
      <c r="F79" s="11">
        <v>12</v>
      </c>
      <c r="G79" s="45" t="s">
        <v>380</v>
      </c>
      <c r="H79" s="45">
        <v>600</v>
      </c>
      <c r="I79" s="11">
        <v>600</v>
      </c>
      <c r="J79" s="45" t="s">
        <v>380</v>
      </c>
      <c r="K79" s="45">
        <v>12</v>
      </c>
      <c r="L79" s="45" t="s">
        <v>380</v>
      </c>
      <c r="M79" s="12">
        <v>12</v>
      </c>
      <c r="N79" s="524"/>
      <c r="R79" s="521"/>
    </row>
    <row r="80" spans="1:19" x14ac:dyDescent="0.2">
      <c r="A80" s="73" t="s">
        <v>495</v>
      </c>
      <c r="B80" s="74">
        <v>650</v>
      </c>
      <c r="C80" s="74">
        <v>1402</v>
      </c>
      <c r="D80" s="74">
        <v>2052</v>
      </c>
      <c r="E80" s="74">
        <v>598</v>
      </c>
      <c r="F80" s="74">
        <v>873</v>
      </c>
      <c r="G80" s="74">
        <v>1744</v>
      </c>
      <c r="H80" s="78">
        <v>604</v>
      </c>
      <c r="I80" s="78">
        <v>2411</v>
      </c>
      <c r="J80" s="78">
        <v>12</v>
      </c>
      <c r="K80" s="78">
        <v>2464</v>
      </c>
      <c r="L80" s="78">
        <v>21</v>
      </c>
      <c r="M80" s="75">
        <v>2485</v>
      </c>
      <c r="N80" s="212"/>
      <c r="R80" s="264"/>
    </row>
    <row r="81" spans="1:18" x14ac:dyDescent="0.2">
      <c r="A81" s="63"/>
      <c r="B81" s="45"/>
      <c r="C81" s="45"/>
      <c r="D81" s="45"/>
      <c r="E81" s="45"/>
      <c r="F81" s="45"/>
      <c r="G81" s="45"/>
      <c r="H81" s="11"/>
      <c r="I81" s="11"/>
      <c r="J81" s="11"/>
      <c r="K81" s="11"/>
      <c r="L81" s="11"/>
      <c r="M81" s="46"/>
      <c r="N81" s="212"/>
      <c r="R81" s="264"/>
    </row>
    <row r="82" spans="1:18" x14ac:dyDescent="0.2">
      <c r="A82" s="63" t="s">
        <v>496</v>
      </c>
      <c r="B82" s="11" t="s">
        <v>380</v>
      </c>
      <c r="C82" s="11">
        <v>8</v>
      </c>
      <c r="D82" s="11">
        <v>8</v>
      </c>
      <c r="E82" s="11" t="s">
        <v>380</v>
      </c>
      <c r="F82" s="11">
        <v>8</v>
      </c>
      <c r="G82" s="11">
        <v>10200</v>
      </c>
      <c r="H82" s="11" t="s">
        <v>380</v>
      </c>
      <c r="I82" s="11">
        <v>1000</v>
      </c>
      <c r="J82" s="11">
        <v>1</v>
      </c>
      <c r="K82" s="11">
        <v>8</v>
      </c>
      <c r="L82" s="11">
        <v>10</v>
      </c>
      <c r="M82" s="12">
        <v>18</v>
      </c>
      <c r="R82" s="264"/>
    </row>
    <row r="83" spans="1:18" x14ac:dyDescent="0.2">
      <c r="A83" s="63" t="s">
        <v>497</v>
      </c>
      <c r="B83" s="11" t="s">
        <v>380</v>
      </c>
      <c r="C83" s="11" t="s">
        <v>380</v>
      </c>
      <c r="D83" s="11" t="s">
        <v>380</v>
      </c>
      <c r="E83" s="11" t="s">
        <v>380</v>
      </c>
      <c r="F83" s="11" t="s">
        <v>380</v>
      </c>
      <c r="G83" s="11">
        <v>2650</v>
      </c>
      <c r="H83" s="11" t="s">
        <v>380</v>
      </c>
      <c r="I83" s="11" t="s">
        <v>380</v>
      </c>
      <c r="J83" s="11">
        <v>3</v>
      </c>
      <c r="K83" s="11" t="s">
        <v>380</v>
      </c>
      <c r="L83" s="11">
        <v>8</v>
      </c>
      <c r="M83" s="12">
        <v>8</v>
      </c>
      <c r="R83" s="264"/>
    </row>
    <row r="84" spans="1:18" x14ac:dyDescent="0.2">
      <c r="A84" s="73" t="s">
        <v>498</v>
      </c>
      <c r="B84" s="74" t="s">
        <v>380</v>
      </c>
      <c r="C84" s="74">
        <v>8</v>
      </c>
      <c r="D84" s="74">
        <v>8</v>
      </c>
      <c r="E84" s="74" t="s">
        <v>380</v>
      </c>
      <c r="F84" s="74">
        <v>8</v>
      </c>
      <c r="G84" s="74">
        <v>12850</v>
      </c>
      <c r="H84" s="78" t="s">
        <v>380</v>
      </c>
      <c r="I84" s="78">
        <v>1000</v>
      </c>
      <c r="J84" s="78">
        <v>1</v>
      </c>
      <c r="K84" s="78">
        <v>8</v>
      </c>
      <c r="L84" s="78">
        <v>18</v>
      </c>
      <c r="M84" s="75">
        <v>26</v>
      </c>
      <c r="R84" s="264"/>
    </row>
    <row r="85" spans="1:18" x14ac:dyDescent="0.2">
      <c r="A85" s="63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6"/>
    </row>
    <row r="86" spans="1:18" ht="13.5" thickBot="1" x14ac:dyDescent="0.25">
      <c r="A86" s="66" t="s">
        <v>499</v>
      </c>
      <c r="B86" s="52">
        <v>3398</v>
      </c>
      <c r="C86" s="52">
        <v>6236</v>
      </c>
      <c r="D86" s="52">
        <v>9634</v>
      </c>
      <c r="E86" s="52">
        <v>2973</v>
      </c>
      <c r="F86" s="52">
        <v>4303</v>
      </c>
      <c r="G86" s="52">
        <v>175844</v>
      </c>
      <c r="H86" s="52">
        <v>1169</v>
      </c>
      <c r="I86" s="52">
        <v>2348</v>
      </c>
      <c r="J86" s="52">
        <v>8</v>
      </c>
      <c r="K86" s="52">
        <v>13578</v>
      </c>
      <c r="L86" s="52">
        <v>1345</v>
      </c>
      <c r="M86" s="53">
        <v>14923</v>
      </c>
    </row>
    <row r="88" spans="1:18" x14ac:dyDescent="0.2">
      <c r="L88" s="207"/>
    </row>
  </sheetData>
  <mergeCells count="12">
    <mergeCell ref="H7:I7"/>
    <mergeCell ref="G5:G8"/>
    <mergeCell ref="A1:M1"/>
    <mergeCell ref="B5:F5"/>
    <mergeCell ref="B6:F6"/>
    <mergeCell ref="H6:I6"/>
    <mergeCell ref="K5:M5"/>
    <mergeCell ref="K6:K8"/>
    <mergeCell ref="L6:L8"/>
    <mergeCell ref="A3:M3"/>
    <mergeCell ref="M6:M8"/>
    <mergeCell ref="E7:F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2" orientation="portrait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9">
    <tabColor theme="0"/>
    <pageSetUpPr fitToPage="1"/>
  </sheetPr>
  <dimension ref="A1:XFD4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4.7109375" style="205" customWidth="1"/>
    <col min="2" max="13" width="16" style="205" customWidth="1"/>
    <col min="14" max="16384" width="11.42578125" style="205"/>
  </cols>
  <sheetData>
    <row r="1" spans="1:1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  <c r="N1" s="553"/>
    </row>
    <row r="3" spans="1:18" s="88" customFormat="1" ht="15" x14ac:dyDescent="0.25">
      <c r="A3" s="1718" t="s">
        <v>1491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  <c r="N3" s="125"/>
    </row>
    <row r="4" spans="1:18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1:18" ht="24" customHeight="1" x14ac:dyDescent="0.2">
      <c r="A5" s="126"/>
      <c r="B5" s="1955" t="s">
        <v>1060</v>
      </c>
      <c r="C5" s="1955"/>
      <c r="D5" s="1955"/>
      <c r="E5" s="1955"/>
      <c r="F5" s="1955"/>
      <c r="G5" s="1949" t="s">
        <v>1191</v>
      </c>
      <c r="H5" s="32"/>
      <c r="I5" s="244" t="s">
        <v>367</v>
      </c>
      <c r="J5" s="515"/>
      <c r="K5" s="1924" t="s">
        <v>368</v>
      </c>
      <c r="L5" s="1924"/>
      <c r="M5" s="1925"/>
    </row>
    <row r="6" spans="1:18" ht="24" customHeight="1" x14ac:dyDescent="0.2">
      <c r="A6" s="128" t="s">
        <v>538</v>
      </c>
      <c r="B6" s="1952" t="s">
        <v>370</v>
      </c>
      <c r="C6" s="1952"/>
      <c r="D6" s="1952"/>
      <c r="E6" s="1952"/>
      <c r="F6" s="1952"/>
      <c r="G6" s="1950"/>
      <c r="H6" s="1953" t="s">
        <v>1192</v>
      </c>
      <c r="I6" s="1953"/>
      <c r="J6" s="57" t="s">
        <v>1093</v>
      </c>
      <c r="K6" s="1950" t="s">
        <v>1114</v>
      </c>
      <c r="L6" s="1950" t="s">
        <v>1095</v>
      </c>
      <c r="M6" s="1947" t="s">
        <v>1096</v>
      </c>
    </row>
    <row r="7" spans="1:18" ht="24" customHeight="1" x14ac:dyDescent="0.2">
      <c r="A7" s="128" t="s">
        <v>518</v>
      </c>
      <c r="B7" s="557"/>
      <c r="C7" s="243" t="s">
        <v>376</v>
      </c>
      <c r="D7" s="56"/>
      <c r="E7" s="1954" t="s">
        <v>1067</v>
      </c>
      <c r="F7" s="1954"/>
      <c r="G7" s="1950"/>
      <c r="H7" s="1952" t="s">
        <v>371</v>
      </c>
      <c r="I7" s="1952"/>
      <c r="J7" s="59" t="s">
        <v>1064</v>
      </c>
      <c r="K7" s="1950"/>
      <c r="L7" s="1950"/>
      <c r="M7" s="1947"/>
    </row>
    <row r="8" spans="1:18" ht="24" customHeight="1" thickBot="1" x14ac:dyDescent="0.25">
      <c r="A8" s="128"/>
      <c r="B8" s="57" t="s">
        <v>374</v>
      </c>
      <c r="C8" s="57" t="s">
        <v>375</v>
      </c>
      <c r="D8" s="57" t="s">
        <v>376</v>
      </c>
      <c r="E8" s="57" t="s">
        <v>374</v>
      </c>
      <c r="F8" s="57" t="s">
        <v>375</v>
      </c>
      <c r="G8" s="1713"/>
      <c r="H8" s="57" t="s">
        <v>374</v>
      </c>
      <c r="I8" s="57" t="s">
        <v>375</v>
      </c>
      <c r="J8" s="59" t="s">
        <v>1101</v>
      </c>
      <c r="K8" s="1713"/>
      <c r="L8" s="1713"/>
      <c r="M8" s="1867"/>
      <c r="O8" s="88"/>
      <c r="P8" s="516"/>
      <c r="Q8" s="516"/>
    </row>
    <row r="9" spans="1:18" x14ac:dyDescent="0.2">
      <c r="A9" s="1015" t="s">
        <v>439</v>
      </c>
      <c r="B9" s="1017">
        <v>2574</v>
      </c>
      <c r="C9" s="1017" t="s">
        <v>380</v>
      </c>
      <c r="D9" s="1016">
        <v>2574</v>
      </c>
      <c r="E9" s="1017">
        <v>2574</v>
      </c>
      <c r="F9" s="1017" t="s">
        <v>380</v>
      </c>
      <c r="G9" s="1017">
        <v>93609</v>
      </c>
      <c r="H9" s="1017">
        <v>760</v>
      </c>
      <c r="I9" s="1017" t="s">
        <v>380</v>
      </c>
      <c r="J9" s="1017">
        <v>57</v>
      </c>
      <c r="K9" s="1017">
        <v>1956</v>
      </c>
      <c r="L9" s="1017">
        <v>5336</v>
      </c>
      <c r="M9" s="1033">
        <v>7292</v>
      </c>
      <c r="N9" s="212"/>
      <c r="R9" s="264"/>
    </row>
    <row r="10" spans="1:18" x14ac:dyDescent="0.2">
      <c r="A10" s="1019" t="s">
        <v>440</v>
      </c>
      <c r="B10" s="1020">
        <v>7212</v>
      </c>
      <c r="C10" s="1020" t="s">
        <v>380</v>
      </c>
      <c r="D10" s="1020">
        <v>7212</v>
      </c>
      <c r="E10" s="1020">
        <v>7212</v>
      </c>
      <c r="F10" s="1020" t="s">
        <v>380</v>
      </c>
      <c r="G10" s="1020">
        <v>253641</v>
      </c>
      <c r="H10" s="1020">
        <v>2910</v>
      </c>
      <c r="I10" s="1020" t="s">
        <v>380</v>
      </c>
      <c r="J10" s="1020">
        <v>84</v>
      </c>
      <c r="K10" s="1020">
        <v>20987</v>
      </c>
      <c r="L10" s="1020">
        <v>21306</v>
      </c>
      <c r="M10" s="1022">
        <v>42293</v>
      </c>
      <c r="N10" s="212"/>
      <c r="R10" s="264"/>
    </row>
    <row r="11" spans="1:18" x14ac:dyDescent="0.2">
      <c r="A11" s="1019" t="s">
        <v>441</v>
      </c>
      <c r="B11" s="1026">
        <v>12977</v>
      </c>
      <c r="C11" s="1026">
        <v>683</v>
      </c>
      <c r="D11" s="1026">
        <v>13660</v>
      </c>
      <c r="E11" s="1026">
        <v>12977</v>
      </c>
      <c r="F11" s="1026">
        <v>683</v>
      </c>
      <c r="G11" s="1020">
        <v>646048</v>
      </c>
      <c r="H11" s="1026">
        <v>2380</v>
      </c>
      <c r="I11" s="1026">
        <v>2100</v>
      </c>
      <c r="J11" s="1020">
        <v>88</v>
      </c>
      <c r="K11" s="1020">
        <v>32319</v>
      </c>
      <c r="L11" s="1020">
        <v>56853</v>
      </c>
      <c r="M11" s="1022">
        <v>89172</v>
      </c>
      <c r="N11" s="212"/>
      <c r="R11" s="264"/>
    </row>
    <row r="12" spans="1:18" x14ac:dyDescent="0.2">
      <c r="A12" s="1019" t="s">
        <v>442</v>
      </c>
      <c r="B12" s="1020">
        <v>810</v>
      </c>
      <c r="C12" s="1020" t="s">
        <v>380</v>
      </c>
      <c r="D12" s="1020">
        <v>810</v>
      </c>
      <c r="E12" s="1020">
        <v>810</v>
      </c>
      <c r="F12" s="1020" t="s">
        <v>380</v>
      </c>
      <c r="G12" s="1020">
        <v>53556</v>
      </c>
      <c r="H12" s="1020">
        <v>760</v>
      </c>
      <c r="I12" s="1020" t="s">
        <v>380</v>
      </c>
      <c r="J12" s="1020">
        <v>57</v>
      </c>
      <c r="K12" s="1020">
        <v>616</v>
      </c>
      <c r="L12" s="1020">
        <v>3052</v>
      </c>
      <c r="M12" s="1022">
        <v>3668</v>
      </c>
      <c r="N12" s="212"/>
      <c r="R12" s="264"/>
    </row>
    <row r="13" spans="1:18" x14ac:dyDescent="0.2">
      <c r="A13" s="1027" t="s">
        <v>443</v>
      </c>
      <c r="B13" s="1028">
        <v>23573</v>
      </c>
      <c r="C13" s="1028">
        <v>683</v>
      </c>
      <c r="D13" s="1028">
        <v>24256</v>
      </c>
      <c r="E13" s="1028">
        <v>23573</v>
      </c>
      <c r="F13" s="1028">
        <v>683</v>
      </c>
      <c r="G13" s="1028">
        <v>1046854</v>
      </c>
      <c r="H13" s="1029">
        <v>2310</v>
      </c>
      <c r="I13" s="1029">
        <v>2100</v>
      </c>
      <c r="J13" s="1029">
        <v>83</v>
      </c>
      <c r="K13" s="1029">
        <v>55878</v>
      </c>
      <c r="L13" s="1029">
        <v>86547</v>
      </c>
      <c r="M13" s="1030">
        <v>142425</v>
      </c>
      <c r="N13" s="212"/>
      <c r="R13" s="264"/>
    </row>
    <row r="14" spans="1:18" x14ac:dyDescent="0.2">
      <c r="A14" s="1024"/>
      <c r="B14" s="837"/>
      <c r="C14" s="837"/>
      <c r="D14" s="837"/>
      <c r="E14" s="837"/>
      <c r="F14" s="837"/>
      <c r="G14" s="837"/>
      <c r="H14" s="842"/>
      <c r="I14" s="842"/>
      <c r="J14" s="842"/>
      <c r="K14" s="842"/>
      <c r="L14" s="842"/>
      <c r="M14" s="845"/>
      <c r="N14" s="212"/>
      <c r="R14" s="264"/>
    </row>
    <row r="15" spans="1:18" x14ac:dyDescent="0.2">
      <c r="A15" s="1027" t="s">
        <v>444</v>
      </c>
      <c r="B15" s="1029" t="s">
        <v>380</v>
      </c>
      <c r="C15" s="1028" t="s">
        <v>380</v>
      </c>
      <c r="D15" s="1029" t="s">
        <v>380</v>
      </c>
      <c r="E15" s="1028" t="s">
        <v>380</v>
      </c>
      <c r="F15" s="1028" t="s">
        <v>380</v>
      </c>
      <c r="G15" s="1029">
        <v>200000</v>
      </c>
      <c r="H15" s="1028" t="s">
        <v>380</v>
      </c>
      <c r="I15" s="1028" t="s">
        <v>380</v>
      </c>
      <c r="J15" s="1029">
        <v>1</v>
      </c>
      <c r="K15" s="1029" t="s">
        <v>380</v>
      </c>
      <c r="L15" s="1029">
        <v>200</v>
      </c>
      <c r="M15" s="1045">
        <v>200</v>
      </c>
      <c r="N15" s="212"/>
      <c r="R15" s="264"/>
    </row>
    <row r="16" spans="1:18" x14ac:dyDescent="0.2">
      <c r="A16" s="1024"/>
      <c r="B16" s="837"/>
      <c r="C16" s="837"/>
      <c r="D16" s="837"/>
      <c r="E16" s="837"/>
      <c r="F16" s="837"/>
      <c r="G16" s="837"/>
      <c r="H16" s="842"/>
      <c r="I16" s="842"/>
      <c r="J16" s="842"/>
      <c r="K16" s="842"/>
      <c r="L16" s="842"/>
      <c r="M16" s="845"/>
      <c r="N16" s="212"/>
      <c r="R16" s="264"/>
    </row>
    <row r="17" spans="1:16384" x14ac:dyDescent="0.2">
      <c r="A17" s="1019" t="s">
        <v>457</v>
      </c>
      <c r="B17" s="1021">
        <v>86</v>
      </c>
      <c r="C17" s="1021" t="s">
        <v>380</v>
      </c>
      <c r="D17" s="1020">
        <v>86</v>
      </c>
      <c r="E17" s="1021">
        <v>86</v>
      </c>
      <c r="F17" s="1021" t="s">
        <v>380</v>
      </c>
      <c r="G17" s="1021" t="s">
        <v>380</v>
      </c>
      <c r="H17" s="1026">
        <v>300</v>
      </c>
      <c r="I17" s="1020" t="s">
        <v>380</v>
      </c>
      <c r="J17" s="1021" t="s">
        <v>380</v>
      </c>
      <c r="K17" s="1021">
        <v>26</v>
      </c>
      <c r="L17" s="1021" t="s">
        <v>380</v>
      </c>
      <c r="M17" s="1023">
        <v>26</v>
      </c>
      <c r="N17" s="212"/>
      <c r="R17" s="264"/>
    </row>
    <row r="18" spans="1:16384" x14ac:dyDescent="0.2">
      <c r="A18" s="1019" t="s">
        <v>459</v>
      </c>
      <c r="B18" s="1025">
        <v>14</v>
      </c>
      <c r="C18" s="1025">
        <v>3</v>
      </c>
      <c r="D18" s="1020">
        <v>17</v>
      </c>
      <c r="E18" s="1025">
        <v>14</v>
      </c>
      <c r="F18" s="1025">
        <v>3</v>
      </c>
      <c r="G18" s="1020" t="s">
        <v>380</v>
      </c>
      <c r="H18" s="1025">
        <v>1000</v>
      </c>
      <c r="I18" s="1025">
        <v>2000</v>
      </c>
      <c r="J18" s="1025" t="s">
        <v>380</v>
      </c>
      <c r="K18" s="1025">
        <v>20</v>
      </c>
      <c r="L18" s="1025" t="s">
        <v>380</v>
      </c>
      <c r="M18" s="1022">
        <v>20</v>
      </c>
    </row>
    <row r="19" spans="1:16384" x14ac:dyDescent="0.2">
      <c r="A19" s="1027" t="s">
        <v>460</v>
      </c>
      <c r="B19" s="1029">
        <v>100</v>
      </c>
      <c r="C19" s="1029">
        <v>3</v>
      </c>
      <c r="D19" s="1029">
        <v>103</v>
      </c>
      <c r="E19" s="1029">
        <v>100</v>
      </c>
      <c r="F19" s="1029">
        <v>3</v>
      </c>
      <c r="G19" s="1029" t="s">
        <v>380</v>
      </c>
      <c r="H19" s="1029">
        <v>398</v>
      </c>
      <c r="I19" s="1029">
        <v>2000</v>
      </c>
      <c r="J19" s="1029" t="s">
        <v>380</v>
      </c>
      <c r="K19" s="1029">
        <v>46</v>
      </c>
      <c r="L19" s="1029" t="s">
        <v>380</v>
      </c>
      <c r="M19" s="1045">
        <v>46</v>
      </c>
    </row>
    <row r="20" spans="1:16384" x14ac:dyDescent="0.2">
      <c r="A20" s="1019"/>
      <c r="B20" s="1021"/>
      <c r="C20" s="1021"/>
      <c r="D20" s="1020"/>
      <c r="E20" s="1021"/>
      <c r="F20" s="1021"/>
      <c r="G20" s="1021"/>
      <c r="H20" s="1026"/>
      <c r="I20" s="1020"/>
      <c r="J20" s="1021"/>
      <c r="K20" s="1021"/>
      <c r="L20" s="1021"/>
      <c r="M20" s="1023"/>
    </row>
    <row r="21" spans="1:16384" x14ac:dyDescent="0.2">
      <c r="A21" s="1019" t="s">
        <v>525</v>
      </c>
      <c r="B21" s="1026">
        <v>304</v>
      </c>
      <c r="C21" s="1020">
        <v>99</v>
      </c>
      <c r="D21" s="1020">
        <v>403</v>
      </c>
      <c r="E21" s="1026">
        <v>236</v>
      </c>
      <c r="F21" s="1020">
        <v>62</v>
      </c>
      <c r="G21" s="1020">
        <v>12125</v>
      </c>
      <c r="H21" s="1026">
        <v>1785</v>
      </c>
      <c r="I21" s="1020">
        <v>3740</v>
      </c>
      <c r="J21" s="1020">
        <v>22</v>
      </c>
      <c r="K21" s="1020">
        <v>653</v>
      </c>
      <c r="L21" s="1020">
        <v>267</v>
      </c>
      <c r="M21" s="1022">
        <v>920</v>
      </c>
    </row>
    <row r="22" spans="1:16384" s="343" customFormat="1" x14ac:dyDescent="0.2">
      <c r="A22" s="1019" t="s">
        <v>464</v>
      </c>
      <c r="B22" s="1020">
        <v>14</v>
      </c>
      <c r="C22" s="1020" t="s">
        <v>380</v>
      </c>
      <c r="D22" s="1020">
        <v>14</v>
      </c>
      <c r="E22" s="1020">
        <v>12</v>
      </c>
      <c r="F22" s="1020" t="s">
        <v>380</v>
      </c>
      <c r="G22" s="1020">
        <v>1600000</v>
      </c>
      <c r="H22" s="1020">
        <v>4200</v>
      </c>
      <c r="I22" s="1020" t="s">
        <v>380</v>
      </c>
      <c r="J22" s="1020">
        <v>5</v>
      </c>
      <c r="K22" s="1020">
        <v>50</v>
      </c>
      <c r="L22" s="1020">
        <v>8000</v>
      </c>
      <c r="M22" s="1022">
        <v>8050</v>
      </c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  <c r="II22" s="205"/>
      <c r="IJ22" s="205"/>
      <c r="IK22" s="205"/>
      <c r="IL22" s="205"/>
      <c r="IM22" s="205"/>
      <c r="IN22" s="205"/>
      <c r="IO22" s="205"/>
      <c r="IP22" s="205"/>
      <c r="IQ22" s="205"/>
      <c r="IR22" s="205"/>
      <c r="IS22" s="205"/>
      <c r="IT22" s="205"/>
      <c r="IU22" s="205"/>
      <c r="IV22" s="205"/>
      <c r="IW22" s="205"/>
      <c r="IX22" s="205"/>
      <c r="IY22" s="205"/>
      <c r="IZ22" s="205"/>
      <c r="JA22" s="205"/>
      <c r="JB22" s="205"/>
      <c r="JC22" s="205"/>
      <c r="JD22" s="205"/>
      <c r="JE22" s="205"/>
      <c r="JF22" s="205"/>
      <c r="JG22" s="205"/>
      <c r="JH22" s="205"/>
      <c r="JI22" s="205"/>
      <c r="JJ22" s="205"/>
      <c r="JK22" s="205"/>
      <c r="JL22" s="205"/>
      <c r="JM22" s="205"/>
      <c r="JN22" s="205"/>
      <c r="JO22" s="205"/>
      <c r="JP22" s="205"/>
      <c r="JQ22" s="205"/>
      <c r="JR22" s="205"/>
      <c r="JS22" s="205"/>
      <c r="JT22" s="205"/>
      <c r="JU22" s="205"/>
      <c r="JV22" s="205"/>
      <c r="JW22" s="205"/>
      <c r="JX22" s="205"/>
      <c r="JY22" s="205"/>
      <c r="JZ22" s="205"/>
      <c r="KA22" s="205"/>
      <c r="KB22" s="205"/>
      <c r="KC22" s="205"/>
      <c r="KD22" s="205"/>
      <c r="KE22" s="205"/>
      <c r="KF22" s="205"/>
      <c r="KG22" s="205"/>
      <c r="KH22" s="205"/>
      <c r="KI22" s="205"/>
      <c r="KJ22" s="205"/>
      <c r="KK22" s="205"/>
      <c r="KL22" s="205"/>
      <c r="KM22" s="205"/>
      <c r="KN22" s="205"/>
      <c r="KO22" s="205"/>
      <c r="KP22" s="205"/>
      <c r="KQ22" s="205"/>
      <c r="KR22" s="205"/>
      <c r="KS22" s="205"/>
      <c r="KT22" s="205"/>
      <c r="KU22" s="205"/>
      <c r="KV22" s="205"/>
      <c r="KW22" s="205"/>
      <c r="KX22" s="205"/>
      <c r="KY22" s="205"/>
      <c r="KZ22" s="205"/>
      <c r="LA22" s="205"/>
      <c r="LB22" s="205"/>
      <c r="LC22" s="205"/>
      <c r="LD22" s="205"/>
      <c r="LE22" s="205"/>
      <c r="LF22" s="205"/>
      <c r="LG22" s="205"/>
      <c r="LH22" s="205"/>
      <c r="LI22" s="205"/>
      <c r="LJ22" s="205"/>
      <c r="LK22" s="205"/>
      <c r="LL22" s="205"/>
      <c r="LM22" s="205"/>
      <c r="LN22" s="205"/>
      <c r="LO22" s="205"/>
      <c r="LP22" s="205"/>
      <c r="LQ22" s="205"/>
      <c r="LR22" s="205"/>
      <c r="LS22" s="205"/>
      <c r="LT22" s="205"/>
      <c r="LU22" s="205"/>
      <c r="LV22" s="205"/>
      <c r="LW22" s="205"/>
      <c r="LX22" s="205"/>
      <c r="LY22" s="205"/>
      <c r="LZ22" s="205"/>
      <c r="MA22" s="205"/>
      <c r="MB22" s="205"/>
      <c r="MC22" s="205"/>
      <c r="MD22" s="205"/>
      <c r="ME22" s="205"/>
      <c r="MF22" s="205"/>
      <c r="MG22" s="205"/>
      <c r="MH22" s="205"/>
      <c r="MI22" s="205"/>
      <c r="MJ22" s="205"/>
      <c r="MK22" s="205"/>
      <c r="ML22" s="205"/>
      <c r="MM22" s="205"/>
      <c r="MN22" s="205"/>
      <c r="MO22" s="205"/>
      <c r="MP22" s="205"/>
      <c r="MQ22" s="205"/>
      <c r="MR22" s="205"/>
      <c r="MS22" s="205"/>
      <c r="MT22" s="205"/>
      <c r="MU22" s="205"/>
      <c r="MV22" s="205"/>
      <c r="MW22" s="205"/>
      <c r="MX22" s="205"/>
      <c r="MY22" s="205"/>
      <c r="MZ22" s="205"/>
      <c r="NA22" s="205"/>
      <c r="NB22" s="205"/>
      <c r="NC22" s="205"/>
      <c r="ND22" s="205"/>
      <c r="NE22" s="205"/>
      <c r="NF22" s="205"/>
      <c r="NG22" s="205"/>
      <c r="NH22" s="205"/>
      <c r="NI22" s="205"/>
      <c r="NJ22" s="205"/>
      <c r="NK22" s="205"/>
      <c r="NL22" s="205"/>
      <c r="NM22" s="205"/>
      <c r="NN22" s="205"/>
      <c r="NO22" s="205"/>
      <c r="NP22" s="205"/>
      <c r="NQ22" s="205"/>
      <c r="NR22" s="205"/>
      <c r="NS22" s="205"/>
      <c r="NT22" s="205"/>
      <c r="NU22" s="205"/>
      <c r="NV22" s="205"/>
      <c r="NW22" s="205"/>
      <c r="NX22" s="205"/>
      <c r="NY22" s="205"/>
      <c r="NZ22" s="205"/>
      <c r="OA22" s="205"/>
      <c r="OB22" s="205"/>
      <c r="OC22" s="205"/>
      <c r="OD22" s="205"/>
      <c r="OE22" s="205"/>
      <c r="OF22" s="205"/>
      <c r="OG22" s="205"/>
      <c r="OH22" s="205"/>
      <c r="OI22" s="205"/>
      <c r="OJ22" s="205"/>
      <c r="OK22" s="205"/>
      <c r="OL22" s="205"/>
      <c r="OM22" s="205"/>
      <c r="ON22" s="205"/>
      <c r="OO22" s="205"/>
      <c r="OP22" s="205"/>
      <c r="OQ22" s="205"/>
      <c r="OR22" s="205"/>
      <c r="OS22" s="205"/>
      <c r="OT22" s="205"/>
      <c r="OU22" s="205"/>
      <c r="OV22" s="205"/>
      <c r="OW22" s="205"/>
      <c r="OX22" s="205"/>
      <c r="OY22" s="205"/>
      <c r="OZ22" s="205"/>
      <c r="PA22" s="205"/>
      <c r="PB22" s="205"/>
      <c r="PC22" s="205"/>
      <c r="PD22" s="205"/>
      <c r="PE22" s="205"/>
      <c r="PF22" s="205"/>
      <c r="PG22" s="205"/>
      <c r="PH22" s="205"/>
      <c r="PI22" s="205"/>
      <c r="PJ22" s="205"/>
      <c r="PK22" s="205"/>
      <c r="PL22" s="205"/>
      <c r="PM22" s="205"/>
      <c r="PN22" s="205"/>
      <c r="PO22" s="205"/>
      <c r="PP22" s="205"/>
      <c r="PQ22" s="205"/>
      <c r="PR22" s="205"/>
      <c r="PS22" s="205"/>
      <c r="PT22" s="205"/>
      <c r="PU22" s="205"/>
      <c r="PV22" s="205"/>
      <c r="PW22" s="205"/>
      <c r="PX22" s="205"/>
      <c r="PY22" s="205"/>
      <c r="PZ22" s="205"/>
      <c r="QA22" s="205"/>
      <c r="QB22" s="205"/>
      <c r="QC22" s="205"/>
      <c r="QD22" s="205"/>
      <c r="QE22" s="205"/>
      <c r="QF22" s="205"/>
      <c r="QG22" s="205"/>
      <c r="QH22" s="205"/>
      <c r="QI22" s="205"/>
      <c r="QJ22" s="205"/>
      <c r="QK22" s="205"/>
      <c r="QL22" s="205"/>
      <c r="QM22" s="205"/>
      <c r="QN22" s="205"/>
      <c r="QO22" s="205"/>
      <c r="QP22" s="205"/>
      <c r="QQ22" s="205"/>
      <c r="QR22" s="205"/>
      <c r="QS22" s="205"/>
      <c r="QT22" s="205"/>
      <c r="QU22" s="205"/>
      <c r="QV22" s="205"/>
      <c r="QW22" s="205"/>
      <c r="QX22" s="205"/>
      <c r="QY22" s="205"/>
      <c r="QZ22" s="205"/>
      <c r="RA22" s="205"/>
      <c r="RB22" s="205"/>
      <c r="RC22" s="205"/>
      <c r="RD22" s="205"/>
      <c r="RE22" s="205"/>
      <c r="RF22" s="205"/>
      <c r="RG22" s="205"/>
      <c r="RH22" s="205"/>
      <c r="RI22" s="205"/>
      <c r="RJ22" s="205"/>
      <c r="RK22" s="205"/>
      <c r="RL22" s="205"/>
      <c r="RM22" s="205"/>
      <c r="RN22" s="205"/>
      <c r="RO22" s="205"/>
      <c r="RP22" s="205"/>
      <c r="RQ22" s="205"/>
      <c r="RR22" s="205"/>
      <c r="RS22" s="205"/>
      <c r="RT22" s="205"/>
      <c r="RU22" s="205"/>
      <c r="RV22" s="205"/>
      <c r="RW22" s="205"/>
      <c r="RX22" s="205"/>
      <c r="RY22" s="205"/>
      <c r="RZ22" s="205"/>
      <c r="SA22" s="205"/>
      <c r="SB22" s="205"/>
      <c r="SC22" s="205"/>
      <c r="SD22" s="205"/>
      <c r="SE22" s="205"/>
      <c r="SF22" s="205"/>
      <c r="SG22" s="205"/>
      <c r="SH22" s="205"/>
      <c r="SI22" s="205"/>
      <c r="SJ22" s="205"/>
      <c r="SK22" s="205"/>
      <c r="SL22" s="205"/>
      <c r="SM22" s="205"/>
      <c r="SN22" s="205"/>
      <c r="SO22" s="205"/>
      <c r="SP22" s="205"/>
      <c r="SQ22" s="205"/>
      <c r="SR22" s="205"/>
      <c r="SS22" s="205"/>
      <c r="ST22" s="205"/>
      <c r="SU22" s="205"/>
      <c r="SV22" s="205"/>
      <c r="SW22" s="205"/>
      <c r="SX22" s="205"/>
      <c r="SY22" s="205"/>
      <c r="SZ22" s="205"/>
      <c r="TA22" s="205"/>
      <c r="TB22" s="205"/>
      <c r="TC22" s="205"/>
      <c r="TD22" s="205"/>
      <c r="TE22" s="205"/>
      <c r="TF22" s="205"/>
      <c r="TG22" s="205"/>
      <c r="TH22" s="205"/>
      <c r="TI22" s="205"/>
      <c r="TJ22" s="205"/>
      <c r="TK22" s="205"/>
      <c r="TL22" s="205"/>
      <c r="TM22" s="205"/>
      <c r="TN22" s="205"/>
      <c r="TO22" s="205"/>
      <c r="TP22" s="205"/>
      <c r="TQ22" s="205"/>
      <c r="TR22" s="205"/>
      <c r="TS22" s="205"/>
      <c r="TT22" s="205"/>
      <c r="TU22" s="205"/>
      <c r="TV22" s="205"/>
      <c r="TW22" s="205"/>
      <c r="TX22" s="205"/>
      <c r="TY22" s="205"/>
      <c r="TZ22" s="205"/>
      <c r="UA22" s="205"/>
      <c r="UB22" s="205"/>
      <c r="UC22" s="205"/>
      <c r="UD22" s="205"/>
      <c r="UE22" s="205"/>
      <c r="UF22" s="205"/>
      <c r="UG22" s="205"/>
      <c r="UH22" s="205"/>
      <c r="UI22" s="205"/>
      <c r="UJ22" s="205"/>
      <c r="UK22" s="205"/>
      <c r="UL22" s="205"/>
      <c r="UM22" s="205"/>
      <c r="UN22" s="205"/>
      <c r="UO22" s="205"/>
      <c r="UP22" s="205"/>
      <c r="UQ22" s="205"/>
      <c r="UR22" s="205"/>
      <c r="US22" s="205"/>
      <c r="UT22" s="205"/>
      <c r="UU22" s="205"/>
      <c r="UV22" s="205"/>
      <c r="UW22" s="205"/>
      <c r="UX22" s="205"/>
      <c r="UY22" s="205"/>
      <c r="UZ22" s="205"/>
      <c r="VA22" s="205"/>
      <c r="VB22" s="205"/>
      <c r="VC22" s="205"/>
      <c r="VD22" s="205"/>
      <c r="VE22" s="205"/>
      <c r="VF22" s="205"/>
      <c r="VG22" s="205"/>
      <c r="VH22" s="205"/>
      <c r="VI22" s="205"/>
      <c r="VJ22" s="205"/>
      <c r="VK22" s="205"/>
      <c r="VL22" s="205"/>
      <c r="VM22" s="205"/>
      <c r="VN22" s="205"/>
      <c r="VO22" s="205"/>
      <c r="VP22" s="205"/>
      <c r="VQ22" s="205"/>
      <c r="VR22" s="205"/>
      <c r="VS22" s="205"/>
      <c r="VT22" s="205"/>
      <c r="VU22" s="205"/>
      <c r="VV22" s="205"/>
      <c r="VW22" s="205"/>
      <c r="VX22" s="205"/>
      <c r="VY22" s="205"/>
      <c r="VZ22" s="205"/>
      <c r="WA22" s="205"/>
      <c r="WB22" s="205"/>
      <c r="WC22" s="205"/>
      <c r="WD22" s="205"/>
      <c r="WE22" s="205"/>
      <c r="WF22" s="205"/>
      <c r="WG22" s="205"/>
      <c r="WH22" s="205"/>
      <c r="WI22" s="205"/>
      <c r="WJ22" s="205"/>
      <c r="WK22" s="205"/>
      <c r="WL22" s="205"/>
      <c r="WM22" s="205"/>
      <c r="WN22" s="205"/>
      <c r="WO22" s="205"/>
      <c r="WP22" s="205"/>
      <c r="WQ22" s="205"/>
      <c r="WR22" s="205"/>
      <c r="WS22" s="205"/>
      <c r="WT22" s="205"/>
      <c r="WU22" s="205"/>
      <c r="WV22" s="205"/>
      <c r="WW22" s="205"/>
      <c r="WX22" s="205"/>
      <c r="WY22" s="205"/>
      <c r="WZ22" s="205"/>
      <c r="XA22" s="205"/>
      <c r="XB22" s="205"/>
      <c r="XC22" s="205"/>
      <c r="XD22" s="205"/>
      <c r="XE22" s="205"/>
      <c r="XF22" s="205"/>
      <c r="XG22" s="205"/>
      <c r="XH22" s="205"/>
      <c r="XI22" s="205"/>
      <c r="XJ22" s="205"/>
      <c r="XK22" s="205"/>
      <c r="XL22" s="205"/>
      <c r="XM22" s="205"/>
      <c r="XN22" s="205"/>
      <c r="XO22" s="205"/>
      <c r="XP22" s="205"/>
      <c r="XQ22" s="205"/>
      <c r="XR22" s="205"/>
      <c r="XS22" s="205"/>
      <c r="XT22" s="205"/>
      <c r="XU22" s="205"/>
      <c r="XV22" s="205"/>
      <c r="XW22" s="205"/>
      <c r="XX22" s="205"/>
      <c r="XY22" s="205"/>
      <c r="XZ22" s="205"/>
      <c r="YA22" s="205"/>
      <c r="YB22" s="205"/>
      <c r="YC22" s="205"/>
      <c r="YD22" s="205"/>
      <c r="YE22" s="205"/>
      <c r="YF22" s="205"/>
      <c r="YG22" s="205"/>
      <c r="YH22" s="205"/>
      <c r="YI22" s="205"/>
      <c r="YJ22" s="205"/>
      <c r="YK22" s="205"/>
      <c r="YL22" s="205"/>
      <c r="YM22" s="205"/>
      <c r="YN22" s="205"/>
      <c r="YO22" s="205"/>
      <c r="YP22" s="205"/>
      <c r="YQ22" s="205"/>
      <c r="YR22" s="205"/>
      <c r="YS22" s="205"/>
      <c r="YT22" s="205"/>
      <c r="YU22" s="205"/>
      <c r="YV22" s="205"/>
      <c r="YW22" s="205"/>
      <c r="YX22" s="205"/>
      <c r="YY22" s="205"/>
      <c r="YZ22" s="205"/>
      <c r="ZA22" s="205"/>
      <c r="ZB22" s="205"/>
      <c r="ZC22" s="205"/>
      <c r="ZD22" s="205"/>
      <c r="ZE22" s="205"/>
      <c r="ZF22" s="205"/>
      <c r="ZG22" s="205"/>
      <c r="ZH22" s="205"/>
      <c r="ZI22" s="205"/>
      <c r="ZJ22" s="205"/>
      <c r="ZK22" s="205"/>
      <c r="ZL22" s="205"/>
      <c r="ZM22" s="205"/>
      <c r="ZN22" s="205"/>
      <c r="ZO22" s="205"/>
      <c r="ZP22" s="205"/>
      <c r="ZQ22" s="205"/>
      <c r="ZR22" s="205"/>
      <c r="ZS22" s="205"/>
      <c r="ZT22" s="205"/>
      <c r="ZU22" s="205"/>
      <c r="ZV22" s="205"/>
      <c r="ZW22" s="205"/>
      <c r="ZX22" s="205"/>
      <c r="ZY22" s="205"/>
      <c r="ZZ22" s="205"/>
      <c r="AAA22" s="205"/>
      <c r="AAB22" s="205"/>
      <c r="AAC22" s="205"/>
      <c r="AAD22" s="205"/>
      <c r="AAE22" s="205"/>
      <c r="AAF22" s="205"/>
      <c r="AAG22" s="205"/>
      <c r="AAH22" s="205"/>
      <c r="AAI22" s="205"/>
      <c r="AAJ22" s="205"/>
      <c r="AAK22" s="205"/>
      <c r="AAL22" s="205"/>
      <c r="AAM22" s="205"/>
      <c r="AAN22" s="205"/>
      <c r="AAO22" s="205"/>
      <c r="AAP22" s="205"/>
      <c r="AAQ22" s="205"/>
      <c r="AAR22" s="205"/>
      <c r="AAS22" s="205"/>
      <c r="AAT22" s="205"/>
      <c r="AAU22" s="205"/>
      <c r="AAV22" s="205"/>
      <c r="AAW22" s="205"/>
      <c r="AAX22" s="205"/>
      <c r="AAY22" s="205"/>
      <c r="AAZ22" s="205"/>
      <c r="ABA22" s="205"/>
      <c r="ABB22" s="205"/>
      <c r="ABC22" s="205"/>
      <c r="ABD22" s="205"/>
      <c r="ABE22" s="205"/>
      <c r="ABF22" s="205"/>
      <c r="ABG22" s="205"/>
      <c r="ABH22" s="205"/>
      <c r="ABI22" s="205"/>
      <c r="ABJ22" s="205"/>
      <c r="ABK22" s="205"/>
      <c r="ABL22" s="205"/>
      <c r="ABM22" s="205"/>
      <c r="ABN22" s="205"/>
      <c r="ABO22" s="205"/>
      <c r="ABP22" s="205"/>
      <c r="ABQ22" s="205"/>
      <c r="ABR22" s="205"/>
      <c r="ABS22" s="205"/>
      <c r="ABT22" s="205"/>
      <c r="ABU22" s="205"/>
      <c r="ABV22" s="205"/>
      <c r="ABW22" s="205"/>
      <c r="ABX22" s="205"/>
      <c r="ABY22" s="205"/>
      <c r="ABZ22" s="205"/>
      <c r="ACA22" s="205"/>
      <c r="ACB22" s="205"/>
      <c r="ACC22" s="205"/>
      <c r="ACD22" s="205"/>
      <c r="ACE22" s="205"/>
      <c r="ACF22" s="205"/>
      <c r="ACG22" s="205"/>
      <c r="ACH22" s="205"/>
      <c r="ACI22" s="205"/>
      <c r="ACJ22" s="205"/>
      <c r="ACK22" s="205"/>
      <c r="ACL22" s="205"/>
      <c r="ACM22" s="205"/>
      <c r="ACN22" s="205"/>
      <c r="ACO22" s="205"/>
      <c r="ACP22" s="205"/>
      <c r="ACQ22" s="205"/>
      <c r="ACR22" s="205"/>
      <c r="ACS22" s="205"/>
      <c r="ACT22" s="205"/>
      <c r="ACU22" s="205"/>
      <c r="ACV22" s="205"/>
      <c r="ACW22" s="205"/>
      <c r="ACX22" s="205"/>
      <c r="ACY22" s="205"/>
      <c r="ACZ22" s="205"/>
      <c r="ADA22" s="205"/>
      <c r="ADB22" s="205"/>
      <c r="ADC22" s="205"/>
      <c r="ADD22" s="205"/>
      <c r="ADE22" s="205"/>
      <c r="ADF22" s="205"/>
      <c r="ADG22" s="205"/>
      <c r="ADH22" s="205"/>
      <c r="ADI22" s="205"/>
      <c r="ADJ22" s="205"/>
      <c r="ADK22" s="205"/>
      <c r="ADL22" s="205"/>
      <c r="ADM22" s="205"/>
      <c r="ADN22" s="205"/>
      <c r="ADO22" s="205"/>
      <c r="ADP22" s="205"/>
      <c r="ADQ22" s="205"/>
      <c r="ADR22" s="205"/>
      <c r="ADS22" s="205"/>
      <c r="ADT22" s="205"/>
      <c r="ADU22" s="205"/>
      <c r="ADV22" s="205"/>
      <c r="ADW22" s="205"/>
      <c r="ADX22" s="205"/>
      <c r="ADY22" s="205"/>
      <c r="ADZ22" s="205"/>
      <c r="AEA22" s="205"/>
      <c r="AEB22" s="205"/>
      <c r="AEC22" s="205"/>
      <c r="AED22" s="205"/>
      <c r="AEE22" s="205"/>
      <c r="AEF22" s="205"/>
      <c r="AEG22" s="205"/>
      <c r="AEH22" s="205"/>
      <c r="AEI22" s="205"/>
      <c r="AEJ22" s="205"/>
      <c r="AEK22" s="205"/>
      <c r="AEL22" s="205"/>
      <c r="AEM22" s="205"/>
      <c r="AEN22" s="205"/>
      <c r="AEO22" s="205"/>
      <c r="AEP22" s="205"/>
      <c r="AEQ22" s="205"/>
      <c r="AER22" s="205"/>
      <c r="AES22" s="205"/>
      <c r="AET22" s="205"/>
      <c r="AEU22" s="205"/>
      <c r="AEV22" s="205"/>
      <c r="AEW22" s="205"/>
      <c r="AEX22" s="205"/>
      <c r="AEY22" s="205"/>
      <c r="AEZ22" s="205"/>
      <c r="AFA22" s="205"/>
      <c r="AFB22" s="205"/>
      <c r="AFC22" s="205"/>
      <c r="AFD22" s="205"/>
      <c r="AFE22" s="205"/>
      <c r="AFF22" s="205"/>
      <c r="AFG22" s="205"/>
      <c r="AFH22" s="205"/>
      <c r="AFI22" s="205"/>
      <c r="AFJ22" s="205"/>
      <c r="AFK22" s="205"/>
      <c r="AFL22" s="205"/>
      <c r="AFM22" s="205"/>
      <c r="AFN22" s="205"/>
      <c r="AFO22" s="205"/>
      <c r="AFP22" s="205"/>
      <c r="AFQ22" s="205"/>
      <c r="AFR22" s="205"/>
      <c r="AFS22" s="205"/>
      <c r="AFT22" s="205"/>
      <c r="AFU22" s="205"/>
      <c r="AFV22" s="205"/>
      <c r="AFW22" s="205"/>
      <c r="AFX22" s="205"/>
      <c r="AFY22" s="205"/>
      <c r="AFZ22" s="205"/>
      <c r="AGA22" s="205"/>
      <c r="AGB22" s="205"/>
      <c r="AGC22" s="205"/>
      <c r="AGD22" s="205"/>
      <c r="AGE22" s="205"/>
      <c r="AGF22" s="205"/>
      <c r="AGG22" s="205"/>
      <c r="AGH22" s="205"/>
      <c r="AGI22" s="205"/>
      <c r="AGJ22" s="205"/>
      <c r="AGK22" s="205"/>
      <c r="AGL22" s="205"/>
      <c r="AGM22" s="205"/>
      <c r="AGN22" s="205"/>
      <c r="AGO22" s="205"/>
      <c r="AGP22" s="205"/>
      <c r="AGQ22" s="205"/>
      <c r="AGR22" s="205"/>
      <c r="AGS22" s="205"/>
      <c r="AGT22" s="205"/>
      <c r="AGU22" s="205"/>
      <c r="AGV22" s="205"/>
      <c r="AGW22" s="205"/>
      <c r="AGX22" s="205"/>
      <c r="AGY22" s="205"/>
      <c r="AGZ22" s="205"/>
      <c r="AHA22" s="205"/>
      <c r="AHB22" s="205"/>
      <c r="AHC22" s="205"/>
      <c r="AHD22" s="205"/>
      <c r="AHE22" s="205"/>
      <c r="AHF22" s="205"/>
      <c r="AHG22" s="205"/>
      <c r="AHH22" s="205"/>
      <c r="AHI22" s="205"/>
      <c r="AHJ22" s="205"/>
      <c r="AHK22" s="205"/>
      <c r="AHL22" s="205"/>
      <c r="AHM22" s="205"/>
      <c r="AHN22" s="205"/>
      <c r="AHO22" s="205"/>
      <c r="AHP22" s="205"/>
      <c r="AHQ22" s="205"/>
      <c r="AHR22" s="205"/>
      <c r="AHS22" s="205"/>
      <c r="AHT22" s="205"/>
      <c r="AHU22" s="205"/>
      <c r="AHV22" s="205"/>
      <c r="AHW22" s="205"/>
      <c r="AHX22" s="205"/>
      <c r="AHY22" s="205"/>
      <c r="AHZ22" s="205"/>
      <c r="AIA22" s="205"/>
      <c r="AIB22" s="205"/>
      <c r="AIC22" s="205"/>
      <c r="AID22" s="205"/>
      <c r="AIE22" s="205"/>
      <c r="AIF22" s="205"/>
      <c r="AIG22" s="205"/>
      <c r="AIH22" s="205"/>
      <c r="AII22" s="205"/>
      <c r="AIJ22" s="205"/>
      <c r="AIK22" s="205"/>
      <c r="AIL22" s="205"/>
      <c r="AIM22" s="205"/>
      <c r="AIN22" s="205"/>
      <c r="AIO22" s="205"/>
      <c r="AIP22" s="205"/>
      <c r="AIQ22" s="205"/>
      <c r="AIR22" s="205"/>
      <c r="AIS22" s="205"/>
      <c r="AIT22" s="205"/>
      <c r="AIU22" s="205"/>
      <c r="AIV22" s="205"/>
      <c r="AIW22" s="205"/>
      <c r="AIX22" s="205"/>
      <c r="AIY22" s="205"/>
      <c r="AIZ22" s="205"/>
      <c r="AJA22" s="205"/>
      <c r="AJB22" s="205"/>
      <c r="AJC22" s="205"/>
      <c r="AJD22" s="205"/>
      <c r="AJE22" s="205"/>
      <c r="AJF22" s="205"/>
      <c r="AJG22" s="205"/>
      <c r="AJH22" s="205"/>
      <c r="AJI22" s="205"/>
      <c r="AJJ22" s="205"/>
      <c r="AJK22" s="205"/>
      <c r="AJL22" s="205"/>
      <c r="AJM22" s="205"/>
      <c r="AJN22" s="205"/>
      <c r="AJO22" s="205"/>
      <c r="AJP22" s="205"/>
      <c r="AJQ22" s="205"/>
      <c r="AJR22" s="205"/>
      <c r="AJS22" s="205"/>
      <c r="AJT22" s="205"/>
      <c r="AJU22" s="205"/>
      <c r="AJV22" s="205"/>
      <c r="AJW22" s="205"/>
      <c r="AJX22" s="205"/>
      <c r="AJY22" s="205"/>
      <c r="AJZ22" s="205"/>
      <c r="AKA22" s="205"/>
      <c r="AKB22" s="205"/>
      <c r="AKC22" s="205"/>
      <c r="AKD22" s="205"/>
      <c r="AKE22" s="205"/>
      <c r="AKF22" s="205"/>
      <c r="AKG22" s="205"/>
      <c r="AKH22" s="205"/>
      <c r="AKI22" s="205"/>
      <c r="AKJ22" s="205"/>
      <c r="AKK22" s="205"/>
      <c r="AKL22" s="205"/>
      <c r="AKM22" s="205"/>
      <c r="AKN22" s="205"/>
      <c r="AKO22" s="205"/>
      <c r="AKP22" s="205"/>
      <c r="AKQ22" s="205"/>
      <c r="AKR22" s="205"/>
      <c r="AKS22" s="205"/>
      <c r="AKT22" s="205"/>
      <c r="AKU22" s="205"/>
      <c r="AKV22" s="205"/>
      <c r="AKW22" s="205"/>
      <c r="AKX22" s="205"/>
      <c r="AKY22" s="205"/>
      <c r="AKZ22" s="205"/>
      <c r="ALA22" s="205"/>
      <c r="ALB22" s="205"/>
      <c r="ALC22" s="205"/>
      <c r="ALD22" s="205"/>
      <c r="ALE22" s="205"/>
      <c r="ALF22" s="205"/>
      <c r="ALG22" s="205"/>
      <c r="ALH22" s="205"/>
      <c r="ALI22" s="205"/>
      <c r="ALJ22" s="205"/>
      <c r="ALK22" s="205"/>
      <c r="ALL22" s="205"/>
      <c r="ALM22" s="205"/>
      <c r="ALN22" s="205"/>
      <c r="ALO22" s="205"/>
      <c r="ALP22" s="205"/>
      <c r="ALQ22" s="205"/>
      <c r="ALR22" s="205"/>
      <c r="ALS22" s="205"/>
      <c r="ALT22" s="205"/>
      <c r="ALU22" s="205"/>
      <c r="ALV22" s="205"/>
      <c r="ALW22" s="205"/>
      <c r="ALX22" s="205"/>
      <c r="ALY22" s="205"/>
      <c r="ALZ22" s="205"/>
      <c r="AMA22" s="205"/>
      <c r="AMB22" s="205"/>
      <c r="AMC22" s="205"/>
      <c r="AMD22" s="205"/>
      <c r="AME22" s="205"/>
      <c r="AMF22" s="205"/>
      <c r="AMG22" s="205"/>
      <c r="AMH22" s="205"/>
      <c r="AMI22" s="205"/>
      <c r="AMJ22" s="205"/>
      <c r="AMK22" s="205"/>
      <c r="AML22" s="205"/>
      <c r="AMM22" s="205"/>
      <c r="AMN22" s="205"/>
      <c r="AMO22" s="205"/>
      <c r="AMP22" s="205"/>
      <c r="AMQ22" s="205"/>
      <c r="AMR22" s="205"/>
      <c r="AMS22" s="205"/>
      <c r="AMT22" s="205"/>
      <c r="AMU22" s="205"/>
      <c r="AMV22" s="205"/>
      <c r="AMW22" s="205"/>
      <c r="AMX22" s="205"/>
      <c r="AMY22" s="205"/>
      <c r="AMZ22" s="205"/>
      <c r="ANA22" s="205"/>
      <c r="ANB22" s="205"/>
      <c r="ANC22" s="205"/>
      <c r="AND22" s="205"/>
      <c r="ANE22" s="205"/>
      <c r="ANF22" s="205"/>
      <c r="ANG22" s="205"/>
      <c r="ANH22" s="205"/>
      <c r="ANI22" s="205"/>
      <c r="ANJ22" s="205"/>
      <c r="ANK22" s="205"/>
      <c r="ANL22" s="205"/>
      <c r="ANM22" s="205"/>
      <c r="ANN22" s="205"/>
      <c r="ANO22" s="205"/>
      <c r="ANP22" s="205"/>
      <c r="ANQ22" s="205"/>
      <c r="ANR22" s="205"/>
      <c r="ANS22" s="205"/>
      <c r="ANT22" s="205"/>
      <c r="ANU22" s="205"/>
      <c r="ANV22" s="205"/>
      <c r="ANW22" s="205"/>
      <c r="ANX22" s="205"/>
      <c r="ANY22" s="205"/>
      <c r="ANZ22" s="205"/>
      <c r="AOA22" s="205"/>
      <c r="AOB22" s="205"/>
      <c r="AOC22" s="205"/>
      <c r="AOD22" s="205"/>
      <c r="AOE22" s="205"/>
      <c r="AOF22" s="205"/>
      <c r="AOG22" s="205"/>
      <c r="AOH22" s="205"/>
      <c r="AOI22" s="205"/>
      <c r="AOJ22" s="205"/>
      <c r="AOK22" s="205"/>
      <c r="AOL22" s="205"/>
      <c r="AOM22" s="205"/>
      <c r="AON22" s="205"/>
      <c r="AOO22" s="205"/>
      <c r="AOP22" s="205"/>
      <c r="AOQ22" s="205"/>
      <c r="AOR22" s="205"/>
      <c r="AOS22" s="205"/>
      <c r="AOT22" s="205"/>
      <c r="AOU22" s="205"/>
      <c r="AOV22" s="205"/>
      <c r="AOW22" s="205"/>
      <c r="AOX22" s="205"/>
      <c r="AOY22" s="205"/>
      <c r="AOZ22" s="205"/>
      <c r="APA22" s="205"/>
      <c r="APB22" s="205"/>
      <c r="APC22" s="205"/>
      <c r="APD22" s="205"/>
      <c r="APE22" s="205"/>
      <c r="APF22" s="205"/>
      <c r="APG22" s="205"/>
      <c r="APH22" s="205"/>
      <c r="API22" s="205"/>
      <c r="APJ22" s="205"/>
      <c r="APK22" s="205"/>
      <c r="APL22" s="205"/>
      <c r="APM22" s="205"/>
      <c r="APN22" s="205"/>
      <c r="APO22" s="205"/>
      <c r="APP22" s="205"/>
      <c r="APQ22" s="205"/>
      <c r="APR22" s="205"/>
      <c r="APS22" s="205"/>
      <c r="APT22" s="205"/>
      <c r="APU22" s="205"/>
      <c r="APV22" s="205"/>
      <c r="APW22" s="205"/>
      <c r="APX22" s="205"/>
      <c r="APY22" s="205"/>
      <c r="APZ22" s="205"/>
      <c r="AQA22" s="205"/>
      <c r="AQB22" s="205"/>
      <c r="AQC22" s="205"/>
      <c r="AQD22" s="205"/>
      <c r="AQE22" s="205"/>
      <c r="AQF22" s="205"/>
      <c r="AQG22" s="205"/>
      <c r="AQH22" s="205"/>
      <c r="AQI22" s="205"/>
      <c r="AQJ22" s="205"/>
      <c r="AQK22" s="205"/>
      <c r="AQL22" s="205"/>
      <c r="AQM22" s="205"/>
      <c r="AQN22" s="205"/>
      <c r="AQO22" s="205"/>
      <c r="AQP22" s="205"/>
      <c r="AQQ22" s="205"/>
      <c r="AQR22" s="205"/>
      <c r="AQS22" s="205"/>
      <c r="AQT22" s="205"/>
      <c r="AQU22" s="205"/>
      <c r="AQV22" s="205"/>
      <c r="AQW22" s="205"/>
      <c r="AQX22" s="205"/>
      <c r="AQY22" s="205"/>
      <c r="AQZ22" s="205"/>
      <c r="ARA22" s="205"/>
      <c r="ARB22" s="205"/>
      <c r="ARC22" s="205"/>
      <c r="ARD22" s="205"/>
      <c r="ARE22" s="205"/>
      <c r="ARF22" s="205"/>
      <c r="ARG22" s="205"/>
      <c r="ARH22" s="205"/>
      <c r="ARI22" s="205"/>
      <c r="ARJ22" s="205"/>
      <c r="ARK22" s="205"/>
      <c r="ARL22" s="205"/>
      <c r="ARM22" s="205"/>
      <c r="ARN22" s="205"/>
      <c r="ARO22" s="205"/>
      <c r="ARP22" s="205"/>
      <c r="ARQ22" s="205"/>
      <c r="ARR22" s="205"/>
      <c r="ARS22" s="205"/>
      <c r="ART22" s="205"/>
      <c r="ARU22" s="205"/>
      <c r="ARV22" s="205"/>
      <c r="ARW22" s="205"/>
      <c r="ARX22" s="205"/>
      <c r="ARY22" s="205"/>
      <c r="ARZ22" s="205"/>
      <c r="ASA22" s="205"/>
      <c r="ASB22" s="205"/>
      <c r="ASC22" s="205"/>
      <c r="ASD22" s="205"/>
      <c r="ASE22" s="205"/>
      <c r="ASF22" s="205"/>
      <c r="ASG22" s="205"/>
      <c r="ASH22" s="205"/>
      <c r="ASI22" s="205"/>
      <c r="ASJ22" s="205"/>
      <c r="ASK22" s="205"/>
      <c r="ASL22" s="205"/>
      <c r="ASM22" s="205"/>
      <c r="ASN22" s="205"/>
      <c r="ASO22" s="205"/>
      <c r="ASP22" s="205"/>
      <c r="ASQ22" s="205"/>
      <c r="ASR22" s="205"/>
      <c r="ASS22" s="205"/>
      <c r="AST22" s="205"/>
      <c r="ASU22" s="205"/>
      <c r="ASV22" s="205"/>
      <c r="ASW22" s="205"/>
      <c r="ASX22" s="205"/>
      <c r="ASY22" s="205"/>
      <c r="ASZ22" s="205"/>
      <c r="ATA22" s="205"/>
      <c r="ATB22" s="205"/>
      <c r="ATC22" s="205"/>
      <c r="ATD22" s="205"/>
      <c r="ATE22" s="205"/>
      <c r="ATF22" s="205"/>
      <c r="ATG22" s="205"/>
      <c r="ATH22" s="205"/>
      <c r="ATI22" s="205"/>
      <c r="ATJ22" s="205"/>
      <c r="ATK22" s="205"/>
      <c r="ATL22" s="205"/>
      <c r="ATM22" s="205"/>
      <c r="ATN22" s="205"/>
      <c r="ATO22" s="205"/>
      <c r="ATP22" s="205"/>
      <c r="ATQ22" s="205"/>
      <c r="ATR22" s="205"/>
      <c r="ATS22" s="205"/>
      <c r="ATT22" s="205"/>
      <c r="ATU22" s="205"/>
      <c r="ATV22" s="205"/>
      <c r="ATW22" s="205"/>
      <c r="ATX22" s="205"/>
      <c r="ATY22" s="205"/>
      <c r="ATZ22" s="205"/>
      <c r="AUA22" s="205"/>
      <c r="AUB22" s="205"/>
      <c r="AUC22" s="205"/>
      <c r="AUD22" s="205"/>
      <c r="AUE22" s="205"/>
      <c r="AUF22" s="205"/>
      <c r="AUG22" s="205"/>
      <c r="AUH22" s="205"/>
      <c r="AUI22" s="205"/>
      <c r="AUJ22" s="205"/>
      <c r="AUK22" s="205"/>
      <c r="AUL22" s="205"/>
      <c r="AUM22" s="205"/>
      <c r="AUN22" s="205"/>
      <c r="AUO22" s="205"/>
      <c r="AUP22" s="205"/>
      <c r="AUQ22" s="205"/>
      <c r="AUR22" s="205"/>
      <c r="AUS22" s="205"/>
      <c r="AUT22" s="205"/>
      <c r="AUU22" s="205"/>
      <c r="AUV22" s="205"/>
      <c r="AUW22" s="205"/>
      <c r="AUX22" s="205"/>
      <c r="AUY22" s="205"/>
      <c r="AUZ22" s="205"/>
      <c r="AVA22" s="205"/>
      <c r="AVB22" s="205"/>
      <c r="AVC22" s="205"/>
      <c r="AVD22" s="205"/>
      <c r="AVE22" s="205"/>
      <c r="AVF22" s="205"/>
      <c r="AVG22" s="205"/>
      <c r="AVH22" s="205"/>
      <c r="AVI22" s="205"/>
      <c r="AVJ22" s="205"/>
      <c r="AVK22" s="205"/>
      <c r="AVL22" s="205"/>
      <c r="AVM22" s="205"/>
      <c r="AVN22" s="205"/>
      <c r="AVO22" s="205"/>
      <c r="AVP22" s="205"/>
      <c r="AVQ22" s="205"/>
      <c r="AVR22" s="205"/>
      <c r="AVS22" s="205"/>
      <c r="AVT22" s="205"/>
      <c r="AVU22" s="205"/>
      <c r="AVV22" s="205"/>
      <c r="AVW22" s="205"/>
      <c r="AVX22" s="205"/>
      <c r="AVY22" s="205"/>
      <c r="AVZ22" s="205"/>
      <c r="AWA22" s="205"/>
      <c r="AWB22" s="205"/>
      <c r="AWC22" s="205"/>
      <c r="AWD22" s="205"/>
      <c r="AWE22" s="205"/>
      <c r="AWF22" s="205"/>
      <c r="AWG22" s="205"/>
      <c r="AWH22" s="205"/>
      <c r="AWI22" s="205"/>
      <c r="AWJ22" s="205"/>
      <c r="AWK22" s="205"/>
      <c r="AWL22" s="205"/>
      <c r="AWM22" s="205"/>
      <c r="AWN22" s="205"/>
      <c r="AWO22" s="205"/>
      <c r="AWP22" s="205"/>
      <c r="AWQ22" s="205"/>
      <c r="AWR22" s="205"/>
      <c r="AWS22" s="205"/>
      <c r="AWT22" s="205"/>
      <c r="AWU22" s="205"/>
      <c r="AWV22" s="205"/>
      <c r="AWW22" s="205"/>
      <c r="AWX22" s="205"/>
      <c r="AWY22" s="205"/>
      <c r="AWZ22" s="205"/>
      <c r="AXA22" s="205"/>
      <c r="AXB22" s="205"/>
      <c r="AXC22" s="205"/>
      <c r="AXD22" s="205"/>
      <c r="AXE22" s="205"/>
      <c r="AXF22" s="205"/>
      <c r="AXG22" s="205"/>
      <c r="AXH22" s="205"/>
      <c r="AXI22" s="205"/>
      <c r="AXJ22" s="205"/>
      <c r="AXK22" s="205"/>
      <c r="AXL22" s="205"/>
      <c r="AXM22" s="205"/>
      <c r="AXN22" s="205"/>
      <c r="AXO22" s="205"/>
      <c r="AXP22" s="205"/>
      <c r="AXQ22" s="205"/>
      <c r="AXR22" s="205"/>
      <c r="AXS22" s="205"/>
      <c r="AXT22" s="205"/>
      <c r="AXU22" s="205"/>
      <c r="AXV22" s="205"/>
      <c r="AXW22" s="205"/>
      <c r="AXX22" s="205"/>
      <c r="AXY22" s="205"/>
      <c r="AXZ22" s="205"/>
      <c r="AYA22" s="205"/>
      <c r="AYB22" s="205"/>
      <c r="AYC22" s="205"/>
      <c r="AYD22" s="205"/>
      <c r="AYE22" s="205"/>
      <c r="AYF22" s="205"/>
      <c r="AYG22" s="205"/>
      <c r="AYH22" s="205"/>
      <c r="AYI22" s="205"/>
      <c r="AYJ22" s="205"/>
      <c r="AYK22" s="205"/>
      <c r="AYL22" s="205"/>
      <c r="AYM22" s="205"/>
      <c r="AYN22" s="205"/>
      <c r="AYO22" s="205"/>
      <c r="AYP22" s="205"/>
      <c r="AYQ22" s="205"/>
      <c r="AYR22" s="205"/>
      <c r="AYS22" s="205"/>
      <c r="AYT22" s="205"/>
      <c r="AYU22" s="205"/>
      <c r="AYV22" s="205"/>
      <c r="AYW22" s="205"/>
      <c r="AYX22" s="205"/>
      <c r="AYY22" s="205"/>
      <c r="AYZ22" s="205"/>
      <c r="AZA22" s="205"/>
      <c r="AZB22" s="205"/>
      <c r="AZC22" s="205"/>
      <c r="AZD22" s="205"/>
      <c r="AZE22" s="205"/>
      <c r="AZF22" s="205"/>
      <c r="AZG22" s="205"/>
      <c r="AZH22" s="205"/>
      <c r="AZI22" s="205"/>
      <c r="AZJ22" s="205"/>
      <c r="AZK22" s="205"/>
      <c r="AZL22" s="205"/>
      <c r="AZM22" s="205"/>
      <c r="AZN22" s="205"/>
      <c r="AZO22" s="205"/>
      <c r="AZP22" s="205"/>
      <c r="AZQ22" s="205"/>
      <c r="AZR22" s="205"/>
      <c r="AZS22" s="205"/>
      <c r="AZT22" s="205"/>
      <c r="AZU22" s="205"/>
      <c r="AZV22" s="205"/>
      <c r="AZW22" s="205"/>
      <c r="AZX22" s="205"/>
      <c r="AZY22" s="205"/>
      <c r="AZZ22" s="205"/>
      <c r="BAA22" s="205"/>
      <c r="BAB22" s="205"/>
      <c r="BAC22" s="205"/>
      <c r="BAD22" s="205"/>
      <c r="BAE22" s="205"/>
      <c r="BAF22" s="205"/>
      <c r="BAG22" s="205"/>
      <c r="BAH22" s="205"/>
      <c r="BAI22" s="205"/>
      <c r="BAJ22" s="205"/>
      <c r="BAK22" s="205"/>
      <c r="BAL22" s="205"/>
      <c r="BAM22" s="205"/>
      <c r="BAN22" s="205"/>
      <c r="BAO22" s="205"/>
      <c r="BAP22" s="205"/>
      <c r="BAQ22" s="205"/>
      <c r="BAR22" s="205"/>
      <c r="BAS22" s="205"/>
      <c r="BAT22" s="205"/>
      <c r="BAU22" s="205"/>
      <c r="BAV22" s="205"/>
      <c r="BAW22" s="205"/>
      <c r="BAX22" s="205"/>
      <c r="BAY22" s="205"/>
      <c r="BAZ22" s="205"/>
      <c r="BBA22" s="205"/>
      <c r="BBB22" s="205"/>
      <c r="BBC22" s="205"/>
      <c r="BBD22" s="205"/>
      <c r="BBE22" s="205"/>
      <c r="BBF22" s="205"/>
      <c r="BBG22" s="205"/>
      <c r="BBH22" s="205"/>
      <c r="BBI22" s="205"/>
      <c r="BBJ22" s="205"/>
      <c r="BBK22" s="205"/>
      <c r="BBL22" s="205"/>
      <c r="BBM22" s="205"/>
      <c r="BBN22" s="205"/>
      <c r="BBO22" s="205"/>
      <c r="BBP22" s="205"/>
      <c r="BBQ22" s="205"/>
      <c r="BBR22" s="205"/>
      <c r="BBS22" s="205"/>
      <c r="BBT22" s="205"/>
      <c r="BBU22" s="205"/>
      <c r="BBV22" s="205"/>
      <c r="BBW22" s="205"/>
      <c r="BBX22" s="205"/>
      <c r="BBY22" s="205"/>
      <c r="BBZ22" s="205"/>
      <c r="BCA22" s="205"/>
      <c r="BCB22" s="205"/>
      <c r="BCC22" s="205"/>
      <c r="BCD22" s="205"/>
      <c r="BCE22" s="205"/>
      <c r="BCF22" s="205"/>
      <c r="BCG22" s="205"/>
      <c r="BCH22" s="205"/>
      <c r="BCI22" s="205"/>
      <c r="BCJ22" s="205"/>
      <c r="BCK22" s="205"/>
      <c r="BCL22" s="205"/>
      <c r="BCM22" s="205"/>
      <c r="BCN22" s="205"/>
      <c r="BCO22" s="205"/>
      <c r="BCP22" s="205"/>
      <c r="BCQ22" s="205"/>
      <c r="BCR22" s="205"/>
      <c r="BCS22" s="205"/>
      <c r="BCT22" s="205"/>
      <c r="BCU22" s="205"/>
      <c r="BCV22" s="205"/>
      <c r="BCW22" s="205"/>
      <c r="BCX22" s="205"/>
      <c r="BCY22" s="205"/>
      <c r="BCZ22" s="205"/>
      <c r="BDA22" s="205"/>
      <c r="BDB22" s="205"/>
      <c r="BDC22" s="205"/>
      <c r="BDD22" s="205"/>
      <c r="BDE22" s="205"/>
      <c r="BDF22" s="205"/>
      <c r="BDG22" s="205"/>
      <c r="BDH22" s="205"/>
      <c r="BDI22" s="205"/>
      <c r="BDJ22" s="205"/>
      <c r="BDK22" s="205"/>
      <c r="BDL22" s="205"/>
      <c r="BDM22" s="205"/>
      <c r="BDN22" s="205"/>
      <c r="BDO22" s="205"/>
      <c r="BDP22" s="205"/>
      <c r="BDQ22" s="205"/>
      <c r="BDR22" s="205"/>
      <c r="BDS22" s="205"/>
      <c r="BDT22" s="205"/>
      <c r="BDU22" s="205"/>
      <c r="BDV22" s="205"/>
      <c r="BDW22" s="205"/>
      <c r="BDX22" s="205"/>
      <c r="BDY22" s="205"/>
      <c r="BDZ22" s="205"/>
      <c r="BEA22" s="205"/>
      <c r="BEB22" s="205"/>
      <c r="BEC22" s="205"/>
      <c r="BED22" s="205"/>
      <c r="BEE22" s="205"/>
      <c r="BEF22" s="205"/>
      <c r="BEG22" s="205"/>
      <c r="BEH22" s="205"/>
      <c r="BEI22" s="205"/>
      <c r="BEJ22" s="205"/>
      <c r="BEK22" s="205"/>
      <c r="BEL22" s="205"/>
      <c r="BEM22" s="205"/>
      <c r="BEN22" s="205"/>
      <c r="BEO22" s="205"/>
      <c r="BEP22" s="205"/>
      <c r="BEQ22" s="205"/>
      <c r="BER22" s="205"/>
      <c r="BES22" s="205"/>
      <c r="BET22" s="205"/>
      <c r="BEU22" s="205"/>
      <c r="BEV22" s="205"/>
      <c r="BEW22" s="205"/>
      <c r="BEX22" s="205"/>
      <c r="BEY22" s="205"/>
      <c r="BEZ22" s="205"/>
      <c r="BFA22" s="205"/>
      <c r="BFB22" s="205"/>
      <c r="BFC22" s="205"/>
      <c r="BFD22" s="205"/>
      <c r="BFE22" s="205"/>
      <c r="BFF22" s="205"/>
      <c r="BFG22" s="205"/>
      <c r="BFH22" s="205"/>
      <c r="BFI22" s="205"/>
      <c r="BFJ22" s="205"/>
      <c r="BFK22" s="205"/>
      <c r="BFL22" s="205"/>
      <c r="BFM22" s="205"/>
      <c r="BFN22" s="205"/>
      <c r="BFO22" s="205"/>
      <c r="BFP22" s="205"/>
      <c r="BFQ22" s="205"/>
      <c r="BFR22" s="205"/>
      <c r="BFS22" s="205"/>
      <c r="BFT22" s="205"/>
      <c r="BFU22" s="205"/>
      <c r="BFV22" s="205"/>
      <c r="BFW22" s="205"/>
      <c r="BFX22" s="205"/>
      <c r="BFY22" s="205"/>
      <c r="BFZ22" s="205"/>
      <c r="BGA22" s="205"/>
      <c r="BGB22" s="205"/>
      <c r="BGC22" s="205"/>
      <c r="BGD22" s="205"/>
      <c r="BGE22" s="205"/>
      <c r="BGF22" s="205"/>
      <c r="BGG22" s="205"/>
      <c r="BGH22" s="205"/>
      <c r="BGI22" s="205"/>
      <c r="BGJ22" s="205"/>
      <c r="BGK22" s="205"/>
      <c r="BGL22" s="205"/>
      <c r="BGM22" s="205"/>
      <c r="BGN22" s="205"/>
      <c r="BGO22" s="205"/>
      <c r="BGP22" s="205"/>
      <c r="BGQ22" s="205"/>
      <c r="BGR22" s="205"/>
      <c r="BGS22" s="205"/>
      <c r="BGT22" s="205"/>
      <c r="BGU22" s="205"/>
      <c r="BGV22" s="205"/>
      <c r="BGW22" s="205"/>
      <c r="BGX22" s="205"/>
      <c r="BGY22" s="205"/>
      <c r="BGZ22" s="205"/>
      <c r="BHA22" s="205"/>
      <c r="BHB22" s="205"/>
      <c r="BHC22" s="205"/>
      <c r="BHD22" s="205"/>
      <c r="BHE22" s="205"/>
      <c r="BHF22" s="205"/>
      <c r="BHG22" s="205"/>
      <c r="BHH22" s="205"/>
      <c r="BHI22" s="205"/>
      <c r="BHJ22" s="205"/>
      <c r="BHK22" s="205"/>
      <c r="BHL22" s="205"/>
      <c r="BHM22" s="205"/>
      <c r="BHN22" s="205"/>
      <c r="BHO22" s="205"/>
      <c r="BHP22" s="205"/>
      <c r="BHQ22" s="205"/>
      <c r="BHR22" s="205"/>
      <c r="BHS22" s="205"/>
      <c r="BHT22" s="205"/>
      <c r="BHU22" s="205"/>
      <c r="BHV22" s="205"/>
      <c r="BHW22" s="205"/>
      <c r="BHX22" s="205"/>
      <c r="BHY22" s="205"/>
      <c r="BHZ22" s="205"/>
      <c r="BIA22" s="205"/>
      <c r="BIB22" s="205"/>
      <c r="BIC22" s="205"/>
      <c r="BID22" s="205"/>
      <c r="BIE22" s="205"/>
      <c r="BIF22" s="205"/>
      <c r="BIG22" s="205"/>
      <c r="BIH22" s="205"/>
      <c r="BII22" s="205"/>
      <c r="BIJ22" s="205"/>
      <c r="BIK22" s="205"/>
      <c r="BIL22" s="205"/>
      <c r="BIM22" s="205"/>
      <c r="BIN22" s="205"/>
      <c r="BIO22" s="205"/>
      <c r="BIP22" s="205"/>
      <c r="BIQ22" s="205"/>
      <c r="BIR22" s="205"/>
      <c r="BIS22" s="205"/>
      <c r="BIT22" s="205"/>
      <c r="BIU22" s="205"/>
      <c r="BIV22" s="205"/>
      <c r="BIW22" s="205"/>
      <c r="BIX22" s="205"/>
      <c r="BIY22" s="205"/>
      <c r="BIZ22" s="205"/>
      <c r="BJA22" s="205"/>
      <c r="BJB22" s="205"/>
      <c r="BJC22" s="205"/>
      <c r="BJD22" s="205"/>
      <c r="BJE22" s="205"/>
      <c r="BJF22" s="205"/>
      <c r="BJG22" s="205"/>
      <c r="BJH22" s="205"/>
      <c r="BJI22" s="205"/>
      <c r="BJJ22" s="205"/>
      <c r="BJK22" s="205"/>
      <c r="BJL22" s="205"/>
      <c r="BJM22" s="205"/>
      <c r="BJN22" s="205"/>
      <c r="BJO22" s="205"/>
      <c r="BJP22" s="205"/>
      <c r="BJQ22" s="205"/>
      <c r="BJR22" s="205"/>
      <c r="BJS22" s="205"/>
      <c r="BJT22" s="205"/>
      <c r="BJU22" s="205"/>
      <c r="BJV22" s="205"/>
      <c r="BJW22" s="205"/>
      <c r="BJX22" s="205"/>
      <c r="BJY22" s="205"/>
      <c r="BJZ22" s="205"/>
      <c r="BKA22" s="205"/>
      <c r="BKB22" s="205"/>
      <c r="BKC22" s="205"/>
      <c r="BKD22" s="205"/>
      <c r="BKE22" s="205"/>
      <c r="BKF22" s="205"/>
      <c r="BKG22" s="205"/>
      <c r="BKH22" s="205"/>
      <c r="BKI22" s="205"/>
      <c r="BKJ22" s="205"/>
      <c r="BKK22" s="205"/>
      <c r="BKL22" s="205"/>
      <c r="BKM22" s="205"/>
      <c r="BKN22" s="205"/>
      <c r="BKO22" s="205"/>
      <c r="BKP22" s="205"/>
      <c r="BKQ22" s="205"/>
      <c r="BKR22" s="205"/>
      <c r="BKS22" s="205"/>
      <c r="BKT22" s="205"/>
      <c r="BKU22" s="205"/>
      <c r="BKV22" s="205"/>
      <c r="BKW22" s="205"/>
      <c r="BKX22" s="205"/>
      <c r="BKY22" s="205"/>
      <c r="BKZ22" s="205"/>
      <c r="BLA22" s="205"/>
      <c r="BLB22" s="205"/>
      <c r="BLC22" s="205"/>
      <c r="BLD22" s="205"/>
      <c r="BLE22" s="205"/>
      <c r="BLF22" s="205"/>
      <c r="BLG22" s="205"/>
      <c r="BLH22" s="205"/>
      <c r="BLI22" s="205"/>
      <c r="BLJ22" s="205"/>
      <c r="BLK22" s="205"/>
      <c r="BLL22" s="205"/>
      <c r="BLM22" s="205"/>
      <c r="BLN22" s="205"/>
      <c r="BLO22" s="205"/>
      <c r="BLP22" s="205"/>
      <c r="BLQ22" s="205"/>
      <c r="BLR22" s="205"/>
      <c r="BLS22" s="205"/>
      <c r="BLT22" s="205"/>
      <c r="BLU22" s="205"/>
      <c r="BLV22" s="205"/>
      <c r="BLW22" s="205"/>
      <c r="BLX22" s="205"/>
      <c r="BLY22" s="205"/>
      <c r="BLZ22" s="205"/>
      <c r="BMA22" s="205"/>
      <c r="BMB22" s="205"/>
      <c r="BMC22" s="205"/>
      <c r="BMD22" s="205"/>
      <c r="BME22" s="205"/>
      <c r="BMF22" s="205"/>
      <c r="BMG22" s="205"/>
      <c r="BMH22" s="205"/>
      <c r="BMI22" s="205"/>
      <c r="BMJ22" s="205"/>
      <c r="BMK22" s="205"/>
      <c r="BML22" s="205"/>
      <c r="BMM22" s="205"/>
      <c r="BMN22" s="205"/>
      <c r="BMO22" s="205"/>
      <c r="BMP22" s="205"/>
      <c r="BMQ22" s="205"/>
      <c r="BMR22" s="205"/>
      <c r="BMS22" s="205"/>
      <c r="BMT22" s="205"/>
      <c r="BMU22" s="205"/>
      <c r="BMV22" s="205"/>
      <c r="BMW22" s="205"/>
      <c r="BMX22" s="205"/>
      <c r="BMY22" s="205"/>
      <c r="BMZ22" s="205"/>
      <c r="BNA22" s="205"/>
      <c r="BNB22" s="205"/>
      <c r="BNC22" s="205"/>
      <c r="BND22" s="205"/>
      <c r="BNE22" s="205"/>
      <c r="BNF22" s="205"/>
      <c r="BNG22" s="205"/>
      <c r="BNH22" s="205"/>
      <c r="BNI22" s="205"/>
      <c r="BNJ22" s="205"/>
      <c r="BNK22" s="205"/>
      <c r="BNL22" s="205"/>
      <c r="BNM22" s="205"/>
      <c r="BNN22" s="205"/>
      <c r="BNO22" s="205"/>
      <c r="BNP22" s="205"/>
      <c r="BNQ22" s="205"/>
      <c r="BNR22" s="205"/>
      <c r="BNS22" s="205"/>
      <c r="BNT22" s="205"/>
      <c r="BNU22" s="205"/>
      <c r="BNV22" s="205"/>
      <c r="BNW22" s="205"/>
      <c r="BNX22" s="205"/>
      <c r="BNY22" s="205"/>
      <c r="BNZ22" s="205"/>
      <c r="BOA22" s="205"/>
      <c r="BOB22" s="205"/>
      <c r="BOC22" s="205"/>
      <c r="BOD22" s="205"/>
      <c r="BOE22" s="205"/>
      <c r="BOF22" s="205"/>
      <c r="BOG22" s="205"/>
      <c r="BOH22" s="205"/>
      <c r="BOI22" s="205"/>
      <c r="BOJ22" s="205"/>
      <c r="BOK22" s="205"/>
      <c r="BOL22" s="205"/>
      <c r="BOM22" s="205"/>
      <c r="BON22" s="205"/>
      <c r="BOO22" s="205"/>
      <c r="BOP22" s="205"/>
      <c r="BOQ22" s="205"/>
      <c r="BOR22" s="205"/>
      <c r="BOS22" s="205"/>
      <c r="BOT22" s="205"/>
      <c r="BOU22" s="205"/>
      <c r="BOV22" s="205"/>
      <c r="BOW22" s="205"/>
      <c r="BOX22" s="205"/>
      <c r="BOY22" s="205"/>
      <c r="BOZ22" s="205"/>
      <c r="BPA22" s="205"/>
      <c r="BPB22" s="205"/>
      <c r="BPC22" s="205"/>
      <c r="BPD22" s="205"/>
      <c r="BPE22" s="205"/>
      <c r="BPF22" s="205"/>
      <c r="BPG22" s="205"/>
      <c r="BPH22" s="205"/>
      <c r="BPI22" s="205"/>
      <c r="BPJ22" s="205"/>
      <c r="BPK22" s="205"/>
      <c r="BPL22" s="205"/>
      <c r="BPM22" s="205"/>
      <c r="BPN22" s="205"/>
      <c r="BPO22" s="205"/>
      <c r="BPP22" s="205"/>
      <c r="BPQ22" s="205"/>
      <c r="BPR22" s="205"/>
      <c r="BPS22" s="205"/>
      <c r="BPT22" s="205"/>
      <c r="BPU22" s="205"/>
      <c r="BPV22" s="205"/>
      <c r="BPW22" s="205"/>
      <c r="BPX22" s="205"/>
      <c r="BPY22" s="205"/>
      <c r="BPZ22" s="205"/>
      <c r="BQA22" s="205"/>
      <c r="BQB22" s="205"/>
      <c r="BQC22" s="205"/>
      <c r="BQD22" s="205"/>
      <c r="BQE22" s="205"/>
      <c r="BQF22" s="205"/>
      <c r="BQG22" s="205"/>
      <c r="BQH22" s="205"/>
      <c r="BQI22" s="205"/>
      <c r="BQJ22" s="205"/>
      <c r="BQK22" s="205"/>
      <c r="BQL22" s="205"/>
      <c r="BQM22" s="205"/>
      <c r="BQN22" s="205"/>
      <c r="BQO22" s="205"/>
      <c r="BQP22" s="205"/>
      <c r="BQQ22" s="205"/>
      <c r="BQR22" s="205"/>
      <c r="BQS22" s="205"/>
      <c r="BQT22" s="205"/>
      <c r="BQU22" s="205"/>
      <c r="BQV22" s="205"/>
      <c r="BQW22" s="205"/>
      <c r="BQX22" s="205"/>
      <c r="BQY22" s="205"/>
      <c r="BQZ22" s="205"/>
      <c r="BRA22" s="205"/>
      <c r="BRB22" s="205"/>
      <c r="BRC22" s="205"/>
      <c r="BRD22" s="205"/>
      <c r="BRE22" s="205"/>
      <c r="BRF22" s="205"/>
      <c r="BRG22" s="205"/>
      <c r="BRH22" s="205"/>
      <c r="BRI22" s="205"/>
      <c r="BRJ22" s="205"/>
      <c r="BRK22" s="205"/>
      <c r="BRL22" s="205"/>
      <c r="BRM22" s="205"/>
      <c r="BRN22" s="205"/>
      <c r="BRO22" s="205"/>
      <c r="BRP22" s="205"/>
      <c r="BRQ22" s="205"/>
      <c r="BRR22" s="205"/>
      <c r="BRS22" s="205"/>
      <c r="BRT22" s="205"/>
      <c r="BRU22" s="205"/>
      <c r="BRV22" s="205"/>
      <c r="BRW22" s="205"/>
      <c r="BRX22" s="205"/>
      <c r="BRY22" s="205"/>
      <c r="BRZ22" s="205"/>
      <c r="BSA22" s="205"/>
      <c r="BSB22" s="205"/>
      <c r="BSC22" s="205"/>
      <c r="BSD22" s="205"/>
      <c r="BSE22" s="205"/>
      <c r="BSF22" s="205"/>
      <c r="BSG22" s="205"/>
      <c r="BSH22" s="205"/>
      <c r="BSI22" s="205"/>
      <c r="BSJ22" s="205"/>
      <c r="BSK22" s="205"/>
      <c r="BSL22" s="205"/>
      <c r="BSM22" s="205"/>
      <c r="BSN22" s="205"/>
      <c r="BSO22" s="205"/>
      <c r="BSP22" s="205"/>
      <c r="BSQ22" s="205"/>
      <c r="BSR22" s="205"/>
      <c r="BSS22" s="205"/>
      <c r="BST22" s="205"/>
      <c r="BSU22" s="205"/>
      <c r="BSV22" s="205"/>
      <c r="BSW22" s="205"/>
      <c r="BSX22" s="205"/>
      <c r="BSY22" s="205"/>
      <c r="BSZ22" s="205"/>
      <c r="BTA22" s="205"/>
      <c r="BTB22" s="205"/>
      <c r="BTC22" s="205"/>
      <c r="BTD22" s="205"/>
      <c r="BTE22" s="205"/>
      <c r="BTF22" s="205"/>
      <c r="BTG22" s="205"/>
      <c r="BTH22" s="205"/>
      <c r="BTI22" s="205"/>
      <c r="BTJ22" s="205"/>
      <c r="BTK22" s="205"/>
      <c r="BTL22" s="205"/>
      <c r="BTM22" s="205"/>
      <c r="BTN22" s="205"/>
      <c r="BTO22" s="205"/>
      <c r="BTP22" s="205"/>
      <c r="BTQ22" s="205"/>
      <c r="BTR22" s="205"/>
      <c r="BTS22" s="205"/>
      <c r="BTT22" s="205"/>
      <c r="BTU22" s="205"/>
      <c r="BTV22" s="205"/>
      <c r="BTW22" s="205"/>
      <c r="BTX22" s="205"/>
      <c r="BTY22" s="205"/>
      <c r="BTZ22" s="205"/>
      <c r="BUA22" s="205"/>
      <c r="BUB22" s="205"/>
      <c r="BUC22" s="205"/>
      <c r="BUD22" s="205"/>
      <c r="BUE22" s="205"/>
      <c r="BUF22" s="205"/>
      <c r="BUG22" s="205"/>
      <c r="BUH22" s="205"/>
      <c r="BUI22" s="205"/>
      <c r="BUJ22" s="205"/>
      <c r="BUK22" s="205"/>
      <c r="BUL22" s="205"/>
      <c r="BUM22" s="205"/>
      <c r="BUN22" s="205"/>
      <c r="BUO22" s="205"/>
      <c r="BUP22" s="205"/>
      <c r="BUQ22" s="205"/>
      <c r="BUR22" s="205"/>
      <c r="BUS22" s="205"/>
      <c r="BUT22" s="205"/>
      <c r="BUU22" s="205"/>
      <c r="BUV22" s="205"/>
      <c r="BUW22" s="205"/>
      <c r="BUX22" s="205"/>
      <c r="BUY22" s="205"/>
      <c r="BUZ22" s="205"/>
      <c r="BVA22" s="205"/>
      <c r="BVB22" s="205"/>
      <c r="BVC22" s="205"/>
      <c r="BVD22" s="205"/>
      <c r="BVE22" s="205"/>
      <c r="BVF22" s="205"/>
      <c r="BVG22" s="205"/>
      <c r="BVH22" s="205"/>
      <c r="BVI22" s="205"/>
      <c r="BVJ22" s="205"/>
      <c r="BVK22" s="205"/>
      <c r="BVL22" s="205"/>
      <c r="BVM22" s="205"/>
      <c r="BVN22" s="205"/>
      <c r="BVO22" s="205"/>
      <c r="BVP22" s="205"/>
      <c r="BVQ22" s="205"/>
      <c r="BVR22" s="205"/>
      <c r="BVS22" s="205"/>
      <c r="BVT22" s="205"/>
      <c r="BVU22" s="205"/>
      <c r="BVV22" s="205"/>
      <c r="BVW22" s="205"/>
      <c r="BVX22" s="205"/>
      <c r="BVY22" s="205"/>
      <c r="BVZ22" s="205"/>
      <c r="BWA22" s="205"/>
      <c r="BWB22" s="205"/>
      <c r="BWC22" s="205"/>
      <c r="BWD22" s="205"/>
      <c r="BWE22" s="205"/>
      <c r="BWF22" s="205"/>
      <c r="BWG22" s="205"/>
      <c r="BWH22" s="205"/>
      <c r="BWI22" s="205"/>
      <c r="BWJ22" s="205"/>
      <c r="BWK22" s="205"/>
      <c r="BWL22" s="205"/>
      <c r="BWM22" s="205"/>
      <c r="BWN22" s="205"/>
      <c r="BWO22" s="205"/>
      <c r="BWP22" s="205"/>
      <c r="BWQ22" s="205"/>
      <c r="BWR22" s="205"/>
      <c r="BWS22" s="205"/>
      <c r="BWT22" s="205"/>
      <c r="BWU22" s="205"/>
      <c r="BWV22" s="205"/>
      <c r="BWW22" s="205"/>
      <c r="BWX22" s="205"/>
      <c r="BWY22" s="205"/>
      <c r="BWZ22" s="205"/>
      <c r="BXA22" s="205"/>
      <c r="BXB22" s="205"/>
      <c r="BXC22" s="205"/>
      <c r="BXD22" s="205"/>
      <c r="BXE22" s="205"/>
      <c r="BXF22" s="205"/>
      <c r="BXG22" s="205"/>
      <c r="BXH22" s="205"/>
      <c r="BXI22" s="205"/>
      <c r="BXJ22" s="205"/>
      <c r="BXK22" s="205"/>
      <c r="BXL22" s="205"/>
      <c r="BXM22" s="205"/>
      <c r="BXN22" s="205"/>
      <c r="BXO22" s="205"/>
      <c r="BXP22" s="205"/>
      <c r="BXQ22" s="205"/>
      <c r="BXR22" s="205"/>
      <c r="BXS22" s="205"/>
      <c r="BXT22" s="205"/>
      <c r="BXU22" s="205"/>
      <c r="BXV22" s="205"/>
      <c r="BXW22" s="205"/>
      <c r="BXX22" s="205"/>
      <c r="BXY22" s="205"/>
      <c r="BXZ22" s="205"/>
      <c r="BYA22" s="205"/>
      <c r="BYB22" s="205"/>
      <c r="BYC22" s="205"/>
      <c r="BYD22" s="205"/>
      <c r="BYE22" s="205"/>
      <c r="BYF22" s="205"/>
      <c r="BYG22" s="205"/>
      <c r="BYH22" s="205"/>
      <c r="BYI22" s="205"/>
      <c r="BYJ22" s="205"/>
      <c r="BYK22" s="205"/>
      <c r="BYL22" s="205"/>
      <c r="BYM22" s="205"/>
      <c r="BYN22" s="205"/>
      <c r="BYO22" s="205"/>
      <c r="BYP22" s="205"/>
      <c r="BYQ22" s="205"/>
      <c r="BYR22" s="205"/>
      <c r="BYS22" s="205"/>
      <c r="BYT22" s="205"/>
      <c r="BYU22" s="205"/>
      <c r="BYV22" s="205"/>
      <c r="BYW22" s="205"/>
      <c r="BYX22" s="205"/>
      <c r="BYY22" s="205"/>
      <c r="BYZ22" s="205"/>
      <c r="BZA22" s="205"/>
      <c r="BZB22" s="205"/>
      <c r="BZC22" s="205"/>
      <c r="BZD22" s="205"/>
      <c r="BZE22" s="205"/>
      <c r="BZF22" s="205"/>
      <c r="BZG22" s="205"/>
      <c r="BZH22" s="205"/>
      <c r="BZI22" s="205"/>
      <c r="BZJ22" s="205"/>
      <c r="BZK22" s="205"/>
      <c r="BZL22" s="205"/>
      <c r="BZM22" s="205"/>
      <c r="BZN22" s="205"/>
      <c r="BZO22" s="205"/>
      <c r="BZP22" s="205"/>
      <c r="BZQ22" s="205"/>
      <c r="BZR22" s="205"/>
      <c r="BZS22" s="205"/>
      <c r="BZT22" s="205"/>
      <c r="BZU22" s="205"/>
      <c r="BZV22" s="205"/>
      <c r="BZW22" s="205"/>
      <c r="BZX22" s="205"/>
      <c r="BZY22" s="205"/>
      <c r="BZZ22" s="205"/>
      <c r="CAA22" s="205"/>
      <c r="CAB22" s="205"/>
      <c r="CAC22" s="205"/>
      <c r="CAD22" s="205"/>
      <c r="CAE22" s="205"/>
      <c r="CAF22" s="205"/>
      <c r="CAG22" s="205"/>
      <c r="CAH22" s="205"/>
      <c r="CAI22" s="205"/>
      <c r="CAJ22" s="205"/>
      <c r="CAK22" s="205"/>
      <c r="CAL22" s="205"/>
      <c r="CAM22" s="205"/>
      <c r="CAN22" s="205"/>
      <c r="CAO22" s="205"/>
      <c r="CAP22" s="205"/>
      <c r="CAQ22" s="205"/>
      <c r="CAR22" s="205"/>
      <c r="CAS22" s="205"/>
      <c r="CAT22" s="205"/>
      <c r="CAU22" s="205"/>
      <c r="CAV22" s="205"/>
      <c r="CAW22" s="205"/>
      <c r="CAX22" s="205"/>
      <c r="CAY22" s="205"/>
      <c r="CAZ22" s="205"/>
      <c r="CBA22" s="205"/>
      <c r="CBB22" s="205"/>
      <c r="CBC22" s="205"/>
      <c r="CBD22" s="205"/>
      <c r="CBE22" s="205"/>
      <c r="CBF22" s="205"/>
      <c r="CBG22" s="205"/>
      <c r="CBH22" s="205"/>
      <c r="CBI22" s="205"/>
      <c r="CBJ22" s="205"/>
      <c r="CBK22" s="205"/>
      <c r="CBL22" s="205"/>
      <c r="CBM22" s="205"/>
      <c r="CBN22" s="205"/>
      <c r="CBO22" s="205"/>
      <c r="CBP22" s="205"/>
      <c r="CBQ22" s="205"/>
      <c r="CBR22" s="205"/>
      <c r="CBS22" s="205"/>
      <c r="CBT22" s="205"/>
      <c r="CBU22" s="205"/>
      <c r="CBV22" s="205"/>
      <c r="CBW22" s="205"/>
      <c r="CBX22" s="205"/>
      <c r="CBY22" s="205"/>
      <c r="CBZ22" s="205"/>
      <c r="CCA22" s="205"/>
      <c r="CCB22" s="205"/>
      <c r="CCC22" s="205"/>
      <c r="CCD22" s="205"/>
      <c r="CCE22" s="205"/>
      <c r="CCF22" s="205"/>
      <c r="CCG22" s="205"/>
      <c r="CCH22" s="205"/>
      <c r="CCI22" s="205"/>
      <c r="CCJ22" s="205"/>
      <c r="CCK22" s="205"/>
      <c r="CCL22" s="205"/>
      <c r="CCM22" s="205"/>
      <c r="CCN22" s="205"/>
      <c r="CCO22" s="205"/>
      <c r="CCP22" s="205"/>
      <c r="CCQ22" s="205"/>
      <c r="CCR22" s="205"/>
      <c r="CCS22" s="205"/>
      <c r="CCT22" s="205"/>
      <c r="CCU22" s="205"/>
      <c r="CCV22" s="205"/>
      <c r="CCW22" s="205"/>
      <c r="CCX22" s="205"/>
      <c r="CCY22" s="205"/>
      <c r="CCZ22" s="205"/>
      <c r="CDA22" s="205"/>
      <c r="CDB22" s="205"/>
      <c r="CDC22" s="205"/>
      <c r="CDD22" s="205"/>
      <c r="CDE22" s="205"/>
      <c r="CDF22" s="205"/>
      <c r="CDG22" s="205"/>
      <c r="CDH22" s="205"/>
      <c r="CDI22" s="205"/>
      <c r="CDJ22" s="205"/>
      <c r="CDK22" s="205"/>
      <c r="CDL22" s="205"/>
      <c r="CDM22" s="205"/>
      <c r="CDN22" s="205"/>
      <c r="CDO22" s="205"/>
      <c r="CDP22" s="205"/>
      <c r="CDQ22" s="205"/>
      <c r="CDR22" s="205"/>
      <c r="CDS22" s="205"/>
      <c r="CDT22" s="205"/>
      <c r="CDU22" s="205"/>
      <c r="CDV22" s="205"/>
      <c r="CDW22" s="205"/>
      <c r="CDX22" s="205"/>
      <c r="CDY22" s="205"/>
      <c r="CDZ22" s="205"/>
      <c r="CEA22" s="205"/>
      <c r="CEB22" s="205"/>
      <c r="CEC22" s="205"/>
      <c r="CED22" s="205"/>
      <c r="CEE22" s="205"/>
      <c r="CEF22" s="205"/>
      <c r="CEG22" s="205"/>
      <c r="CEH22" s="205"/>
      <c r="CEI22" s="205"/>
      <c r="CEJ22" s="205"/>
      <c r="CEK22" s="205"/>
      <c r="CEL22" s="205"/>
      <c r="CEM22" s="205"/>
      <c r="CEN22" s="205"/>
      <c r="CEO22" s="205"/>
      <c r="CEP22" s="205"/>
      <c r="CEQ22" s="205"/>
      <c r="CER22" s="205"/>
      <c r="CES22" s="205"/>
      <c r="CET22" s="205"/>
      <c r="CEU22" s="205"/>
      <c r="CEV22" s="205"/>
      <c r="CEW22" s="205"/>
      <c r="CEX22" s="205"/>
      <c r="CEY22" s="205"/>
      <c r="CEZ22" s="205"/>
      <c r="CFA22" s="205"/>
      <c r="CFB22" s="205"/>
      <c r="CFC22" s="205"/>
      <c r="CFD22" s="205"/>
      <c r="CFE22" s="205"/>
      <c r="CFF22" s="205"/>
      <c r="CFG22" s="205"/>
      <c r="CFH22" s="205"/>
      <c r="CFI22" s="205"/>
      <c r="CFJ22" s="205"/>
      <c r="CFK22" s="205"/>
      <c r="CFL22" s="205"/>
      <c r="CFM22" s="205"/>
      <c r="CFN22" s="205"/>
      <c r="CFO22" s="205"/>
      <c r="CFP22" s="205"/>
      <c r="CFQ22" s="205"/>
      <c r="CFR22" s="205"/>
      <c r="CFS22" s="205"/>
      <c r="CFT22" s="205"/>
      <c r="CFU22" s="205"/>
      <c r="CFV22" s="205"/>
      <c r="CFW22" s="205"/>
      <c r="CFX22" s="205"/>
      <c r="CFY22" s="205"/>
      <c r="CFZ22" s="205"/>
      <c r="CGA22" s="205"/>
      <c r="CGB22" s="205"/>
      <c r="CGC22" s="205"/>
      <c r="CGD22" s="205"/>
      <c r="CGE22" s="205"/>
      <c r="CGF22" s="205"/>
      <c r="CGG22" s="205"/>
      <c r="CGH22" s="205"/>
      <c r="CGI22" s="205"/>
      <c r="CGJ22" s="205"/>
      <c r="CGK22" s="205"/>
      <c r="CGL22" s="205"/>
      <c r="CGM22" s="205"/>
      <c r="CGN22" s="205"/>
      <c r="CGO22" s="205"/>
      <c r="CGP22" s="205"/>
      <c r="CGQ22" s="205"/>
      <c r="CGR22" s="205"/>
      <c r="CGS22" s="205"/>
      <c r="CGT22" s="205"/>
      <c r="CGU22" s="205"/>
      <c r="CGV22" s="205"/>
      <c r="CGW22" s="205"/>
      <c r="CGX22" s="205"/>
      <c r="CGY22" s="205"/>
      <c r="CGZ22" s="205"/>
      <c r="CHA22" s="205"/>
      <c r="CHB22" s="205"/>
      <c r="CHC22" s="205"/>
      <c r="CHD22" s="205"/>
      <c r="CHE22" s="205"/>
      <c r="CHF22" s="205"/>
      <c r="CHG22" s="205"/>
      <c r="CHH22" s="205"/>
      <c r="CHI22" s="205"/>
      <c r="CHJ22" s="205"/>
      <c r="CHK22" s="205"/>
      <c r="CHL22" s="205"/>
      <c r="CHM22" s="205"/>
      <c r="CHN22" s="205"/>
      <c r="CHO22" s="205"/>
      <c r="CHP22" s="205"/>
      <c r="CHQ22" s="205"/>
      <c r="CHR22" s="205"/>
      <c r="CHS22" s="205"/>
      <c r="CHT22" s="205"/>
      <c r="CHU22" s="205"/>
      <c r="CHV22" s="205"/>
      <c r="CHW22" s="205"/>
      <c r="CHX22" s="205"/>
      <c r="CHY22" s="205"/>
      <c r="CHZ22" s="205"/>
      <c r="CIA22" s="205"/>
      <c r="CIB22" s="205"/>
      <c r="CIC22" s="205"/>
      <c r="CID22" s="205"/>
      <c r="CIE22" s="205"/>
      <c r="CIF22" s="205"/>
      <c r="CIG22" s="205"/>
      <c r="CIH22" s="205"/>
      <c r="CII22" s="205"/>
      <c r="CIJ22" s="205"/>
      <c r="CIK22" s="205"/>
      <c r="CIL22" s="205"/>
      <c r="CIM22" s="205"/>
      <c r="CIN22" s="205"/>
      <c r="CIO22" s="205"/>
      <c r="CIP22" s="205"/>
      <c r="CIQ22" s="205"/>
      <c r="CIR22" s="205"/>
      <c r="CIS22" s="205"/>
      <c r="CIT22" s="205"/>
      <c r="CIU22" s="205"/>
      <c r="CIV22" s="205"/>
      <c r="CIW22" s="205"/>
      <c r="CIX22" s="205"/>
      <c r="CIY22" s="205"/>
      <c r="CIZ22" s="205"/>
      <c r="CJA22" s="205"/>
      <c r="CJB22" s="205"/>
      <c r="CJC22" s="205"/>
      <c r="CJD22" s="205"/>
      <c r="CJE22" s="205"/>
      <c r="CJF22" s="205"/>
      <c r="CJG22" s="205"/>
      <c r="CJH22" s="205"/>
      <c r="CJI22" s="205"/>
      <c r="CJJ22" s="205"/>
      <c r="CJK22" s="205"/>
      <c r="CJL22" s="205"/>
      <c r="CJM22" s="205"/>
      <c r="CJN22" s="205"/>
      <c r="CJO22" s="205"/>
      <c r="CJP22" s="205"/>
      <c r="CJQ22" s="205"/>
      <c r="CJR22" s="205"/>
      <c r="CJS22" s="205"/>
      <c r="CJT22" s="205"/>
      <c r="CJU22" s="205"/>
      <c r="CJV22" s="205"/>
      <c r="CJW22" s="205"/>
      <c r="CJX22" s="205"/>
      <c r="CJY22" s="205"/>
      <c r="CJZ22" s="205"/>
      <c r="CKA22" s="205"/>
      <c r="CKB22" s="205"/>
      <c r="CKC22" s="205"/>
      <c r="CKD22" s="205"/>
      <c r="CKE22" s="205"/>
      <c r="CKF22" s="205"/>
      <c r="CKG22" s="205"/>
      <c r="CKH22" s="205"/>
      <c r="CKI22" s="205"/>
      <c r="CKJ22" s="205"/>
      <c r="CKK22" s="205"/>
      <c r="CKL22" s="205"/>
      <c r="CKM22" s="205"/>
      <c r="CKN22" s="205"/>
      <c r="CKO22" s="205"/>
      <c r="CKP22" s="205"/>
      <c r="CKQ22" s="205"/>
      <c r="CKR22" s="205"/>
      <c r="CKS22" s="205"/>
      <c r="CKT22" s="205"/>
      <c r="CKU22" s="205"/>
      <c r="CKV22" s="205"/>
      <c r="CKW22" s="205"/>
      <c r="CKX22" s="205"/>
      <c r="CKY22" s="205"/>
      <c r="CKZ22" s="205"/>
      <c r="CLA22" s="205"/>
      <c r="CLB22" s="205"/>
      <c r="CLC22" s="205"/>
      <c r="CLD22" s="205"/>
      <c r="CLE22" s="205"/>
      <c r="CLF22" s="205"/>
      <c r="CLG22" s="205"/>
      <c r="CLH22" s="205"/>
      <c r="CLI22" s="205"/>
      <c r="CLJ22" s="205"/>
      <c r="CLK22" s="205"/>
      <c r="CLL22" s="205"/>
      <c r="CLM22" s="205"/>
      <c r="CLN22" s="205"/>
      <c r="CLO22" s="205"/>
      <c r="CLP22" s="205"/>
      <c r="CLQ22" s="205"/>
      <c r="CLR22" s="205"/>
      <c r="CLS22" s="205"/>
      <c r="CLT22" s="205"/>
      <c r="CLU22" s="205"/>
      <c r="CLV22" s="205"/>
      <c r="CLW22" s="205"/>
      <c r="CLX22" s="205"/>
      <c r="CLY22" s="205"/>
      <c r="CLZ22" s="205"/>
      <c r="CMA22" s="205"/>
      <c r="CMB22" s="205"/>
      <c r="CMC22" s="205"/>
      <c r="CMD22" s="205"/>
      <c r="CME22" s="205"/>
      <c r="CMF22" s="205"/>
      <c r="CMG22" s="205"/>
      <c r="CMH22" s="205"/>
      <c r="CMI22" s="205"/>
      <c r="CMJ22" s="205"/>
      <c r="CMK22" s="205"/>
      <c r="CML22" s="205"/>
      <c r="CMM22" s="205"/>
      <c r="CMN22" s="205"/>
      <c r="CMO22" s="205"/>
      <c r="CMP22" s="205"/>
      <c r="CMQ22" s="205"/>
      <c r="CMR22" s="205"/>
      <c r="CMS22" s="205"/>
      <c r="CMT22" s="205"/>
      <c r="CMU22" s="205"/>
      <c r="CMV22" s="205"/>
      <c r="CMW22" s="205"/>
      <c r="CMX22" s="205"/>
      <c r="CMY22" s="205"/>
      <c r="CMZ22" s="205"/>
      <c r="CNA22" s="205"/>
      <c r="CNB22" s="205"/>
      <c r="CNC22" s="205"/>
      <c r="CND22" s="205"/>
      <c r="CNE22" s="205"/>
      <c r="CNF22" s="205"/>
      <c r="CNG22" s="205"/>
      <c r="CNH22" s="205"/>
      <c r="CNI22" s="205"/>
      <c r="CNJ22" s="205"/>
      <c r="CNK22" s="205"/>
      <c r="CNL22" s="205"/>
      <c r="CNM22" s="205"/>
      <c r="CNN22" s="205"/>
      <c r="CNO22" s="205"/>
      <c r="CNP22" s="205"/>
      <c r="CNQ22" s="205"/>
      <c r="CNR22" s="205"/>
      <c r="CNS22" s="205"/>
      <c r="CNT22" s="205"/>
      <c r="CNU22" s="205"/>
      <c r="CNV22" s="205"/>
      <c r="CNW22" s="205"/>
      <c r="CNX22" s="205"/>
      <c r="CNY22" s="205"/>
      <c r="CNZ22" s="205"/>
      <c r="COA22" s="205"/>
      <c r="COB22" s="205"/>
      <c r="COC22" s="205"/>
      <c r="COD22" s="205"/>
      <c r="COE22" s="205"/>
      <c r="COF22" s="205"/>
      <c r="COG22" s="205"/>
      <c r="COH22" s="205"/>
      <c r="COI22" s="205"/>
      <c r="COJ22" s="205"/>
      <c r="COK22" s="205"/>
      <c r="COL22" s="205"/>
      <c r="COM22" s="205"/>
      <c r="CON22" s="205"/>
      <c r="COO22" s="205"/>
      <c r="COP22" s="205"/>
      <c r="COQ22" s="205"/>
      <c r="COR22" s="205"/>
      <c r="COS22" s="205"/>
      <c r="COT22" s="205"/>
      <c r="COU22" s="205"/>
      <c r="COV22" s="205"/>
      <c r="COW22" s="205"/>
      <c r="COX22" s="205"/>
      <c r="COY22" s="205"/>
      <c r="COZ22" s="205"/>
      <c r="CPA22" s="205"/>
      <c r="CPB22" s="205"/>
      <c r="CPC22" s="205"/>
      <c r="CPD22" s="205"/>
      <c r="CPE22" s="205"/>
      <c r="CPF22" s="205"/>
      <c r="CPG22" s="205"/>
      <c r="CPH22" s="205"/>
      <c r="CPI22" s="205"/>
      <c r="CPJ22" s="205"/>
      <c r="CPK22" s="205"/>
      <c r="CPL22" s="205"/>
      <c r="CPM22" s="205"/>
      <c r="CPN22" s="205"/>
      <c r="CPO22" s="205"/>
      <c r="CPP22" s="205"/>
      <c r="CPQ22" s="205"/>
      <c r="CPR22" s="205"/>
      <c r="CPS22" s="205"/>
      <c r="CPT22" s="205"/>
      <c r="CPU22" s="205"/>
      <c r="CPV22" s="205"/>
      <c r="CPW22" s="205"/>
      <c r="CPX22" s="205"/>
      <c r="CPY22" s="205"/>
      <c r="CPZ22" s="205"/>
      <c r="CQA22" s="205"/>
      <c r="CQB22" s="205"/>
      <c r="CQC22" s="205"/>
      <c r="CQD22" s="205"/>
      <c r="CQE22" s="205"/>
      <c r="CQF22" s="205"/>
      <c r="CQG22" s="205"/>
      <c r="CQH22" s="205"/>
      <c r="CQI22" s="205"/>
      <c r="CQJ22" s="205"/>
      <c r="CQK22" s="205"/>
      <c r="CQL22" s="205"/>
      <c r="CQM22" s="205"/>
      <c r="CQN22" s="205"/>
      <c r="CQO22" s="205"/>
      <c r="CQP22" s="205"/>
      <c r="CQQ22" s="205"/>
      <c r="CQR22" s="205"/>
      <c r="CQS22" s="205"/>
      <c r="CQT22" s="205"/>
      <c r="CQU22" s="205"/>
      <c r="CQV22" s="205"/>
      <c r="CQW22" s="205"/>
      <c r="CQX22" s="205"/>
      <c r="CQY22" s="205"/>
      <c r="CQZ22" s="205"/>
      <c r="CRA22" s="205"/>
      <c r="CRB22" s="205"/>
      <c r="CRC22" s="205"/>
      <c r="CRD22" s="205"/>
      <c r="CRE22" s="205"/>
      <c r="CRF22" s="205"/>
      <c r="CRG22" s="205"/>
      <c r="CRH22" s="205"/>
      <c r="CRI22" s="205"/>
      <c r="CRJ22" s="205"/>
      <c r="CRK22" s="205"/>
      <c r="CRL22" s="205"/>
      <c r="CRM22" s="205"/>
      <c r="CRN22" s="205"/>
      <c r="CRO22" s="205"/>
      <c r="CRP22" s="205"/>
      <c r="CRQ22" s="205"/>
      <c r="CRR22" s="205"/>
      <c r="CRS22" s="205"/>
      <c r="CRT22" s="205"/>
      <c r="CRU22" s="205"/>
      <c r="CRV22" s="205"/>
      <c r="CRW22" s="205"/>
      <c r="CRX22" s="205"/>
      <c r="CRY22" s="205"/>
      <c r="CRZ22" s="205"/>
      <c r="CSA22" s="205"/>
      <c r="CSB22" s="205"/>
      <c r="CSC22" s="205"/>
      <c r="CSD22" s="205"/>
      <c r="CSE22" s="205"/>
      <c r="CSF22" s="205"/>
      <c r="CSG22" s="205"/>
      <c r="CSH22" s="205"/>
      <c r="CSI22" s="205"/>
      <c r="CSJ22" s="205"/>
      <c r="CSK22" s="205"/>
      <c r="CSL22" s="205"/>
      <c r="CSM22" s="205"/>
      <c r="CSN22" s="205"/>
      <c r="CSO22" s="205"/>
      <c r="CSP22" s="205"/>
      <c r="CSQ22" s="205"/>
      <c r="CSR22" s="205"/>
      <c r="CSS22" s="205"/>
      <c r="CST22" s="205"/>
      <c r="CSU22" s="205"/>
      <c r="CSV22" s="205"/>
      <c r="CSW22" s="205"/>
      <c r="CSX22" s="205"/>
      <c r="CSY22" s="205"/>
      <c r="CSZ22" s="205"/>
      <c r="CTA22" s="205"/>
      <c r="CTB22" s="205"/>
      <c r="CTC22" s="205"/>
      <c r="CTD22" s="205"/>
      <c r="CTE22" s="205"/>
      <c r="CTF22" s="205"/>
      <c r="CTG22" s="205"/>
      <c r="CTH22" s="205"/>
      <c r="CTI22" s="205"/>
      <c r="CTJ22" s="205"/>
      <c r="CTK22" s="205"/>
      <c r="CTL22" s="205"/>
      <c r="CTM22" s="205"/>
      <c r="CTN22" s="205"/>
      <c r="CTO22" s="205"/>
      <c r="CTP22" s="205"/>
      <c r="CTQ22" s="205"/>
      <c r="CTR22" s="205"/>
      <c r="CTS22" s="205"/>
      <c r="CTT22" s="205"/>
      <c r="CTU22" s="205"/>
      <c r="CTV22" s="205"/>
      <c r="CTW22" s="205"/>
      <c r="CTX22" s="205"/>
      <c r="CTY22" s="205"/>
      <c r="CTZ22" s="205"/>
      <c r="CUA22" s="205"/>
      <c r="CUB22" s="205"/>
      <c r="CUC22" s="205"/>
      <c r="CUD22" s="205"/>
      <c r="CUE22" s="205"/>
      <c r="CUF22" s="205"/>
      <c r="CUG22" s="205"/>
      <c r="CUH22" s="205"/>
      <c r="CUI22" s="205"/>
      <c r="CUJ22" s="205"/>
      <c r="CUK22" s="205"/>
      <c r="CUL22" s="205"/>
      <c r="CUM22" s="205"/>
      <c r="CUN22" s="205"/>
      <c r="CUO22" s="205"/>
      <c r="CUP22" s="205"/>
      <c r="CUQ22" s="205"/>
      <c r="CUR22" s="205"/>
      <c r="CUS22" s="205"/>
      <c r="CUT22" s="205"/>
      <c r="CUU22" s="205"/>
      <c r="CUV22" s="205"/>
      <c r="CUW22" s="205"/>
      <c r="CUX22" s="205"/>
      <c r="CUY22" s="205"/>
      <c r="CUZ22" s="205"/>
      <c r="CVA22" s="205"/>
      <c r="CVB22" s="205"/>
      <c r="CVC22" s="205"/>
      <c r="CVD22" s="205"/>
      <c r="CVE22" s="205"/>
      <c r="CVF22" s="205"/>
      <c r="CVG22" s="205"/>
      <c r="CVH22" s="205"/>
      <c r="CVI22" s="205"/>
      <c r="CVJ22" s="205"/>
      <c r="CVK22" s="205"/>
      <c r="CVL22" s="205"/>
      <c r="CVM22" s="205"/>
      <c r="CVN22" s="205"/>
      <c r="CVO22" s="205"/>
      <c r="CVP22" s="205"/>
      <c r="CVQ22" s="205"/>
      <c r="CVR22" s="205"/>
      <c r="CVS22" s="205"/>
      <c r="CVT22" s="205"/>
      <c r="CVU22" s="205"/>
      <c r="CVV22" s="205"/>
      <c r="CVW22" s="205"/>
      <c r="CVX22" s="205"/>
      <c r="CVY22" s="205"/>
      <c r="CVZ22" s="205"/>
      <c r="CWA22" s="205"/>
      <c r="CWB22" s="205"/>
      <c r="CWC22" s="205"/>
      <c r="CWD22" s="205"/>
      <c r="CWE22" s="205"/>
      <c r="CWF22" s="205"/>
      <c r="CWG22" s="205"/>
      <c r="CWH22" s="205"/>
      <c r="CWI22" s="205"/>
      <c r="CWJ22" s="205"/>
      <c r="CWK22" s="205"/>
      <c r="CWL22" s="205"/>
      <c r="CWM22" s="205"/>
      <c r="CWN22" s="205"/>
      <c r="CWO22" s="205"/>
      <c r="CWP22" s="205"/>
      <c r="CWQ22" s="205"/>
      <c r="CWR22" s="205"/>
      <c r="CWS22" s="205"/>
      <c r="CWT22" s="205"/>
      <c r="CWU22" s="205"/>
      <c r="CWV22" s="205"/>
      <c r="CWW22" s="205"/>
      <c r="CWX22" s="205"/>
      <c r="CWY22" s="205"/>
      <c r="CWZ22" s="205"/>
      <c r="CXA22" s="205"/>
      <c r="CXB22" s="205"/>
      <c r="CXC22" s="205"/>
      <c r="CXD22" s="205"/>
      <c r="CXE22" s="205"/>
      <c r="CXF22" s="205"/>
      <c r="CXG22" s="205"/>
      <c r="CXH22" s="205"/>
      <c r="CXI22" s="205"/>
      <c r="CXJ22" s="205"/>
      <c r="CXK22" s="205"/>
      <c r="CXL22" s="205"/>
      <c r="CXM22" s="205"/>
      <c r="CXN22" s="205"/>
      <c r="CXO22" s="205"/>
      <c r="CXP22" s="205"/>
      <c r="CXQ22" s="205"/>
      <c r="CXR22" s="205"/>
      <c r="CXS22" s="205"/>
      <c r="CXT22" s="205"/>
      <c r="CXU22" s="205"/>
      <c r="CXV22" s="205"/>
      <c r="CXW22" s="205"/>
      <c r="CXX22" s="205"/>
      <c r="CXY22" s="205"/>
      <c r="CXZ22" s="205"/>
      <c r="CYA22" s="205"/>
      <c r="CYB22" s="205"/>
      <c r="CYC22" s="205"/>
      <c r="CYD22" s="205"/>
      <c r="CYE22" s="205"/>
      <c r="CYF22" s="205"/>
      <c r="CYG22" s="205"/>
      <c r="CYH22" s="205"/>
      <c r="CYI22" s="205"/>
      <c r="CYJ22" s="205"/>
      <c r="CYK22" s="205"/>
      <c r="CYL22" s="205"/>
      <c r="CYM22" s="205"/>
      <c r="CYN22" s="205"/>
      <c r="CYO22" s="205"/>
      <c r="CYP22" s="205"/>
      <c r="CYQ22" s="205"/>
      <c r="CYR22" s="205"/>
      <c r="CYS22" s="205"/>
      <c r="CYT22" s="205"/>
      <c r="CYU22" s="205"/>
      <c r="CYV22" s="205"/>
      <c r="CYW22" s="205"/>
      <c r="CYX22" s="205"/>
      <c r="CYY22" s="205"/>
      <c r="CYZ22" s="205"/>
      <c r="CZA22" s="205"/>
      <c r="CZB22" s="205"/>
      <c r="CZC22" s="205"/>
      <c r="CZD22" s="205"/>
      <c r="CZE22" s="205"/>
      <c r="CZF22" s="205"/>
      <c r="CZG22" s="205"/>
      <c r="CZH22" s="205"/>
      <c r="CZI22" s="205"/>
      <c r="CZJ22" s="205"/>
      <c r="CZK22" s="205"/>
      <c r="CZL22" s="205"/>
      <c r="CZM22" s="205"/>
      <c r="CZN22" s="205"/>
      <c r="CZO22" s="205"/>
      <c r="CZP22" s="205"/>
      <c r="CZQ22" s="205"/>
      <c r="CZR22" s="205"/>
      <c r="CZS22" s="205"/>
      <c r="CZT22" s="205"/>
      <c r="CZU22" s="205"/>
      <c r="CZV22" s="205"/>
      <c r="CZW22" s="205"/>
      <c r="CZX22" s="205"/>
      <c r="CZY22" s="205"/>
      <c r="CZZ22" s="205"/>
      <c r="DAA22" s="205"/>
      <c r="DAB22" s="205"/>
      <c r="DAC22" s="205"/>
      <c r="DAD22" s="205"/>
      <c r="DAE22" s="205"/>
      <c r="DAF22" s="205"/>
      <c r="DAG22" s="205"/>
      <c r="DAH22" s="205"/>
      <c r="DAI22" s="205"/>
      <c r="DAJ22" s="205"/>
      <c r="DAK22" s="205"/>
      <c r="DAL22" s="205"/>
      <c r="DAM22" s="205"/>
      <c r="DAN22" s="205"/>
      <c r="DAO22" s="205"/>
      <c r="DAP22" s="205"/>
      <c r="DAQ22" s="205"/>
      <c r="DAR22" s="205"/>
      <c r="DAS22" s="205"/>
      <c r="DAT22" s="205"/>
      <c r="DAU22" s="205"/>
      <c r="DAV22" s="205"/>
      <c r="DAW22" s="205"/>
      <c r="DAX22" s="205"/>
      <c r="DAY22" s="205"/>
      <c r="DAZ22" s="205"/>
      <c r="DBA22" s="205"/>
      <c r="DBB22" s="205"/>
      <c r="DBC22" s="205"/>
      <c r="DBD22" s="205"/>
      <c r="DBE22" s="205"/>
      <c r="DBF22" s="205"/>
      <c r="DBG22" s="205"/>
      <c r="DBH22" s="205"/>
      <c r="DBI22" s="205"/>
      <c r="DBJ22" s="205"/>
      <c r="DBK22" s="205"/>
      <c r="DBL22" s="205"/>
      <c r="DBM22" s="205"/>
      <c r="DBN22" s="205"/>
      <c r="DBO22" s="205"/>
      <c r="DBP22" s="205"/>
      <c r="DBQ22" s="205"/>
      <c r="DBR22" s="205"/>
      <c r="DBS22" s="205"/>
      <c r="DBT22" s="205"/>
      <c r="DBU22" s="205"/>
      <c r="DBV22" s="205"/>
      <c r="DBW22" s="205"/>
      <c r="DBX22" s="205"/>
      <c r="DBY22" s="205"/>
      <c r="DBZ22" s="205"/>
      <c r="DCA22" s="205"/>
      <c r="DCB22" s="205"/>
      <c r="DCC22" s="205"/>
      <c r="DCD22" s="205"/>
      <c r="DCE22" s="205"/>
      <c r="DCF22" s="205"/>
      <c r="DCG22" s="205"/>
      <c r="DCH22" s="205"/>
      <c r="DCI22" s="205"/>
      <c r="DCJ22" s="205"/>
      <c r="DCK22" s="205"/>
      <c r="DCL22" s="205"/>
      <c r="DCM22" s="205"/>
      <c r="DCN22" s="205"/>
      <c r="DCO22" s="205"/>
      <c r="DCP22" s="205"/>
      <c r="DCQ22" s="205"/>
      <c r="DCR22" s="205"/>
      <c r="DCS22" s="205"/>
      <c r="DCT22" s="205"/>
      <c r="DCU22" s="205"/>
      <c r="DCV22" s="205"/>
      <c r="DCW22" s="205"/>
      <c r="DCX22" s="205"/>
      <c r="DCY22" s="205"/>
      <c r="DCZ22" s="205"/>
      <c r="DDA22" s="205"/>
      <c r="DDB22" s="205"/>
      <c r="DDC22" s="205"/>
      <c r="DDD22" s="205"/>
      <c r="DDE22" s="205"/>
      <c r="DDF22" s="205"/>
      <c r="DDG22" s="205"/>
      <c r="DDH22" s="205"/>
      <c r="DDI22" s="205"/>
      <c r="DDJ22" s="205"/>
      <c r="DDK22" s="205"/>
      <c r="DDL22" s="205"/>
      <c r="DDM22" s="205"/>
      <c r="DDN22" s="205"/>
      <c r="DDO22" s="205"/>
      <c r="DDP22" s="205"/>
      <c r="DDQ22" s="205"/>
      <c r="DDR22" s="205"/>
      <c r="DDS22" s="205"/>
      <c r="DDT22" s="205"/>
      <c r="DDU22" s="205"/>
      <c r="DDV22" s="205"/>
      <c r="DDW22" s="205"/>
      <c r="DDX22" s="205"/>
      <c r="DDY22" s="205"/>
      <c r="DDZ22" s="205"/>
      <c r="DEA22" s="205"/>
      <c r="DEB22" s="205"/>
      <c r="DEC22" s="205"/>
      <c r="DED22" s="205"/>
      <c r="DEE22" s="205"/>
      <c r="DEF22" s="205"/>
      <c r="DEG22" s="205"/>
      <c r="DEH22" s="205"/>
      <c r="DEI22" s="205"/>
      <c r="DEJ22" s="205"/>
      <c r="DEK22" s="205"/>
      <c r="DEL22" s="205"/>
      <c r="DEM22" s="205"/>
      <c r="DEN22" s="205"/>
      <c r="DEO22" s="205"/>
      <c r="DEP22" s="205"/>
      <c r="DEQ22" s="205"/>
      <c r="DER22" s="205"/>
      <c r="DES22" s="205"/>
      <c r="DET22" s="205"/>
      <c r="DEU22" s="205"/>
      <c r="DEV22" s="205"/>
      <c r="DEW22" s="205"/>
      <c r="DEX22" s="205"/>
      <c r="DEY22" s="205"/>
      <c r="DEZ22" s="205"/>
      <c r="DFA22" s="205"/>
      <c r="DFB22" s="205"/>
      <c r="DFC22" s="205"/>
      <c r="DFD22" s="205"/>
      <c r="DFE22" s="205"/>
      <c r="DFF22" s="205"/>
      <c r="DFG22" s="205"/>
      <c r="DFH22" s="205"/>
      <c r="DFI22" s="205"/>
      <c r="DFJ22" s="205"/>
      <c r="DFK22" s="205"/>
      <c r="DFL22" s="205"/>
      <c r="DFM22" s="205"/>
      <c r="DFN22" s="205"/>
      <c r="DFO22" s="205"/>
      <c r="DFP22" s="205"/>
      <c r="DFQ22" s="205"/>
      <c r="DFR22" s="205"/>
      <c r="DFS22" s="205"/>
      <c r="DFT22" s="205"/>
      <c r="DFU22" s="205"/>
      <c r="DFV22" s="205"/>
      <c r="DFW22" s="205"/>
      <c r="DFX22" s="205"/>
      <c r="DFY22" s="205"/>
      <c r="DFZ22" s="205"/>
      <c r="DGA22" s="205"/>
      <c r="DGB22" s="205"/>
      <c r="DGC22" s="205"/>
      <c r="DGD22" s="205"/>
      <c r="DGE22" s="205"/>
      <c r="DGF22" s="205"/>
      <c r="DGG22" s="205"/>
      <c r="DGH22" s="205"/>
      <c r="DGI22" s="205"/>
      <c r="DGJ22" s="205"/>
      <c r="DGK22" s="205"/>
      <c r="DGL22" s="205"/>
      <c r="DGM22" s="205"/>
      <c r="DGN22" s="205"/>
      <c r="DGO22" s="205"/>
      <c r="DGP22" s="205"/>
      <c r="DGQ22" s="205"/>
      <c r="DGR22" s="205"/>
      <c r="DGS22" s="205"/>
      <c r="DGT22" s="205"/>
      <c r="DGU22" s="205"/>
      <c r="DGV22" s="205"/>
      <c r="DGW22" s="205"/>
      <c r="DGX22" s="205"/>
      <c r="DGY22" s="205"/>
      <c r="DGZ22" s="205"/>
      <c r="DHA22" s="205"/>
      <c r="DHB22" s="205"/>
      <c r="DHC22" s="205"/>
      <c r="DHD22" s="205"/>
      <c r="DHE22" s="205"/>
      <c r="DHF22" s="205"/>
      <c r="DHG22" s="205"/>
      <c r="DHH22" s="205"/>
      <c r="DHI22" s="205"/>
      <c r="DHJ22" s="205"/>
      <c r="DHK22" s="205"/>
      <c r="DHL22" s="205"/>
      <c r="DHM22" s="205"/>
      <c r="DHN22" s="205"/>
      <c r="DHO22" s="205"/>
      <c r="DHP22" s="205"/>
      <c r="DHQ22" s="205"/>
      <c r="DHR22" s="205"/>
      <c r="DHS22" s="205"/>
      <c r="DHT22" s="205"/>
      <c r="DHU22" s="205"/>
      <c r="DHV22" s="205"/>
      <c r="DHW22" s="205"/>
      <c r="DHX22" s="205"/>
      <c r="DHY22" s="205"/>
      <c r="DHZ22" s="205"/>
      <c r="DIA22" s="205"/>
      <c r="DIB22" s="205"/>
      <c r="DIC22" s="205"/>
      <c r="DID22" s="205"/>
      <c r="DIE22" s="205"/>
      <c r="DIF22" s="205"/>
      <c r="DIG22" s="205"/>
      <c r="DIH22" s="205"/>
      <c r="DII22" s="205"/>
      <c r="DIJ22" s="205"/>
      <c r="DIK22" s="205"/>
      <c r="DIL22" s="205"/>
      <c r="DIM22" s="205"/>
      <c r="DIN22" s="205"/>
      <c r="DIO22" s="205"/>
      <c r="DIP22" s="205"/>
      <c r="DIQ22" s="205"/>
      <c r="DIR22" s="205"/>
      <c r="DIS22" s="205"/>
      <c r="DIT22" s="205"/>
      <c r="DIU22" s="205"/>
      <c r="DIV22" s="205"/>
      <c r="DIW22" s="205"/>
      <c r="DIX22" s="205"/>
      <c r="DIY22" s="205"/>
      <c r="DIZ22" s="205"/>
      <c r="DJA22" s="205"/>
      <c r="DJB22" s="205"/>
      <c r="DJC22" s="205"/>
      <c r="DJD22" s="205"/>
      <c r="DJE22" s="205"/>
      <c r="DJF22" s="205"/>
      <c r="DJG22" s="205"/>
      <c r="DJH22" s="205"/>
      <c r="DJI22" s="205"/>
      <c r="DJJ22" s="205"/>
      <c r="DJK22" s="205"/>
      <c r="DJL22" s="205"/>
      <c r="DJM22" s="205"/>
      <c r="DJN22" s="205"/>
      <c r="DJO22" s="205"/>
      <c r="DJP22" s="205"/>
      <c r="DJQ22" s="205"/>
      <c r="DJR22" s="205"/>
      <c r="DJS22" s="205"/>
      <c r="DJT22" s="205"/>
      <c r="DJU22" s="205"/>
      <c r="DJV22" s="205"/>
      <c r="DJW22" s="205"/>
      <c r="DJX22" s="205"/>
      <c r="DJY22" s="205"/>
      <c r="DJZ22" s="205"/>
      <c r="DKA22" s="205"/>
      <c r="DKB22" s="205"/>
      <c r="DKC22" s="205"/>
      <c r="DKD22" s="205"/>
      <c r="DKE22" s="205"/>
      <c r="DKF22" s="205"/>
      <c r="DKG22" s="205"/>
      <c r="DKH22" s="205"/>
      <c r="DKI22" s="205"/>
      <c r="DKJ22" s="205"/>
      <c r="DKK22" s="205"/>
      <c r="DKL22" s="205"/>
      <c r="DKM22" s="205"/>
      <c r="DKN22" s="205"/>
      <c r="DKO22" s="205"/>
      <c r="DKP22" s="205"/>
      <c r="DKQ22" s="205"/>
      <c r="DKR22" s="205"/>
      <c r="DKS22" s="205"/>
      <c r="DKT22" s="205"/>
      <c r="DKU22" s="205"/>
      <c r="DKV22" s="205"/>
      <c r="DKW22" s="205"/>
      <c r="DKX22" s="205"/>
      <c r="DKY22" s="205"/>
      <c r="DKZ22" s="205"/>
      <c r="DLA22" s="205"/>
      <c r="DLB22" s="205"/>
      <c r="DLC22" s="205"/>
      <c r="DLD22" s="205"/>
      <c r="DLE22" s="205"/>
      <c r="DLF22" s="205"/>
      <c r="DLG22" s="205"/>
      <c r="DLH22" s="205"/>
      <c r="DLI22" s="205"/>
      <c r="DLJ22" s="205"/>
      <c r="DLK22" s="205"/>
      <c r="DLL22" s="205"/>
      <c r="DLM22" s="205"/>
      <c r="DLN22" s="205"/>
      <c r="DLO22" s="205"/>
      <c r="DLP22" s="205"/>
      <c r="DLQ22" s="205"/>
      <c r="DLR22" s="205"/>
      <c r="DLS22" s="205"/>
      <c r="DLT22" s="205"/>
      <c r="DLU22" s="205"/>
      <c r="DLV22" s="205"/>
      <c r="DLW22" s="205"/>
      <c r="DLX22" s="205"/>
      <c r="DLY22" s="205"/>
      <c r="DLZ22" s="205"/>
      <c r="DMA22" s="205"/>
      <c r="DMB22" s="205"/>
      <c r="DMC22" s="205"/>
      <c r="DMD22" s="205"/>
      <c r="DME22" s="205"/>
      <c r="DMF22" s="205"/>
      <c r="DMG22" s="205"/>
      <c r="DMH22" s="205"/>
      <c r="DMI22" s="205"/>
      <c r="DMJ22" s="205"/>
      <c r="DMK22" s="205"/>
      <c r="DML22" s="205"/>
      <c r="DMM22" s="205"/>
      <c r="DMN22" s="205"/>
      <c r="DMO22" s="205"/>
      <c r="DMP22" s="205"/>
      <c r="DMQ22" s="205"/>
      <c r="DMR22" s="205"/>
      <c r="DMS22" s="205"/>
      <c r="DMT22" s="205"/>
      <c r="DMU22" s="205"/>
      <c r="DMV22" s="205"/>
      <c r="DMW22" s="205"/>
      <c r="DMX22" s="205"/>
      <c r="DMY22" s="205"/>
      <c r="DMZ22" s="205"/>
      <c r="DNA22" s="205"/>
      <c r="DNB22" s="205"/>
      <c r="DNC22" s="205"/>
      <c r="DND22" s="205"/>
      <c r="DNE22" s="205"/>
      <c r="DNF22" s="205"/>
      <c r="DNG22" s="205"/>
      <c r="DNH22" s="205"/>
      <c r="DNI22" s="205"/>
      <c r="DNJ22" s="205"/>
      <c r="DNK22" s="205"/>
      <c r="DNL22" s="205"/>
      <c r="DNM22" s="205"/>
      <c r="DNN22" s="205"/>
      <c r="DNO22" s="205"/>
      <c r="DNP22" s="205"/>
      <c r="DNQ22" s="205"/>
      <c r="DNR22" s="205"/>
      <c r="DNS22" s="205"/>
      <c r="DNT22" s="205"/>
      <c r="DNU22" s="205"/>
      <c r="DNV22" s="205"/>
      <c r="DNW22" s="205"/>
      <c r="DNX22" s="205"/>
      <c r="DNY22" s="205"/>
      <c r="DNZ22" s="205"/>
      <c r="DOA22" s="205"/>
      <c r="DOB22" s="205"/>
      <c r="DOC22" s="205"/>
      <c r="DOD22" s="205"/>
      <c r="DOE22" s="205"/>
      <c r="DOF22" s="205"/>
      <c r="DOG22" s="205"/>
      <c r="DOH22" s="205"/>
      <c r="DOI22" s="205"/>
      <c r="DOJ22" s="205"/>
      <c r="DOK22" s="205"/>
      <c r="DOL22" s="205"/>
      <c r="DOM22" s="205"/>
      <c r="DON22" s="205"/>
      <c r="DOO22" s="205"/>
      <c r="DOP22" s="205"/>
      <c r="DOQ22" s="205"/>
      <c r="DOR22" s="205"/>
      <c r="DOS22" s="205"/>
      <c r="DOT22" s="205"/>
      <c r="DOU22" s="205"/>
      <c r="DOV22" s="205"/>
      <c r="DOW22" s="205"/>
      <c r="DOX22" s="205"/>
      <c r="DOY22" s="205"/>
      <c r="DOZ22" s="205"/>
      <c r="DPA22" s="205"/>
      <c r="DPB22" s="205"/>
      <c r="DPC22" s="205"/>
      <c r="DPD22" s="205"/>
      <c r="DPE22" s="205"/>
      <c r="DPF22" s="205"/>
      <c r="DPG22" s="205"/>
      <c r="DPH22" s="205"/>
      <c r="DPI22" s="205"/>
      <c r="DPJ22" s="205"/>
      <c r="DPK22" s="205"/>
      <c r="DPL22" s="205"/>
      <c r="DPM22" s="205"/>
      <c r="DPN22" s="205"/>
      <c r="DPO22" s="205"/>
      <c r="DPP22" s="205"/>
      <c r="DPQ22" s="205"/>
      <c r="DPR22" s="205"/>
      <c r="DPS22" s="205"/>
      <c r="DPT22" s="205"/>
      <c r="DPU22" s="205"/>
      <c r="DPV22" s="205"/>
      <c r="DPW22" s="205"/>
      <c r="DPX22" s="205"/>
      <c r="DPY22" s="205"/>
      <c r="DPZ22" s="205"/>
      <c r="DQA22" s="205"/>
      <c r="DQB22" s="205"/>
      <c r="DQC22" s="205"/>
      <c r="DQD22" s="205"/>
      <c r="DQE22" s="205"/>
      <c r="DQF22" s="205"/>
      <c r="DQG22" s="205"/>
      <c r="DQH22" s="205"/>
      <c r="DQI22" s="205"/>
      <c r="DQJ22" s="205"/>
      <c r="DQK22" s="205"/>
      <c r="DQL22" s="205"/>
      <c r="DQM22" s="205"/>
      <c r="DQN22" s="205"/>
      <c r="DQO22" s="205"/>
      <c r="DQP22" s="205"/>
      <c r="DQQ22" s="205"/>
      <c r="DQR22" s="205"/>
      <c r="DQS22" s="205"/>
      <c r="DQT22" s="205"/>
      <c r="DQU22" s="205"/>
      <c r="DQV22" s="205"/>
      <c r="DQW22" s="205"/>
      <c r="DQX22" s="205"/>
      <c r="DQY22" s="205"/>
      <c r="DQZ22" s="205"/>
      <c r="DRA22" s="205"/>
      <c r="DRB22" s="205"/>
      <c r="DRC22" s="205"/>
      <c r="DRD22" s="205"/>
      <c r="DRE22" s="205"/>
      <c r="DRF22" s="205"/>
      <c r="DRG22" s="205"/>
      <c r="DRH22" s="205"/>
      <c r="DRI22" s="205"/>
      <c r="DRJ22" s="205"/>
      <c r="DRK22" s="205"/>
      <c r="DRL22" s="205"/>
      <c r="DRM22" s="205"/>
      <c r="DRN22" s="205"/>
      <c r="DRO22" s="205"/>
      <c r="DRP22" s="205"/>
      <c r="DRQ22" s="205"/>
      <c r="DRR22" s="205"/>
      <c r="DRS22" s="205"/>
      <c r="DRT22" s="205"/>
      <c r="DRU22" s="205"/>
      <c r="DRV22" s="205"/>
      <c r="DRW22" s="205"/>
      <c r="DRX22" s="205"/>
      <c r="DRY22" s="205"/>
      <c r="DRZ22" s="205"/>
      <c r="DSA22" s="205"/>
      <c r="DSB22" s="205"/>
      <c r="DSC22" s="205"/>
      <c r="DSD22" s="205"/>
      <c r="DSE22" s="205"/>
      <c r="DSF22" s="205"/>
      <c r="DSG22" s="205"/>
      <c r="DSH22" s="205"/>
      <c r="DSI22" s="205"/>
      <c r="DSJ22" s="205"/>
      <c r="DSK22" s="205"/>
      <c r="DSL22" s="205"/>
      <c r="DSM22" s="205"/>
      <c r="DSN22" s="205"/>
      <c r="DSO22" s="205"/>
      <c r="DSP22" s="205"/>
      <c r="DSQ22" s="205"/>
      <c r="DSR22" s="205"/>
      <c r="DSS22" s="205"/>
      <c r="DST22" s="205"/>
      <c r="DSU22" s="205"/>
      <c r="DSV22" s="205"/>
      <c r="DSW22" s="205"/>
      <c r="DSX22" s="205"/>
      <c r="DSY22" s="205"/>
      <c r="DSZ22" s="205"/>
      <c r="DTA22" s="205"/>
      <c r="DTB22" s="205"/>
      <c r="DTC22" s="205"/>
      <c r="DTD22" s="205"/>
      <c r="DTE22" s="205"/>
      <c r="DTF22" s="205"/>
      <c r="DTG22" s="205"/>
      <c r="DTH22" s="205"/>
      <c r="DTI22" s="205"/>
      <c r="DTJ22" s="205"/>
      <c r="DTK22" s="205"/>
      <c r="DTL22" s="205"/>
      <c r="DTM22" s="205"/>
      <c r="DTN22" s="205"/>
      <c r="DTO22" s="205"/>
      <c r="DTP22" s="205"/>
      <c r="DTQ22" s="205"/>
      <c r="DTR22" s="205"/>
      <c r="DTS22" s="205"/>
      <c r="DTT22" s="205"/>
      <c r="DTU22" s="205"/>
      <c r="DTV22" s="205"/>
      <c r="DTW22" s="205"/>
      <c r="DTX22" s="205"/>
      <c r="DTY22" s="205"/>
      <c r="DTZ22" s="205"/>
      <c r="DUA22" s="205"/>
      <c r="DUB22" s="205"/>
      <c r="DUC22" s="205"/>
      <c r="DUD22" s="205"/>
      <c r="DUE22" s="205"/>
      <c r="DUF22" s="205"/>
      <c r="DUG22" s="205"/>
      <c r="DUH22" s="205"/>
      <c r="DUI22" s="205"/>
      <c r="DUJ22" s="205"/>
      <c r="DUK22" s="205"/>
      <c r="DUL22" s="205"/>
      <c r="DUM22" s="205"/>
      <c r="DUN22" s="205"/>
      <c r="DUO22" s="205"/>
      <c r="DUP22" s="205"/>
      <c r="DUQ22" s="205"/>
      <c r="DUR22" s="205"/>
      <c r="DUS22" s="205"/>
      <c r="DUT22" s="205"/>
      <c r="DUU22" s="205"/>
      <c r="DUV22" s="205"/>
      <c r="DUW22" s="205"/>
      <c r="DUX22" s="205"/>
      <c r="DUY22" s="205"/>
      <c r="DUZ22" s="205"/>
      <c r="DVA22" s="205"/>
      <c r="DVB22" s="205"/>
      <c r="DVC22" s="205"/>
      <c r="DVD22" s="205"/>
      <c r="DVE22" s="205"/>
      <c r="DVF22" s="205"/>
      <c r="DVG22" s="205"/>
      <c r="DVH22" s="205"/>
      <c r="DVI22" s="205"/>
      <c r="DVJ22" s="205"/>
      <c r="DVK22" s="205"/>
      <c r="DVL22" s="205"/>
      <c r="DVM22" s="205"/>
      <c r="DVN22" s="205"/>
      <c r="DVO22" s="205"/>
      <c r="DVP22" s="205"/>
      <c r="DVQ22" s="205"/>
      <c r="DVR22" s="205"/>
      <c r="DVS22" s="205"/>
      <c r="DVT22" s="205"/>
      <c r="DVU22" s="205"/>
      <c r="DVV22" s="205"/>
      <c r="DVW22" s="205"/>
      <c r="DVX22" s="205"/>
      <c r="DVY22" s="205"/>
      <c r="DVZ22" s="205"/>
      <c r="DWA22" s="205"/>
      <c r="DWB22" s="205"/>
      <c r="DWC22" s="205"/>
      <c r="DWD22" s="205"/>
      <c r="DWE22" s="205"/>
      <c r="DWF22" s="205"/>
      <c r="DWG22" s="205"/>
      <c r="DWH22" s="205"/>
      <c r="DWI22" s="205"/>
      <c r="DWJ22" s="205"/>
      <c r="DWK22" s="205"/>
      <c r="DWL22" s="205"/>
      <c r="DWM22" s="205"/>
      <c r="DWN22" s="205"/>
      <c r="DWO22" s="205"/>
      <c r="DWP22" s="205"/>
      <c r="DWQ22" s="205"/>
      <c r="DWR22" s="205"/>
      <c r="DWS22" s="205"/>
      <c r="DWT22" s="205"/>
      <c r="DWU22" s="205"/>
      <c r="DWV22" s="205"/>
      <c r="DWW22" s="205"/>
      <c r="DWX22" s="205"/>
      <c r="DWY22" s="205"/>
      <c r="DWZ22" s="205"/>
      <c r="DXA22" s="205"/>
      <c r="DXB22" s="205"/>
      <c r="DXC22" s="205"/>
      <c r="DXD22" s="205"/>
      <c r="DXE22" s="205"/>
      <c r="DXF22" s="205"/>
      <c r="DXG22" s="205"/>
      <c r="DXH22" s="205"/>
      <c r="DXI22" s="205"/>
      <c r="DXJ22" s="205"/>
      <c r="DXK22" s="205"/>
      <c r="DXL22" s="205"/>
      <c r="DXM22" s="205"/>
      <c r="DXN22" s="205"/>
      <c r="DXO22" s="205"/>
      <c r="DXP22" s="205"/>
      <c r="DXQ22" s="205"/>
      <c r="DXR22" s="205"/>
      <c r="DXS22" s="205"/>
      <c r="DXT22" s="205"/>
      <c r="DXU22" s="205"/>
      <c r="DXV22" s="205"/>
      <c r="DXW22" s="205"/>
      <c r="DXX22" s="205"/>
      <c r="DXY22" s="205"/>
      <c r="DXZ22" s="205"/>
      <c r="DYA22" s="205"/>
      <c r="DYB22" s="205"/>
      <c r="DYC22" s="205"/>
      <c r="DYD22" s="205"/>
      <c r="DYE22" s="205"/>
      <c r="DYF22" s="205"/>
      <c r="DYG22" s="205"/>
      <c r="DYH22" s="205"/>
      <c r="DYI22" s="205"/>
      <c r="DYJ22" s="205"/>
      <c r="DYK22" s="205"/>
      <c r="DYL22" s="205"/>
      <c r="DYM22" s="205"/>
      <c r="DYN22" s="205"/>
      <c r="DYO22" s="205"/>
      <c r="DYP22" s="205"/>
      <c r="DYQ22" s="205"/>
      <c r="DYR22" s="205"/>
      <c r="DYS22" s="205"/>
      <c r="DYT22" s="205"/>
      <c r="DYU22" s="205"/>
      <c r="DYV22" s="205"/>
      <c r="DYW22" s="205"/>
      <c r="DYX22" s="205"/>
      <c r="DYY22" s="205"/>
      <c r="DYZ22" s="205"/>
      <c r="DZA22" s="205"/>
      <c r="DZB22" s="205"/>
      <c r="DZC22" s="205"/>
      <c r="DZD22" s="205"/>
      <c r="DZE22" s="205"/>
      <c r="DZF22" s="205"/>
      <c r="DZG22" s="205"/>
      <c r="DZH22" s="205"/>
      <c r="DZI22" s="205"/>
      <c r="DZJ22" s="205"/>
      <c r="DZK22" s="205"/>
      <c r="DZL22" s="205"/>
      <c r="DZM22" s="205"/>
      <c r="DZN22" s="205"/>
      <c r="DZO22" s="205"/>
      <c r="DZP22" s="205"/>
      <c r="DZQ22" s="205"/>
      <c r="DZR22" s="205"/>
      <c r="DZS22" s="205"/>
      <c r="DZT22" s="205"/>
      <c r="DZU22" s="205"/>
      <c r="DZV22" s="205"/>
      <c r="DZW22" s="205"/>
      <c r="DZX22" s="205"/>
      <c r="DZY22" s="205"/>
      <c r="DZZ22" s="205"/>
      <c r="EAA22" s="205"/>
      <c r="EAB22" s="205"/>
      <c r="EAC22" s="205"/>
      <c r="EAD22" s="205"/>
      <c r="EAE22" s="205"/>
      <c r="EAF22" s="205"/>
      <c r="EAG22" s="205"/>
      <c r="EAH22" s="205"/>
      <c r="EAI22" s="205"/>
      <c r="EAJ22" s="205"/>
      <c r="EAK22" s="205"/>
      <c r="EAL22" s="205"/>
      <c r="EAM22" s="205"/>
      <c r="EAN22" s="205"/>
      <c r="EAO22" s="205"/>
      <c r="EAP22" s="205"/>
      <c r="EAQ22" s="205"/>
      <c r="EAR22" s="205"/>
      <c r="EAS22" s="205"/>
      <c r="EAT22" s="205"/>
      <c r="EAU22" s="205"/>
      <c r="EAV22" s="205"/>
      <c r="EAW22" s="205"/>
      <c r="EAX22" s="205"/>
      <c r="EAY22" s="205"/>
      <c r="EAZ22" s="205"/>
      <c r="EBA22" s="205"/>
      <c r="EBB22" s="205"/>
      <c r="EBC22" s="205"/>
      <c r="EBD22" s="205"/>
      <c r="EBE22" s="205"/>
      <c r="EBF22" s="205"/>
      <c r="EBG22" s="205"/>
      <c r="EBH22" s="205"/>
      <c r="EBI22" s="205"/>
      <c r="EBJ22" s="205"/>
      <c r="EBK22" s="205"/>
      <c r="EBL22" s="205"/>
      <c r="EBM22" s="205"/>
      <c r="EBN22" s="205"/>
      <c r="EBO22" s="205"/>
      <c r="EBP22" s="205"/>
      <c r="EBQ22" s="205"/>
      <c r="EBR22" s="205"/>
      <c r="EBS22" s="205"/>
      <c r="EBT22" s="205"/>
      <c r="EBU22" s="205"/>
      <c r="EBV22" s="205"/>
      <c r="EBW22" s="205"/>
      <c r="EBX22" s="205"/>
      <c r="EBY22" s="205"/>
      <c r="EBZ22" s="205"/>
      <c r="ECA22" s="205"/>
      <c r="ECB22" s="205"/>
      <c r="ECC22" s="205"/>
      <c r="ECD22" s="205"/>
      <c r="ECE22" s="205"/>
      <c r="ECF22" s="205"/>
      <c r="ECG22" s="205"/>
      <c r="ECH22" s="205"/>
      <c r="ECI22" s="205"/>
      <c r="ECJ22" s="205"/>
      <c r="ECK22" s="205"/>
      <c r="ECL22" s="205"/>
      <c r="ECM22" s="205"/>
      <c r="ECN22" s="205"/>
      <c r="ECO22" s="205"/>
      <c r="ECP22" s="205"/>
      <c r="ECQ22" s="205"/>
      <c r="ECR22" s="205"/>
      <c r="ECS22" s="205"/>
      <c r="ECT22" s="205"/>
      <c r="ECU22" s="205"/>
      <c r="ECV22" s="205"/>
      <c r="ECW22" s="205"/>
      <c r="ECX22" s="205"/>
      <c r="ECY22" s="205"/>
      <c r="ECZ22" s="205"/>
      <c r="EDA22" s="205"/>
      <c r="EDB22" s="205"/>
      <c r="EDC22" s="205"/>
      <c r="EDD22" s="205"/>
      <c r="EDE22" s="205"/>
      <c r="EDF22" s="205"/>
      <c r="EDG22" s="205"/>
      <c r="EDH22" s="205"/>
      <c r="EDI22" s="205"/>
      <c r="EDJ22" s="205"/>
      <c r="EDK22" s="205"/>
      <c r="EDL22" s="205"/>
      <c r="EDM22" s="205"/>
      <c r="EDN22" s="205"/>
      <c r="EDO22" s="205"/>
      <c r="EDP22" s="205"/>
      <c r="EDQ22" s="205"/>
      <c r="EDR22" s="205"/>
      <c r="EDS22" s="205"/>
      <c r="EDT22" s="205"/>
      <c r="EDU22" s="205"/>
      <c r="EDV22" s="205"/>
      <c r="EDW22" s="205"/>
      <c r="EDX22" s="205"/>
      <c r="EDY22" s="205"/>
      <c r="EDZ22" s="205"/>
      <c r="EEA22" s="205"/>
      <c r="EEB22" s="205"/>
      <c r="EEC22" s="205"/>
      <c r="EED22" s="205"/>
      <c r="EEE22" s="205"/>
      <c r="EEF22" s="205"/>
      <c r="EEG22" s="205"/>
      <c r="EEH22" s="205"/>
      <c r="EEI22" s="205"/>
      <c r="EEJ22" s="205"/>
      <c r="EEK22" s="205"/>
      <c r="EEL22" s="205"/>
      <c r="EEM22" s="205"/>
      <c r="EEN22" s="205"/>
      <c r="EEO22" s="205"/>
      <c r="EEP22" s="205"/>
      <c r="EEQ22" s="205"/>
      <c r="EER22" s="205"/>
      <c r="EES22" s="205"/>
      <c r="EET22" s="205"/>
      <c r="EEU22" s="205"/>
      <c r="EEV22" s="205"/>
      <c r="EEW22" s="205"/>
      <c r="EEX22" s="205"/>
      <c r="EEY22" s="205"/>
      <c r="EEZ22" s="205"/>
      <c r="EFA22" s="205"/>
      <c r="EFB22" s="205"/>
      <c r="EFC22" s="205"/>
      <c r="EFD22" s="205"/>
      <c r="EFE22" s="205"/>
      <c r="EFF22" s="205"/>
      <c r="EFG22" s="205"/>
      <c r="EFH22" s="205"/>
      <c r="EFI22" s="205"/>
      <c r="EFJ22" s="205"/>
      <c r="EFK22" s="205"/>
      <c r="EFL22" s="205"/>
      <c r="EFM22" s="205"/>
      <c r="EFN22" s="205"/>
      <c r="EFO22" s="205"/>
      <c r="EFP22" s="205"/>
      <c r="EFQ22" s="205"/>
      <c r="EFR22" s="205"/>
      <c r="EFS22" s="205"/>
      <c r="EFT22" s="205"/>
      <c r="EFU22" s="205"/>
      <c r="EFV22" s="205"/>
      <c r="EFW22" s="205"/>
      <c r="EFX22" s="205"/>
      <c r="EFY22" s="205"/>
      <c r="EFZ22" s="205"/>
      <c r="EGA22" s="205"/>
      <c r="EGB22" s="205"/>
      <c r="EGC22" s="205"/>
      <c r="EGD22" s="205"/>
      <c r="EGE22" s="205"/>
      <c r="EGF22" s="205"/>
      <c r="EGG22" s="205"/>
      <c r="EGH22" s="205"/>
      <c r="EGI22" s="205"/>
      <c r="EGJ22" s="205"/>
      <c r="EGK22" s="205"/>
      <c r="EGL22" s="205"/>
      <c r="EGM22" s="205"/>
      <c r="EGN22" s="205"/>
      <c r="EGO22" s="205"/>
      <c r="EGP22" s="205"/>
      <c r="EGQ22" s="205"/>
      <c r="EGR22" s="205"/>
      <c r="EGS22" s="205"/>
      <c r="EGT22" s="205"/>
      <c r="EGU22" s="205"/>
      <c r="EGV22" s="205"/>
      <c r="EGW22" s="205"/>
      <c r="EGX22" s="205"/>
      <c r="EGY22" s="205"/>
      <c r="EGZ22" s="205"/>
      <c r="EHA22" s="205"/>
      <c r="EHB22" s="205"/>
      <c r="EHC22" s="205"/>
      <c r="EHD22" s="205"/>
      <c r="EHE22" s="205"/>
      <c r="EHF22" s="205"/>
      <c r="EHG22" s="205"/>
      <c r="EHH22" s="205"/>
      <c r="EHI22" s="205"/>
      <c r="EHJ22" s="205"/>
      <c r="EHK22" s="205"/>
      <c r="EHL22" s="205"/>
      <c r="EHM22" s="205"/>
      <c r="EHN22" s="205"/>
      <c r="EHO22" s="205"/>
      <c r="EHP22" s="205"/>
      <c r="EHQ22" s="205"/>
      <c r="EHR22" s="205"/>
      <c r="EHS22" s="205"/>
      <c r="EHT22" s="205"/>
      <c r="EHU22" s="205"/>
      <c r="EHV22" s="205"/>
      <c r="EHW22" s="205"/>
      <c r="EHX22" s="205"/>
      <c r="EHY22" s="205"/>
      <c r="EHZ22" s="205"/>
      <c r="EIA22" s="205"/>
      <c r="EIB22" s="205"/>
      <c r="EIC22" s="205"/>
      <c r="EID22" s="205"/>
      <c r="EIE22" s="205"/>
      <c r="EIF22" s="205"/>
      <c r="EIG22" s="205"/>
      <c r="EIH22" s="205"/>
      <c r="EII22" s="205"/>
      <c r="EIJ22" s="205"/>
      <c r="EIK22" s="205"/>
      <c r="EIL22" s="205"/>
      <c r="EIM22" s="205"/>
      <c r="EIN22" s="205"/>
      <c r="EIO22" s="205"/>
      <c r="EIP22" s="205"/>
      <c r="EIQ22" s="205"/>
      <c r="EIR22" s="205"/>
      <c r="EIS22" s="205"/>
      <c r="EIT22" s="205"/>
      <c r="EIU22" s="205"/>
      <c r="EIV22" s="205"/>
      <c r="EIW22" s="205"/>
      <c r="EIX22" s="205"/>
      <c r="EIY22" s="205"/>
      <c r="EIZ22" s="205"/>
      <c r="EJA22" s="205"/>
      <c r="EJB22" s="205"/>
      <c r="EJC22" s="205"/>
      <c r="EJD22" s="205"/>
      <c r="EJE22" s="205"/>
      <c r="EJF22" s="205"/>
      <c r="EJG22" s="205"/>
      <c r="EJH22" s="205"/>
      <c r="EJI22" s="205"/>
      <c r="EJJ22" s="205"/>
      <c r="EJK22" s="205"/>
      <c r="EJL22" s="205"/>
      <c r="EJM22" s="205"/>
      <c r="EJN22" s="205"/>
      <c r="EJO22" s="205"/>
      <c r="EJP22" s="205"/>
      <c r="EJQ22" s="205"/>
      <c r="EJR22" s="205"/>
      <c r="EJS22" s="205"/>
      <c r="EJT22" s="205"/>
      <c r="EJU22" s="205"/>
      <c r="EJV22" s="205"/>
      <c r="EJW22" s="205"/>
      <c r="EJX22" s="205"/>
      <c r="EJY22" s="205"/>
      <c r="EJZ22" s="205"/>
      <c r="EKA22" s="205"/>
      <c r="EKB22" s="205"/>
      <c r="EKC22" s="205"/>
      <c r="EKD22" s="205"/>
      <c r="EKE22" s="205"/>
      <c r="EKF22" s="205"/>
      <c r="EKG22" s="205"/>
      <c r="EKH22" s="205"/>
      <c r="EKI22" s="205"/>
      <c r="EKJ22" s="205"/>
      <c r="EKK22" s="205"/>
      <c r="EKL22" s="205"/>
      <c r="EKM22" s="205"/>
      <c r="EKN22" s="205"/>
      <c r="EKO22" s="205"/>
      <c r="EKP22" s="205"/>
      <c r="EKQ22" s="205"/>
      <c r="EKR22" s="205"/>
      <c r="EKS22" s="205"/>
      <c r="EKT22" s="205"/>
      <c r="EKU22" s="205"/>
      <c r="EKV22" s="205"/>
      <c r="EKW22" s="205"/>
      <c r="EKX22" s="205"/>
      <c r="EKY22" s="205"/>
      <c r="EKZ22" s="205"/>
      <c r="ELA22" s="205"/>
      <c r="ELB22" s="205"/>
      <c r="ELC22" s="205"/>
      <c r="ELD22" s="205"/>
      <c r="ELE22" s="205"/>
      <c r="ELF22" s="205"/>
      <c r="ELG22" s="205"/>
      <c r="ELH22" s="205"/>
      <c r="ELI22" s="205"/>
      <c r="ELJ22" s="205"/>
      <c r="ELK22" s="205"/>
      <c r="ELL22" s="205"/>
      <c r="ELM22" s="205"/>
      <c r="ELN22" s="205"/>
      <c r="ELO22" s="205"/>
      <c r="ELP22" s="205"/>
      <c r="ELQ22" s="205"/>
      <c r="ELR22" s="205"/>
      <c r="ELS22" s="205"/>
      <c r="ELT22" s="205"/>
      <c r="ELU22" s="205"/>
      <c r="ELV22" s="205"/>
      <c r="ELW22" s="205"/>
      <c r="ELX22" s="205"/>
      <c r="ELY22" s="205"/>
      <c r="ELZ22" s="205"/>
      <c r="EMA22" s="205"/>
      <c r="EMB22" s="205"/>
      <c r="EMC22" s="205"/>
      <c r="EMD22" s="205"/>
      <c r="EME22" s="205"/>
      <c r="EMF22" s="205"/>
      <c r="EMG22" s="205"/>
      <c r="EMH22" s="205"/>
      <c r="EMI22" s="205"/>
      <c r="EMJ22" s="205"/>
      <c r="EMK22" s="205"/>
      <c r="EML22" s="205"/>
      <c r="EMM22" s="205"/>
      <c r="EMN22" s="205"/>
      <c r="EMO22" s="205"/>
      <c r="EMP22" s="205"/>
      <c r="EMQ22" s="205"/>
      <c r="EMR22" s="205"/>
      <c r="EMS22" s="205"/>
      <c r="EMT22" s="205"/>
      <c r="EMU22" s="205"/>
      <c r="EMV22" s="205"/>
      <c r="EMW22" s="205"/>
      <c r="EMX22" s="205"/>
      <c r="EMY22" s="205"/>
      <c r="EMZ22" s="205"/>
      <c r="ENA22" s="205"/>
      <c r="ENB22" s="205"/>
      <c r="ENC22" s="205"/>
      <c r="END22" s="205"/>
      <c r="ENE22" s="205"/>
      <c r="ENF22" s="205"/>
      <c r="ENG22" s="205"/>
      <c r="ENH22" s="205"/>
      <c r="ENI22" s="205"/>
      <c r="ENJ22" s="205"/>
      <c r="ENK22" s="205"/>
      <c r="ENL22" s="205"/>
      <c r="ENM22" s="205"/>
      <c r="ENN22" s="205"/>
      <c r="ENO22" s="205"/>
      <c r="ENP22" s="205"/>
      <c r="ENQ22" s="205"/>
      <c r="ENR22" s="205"/>
      <c r="ENS22" s="205"/>
      <c r="ENT22" s="205"/>
      <c r="ENU22" s="205"/>
      <c r="ENV22" s="205"/>
      <c r="ENW22" s="205"/>
      <c r="ENX22" s="205"/>
      <c r="ENY22" s="205"/>
      <c r="ENZ22" s="205"/>
      <c r="EOA22" s="205"/>
      <c r="EOB22" s="205"/>
      <c r="EOC22" s="205"/>
      <c r="EOD22" s="205"/>
      <c r="EOE22" s="205"/>
      <c r="EOF22" s="205"/>
      <c r="EOG22" s="205"/>
      <c r="EOH22" s="205"/>
      <c r="EOI22" s="205"/>
      <c r="EOJ22" s="205"/>
      <c r="EOK22" s="205"/>
      <c r="EOL22" s="205"/>
      <c r="EOM22" s="205"/>
      <c r="EON22" s="205"/>
      <c r="EOO22" s="205"/>
      <c r="EOP22" s="205"/>
      <c r="EOQ22" s="205"/>
      <c r="EOR22" s="205"/>
      <c r="EOS22" s="205"/>
      <c r="EOT22" s="205"/>
      <c r="EOU22" s="205"/>
      <c r="EOV22" s="205"/>
      <c r="EOW22" s="205"/>
      <c r="EOX22" s="205"/>
      <c r="EOY22" s="205"/>
      <c r="EOZ22" s="205"/>
      <c r="EPA22" s="205"/>
      <c r="EPB22" s="205"/>
      <c r="EPC22" s="205"/>
      <c r="EPD22" s="205"/>
      <c r="EPE22" s="205"/>
      <c r="EPF22" s="205"/>
      <c r="EPG22" s="205"/>
      <c r="EPH22" s="205"/>
      <c r="EPI22" s="205"/>
      <c r="EPJ22" s="205"/>
      <c r="EPK22" s="205"/>
      <c r="EPL22" s="205"/>
      <c r="EPM22" s="205"/>
      <c r="EPN22" s="205"/>
      <c r="EPO22" s="205"/>
      <c r="EPP22" s="205"/>
      <c r="EPQ22" s="205"/>
      <c r="EPR22" s="205"/>
      <c r="EPS22" s="205"/>
      <c r="EPT22" s="205"/>
      <c r="EPU22" s="205"/>
      <c r="EPV22" s="205"/>
      <c r="EPW22" s="205"/>
      <c r="EPX22" s="205"/>
      <c r="EPY22" s="205"/>
      <c r="EPZ22" s="205"/>
      <c r="EQA22" s="205"/>
      <c r="EQB22" s="205"/>
      <c r="EQC22" s="205"/>
      <c r="EQD22" s="205"/>
      <c r="EQE22" s="205"/>
      <c r="EQF22" s="205"/>
      <c r="EQG22" s="205"/>
      <c r="EQH22" s="205"/>
      <c r="EQI22" s="205"/>
      <c r="EQJ22" s="205"/>
      <c r="EQK22" s="205"/>
      <c r="EQL22" s="205"/>
      <c r="EQM22" s="205"/>
      <c r="EQN22" s="205"/>
      <c r="EQO22" s="205"/>
      <c r="EQP22" s="205"/>
      <c r="EQQ22" s="205"/>
      <c r="EQR22" s="205"/>
      <c r="EQS22" s="205"/>
      <c r="EQT22" s="205"/>
      <c r="EQU22" s="205"/>
      <c r="EQV22" s="205"/>
      <c r="EQW22" s="205"/>
      <c r="EQX22" s="205"/>
      <c r="EQY22" s="205"/>
      <c r="EQZ22" s="205"/>
      <c r="ERA22" s="205"/>
      <c r="ERB22" s="205"/>
      <c r="ERC22" s="205"/>
      <c r="ERD22" s="205"/>
      <c r="ERE22" s="205"/>
      <c r="ERF22" s="205"/>
      <c r="ERG22" s="205"/>
      <c r="ERH22" s="205"/>
      <c r="ERI22" s="205"/>
      <c r="ERJ22" s="205"/>
      <c r="ERK22" s="205"/>
      <c r="ERL22" s="205"/>
      <c r="ERM22" s="205"/>
      <c r="ERN22" s="205"/>
      <c r="ERO22" s="205"/>
      <c r="ERP22" s="205"/>
      <c r="ERQ22" s="205"/>
      <c r="ERR22" s="205"/>
      <c r="ERS22" s="205"/>
      <c r="ERT22" s="205"/>
      <c r="ERU22" s="205"/>
      <c r="ERV22" s="205"/>
      <c r="ERW22" s="205"/>
      <c r="ERX22" s="205"/>
      <c r="ERY22" s="205"/>
      <c r="ERZ22" s="205"/>
      <c r="ESA22" s="205"/>
      <c r="ESB22" s="205"/>
      <c r="ESC22" s="205"/>
      <c r="ESD22" s="205"/>
      <c r="ESE22" s="205"/>
      <c r="ESF22" s="205"/>
      <c r="ESG22" s="205"/>
      <c r="ESH22" s="205"/>
      <c r="ESI22" s="205"/>
      <c r="ESJ22" s="205"/>
      <c r="ESK22" s="205"/>
      <c r="ESL22" s="205"/>
      <c r="ESM22" s="205"/>
      <c r="ESN22" s="205"/>
      <c r="ESO22" s="205"/>
      <c r="ESP22" s="205"/>
      <c r="ESQ22" s="205"/>
      <c r="ESR22" s="205"/>
      <c r="ESS22" s="205"/>
      <c r="EST22" s="205"/>
      <c r="ESU22" s="205"/>
      <c r="ESV22" s="205"/>
      <c r="ESW22" s="205"/>
      <c r="ESX22" s="205"/>
      <c r="ESY22" s="205"/>
      <c r="ESZ22" s="205"/>
      <c r="ETA22" s="205"/>
      <c r="ETB22" s="205"/>
      <c r="ETC22" s="205"/>
      <c r="ETD22" s="205"/>
      <c r="ETE22" s="205"/>
      <c r="ETF22" s="205"/>
      <c r="ETG22" s="205"/>
      <c r="ETH22" s="205"/>
      <c r="ETI22" s="205"/>
      <c r="ETJ22" s="205"/>
      <c r="ETK22" s="205"/>
      <c r="ETL22" s="205"/>
      <c r="ETM22" s="205"/>
      <c r="ETN22" s="205"/>
      <c r="ETO22" s="205"/>
      <c r="ETP22" s="205"/>
      <c r="ETQ22" s="205"/>
      <c r="ETR22" s="205"/>
      <c r="ETS22" s="205"/>
      <c r="ETT22" s="205"/>
      <c r="ETU22" s="205"/>
      <c r="ETV22" s="205"/>
      <c r="ETW22" s="205"/>
      <c r="ETX22" s="205"/>
      <c r="ETY22" s="205"/>
      <c r="ETZ22" s="205"/>
      <c r="EUA22" s="205"/>
      <c r="EUB22" s="205"/>
      <c r="EUC22" s="205"/>
      <c r="EUD22" s="205"/>
      <c r="EUE22" s="205"/>
      <c r="EUF22" s="205"/>
      <c r="EUG22" s="205"/>
      <c r="EUH22" s="205"/>
      <c r="EUI22" s="205"/>
      <c r="EUJ22" s="205"/>
      <c r="EUK22" s="205"/>
      <c r="EUL22" s="205"/>
      <c r="EUM22" s="205"/>
      <c r="EUN22" s="205"/>
      <c r="EUO22" s="205"/>
      <c r="EUP22" s="205"/>
      <c r="EUQ22" s="205"/>
      <c r="EUR22" s="205"/>
      <c r="EUS22" s="205"/>
      <c r="EUT22" s="205"/>
      <c r="EUU22" s="205"/>
      <c r="EUV22" s="205"/>
      <c r="EUW22" s="205"/>
      <c r="EUX22" s="205"/>
      <c r="EUY22" s="205"/>
      <c r="EUZ22" s="205"/>
      <c r="EVA22" s="205"/>
      <c r="EVB22" s="205"/>
      <c r="EVC22" s="205"/>
      <c r="EVD22" s="205"/>
      <c r="EVE22" s="205"/>
      <c r="EVF22" s="205"/>
      <c r="EVG22" s="205"/>
      <c r="EVH22" s="205"/>
      <c r="EVI22" s="205"/>
      <c r="EVJ22" s="205"/>
      <c r="EVK22" s="205"/>
      <c r="EVL22" s="205"/>
      <c r="EVM22" s="205"/>
      <c r="EVN22" s="205"/>
      <c r="EVO22" s="205"/>
      <c r="EVP22" s="205"/>
      <c r="EVQ22" s="205"/>
      <c r="EVR22" s="205"/>
      <c r="EVS22" s="205"/>
      <c r="EVT22" s="205"/>
      <c r="EVU22" s="205"/>
      <c r="EVV22" s="205"/>
      <c r="EVW22" s="205"/>
      <c r="EVX22" s="205"/>
      <c r="EVY22" s="205"/>
      <c r="EVZ22" s="205"/>
      <c r="EWA22" s="205"/>
      <c r="EWB22" s="205"/>
      <c r="EWC22" s="205"/>
      <c r="EWD22" s="205"/>
      <c r="EWE22" s="205"/>
      <c r="EWF22" s="205"/>
      <c r="EWG22" s="205"/>
      <c r="EWH22" s="205"/>
      <c r="EWI22" s="205"/>
      <c r="EWJ22" s="205"/>
      <c r="EWK22" s="205"/>
      <c r="EWL22" s="205"/>
      <c r="EWM22" s="205"/>
      <c r="EWN22" s="205"/>
      <c r="EWO22" s="205"/>
      <c r="EWP22" s="205"/>
      <c r="EWQ22" s="205"/>
      <c r="EWR22" s="205"/>
      <c r="EWS22" s="205"/>
      <c r="EWT22" s="205"/>
      <c r="EWU22" s="205"/>
      <c r="EWV22" s="205"/>
      <c r="EWW22" s="205"/>
      <c r="EWX22" s="205"/>
      <c r="EWY22" s="205"/>
      <c r="EWZ22" s="205"/>
      <c r="EXA22" s="205"/>
      <c r="EXB22" s="205"/>
      <c r="EXC22" s="205"/>
      <c r="EXD22" s="205"/>
      <c r="EXE22" s="205"/>
      <c r="EXF22" s="205"/>
      <c r="EXG22" s="205"/>
      <c r="EXH22" s="205"/>
      <c r="EXI22" s="205"/>
      <c r="EXJ22" s="205"/>
      <c r="EXK22" s="205"/>
      <c r="EXL22" s="205"/>
      <c r="EXM22" s="205"/>
      <c r="EXN22" s="205"/>
      <c r="EXO22" s="205"/>
      <c r="EXP22" s="205"/>
      <c r="EXQ22" s="205"/>
      <c r="EXR22" s="205"/>
      <c r="EXS22" s="205"/>
      <c r="EXT22" s="205"/>
      <c r="EXU22" s="205"/>
      <c r="EXV22" s="205"/>
      <c r="EXW22" s="205"/>
      <c r="EXX22" s="205"/>
      <c r="EXY22" s="205"/>
      <c r="EXZ22" s="205"/>
      <c r="EYA22" s="205"/>
      <c r="EYB22" s="205"/>
      <c r="EYC22" s="205"/>
      <c r="EYD22" s="205"/>
      <c r="EYE22" s="205"/>
      <c r="EYF22" s="205"/>
      <c r="EYG22" s="205"/>
      <c r="EYH22" s="205"/>
      <c r="EYI22" s="205"/>
      <c r="EYJ22" s="205"/>
      <c r="EYK22" s="205"/>
      <c r="EYL22" s="205"/>
      <c r="EYM22" s="205"/>
      <c r="EYN22" s="205"/>
      <c r="EYO22" s="205"/>
      <c r="EYP22" s="205"/>
      <c r="EYQ22" s="205"/>
      <c r="EYR22" s="205"/>
      <c r="EYS22" s="205"/>
      <c r="EYT22" s="205"/>
      <c r="EYU22" s="205"/>
      <c r="EYV22" s="205"/>
      <c r="EYW22" s="205"/>
      <c r="EYX22" s="205"/>
      <c r="EYY22" s="205"/>
      <c r="EYZ22" s="205"/>
      <c r="EZA22" s="205"/>
      <c r="EZB22" s="205"/>
      <c r="EZC22" s="205"/>
      <c r="EZD22" s="205"/>
      <c r="EZE22" s="205"/>
      <c r="EZF22" s="205"/>
      <c r="EZG22" s="205"/>
      <c r="EZH22" s="205"/>
      <c r="EZI22" s="205"/>
      <c r="EZJ22" s="205"/>
      <c r="EZK22" s="205"/>
      <c r="EZL22" s="205"/>
      <c r="EZM22" s="205"/>
      <c r="EZN22" s="205"/>
      <c r="EZO22" s="205"/>
      <c r="EZP22" s="205"/>
      <c r="EZQ22" s="205"/>
      <c r="EZR22" s="205"/>
      <c r="EZS22" s="205"/>
      <c r="EZT22" s="205"/>
      <c r="EZU22" s="205"/>
      <c r="EZV22" s="205"/>
      <c r="EZW22" s="205"/>
      <c r="EZX22" s="205"/>
      <c r="EZY22" s="205"/>
      <c r="EZZ22" s="205"/>
      <c r="FAA22" s="205"/>
      <c r="FAB22" s="205"/>
      <c r="FAC22" s="205"/>
      <c r="FAD22" s="205"/>
      <c r="FAE22" s="205"/>
      <c r="FAF22" s="205"/>
      <c r="FAG22" s="205"/>
      <c r="FAH22" s="205"/>
      <c r="FAI22" s="205"/>
      <c r="FAJ22" s="205"/>
      <c r="FAK22" s="205"/>
      <c r="FAL22" s="205"/>
      <c r="FAM22" s="205"/>
      <c r="FAN22" s="205"/>
      <c r="FAO22" s="205"/>
      <c r="FAP22" s="205"/>
      <c r="FAQ22" s="205"/>
      <c r="FAR22" s="205"/>
      <c r="FAS22" s="205"/>
      <c r="FAT22" s="205"/>
      <c r="FAU22" s="205"/>
      <c r="FAV22" s="205"/>
      <c r="FAW22" s="205"/>
      <c r="FAX22" s="205"/>
      <c r="FAY22" s="205"/>
      <c r="FAZ22" s="205"/>
      <c r="FBA22" s="205"/>
      <c r="FBB22" s="205"/>
      <c r="FBC22" s="205"/>
      <c r="FBD22" s="205"/>
      <c r="FBE22" s="205"/>
      <c r="FBF22" s="205"/>
      <c r="FBG22" s="205"/>
      <c r="FBH22" s="205"/>
      <c r="FBI22" s="205"/>
      <c r="FBJ22" s="205"/>
      <c r="FBK22" s="205"/>
      <c r="FBL22" s="205"/>
      <c r="FBM22" s="205"/>
      <c r="FBN22" s="205"/>
      <c r="FBO22" s="205"/>
      <c r="FBP22" s="205"/>
      <c r="FBQ22" s="205"/>
      <c r="FBR22" s="205"/>
      <c r="FBS22" s="205"/>
      <c r="FBT22" s="205"/>
      <c r="FBU22" s="205"/>
      <c r="FBV22" s="205"/>
      <c r="FBW22" s="205"/>
      <c r="FBX22" s="205"/>
      <c r="FBY22" s="205"/>
      <c r="FBZ22" s="205"/>
      <c r="FCA22" s="205"/>
      <c r="FCB22" s="205"/>
      <c r="FCC22" s="205"/>
      <c r="FCD22" s="205"/>
      <c r="FCE22" s="205"/>
      <c r="FCF22" s="205"/>
      <c r="FCG22" s="205"/>
      <c r="FCH22" s="205"/>
      <c r="FCI22" s="205"/>
      <c r="FCJ22" s="205"/>
      <c r="FCK22" s="205"/>
      <c r="FCL22" s="205"/>
      <c r="FCM22" s="205"/>
      <c r="FCN22" s="205"/>
      <c r="FCO22" s="205"/>
      <c r="FCP22" s="205"/>
      <c r="FCQ22" s="205"/>
      <c r="FCR22" s="205"/>
      <c r="FCS22" s="205"/>
      <c r="FCT22" s="205"/>
      <c r="FCU22" s="205"/>
      <c r="FCV22" s="205"/>
      <c r="FCW22" s="205"/>
      <c r="FCX22" s="205"/>
      <c r="FCY22" s="205"/>
      <c r="FCZ22" s="205"/>
      <c r="FDA22" s="205"/>
      <c r="FDB22" s="205"/>
      <c r="FDC22" s="205"/>
      <c r="FDD22" s="205"/>
      <c r="FDE22" s="205"/>
      <c r="FDF22" s="205"/>
      <c r="FDG22" s="205"/>
      <c r="FDH22" s="205"/>
      <c r="FDI22" s="205"/>
      <c r="FDJ22" s="205"/>
      <c r="FDK22" s="205"/>
      <c r="FDL22" s="205"/>
      <c r="FDM22" s="205"/>
      <c r="FDN22" s="205"/>
      <c r="FDO22" s="205"/>
      <c r="FDP22" s="205"/>
      <c r="FDQ22" s="205"/>
      <c r="FDR22" s="205"/>
      <c r="FDS22" s="205"/>
      <c r="FDT22" s="205"/>
      <c r="FDU22" s="205"/>
      <c r="FDV22" s="205"/>
      <c r="FDW22" s="205"/>
      <c r="FDX22" s="205"/>
      <c r="FDY22" s="205"/>
      <c r="FDZ22" s="205"/>
      <c r="FEA22" s="205"/>
      <c r="FEB22" s="205"/>
      <c r="FEC22" s="205"/>
      <c r="FED22" s="205"/>
      <c r="FEE22" s="205"/>
      <c r="FEF22" s="205"/>
      <c r="FEG22" s="205"/>
      <c r="FEH22" s="205"/>
      <c r="FEI22" s="205"/>
      <c r="FEJ22" s="205"/>
      <c r="FEK22" s="205"/>
      <c r="FEL22" s="205"/>
      <c r="FEM22" s="205"/>
      <c r="FEN22" s="205"/>
      <c r="FEO22" s="205"/>
      <c r="FEP22" s="205"/>
      <c r="FEQ22" s="205"/>
      <c r="FER22" s="205"/>
      <c r="FES22" s="205"/>
      <c r="FET22" s="205"/>
      <c r="FEU22" s="205"/>
      <c r="FEV22" s="205"/>
      <c r="FEW22" s="205"/>
      <c r="FEX22" s="205"/>
      <c r="FEY22" s="205"/>
      <c r="FEZ22" s="205"/>
      <c r="FFA22" s="205"/>
      <c r="FFB22" s="205"/>
      <c r="FFC22" s="205"/>
      <c r="FFD22" s="205"/>
      <c r="FFE22" s="205"/>
      <c r="FFF22" s="205"/>
      <c r="FFG22" s="205"/>
      <c r="FFH22" s="205"/>
      <c r="FFI22" s="205"/>
      <c r="FFJ22" s="205"/>
      <c r="FFK22" s="205"/>
      <c r="FFL22" s="205"/>
      <c r="FFM22" s="205"/>
      <c r="FFN22" s="205"/>
      <c r="FFO22" s="205"/>
      <c r="FFP22" s="205"/>
      <c r="FFQ22" s="205"/>
      <c r="FFR22" s="205"/>
      <c r="FFS22" s="205"/>
      <c r="FFT22" s="205"/>
      <c r="FFU22" s="205"/>
      <c r="FFV22" s="205"/>
      <c r="FFW22" s="205"/>
      <c r="FFX22" s="205"/>
      <c r="FFY22" s="205"/>
      <c r="FFZ22" s="205"/>
      <c r="FGA22" s="205"/>
      <c r="FGB22" s="205"/>
      <c r="FGC22" s="205"/>
      <c r="FGD22" s="205"/>
      <c r="FGE22" s="205"/>
      <c r="FGF22" s="205"/>
      <c r="FGG22" s="205"/>
      <c r="FGH22" s="205"/>
      <c r="FGI22" s="205"/>
      <c r="FGJ22" s="205"/>
      <c r="FGK22" s="205"/>
      <c r="FGL22" s="205"/>
      <c r="FGM22" s="205"/>
      <c r="FGN22" s="205"/>
      <c r="FGO22" s="205"/>
      <c r="FGP22" s="205"/>
      <c r="FGQ22" s="205"/>
      <c r="FGR22" s="205"/>
      <c r="FGS22" s="205"/>
      <c r="FGT22" s="205"/>
      <c r="FGU22" s="205"/>
      <c r="FGV22" s="205"/>
      <c r="FGW22" s="205"/>
      <c r="FGX22" s="205"/>
      <c r="FGY22" s="205"/>
      <c r="FGZ22" s="205"/>
      <c r="FHA22" s="205"/>
      <c r="FHB22" s="205"/>
      <c r="FHC22" s="205"/>
      <c r="FHD22" s="205"/>
      <c r="FHE22" s="205"/>
      <c r="FHF22" s="205"/>
      <c r="FHG22" s="205"/>
      <c r="FHH22" s="205"/>
      <c r="FHI22" s="205"/>
      <c r="FHJ22" s="205"/>
      <c r="FHK22" s="205"/>
      <c r="FHL22" s="205"/>
      <c r="FHM22" s="205"/>
      <c r="FHN22" s="205"/>
      <c r="FHO22" s="205"/>
      <c r="FHP22" s="205"/>
      <c r="FHQ22" s="205"/>
      <c r="FHR22" s="205"/>
      <c r="FHS22" s="205"/>
      <c r="FHT22" s="205"/>
      <c r="FHU22" s="205"/>
      <c r="FHV22" s="205"/>
      <c r="FHW22" s="205"/>
      <c r="FHX22" s="205"/>
      <c r="FHY22" s="205"/>
      <c r="FHZ22" s="205"/>
      <c r="FIA22" s="205"/>
      <c r="FIB22" s="205"/>
      <c r="FIC22" s="205"/>
      <c r="FID22" s="205"/>
      <c r="FIE22" s="205"/>
      <c r="FIF22" s="205"/>
      <c r="FIG22" s="205"/>
      <c r="FIH22" s="205"/>
      <c r="FII22" s="205"/>
      <c r="FIJ22" s="205"/>
      <c r="FIK22" s="205"/>
      <c r="FIL22" s="205"/>
      <c r="FIM22" s="205"/>
      <c r="FIN22" s="205"/>
      <c r="FIO22" s="205"/>
      <c r="FIP22" s="205"/>
      <c r="FIQ22" s="205"/>
      <c r="FIR22" s="205"/>
      <c r="FIS22" s="205"/>
      <c r="FIT22" s="205"/>
      <c r="FIU22" s="205"/>
      <c r="FIV22" s="205"/>
      <c r="FIW22" s="205"/>
      <c r="FIX22" s="205"/>
      <c r="FIY22" s="205"/>
      <c r="FIZ22" s="205"/>
      <c r="FJA22" s="205"/>
      <c r="FJB22" s="205"/>
      <c r="FJC22" s="205"/>
      <c r="FJD22" s="205"/>
      <c r="FJE22" s="205"/>
      <c r="FJF22" s="205"/>
      <c r="FJG22" s="205"/>
      <c r="FJH22" s="205"/>
      <c r="FJI22" s="205"/>
      <c r="FJJ22" s="205"/>
      <c r="FJK22" s="205"/>
      <c r="FJL22" s="205"/>
      <c r="FJM22" s="205"/>
      <c r="FJN22" s="205"/>
      <c r="FJO22" s="205"/>
      <c r="FJP22" s="205"/>
      <c r="FJQ22" s="205"/>
      <c r="FJR22" s="205"/>
      <c r="FJS22" s="205"/>
      <c r="FJT22" s="205"/>
      <c r="FJU22" s="205"/>
      <c r="FJV22" s="205"/>
      <c r="FJW22" s="205"/>
      <c r="FJX22" s="205"/>
      <c r="FJY22" s="205"/>
      <c r="FJZ22" s="205"/>
      <c r="FKA22" s="205"/>
      <c r="FKB22" s="205"/>
      <c r="FKC22" s="205"/>
      <c r="FKD22" s="205"/>
      <c r="FKE22" s="205"/>
      <c r="FKF22" s="205"/>
      <c r="FKG22" s="205"/>
      <c r="FKH22" s="205"/>
      <c r="FKI22" s="205"/>
      <c r="FKJ22" s="205"/>
      <c r="FKK22" s="205"/>
      <c r="FKL22" s="205"/>
      <c r="FKM22" s="205"/>
      <c r="FKN22" s="205"/>
      <c r="FKO22" s="205"/>
      <c r="FKP22" s="205"/>
      <c r="FKQ22" s="205"/>
      <c r="FKR22" s="205"/>
      <c r="FKS22" s="205"/>
      <c r="FKT22" s="205"/>
      <c r="FKU22" s="205"/>
      <c r="FKV22" s="205"/>
      <c r="FKW22" s="205"/>
      <c r="FKX22" s="205"/>
      <c r="FKY22" s="205"/>
      <c r="FKZ22" s="205"/>
      <c r="FLA22" s="205"/>
      <c r="FLB22" s="205"/>
      <c r="FLC22" s="205"/>
      <c r="FLD22" s="205"/>
      <c r="FLE22" s="205"/>
      <c r="FLF22" s="205"/>
      <c r="FLG22" s="205"/>
      <c r="FLH22" s="205"/>
      <c r="FLI22" s="205"/>
      <c r="FLJ22" s="205"/>
      <c r="FLK22" s="205"/>
      <c r="FLL22" s="205"/>
      <c r="FLM22" s="205"/>
      <c r="FLN22" s="205"/>
      <c r="FLO22" s="205"/>
      <c r="FLP22" s="205"/>
      <c r="FLQ22" s="205"/>
      <c r="FLR22" s="205"/>
      <c r="FLS22" s="205"/>
      <c r="FLT22" s="205"/>
      <c r="FLU22" s="205"/>
      <c r="FLV22" s="205"/>
      <c r="FLW22" s="205"/>
      <c r="FLX22" s="205"/>
      <c r="FLY22" s="205"/>
      <c r="FLZ22" s="205"/>
      <c r="FMA22" s="205"/>
      <c r="FMB22" s="205"/>
      <c r="FMC22" s="205"/>
      <c r="FMD22" s="205"/>
      <c r="FME22" s="205"/>
      <c r="FMF22" s="205"/>
      <c r="FMG22" s="205"/>
      <c r="FMH22" s="205"/>
      <c r="FMI22" s="205"/>
      <c r="FMJ22" s="205"/>
      <c r="FMK22" s="205"/>
      <c r="FML22" s="205"/>
      <c r="FMM22" s="205"/>
      <c r="FMN22" s="205"/>
      <c r="FMO22" s="205"/>
      <c r="FMP22" s="205"/>
      <c r="FMQ22" s="205"/>
      <c r="FMR22" s="205"/>
      <c r="FMS22" s="205"/>
      <c r="FMT22" s="205"/>
      <c r="FMU22" s="205"/>
      <c r="FMV22" s="205"/>
      <c r="FMW22" s="205"/>
      <c r="FMX22" s="205"/>
      <c r="FMY22" s="205"/>
      <c r="FMZ22" s="205"/>
      <c r="FNA22" s="205"/>
      <c r="FNB22" s="205"/>
      <c r="FNC22" s="205"/>
      <c r="FND22" s="205"/>
      <c r="FNE22" s="205"/>
      <c r="FNF22" s="205"/>
      <c r="FNG22" s="205"/>
      <c r="FNH22" s="205"/>
      <c r="FNI22" s="205"/>
      <c r="FNJ22" s="205"/>
      <c r="FNK22" s="205"/>
      <c r="FNL22" s="205"/>
      <c r="FNM22" s="205"/>
      <c r="FNN22" s="205"/>
      <c r="FNO22" s="205"/>
      <c r="FNP22" s="205"/>
      <c r="FNQ22" s="205"/>
      <c r="FNR22" s="205"/>
      <c r="FNS22" s="205"/>
      <c r="FNT22" s="205"/>
      <c r="FNU22" s="205"/>
      <c r="FNV22" s="205"/>
      <c r="FNW22" s="205"/>
      <c r="FNX22" s="205"/>
      <c r="FNY22" s="205"/>
      <c r="FNZ22" s="205"/>
      <c r="FOA22" s="205"/>
      <c r="FOB22" s="205"/>
      <c r="FOC22" s="205"/>
      <c r="FOD22" s="205"/>
      <c r="FOE22" s="205"/>
      <c r="FOF22" s="205"/>
      <c r="FOG22" s="205"/>
      <c r="FOH22" s="205"/>
      <c r="FOI22" s="205"/>
      <c r="FOJ22" s="205"/>
      <c r="FOK22" s="205"/>
      <c r="FOL22" s="205"/>
      <c r="FOM22" s="205"/>
      <c r="FON22" s="205"/>
      <c r="FOO22" s="205"/>
      <c r="FOP22" s="205"/>
      <c r="FOQ22" s="205"/>
      <c r="FOR22" s="205"/>
      <c r="FOS22" s="205"/>
      <c r="FOT22" s="205"/>
      <c r="FOU22" s="205"/>
      <c r="FOV22" s="205"/>
      <c r="FOW22" s="205"/>
      <c r="FOX22" s="205"/>
      <c r="FOY22" s="205"/>
      <c r="FOZ22" s="205"/>
      <c r="FPA22" s="205"/>
      <c r="FPB22" s="205"/>
      <c r="FPC22" s="205"/>
      <c r="FPD22" s="205"/>
      <c r="FPE22" s="205"/>
      <c r="FPF22" s="205"/>
      <c r="FPG22" s="205"/>
      <c r="FPH22" s="205"/>
      <c r="FPI22" s="205"/>
      <c r="FPJ22" s="205"/>
      <c r="FPK22" s="205"/>
      <c r="FPL22" s="205"/>
      <c r="FPM22" s="205"/>
      <c r="FPN22" s="205"/>
      <c r="FPO22" s="205"/>
      <c r="FPP22" s="205"/>
      <c r="FPQ22" s="205"/>
      <c r="FPR22" s="205"/>
      <c r="FPS22" s="205"/>
      <c r="FPT22" s="205"/>
      <c r="FPU22" s="205"/>
      <c r="FPV22" s="205"/>
      <c r="FPW22" s="205"/>
      <c r="FPX22" s="205"/>
      <c r="FPY22" s="205"/>
      <c r="FPZ22" s="205"/>
      <c r="FQA22" s="205"/>
      <c r="FQB22" s="205"/>
      <c r="FQC22" s="205"/>
      <c r="FQD22" s="205"/>
      <c r="FQE22" s="205"/>
      <c r="FQF22" s="205"/>
      <c r="FQG22" s="205"/>
      <c r="FQH22" s="205"/>
      <c r="FQI22" s="205"/>
      <c r="FQJ22" s="205"/>
      <c r="FQK22" s="205"/>
      <c r="FQL22" s="205"/>
      <c r="FQM22" s="205"/>
      <c r="FQN22" s="205"/>
      <c r="FQO22" s="205"/>
      <c r="FQP22" s="205"/>
      <c r="FQQ22" s="205"/>
      <c r="FQR22" s="205"/>
      <c r="FQS22" s="205"/>
      <c r="FQT22" s="205"/>
      <c r="FQU22" s="205"/>
      <c r="FQV22" s="205"/>
      <c r="FQW22" s="205"/>
      <c r="FQX22" s="205"/>
      <c r="FQY22" s="205"/>
      <c r="FQZ22" s="205"/>
      <c r="FRA22" s="205"/>
      <c r="FRB22" s="205"/>
      <c r="FRC22" s="205"/>
      <c r="FRD22" s="205"/>
      <c r="FRE22" s="205"/>
      <c r="FRF22" s="205"/>
      <c r="FRG22" s="205"/>
      <c r="FRH22" s="205"/>
      <c r="FRI22" s="205"/>
      <c r="FRJ22" s="205"/>
      <c r="FRK22" s="205"/>
      <c r="FRL22" s="205"/>
      <c r="FRM22" s="205"/>
      <c r="FRN22" s="205"/>
      <c r="FRO22" s="205"/>
      <c r="FRP22" s="205"/>
      <c r="FRQ22" s="205"/>
      <c r="FRR22" s="205"/>
      <c r="FRS22" s="205"/>
      <c r="FRT22" s="205"/>
      <c r="FRU22" s="205"/>
      <c r="FRV22" s="205"/>
      <c r="FRW22" s="205"/>
      <c r="FRX22" s="205"/>
      <c r="FRY22" s="205"/>
      <c r="FRZ22" s="205"/>
      <c r="FSA22" s="205"/>
      <c r="FSB22" s="205"/>
      <c r="FSC22" s="205"/>
      <c r="FSD22" s="205"/>
      <c r="FSE22" s="205"/>
      <c r="FSF22" s="205"/>
      <c r="FSG22" s="205"/>
      <c r="FSH22" s="205"/>
      <c r="FSI22" s="205"/>
      <c r="FSJ22" s="205"/>
      <c r="FSK22" s="205"/>
      <c r="FSL22" s="205"/>
      <c r="FSM22" s="205"/>
      <c r="FSN22" s="205"/>
      <c r="FSO22" s="205"/>
      <c r="FSP22" s="205"/>
      <c r="FSQ22" s="205"/>
      <c r="FSR22" s="205"/>
      <c r="FSS22" s="205"/>
      <c r="FST22" s="205"/>
      <c r="FSU22" s="205"/>
      <c r="FSV22" s="205"/>
      <c r="FSW22" s="205"/>
      <c r="FSX22" s="205"/>
      <c r="FSY22" s="205"/>
      <c r="FSZ22" s="205"/>
      <c r="FTA22" s="205"/>
      <c r="FTB22" s="205"/>
      <c r="FTC22" s="205"/>
      <c r="FTD22" s="205"/>
      <c r="FTE22" s="205"/>
      <c r="FTF22" s="205"/>
      <c r="FTG22" s="205"/>
      <c r="FTH22" s="205"/>
      <c r="FTI22" s="205"/>
      <c r="FTJ22" s="205"/>
      <c r="FTK22" s="205"/>
      <c r="FTL22" s="205"/>
      <c r="FTM22" s="205"/>
      <c r="FTN22" s="205"/>
      <c r="FTO22" s="205"/>
      <c r="FTP22" s="205"/>
      <c r="FTQ22" s="205"/>
      <c r="FTR22" s="205"/>
      <c r="FTS22" s="205"/>
      <c r="FTT22" s="205"/>
      <c r="FTU22" s="205"/>
      <c r="FTV22" s="205"/>
      <c r="FTW22" s="205"/>
      <c r="FTX22" s="205"/>
      <c r="FTY22" s="205"/>
      <c r="FTZ22" s="205"/>
      <c r="FUA22" s="205"/>
      <c r="FUB22" s="205"/>
      <c r="FUC22" s="205"/>
      <c r="FUD22" s="205"/>
      <c r="FUE22" s="205"/>
      <c r="FUF22" s="205"/>
      <c r="FUG22" s="205"/>
      <c r="FUH22" s="205"/>
      <c r="FUI22" s="205"/>
      <c r="FUJ22" s="205"/>
      <c r="FUK22" s="205"/>
      <c r="FUL22" s="205"/>
      <c r="FUM22" s="205"/>
      <c r="FUN22" s="205"/>
      <c r="FUO22" s="205"/>
      <c r="FUP22" s="205"/>
      <c r="FUQ22" s="205"/>
      <c r="FUR22" s="205"/>
      <c r="FUS22" s="205"/>
      <c r="FUT22" s="205"/>
      <c r="FUU22" s="205"/>
      <c r="FUV22" s="205"/>
      <c r="FUW22" s="205"/>
      <c r="FUX22" s="205"/>
      <c r="FUY22" s="205"/>
      <c r="FUZ22" s="205"/>
      <c r="FVA22" s="205"/>
      <c r="FVB22" s="205"/>
      <c r="FVC22" s="205"/>
      <c r="FVD22" s="205"/>
      <c r="FVE22" s="205"/>
      <c r="FVF22" s="205"/>
      <c r="FVG22" s="205"/>
      <c r="FVH22" s="205"/>
      <c r="FVI22" s="205"/>
      <c r="FVJ22" s="205"/>
      <c r="FVK22" s="205"/>
      <c r="FVL22" s="205"/>
      <c r="FVM22" s="205"/>
      <c r="FVN22" s="205"/>
      <c r="FVO22" s="205"/>
      <c r="FVP22" s="205"/>
      <c r="FVQ22" s="205"/>
      <c r="FVR22" s="205"/>
      <c r="FVS22" s="205"/>
      <c r="FVT22" s="205"/>
      <c r="FVU22" s="205"/>
      <c r="FVV22" s="205"/>
      <c r="FVW22" s="205"/>
      <c r="FVX22" s="205"/>
      <c r="FVY22" s="205"/>
      <c r="FVZ22" s="205"/>
      <c r="FWA22" s="205"/>
      <c r="FWB22" s="205"/>
      <c r="FWC22" s="205"/>
      <c r="FWD22" s="205"/>
      <c r="FWE22" s="205"/>
      <c r="FWF22" s="205"/>
      <c r="FWG22" s="205"/>
      <c r="FWH22" s="205"/>
      <c r="FWI22" s="205"/>
      <c r="FWJ22" s="205"/>
      <c r="FWK22" s="205"/>
      <c r="FWL22" s="205"/>
      <c r="FWM22" s="205"/>
      <c r="FWN22" s="205"/>
      <c r="FWO22" s="205"/>
      <c r="FWP22" s="205"/>
      <c r="FWQ22" s="205"/>
      <c r="FWR22" s="205"/>
      <c r="FWS22" s="205"/>
      <c r="FWT22" s="205"/>
      <c r="FWU22" s="205"/>
      <c r="FWV22" s="205"/>
      <c r="FWW22" s="205"/>
      <c r="FWX22" s="205"/>
      <c r="FWY22" s="205"/>
      <c r="FWZ22" s="205"/>
      <c r="FXA22" s="205"/>
      <c r="FXB22" s="205"/>
      <c r="FXC22" s="205"/>
      <c r="FXD22" s="205"/>
      <c r="FXE22" s="205"/>
      <c r="FXF22" s="205"/>
      <c r="FXG22" s="205"/>
      <c r="FXH22" s="205"/>
      <c r="FXI22" s="205"/>
      <c r="FXJ22" s="205"/>
      <c r="FXK22" s="205"/>
      <c r="FXL22" s="205"/>
      <c r="FXM22" s="205"/>
      <c r="FXN22" s="205"/>
      <c r="FXO22" s="205"/>
      <c r="FXP22" s="205"/>
      <c r="FXQ22" s="205"/>
      <c r="FXR22" s="205"/>
      <c r="FXS22" s="205"/>
      <c r="FXT22" s="205"/>
      <c r="FXU22" s="205"/>
      <c r="FXV22" s="205"/>
      <c r="FXW22" s="205"/>
      <c r="FXX22" s="205"/>
      <c r="FXY22" s="205"/>
      <c r="FXZ22" s="205"/>
      <c r="FYA22" s="205"/>
      <c r="FYB22" s="205"/>
      <c r="FYC22" s="205"/>
      <c r="FYD22" s="205"/>
      <c r="FYE22" s="205"/>
      <c r="FYF22" s="205"/>
      <c r="FYG22" s="205"/>
      <c r="FYH22" s="205"/>
      <c r="FYI22" s="205"/>
      <c r="FYJ22" s="205"/>
      <c r="FYK22" s="205"/>
      <c r="FYL22" s="205"/>
      <c r="FYM22" s="205"/>
      <c r="FYN22" s="205"/>
      <c r="FYO22" s="205"/>
      <c r="FYP22" s="205"/>
      <c r="FYQ22" s="205"/>
      <c r="FYR22" s="205"/>
      <c r="FYS22" s="205"/>
      <c r="FYT22" s="205"/>
      <c r="FYU22" s="205"/>
      <c r="FYV22" s="205"/>
      <c r="FYW22" s="205"/>
      <c r="FYX22" s="205"/>
      <c r="FYY22" s="205"/>
      <c r="FYZ22" s="205"/>
      <c r="FZA22" s="205"/>
      <c r="FZB22" s="205"/>
      <c r="FZC22" s="205"/>
      <c r="FZD22" s="205"/>
      <c r="FZE22" s="205"/>
      <c r="FZF22" s="205"/>
      <c r="FZG22" s="205"/>
      <c r="FZH22" s="205"/>
      <c r="FZI22" s="205"/>
      <c r="FZJ22" s="205"/>
      <c r="FZK22" s="205"/>
      <c r="FZL22" s="205"/>
      <c r="FZM22" s="205"/>
      <c r="FZN22" s="205"/>
      <c r="FZO22" s="205"/>
      <c r="FZP22" s="205"/>
      <c r="FZQ22" s="205"/>
      <c r="FZR22" s="205"/>
      <c r="FZS22" s="205"/>
      <c r="FZT22" s="205"/>
      <c r="FZU22" s="205"/>
      <c r="FZV22" s="205"/>
      <c r="FZW22" s="205"/>
      <c r="FZX22" s="205"/>
      <c r="FZY22" s="205"/>
      <c r="FZZ22" s="205"/>
      <c r="GAA22" s="205"/>
      <c r="GAB22" s="205"/>
      <c r="GAC22" s="205"/>
      <c r="GAD22" s="205"/>
      <c r="GAE22" s="205"/>
      <c r="GAF22" s="205"/>
      <c r="GAG22" s="205"/>
      <c r="GAH22" s="205"/>
      <c r="GAI22" s="205"/>
      <c r="GAJ22" s="205"/>
      <c r="GAK22" s="205"/>
      <c r="GAL22" s="205"/>
      <c r="GAM22" s="205"/>
      <c r="GAN22" s="205"/>
      <c r="GAO22" s="205"/>
      <c r="GAP22" s="205"/>
      <c r="GAQ22" s="205"/>
      <c r="GAR22" s="205"/>
      <c r="GAS22" s="205"/>
      <c r="GAT22" s="205"/>
      <c r="GAU22" s="205"/>
      <c r="GAV22" s="205"/>
      <c r="GAW22" s="205"/>
      <c r="GAX22" s="205"/>
      <c r="GAY22" s="205"/>
      <c r="GAZ22" s="205"/>
      <c r="GBA22" s="205"/>
      <c r="GBB22" s="205"/>
      <c r="GBC22" s="205"/>
      <c r="GBD22" s="205"/>
      <c r="GBE22" s="205"/>
      <c r="GBF22" s="205"/>
      <c r="GBG22" s="205"/>
      <c r="GBH22" s="205"/>
      <c r="GBI22" s="205"/>
      <c r="GBJ22" s="205"/>
      <c r="GBK22" s="205"/>
      <c r="GBL22" s="205"/>
      <c r="GBM22" s="205"/>
      <c r="GBN22" s="205"/>
      <c r="GBO22" s="205"/>
      <c r="GBP22" s="205"/>
      <c r="GBQ22" s="205"/>
      <c r="GBR22" s="205"/>
      <c r="GBS22" s="205"/>
      <c r="GBT22" s="205"/>
      <c r="GBU22" s="205"/>
      <c r="GBV22" s="205"/>
      <c r="GBW22" s="205"/>
      <c r="GBX22" s="205"/>
      <c r="GBY22" s="205"/>
      <c r="GBZ22" s="205"/>
      <c r="GCA22" s="205"/>
      <c r="GCB22" s="205"/>
      <c r="GCC22" s="205"/>
      <c r="GCD22" s="205"/>
      <c r="GCE22" s="205"/>
      <c r="GCF22" s="205"/>
      <c r="GCG22" s="205"/>
      <c r="GCH22" s="205"/>
      <c r="GCI22" s="205"/>
      <c r="GCJ22" s="205"/>
      <c r="GCK22" s="205"/>
      <c r="GCL22" s="205"/>
      <c r="GCM22" s="205"/>
      <c r="GCN22" s="205"/>
      <c r="GCO22" s="205"/>
      <c r="GCP22" s="205"/>
      <c r="GCQ22" s="205"/>
      <c r="GCR22" s="205"/>
      <c r="GCS22" s="205"/>
      <c r="GCT22" s="205"/>
      <c r="GCU22" s="205"/>
      <c r="GCV22" s="205"/>
      <c r="GCW22" s="205"/>
      <c r="GCX22" s="205"/>
      <c r="GCY22" s="205"/>
      <c r="GCZ22" s="205"/>
      <c r="GDA22" s="205"/>
      <c r="GDB22" s="205"/>
      <c r="GDC22" s="205"/>
      <c r="GDD22" s="205"/>
      <c r="GDE22" s="205"/>
      <c r="GDF22" s="205"/>
      <c r="GDG22" s="205"/>
      <c r="GDH22" s="205"/>
      <c r="GDI22" s="205"/>
      <c r="GDJ22" s="205"/>
      <c r="GDK22" s="205"/>
      <c r="GDL22" s="205"/>
      <c r="GDM22" s="205"/>
      <c r="GDN22" s="205"/>
      <c r="GDO22" s="205"/>
      <c r="GDP22" s="205"/>
      <c r="GDQ22" s="205"/>
      <c r="GDR22" s="205"/>
      <c r="GDS22" s="205"/>
      <c r="GDT22" s="205"/>
      <c r="GDU22" s="205"/>
      <c r="GDV22" s="205"/>
      <c r="GDW22" s="205"/>
      <c r="GDX22" s="205"/>
      <c r="GDY22" s="205"/>
      <c r="GDZ22" s="205"/>
      <c r="GEA22" s="205"/>
      <c r="GEB22" s="205"/>
      <c r="GEC22" s="205"/>
      <c r="GED22" s="205"/>
      <c r="GEE22" s="205"/>
      <c r="GEF22" s="205"/>
      <c r="GEG22" s="205"/>
      <c r="GEH22" s="205"/>
      <c r="GEI22" s="205"/>
      <c r="GEJ22" s="205"/>
      <c r="GEK22" s="205"/>
      <c r="GEL22" s="205"/>
      <c r="GEM22" s="205"/>
      <c r="GEN22" s="205"/>
      <c r="GEO22" s="205"/>
      <c r="GEP22" s="205"/>
      <c r="GEQ22" s="205"/>
      <c r="GER22" s="205"/>
      <c r="GES22" s="205"/>
      <c r="GET22" s="205"/>
      <c r="GEU22" s="205"/>
      <c r="GEV22" s="205"/>
      <c r="GEW22" s="205"/>
      <c r="GEX22" s="205"/>
      <c r="GEY22" s="205"/>
      <c r="GEZ22" s="205"/>
      <c r="GFA22" s="205"/>
      <c r="GFB22" s="205"/>
      <c r="GFC22" s="205"/>
      <c r="GFD22" s="205"/>
      <c r="GFE22" s="205"/>
      <c r="GFF22" s="205"/>
      <c r="GFG22" s="205"/>
      <c r="GFH22" s="205"/>
      <c r="GFI22" s="205"/>
      <c r="GFJ22" s="205"/>
      <c r="GFK22" s="205"/>
      <c r="GFL22" s="205"/>
      <c r="GFM22" s="205"/>
      <c r="GFN22" s="205"/>
      <c r="GFO22" s="205"/>
      <c r="GFP22" s="205"/>
      <c r="GFQ22" s="205"/>
      <c r="GFR22" s="205"/>
      <c r="GFS22" s="205"/>
      <c r="GFT22" s="205"/>
      <c r="GFU22" s="205"/>
      <c r="GFV22" s="205"/>
      <c r="GFW22" s="205"/>
      <c r="GFX22" s="205"/>
      <c r="GFY22" s="205"/>
      <c r="GFZ22" s="205"/>
      <c r="GGA22" s="205"/>
      <c r="GGB22" s="205"/>
      <c r="GGC22" s="205"/>
      <c r="GGD22" s="205"/>
      <c r="GGE22" s="205"/>
      <c r="GGF22" s="205"/>
      <c r="GGG22" s="205"/>
      <c r="GGH22" s="205"/>
      <c r="GGI22" s="205"/>
      <c r="GGJ22" s="205"/>
      <c r="GGK22" s="205"/>
      <c r="GGL22" s="205"/>
      <c r="GGM22" s="205"/>
      <c r="GGN22" s="205"/>
      <c r="GGO22" s="205"/>
      <c r="GGP22" s="205"/>
      <c r="GGQ22" s="205"/>
      <c r="GGR22" s="205"/>
      <c r="GGS22" s="205"/>
      <c r="GGT22" s="205"/>
      <c r="GGU22" s="205"/>
      <c r="GGV22" s="205"/>
      <c r="GGW22" s="205"/>
      <c r="GGX22" s="205"/>
      <c r="GGY22" s="205"/>
      <c r="GGZ22" s="205"/>
      <c r="GHA22" s="205"/>
      <c r="GHB22" s="205"/>
      <c r="GHC22" s="205"/>
      <c r="GHD22" s="205"/>
      <c r="GHE22" s="205"/>
      <c r="GHF22" s="205"/>
      <c r="GHG22" s="205"/>
      <c r="GHH22" s="205"/>
      <c r="GHI22" s="205"/>
      <c r="GHJ22" s="205"/>
      <c r="GHK22" s="205"/>
      <c r="GHL22" s="205"/>
      <c r="GHM22" s="205"/>
      <c r="GHN22" s="205"/>
      <c r="GHO22" s="205"/>
      <c r="GHP22" s="205"/>
      <c r="GHQ22" s="205"/>
      <c r="GHR22" s="205"/>
      <c r="GHS22" s="205"/>
      <c r="GHT22" s="205"/>
      <c r="GHU22" s="205"/>
      <c r="GHV22" s="205"/>
      <c r="GHW22" s="205"/>
      <c r="GHX22" s="205"/>
      <c r="GHY22" s="205"/>
      <c r="GHZ22" s="205"/>
      <c r="GIA22" s="205"/>
      <c r="GIB22" s="205"/>
      <c r="GIC22" s="205"/>
      <c r="GID22" s="205"/>
      <c r="GIE22" s="205"/>
      <c r="GIF22" s="205"/>
      <c r="GIG22" s="205"/>
      <c r="GIH22" s="205"/>
      <c r="GII22" s="205"/>
      <c r="GIJ22" s="205"/>
      <c r="GIK22" s="205"/>
      <c r="GIL22" s="205"/>
      <c r="GIM22" s="205"/>
      <c r="GIN22" s="205"/>
      <c r="GIO22" s="205"/>
      <c r="GIP22" s="205"/>
      <c r="GIQ22" s="205"/>
      <c r="GIR22" s="205"/>
      <c r="GIS22" s="205"/>
      <c r="GIT22" s="205"/>
      <c r="GIU22" s="205"/>
      <c r="GIV22" s="205"/>
      <c r="GIW22" s="205"/>
      <c r="GIX22" s="205"/>
      <c r="GIY22" s="205"/>
      <c r="GIZ22" s="205"/>
      <c r="GJA22" s="205"/>
      <c r="GJB22" s="205"/>
      <c r="GJC22" s="205"/>
      <c r="GJD22" s="205"/>
      <c r="GJE22" s="205"/>
      <c r="GJF22" s="205"/>
      <c r="GJG22" s="205"/>
      <c r="GJH22" s="205"/>
      <c r="GJI22" s="205"/>
      <c r="GJJ22" s="205"/>
      <c r="GJK22" s="205"/>
      <c r="GJL22" s="205"/>
      <c r="GJM22" s="205"/>
      <c r="GJN22" s="205"/>
      <c r="GJO22" s="205"/>
      <c r="GJP22" s="205"/>
      <c r="GJQ22" s="205"/>
      <c r="GJR22" s="205"/>
      <c r="GJS22" s="205"/>
      <c r="GJT22" s="205"/>
      <c r="GJU22" s="205"/>
      <c r="GJV22" s="205"/>
      <c r="GJW22" s="205"/>
      <c r="GJX22" s="205"/>
      <c r="GJY22" s="205"/>
      <c r="GJZ22" s="205"/>
      <c r="GKA22" s="205"/>
      <c r="GKB22" s="205"/>
      <c r="GKC22" s="205"/>
      <c r="GKD22" s="205"/>
      <c r="GKE22" s="205"/>
      <c r="GKF22" s="205"/>
      <c r="GKG22" s="205"/>
      <c r="GKH22" s="205"/>
      <c r="GKI22" s="205"/>
      <c r="GKJ22" s="205"/>
      <c r="GKK22" s="205"/>
      <c r="GKL22" s="205"/>
      <c r="GKM22" s="205"/>
      <c r="GKN22" s="205"/>
      <c r="GKO22" s="205"/>
      <c r="GKP22" s="205"/>
      <c r="GKQ22" s="205"/>
      <c r="GKR22" s="205"/>
      <c r="GKS22" s="205"/>
      <c r="GKT22" s="205"/>
      <c r="GKU22" s="205"/>
      <c r="GKV22" s="205"/>
      <c r="GKW22" s="205"/>
      <c r="GKX22" s="205"/>
      <c r="GKY22" s="205"/>
      <c r="GKZ22" s="205"/>
      <c r="GLA22" s="205"/>
      <c r="GLB22" s="205"/>
      <c r="GLC22" s="205"/>
      <c r="GLD22" s="205"/>
      <c r="GLE22" s="205"/>
      <c r="GLF22" s="205"/>
      <c r="GLG22" s="205"/>
      <c r="GLH22" s="205"/>
      <c r="GLI22" s="205"/>
      <c r="GLJ22" s="205"/>
      <c r="GLK22" s="205"/>
      <c r="GLL22" s="205"/>
      <c r="GLM22" s="205"/>
      <c r="GLN22" s="205"/>
      <c r="GLO22" s="205"/>
      <c r="GLP22" s="205"/>
      <c r="GLQ22" s="205"/>
      <c r="GLR22" s="205"/>
      <c r="GLS22" s="205"/>
      <c r="GLT22" s="205"/>
      <c r="GLU22" s="205"/>
      <c r="GLV22" s="205"/>
      <c r="GLW22" s="205"/>
      <c r="GLX22" s="205"/>
      <c r="GLY22" s="205"/>
      <c r="GLZ22" s="205"/>
      <c r="GMA22" s="205"/>
      <c r="GMB22" s="205"/>
      <c r="GMC22" s="205"/>
      <c r="GMD22" s="205"/>
      <c r="GME22" s="205"/>
      <c r="GMF22" s="205"/>
      <c r="GMG22" s="205"/>
      <c r="GMH22" s="205"/>
      <c r="GMI22" s="205"/>
      <c r="GMJ22" s="205"/>
      <c r="GMK22" s="205"/>
      <c r="GML22" s="205"/>
      <c r="GMM22" s="205"/>
      <c r="GMN22" s="205"/>
      <c r="GMO22" s="205"/>
      <c r="GMP22" s="205"/>
      <c r="GMQ22" s="205"/>
      <c r="GMR22" s="205"/>
      <c r="GMS22" s="205"/>
      <c r="GMT22" s="205"/>
      <c r="GMU22" s="205"/>
      <c r="GMV22" s="205"/>
      <c r="GMW22" s="205"/>
      <c r="GMX22" s="205"/>
      <c r="GMY22" s="205"/>
      <c r="GMZ22" s="205"/>
      <c r="GNA22" s="205"/>
      <c r="GNB22" s="205"/>
      <c r="GNC22" s="205"/>
      <c r="GND22" s="205"/>
      <c r="GNE22" s="205"/>
      <c r="GNF22" s="205"/>
      <c r="GNG22" s="205"/>
      <c r="GNH22" s="205"/>
      <c r="GNI22" s="205"/>
      <c r="GNJ22" s="205"/>
      <c r="GNK22" s="205"/>
      <c r="GNL22" s="205"/>
      <c r="GNM22" s="205"/>
      <c r="GNN22" s="205"/>
      <c r="GNO22" s="205"/>
      <c r="GNP22" s="205"/>
      <c r="GNQ22" s="205"/>
      <c r="GNR22" s="205"/>
      <c r="GNS22" s="205"/>
      <c r="GNT22" s="205"/>
      <c r="GNU22" s="205"/>
      <c r="GNV22" s="205"/>
      <c r="GNW22" s="205"/>
      <c r="GNX22" s="205"/>
      <c r="GNY22" s="205"/>
      <c r="GNZ22" s="205"/>
      <c r="GOA22" s="205"/>
      <c r="GOB22" s="205"/>
      <c r="GOC22" s="205"/>
      <c r="GOD22" s="205"/>
      <c r="GOE22" s="205"/>
      <c r="GOF22" s="205"/>
      <c r="GOG22" s="205"/>
      <c r="GOH22" s="205"/>
      <c r="GOI22" s="205"/>
      <c r="GOJ22" s="205"/>
      <c r="GOK22" s="205"/>
      <c r="GOL22" s="205"/>
      <c r="GOM22" s="205"/>
      <c r="GON22" s="205"/>
      <c r="GOO22" s="205"/>
      <c r="GOP22" s="205"/>
      <c r="GOQ22" s="205"/>
      <c r="GOR22" s="205"/>
      <c r="GOS22" s="205"/>
      <c r="GOT22" s="205"/>
      <c r="GOU22" s="205"/>
      <c r="GOV22" s="205"/>
      <c r="GOW22" s="205"/>
      <c r="GOX22" s="205"/>
      <c r="GOY22" s="205"/>
      <c r="GOZ22" s="205"/>
      <c r="GPA22" s="205"/>
      <c r="GPB22" s="205"/>
      <c r="GPC22" s="205"/>
      <c r="GPD22" s="205"/>
      <c r="GPE22" s="205"/>
      <c r="GPF22" s="205"/>
      <c r="GPG22" s="205"/>
      <c r="GPH22" s="205"/>
      <c r="GPI22" s="205"/>
      <c r="GPJ22" s="205"/>
      <c r="GPK22" s="205"/>
      <c r="GPL22" s="205"/>
      <c r="GPM22" s="205"/>
      <c r="GPN22" s="205"/>
      <c r="GPO22" s="205"/>
      <c r="GPP22" s="205"/>
      <c r="GPQ22" s="205"/>
      <c r="GPR22" s="205"/>
      <c r="GPS22" s="205"/>
      <c r="GPT22" s="205"/>
      <c r="GPU22" s="205"/>
      <c r="GPV22" s="205"/>
      <c r="GPW22" s="205"/>
      <c r="GPX22" s="205"/>
      <c r="GPY22" s="205"/>
      <c r="GPZ22" s="205"/>
      <c r="GQA22" s="205"/>
      <c r="GQB22" s="205"/>
      <c r="GQC22" s="205"/>
      <c r="GQD22" s="205"/>
      <c r="GQE22" s="205"/>
      <c r="GQF22" s="205"/>
      <c r="GQG22" s="205"/>
      <c r="GQH22" s="205"/>
      <c r="GQI22" s="205"/>
      <c r="GQJ22" s="205"/>
      <c r="GQK22" s="205"/>
      <c r="GQL22" s="205"/>
      <c r="GQM22" s="205"/>
      <c r="GQN22" s="205"/>
      <c r="GQO22" s="205"/>
      <c r="GQP22" s="205"/>
      <c r="GQQ22" s="205"/>
      <c r="GQR22" s="205"/>
      <c r="GQS22" s="205"/>
      <c r="GQT22" s="205"/>
      <c r="GQU22" s="205"/>
      <c r="GQV22" s="205"/>
      <c r="GQW22" s="205"/>
      <c r="GQX22" s="205"/>
      <c r="GQY22" s="205"/>
      <c r="GQZ22" s="205"/>
      <c r="GRA22" s="205"/>
      <c r="GRB22" s="205"/>
      <c r="GRC22" s="205"/>
      <c r="GRD22" s="205"/>
      <c r="GRE22" s="205"/>
      <c r="GRF22" s="205"/>
      <c r="GRG22" s="205"/>
      <c r="GRH22" s="205"/>
      <c r="GRI22" s="205"/>
      <c r="GRJ22" s="205"/>
      <c r="GRK22" s="205"/>
      <c r="GRL22" s="205"/>
      <c r="GRM22" s="205"/>
      <c r="GRN22" s="205"/>
      <c r="GRO22" s="205"/>
      <c r="GRP22" s="205"/>
      <c r="GRQ22" s="205"/>
      <c r="GRR22" s="205"/>
      <c r="GRS22" s="205"/>
      <c r="GRT22" s="205"/>
      <c r="GRU22" s="205"/>
      <c r="GRV22" s="205"/>
      <c r="GRW22" s="205"/>
      <c r="GRX22" s="205"/>
      <c r="GRY22" s="205"/>
      <c r="GRZ22" s="205"/>
      <c r="GSA22" s="205"/>
      <c r="GSB22" s="205"/>
      <c r="GSC22" s="205"/>
      <c r="GSD22" s="205"/>
      <c r="GSE22" s="205"/>
      <c r="GSF22" s="205"/>
      <c r="GSG22" s="205"/>
      <c r="GSH22" s="205"/>
      <c r="GSI22" s="205"/>
      <c r="GSJ22" s="205"/>
      <c r="GSK22" s="205"/>
      <c r="GSL22" s="205"/>
      <c r="GSM22" s="205"/>
      <c r="GSN22" s="205"/>
      <c r="GSO22" s="205"/>
      <c r="GSP22" s="205"/>
      <c r="GSQ22" s="205"/>
      <c r="GSR22" s="205"/>
      <c r="GSS22" s="205"/>
      <c r="GST22" s="205"/>
      <c r="GSU22" s="205"/>
      <c r="GSV22" s="205"/>
      <c r="GSW22" s="205"/>
      <c r="GSX22" s="205"/>
      <c r="GSY22" s="205"/>
      <c r="GSZ22" s="205"/>
      <c r="GTA22" s="205"/>
      <c r="GTB22" s="205"/>
      <c r="GTC22" s="205"/>
      <c r="GTD22" s="205"/>
      <c r="GTE22" s="205"/>
      <c r="GTF22" s="205"/>
      <c r="GTG22" s="205"/>
      <c r="GTH22" s="205"/>
      <c r="GTI22" s="205"/>
      <c r="GTJ22" s="205"/>
      <c r="GTK22" s="205"/>
      <c r="GTL22" s="205"/>
      <c r="GTM22" s="205"/>
      <c r="GTN22" s="205"/>
      <c r="GTO22" s="205"/>
      <c r="GTP22" s="205"/>
      <c r="GTQ22" s="205"/>
      <c r="GTR22" s="205"/>
      <c r="GTS22" s="205"/>
      <c r="GTT22" s="205"/>
      <c r="GTU22" s="205"/>
      <c r="GTV22" s="205"/>
      <c r="GTW22" s="205"/>
      <c r="GTX22" s="205"/>
      <c r="GTY22" s="205"/>
      <c r="GTZ22" s="205"/>
      <c r="GUA22" s="205"/>
      <c r="GUB22" s="205"/>
      <c r="GUC22" s="205"/>
      <c r="GUD22" s="205"/>
      <c r="GUE22" s="205"/>
      <c r="GUF22" s="205"/>
      <c r="GUG22" s="205"/>
      <c r="GUH22" s="205"/>
      <c r="GUI22" s="205"/>
      <c r="GUJ22" s="205"/>
      <c r="GUK22" s="205"/>
      <c r="GUL22" s="205"/>
      <c r="GUM22" s="205"/>
      <c r="GUN22" s="205"/>
      <c r="GUO22" s="205"/>
      <c r="GUP22" s="205"/>
      <c r="GUQ22" s="205"/>
      <c r="GUR22" s="205"/>
      <c r="GUS22" s="205"/>
      <c r="GUT22" s="205"/>
      <c r="GUU22" s="205"/>
      <c r="GUV22" s="205"/>
      <c r="GUW22" s="205"/>
      <c r="GUX22" s="205"/>
      <c r="GUY22" s="205"/>
      <c r="GUZ22" s="205"/>
      <c r="GVA22" s="205"/>
      <c r="GVB22" s="205"/>
      <c r="GVC22" s="205"/>
      <c r="GVD22" s="205"/>
      <c r="GVE22" s="205"/>
      <c r="GVF22" s="205"/>
      <c r="GVG22" s="205"/>
      <c r="GVH22" s="205"/>
      <c r="GVI22" s="205"/>
      <c r="GVJ22" s="205"/>
      <c r="GVK22" s="205"/>
      <c r="GVL22" s="205"/>
      <c r="GVM22" s="205"/>
      <c r="GVN22" s="205"/>
      <c r="GVO22" s="205"/>
      <c r="GVP22" s="205"/>
      <c r="GVQ22" s="205"/>
      <c r="GVR22" s="205"/>
      <c r="GVS22" s="205"/>
      <c r="GVT22" s="205"/>
      <c r="GVU22" s="205"/>
      <c r="GVV22" s="205"/>
      <c r="GVW22" s="205"/>
      <c r="GVX22" s="205"/>
      <c r="GVY22" s="205"/>
      <c r="GVZ22" s="205"/>
      <c r="GWA22" s="205"/>
      <c r="GWB22" s="205"/>
      <c r="GWC22" s="205"/>
      <c r="GWD22" s="205"/>
      <c r="GWE22" s="205"/>
      <c r="GWF22" s="205"/>
      <c r="GWG22" s="205"/>
      <c r="GWH22" s="205"/>
      <c r="GWI22" s="205"/>
      <c r="GWJ22" s="205"/>
      <c r="GWK22" s="205"/>
      <c r="GWL22" s="205"/>
      <c r="GWM22" s="205"/>
      <c r="GWN22" s="205"/>
      <c r="GWO22" s="205"/>
      <c r="GWP22" s="205"/>
      <c r="GWQ22" s="205"/>
      <c r="GWR22" s="205"/>
      <c r="GWS22" s="205"/>
      <c r="GWT22" s="205"/>
      <c r="GWU22" s="205"/>
      <c r="GWV22" s="205"/>
      <c r="GWW22" s="205"/>
      <c r="GWX22" s="205"/>
      <c r="GWY22" s="205"/>
      <c r="GWZ22" s="205"/>
      <c r="GXA22" s="205"/>
      <c r="GXB22" s="205"/>
      <c r="GXC22" s="205"/>
      <c r="GXD22" s="205"/>
      <c r="GXE22" s="205"/>
      <c r="GXF22" s="205"/>
      <c r="GXG22" s="205"/>
      <c r="GXH22" s="205"/>
      <c r="GXI22" s="205"/>
      <c r="GXJ22" s="205"/>
      <c r="GXK22" s="205"/>
      <c r="GXL22" s="205"/>
      <c r="GXM22" s="205"/>
      <c r="GXN22" s="205"/>
      <c r="GXO22" s="205"/>
      <c r="GXP22" s="205"/>
      <c r="GXQ22" s="205"/>
      <c r="GXR22" s="205"/>
      <c r="GXS22" s="205"/>
      <c r="GXT22" s="205"/>
      <c r="GXU22" s="205"/>
      <c r="GXV22" s="205"/>
      <c r="GXW22" s="205"/>
      <c r="GXX22" s="205"/>
      <c r="GXY22" s="205"/>
      <c r="GXZ22" s="205"/>
      <c r="GYA22" s="205"/>
      <c r="GYB22" s="205"/>
      <c r="GYC22" s="205"/>
      <c r="GYD22" s="205"/>
      <c r="GYE22" s="205"/>
      <c r="GYF22" s="205"/>
      <c r="GYG22" s="205"/>
      <c r="GYH22" s="205"/>
      <c r="GYI22" s="205"/>
      <c r="GYJ22" s="205"/>
      <c r="GYK22" s="205"/>
      <c r="GYL22" s="205"/>
      <c r="GYM22" s="205"/>
      <c r="GYN22" s="205"/>
      <c r="GYO22" s="205"/>
      <c r="GYP22" s="205"/>
      <c r="GYQ22" s="205"/>
      <c r="GYR22" s="205"/>
      <c r="GYS22" s="205"/>
      <c r="GYT22" s="205"/>
      <c r="GYU22" s="205"/>
      <c r="GYV22" s="205"/>
      <c r="GYW22" s="205"/>
      <c r="GYX22" s="205"/>
      <c r="GYY22" s="205"/>
      <c r="GYZ22" s="205"/>
      <c r="GZA22" s="205"/>
      <c r="GZB22" s="205"/>
      <c r="GZC22" s="205"/>
      <c r="GZD22" s="205"/>
      <c r="GZE22" s="205"/>
      <c r="GZF22" s="205"/>
      <c r="GZG22" s="205"/>
      <c r="GZH22" s="205"/>
      <c r="GZI22" s="205"/>
      <c r="GZJ22" s="205"/>
      <c r="GZK22" s="205"/>
      <c r="GZL22" s="205"/>
      <c r="GZM22" s="205"/>
      <c r="GZN22" s="205"/>
      <c r="GZO22" s="205"/>
      <c r="GZP22" s="205"/>
      <c r="GZQ22" s="205"/>
      <c r="GZR22" s="205"/>
      <c r="GZS22" s="205"/>
      <c r="GZT22" s="205"/>
      <c r="GZU22" s="205"/>
      <c r="GZV22" s="205"/>
      <c r="GZW22" s="205"/>
      <c r="GZX22" s="205"/>
      <c r="GZY22" s="205"/>
      <c r="GZZ22" s="205"/>
      <c r="HAA22" s="205"/>
      <c r="HAB22" s="205"/>
      <c r="HAC22" s="205"/>
      <c r="HAD22" s="205"/>
      <c r="HAE22" s="205"/>
      <c r="HAF22" s="205"/>
      <c r="HAG22" s="205"/>
      <c r="HAH22" s="205"/>
      <c r="HAI22" s="205"/>
      <c r="HAJ22" s="205"/>
      <c r="HAK22" s="205"/>
      <c r="HAL22" s="205"/>
      <c r="HAM22" s="205"/>
      <c r="HAN22" s="205"/>
      <c r="HAO22" s="205"/>
      <c r="HAP22" s="205"/>
      <c r="HAQ22" s="205"/>
      <c r="HAR22" s="205"/>
      <c r="HAS22" s="205"/>
      <c r="HAT22" s="205"/>
      <c r="HAU22" s="205"/>
      <c r="HAV22" s="205"/>
      <c r="HAW22" s="205"/>
      <c r="HAX22" s="205"/>
      <c r="HAY22" s="205"/>
      <c r="HAZ22" s="205"/>
      <c r="HBA22" s="205"/>
      <c r="HBB22" s="205"/>
      <c r="HBC22" s="205"/>
      <c r="HBD22" s="205"/>
      <c r="HBE22" s="205"/>
      <c r="HBF22" s="205"/>
      <c r="HBG22" s="205"/>
      <c r="HBH22" s="205"/>
      <c r="HBI22" s="205"/>
      <c r="HBJ22" s="205"/>
      <c r="HBK22" s="205"/>
      <c r="HBL22" s="205"/>
      <c r="HBM22" s="205"/>
      <c r="HBN22" s="205"/>
      <c r="HBO22" s="205"/>
      <c r="HBP22" s="205"/>
      <c r="HBQ22" s="205"/>
      <c r="HBR22" s="205"/>
      <c r="HBS22" s="205"/>
      <c r="HBT22" s="205"/>
      <c r="HBU22" s="205"/>
      <c r="HBV22" s="205"/>
      <c r="HBW22" s="205"/>
      <c r="HBX22" s="205"/>
      <c r="HBY22" s="205"/>
      <c r="HBZ22" s="205"/>
      <c r="HCA22" s="205"/>
      <c r="HCB22" s="205"/>
      <c r="HCC22" s="205"/>
      <c r="HCD22" s="205"/>
      <c r="HCE22" s="205"/>
      <c r="HCF22" s="205"/>
      <c r="HCG22" s="205"/>
      <c r="HCH22" s="205"/>
      <c r="HCI22" s="205"/>
      <c r="HCJ22" s="205"/>
      <c r="HCK22" s="205"/>
      <c r="HCL22" s="205"/>
      <c r="HCM22" s="205"/>
      <c r="HCN22" s="205"/>
      <c r="HCO22" s="205"/>
      <c r="HCP22" s="205"/>
      <c r="HCQ22" s="205"/>
      <c r="HCR22" s="205"/>
      <c r="HCS22" s="205"/>
      <c r="HCT22" s="205"/>
      <c r="HCU22" s="205"/>
      <c r="HCV22" s="205"/>
      <c r="HCW22" s="205"/>
      <c r="HCX22" s="205"/>
      <c r="HCY22" s="205"/>
      <c r="HCZ22" s="205"/>
      <c r="HDA22" s="205"/>
      <c r="HDB22" s="205"/>
      <c r="HDC22" s="205"/>
      <c r="HDD22" s="205"/>
      <c r="HDE22" s="205"/>
      <c r="HDF22" s="205"/>
      <c r="HDG22" s="205"/>
      <c r="HDH22" s="205"/>
      <c r="HDI22" s="205"/>
      <c r="HDJ22" s="205"/>
      <c r="HDK22" s="205"/>
      <c r="HDL22" s="205"/>
      <c r="HDM22" s="205"/>
      <c r="HDN22" s="205"/>
      <c r="HDO22" s="205"/>
      <c r="HDP22" s="205"/>
      <c r="HDQ22" s="205"/>
      <c r="HDR22" s="205"/>
      <c r="HDS22" s="205"/>
      <c r="HDT22" s="205"/>
      <c r="HDU22" s="205"/>
      <c r="HDV22" s="205"/>
      <c r="HDW22" s="205"/>
      <c r="HDX22" s="205"/>
      <c r="HDY22" s="205"/>
      <c r="HDZ22" s="205"/>
      <c r="HEA22" s="205"/>
      <c r="HEB22" s="205"/>
      <c r="HEC22" s="205"/>
      <c r="HED22" s="205"/>
      <c r="HEE22" s="205"/>
      <c r="HEF22" s="205"/>
      <c r="HEG22" s="205"/>
      <c r="HEH22" s="205"/>
      <c r="HEI22" s="205"/>
      <c r="HEJ22" s="205"/>
      <c r="HEK22" s="205"/>
      <c r="HEL22" s="205"/>
      <c r="HEM22" s="205"/>
      <c r="HEN22" s="205"/>
      <c r="HEO22" s="205"/>
      <c r="HEP22" s="205"/>
      <c r="HEQ22" s="205"/>
      <c r="HER22" s="205"/>
      <c r="HES22" s="205"/>
      <c r="HET22" s="205"/>
      <c r="HEU22" s="205"/>
      <c r="HEV22" s="205"/>
      <c r="HEW22" s="205"/>
      <c r="HEX22" s="205"/>
      <c r="HEY22" s="205"/>
      <c r="HEZ22" s="205"/>
      <c r="HFA22" s="205"/>
      <c r="HFB22" s="205"/>
      <c r="HFC22" s="205"/>
      <c r="HFD22" s="205"/>
      <c r="HFE22" s="205"/>
      <c r="HFF22" s="205"/>
      <c r="HFG22" s="205"/>
      <c r="HFH22" s="205"/>
      <c r="HFI22" s="205"/>
      <c r="HFJ22" s="205"/>
      <c r="HFK22" s="205"/>
      <c r="HFL22" s="205"/>
      <c r="HFM22" s="205"/>
      <c r="HFN22" s="205"/>
      <c r="HFO22" s="205"/>
      <c r="HFP22" s="205"/>
      <c r="HFQ22" s="205"/>
      <c r="HFR22" s="205"/>
      <c r="HFS22" s="205"/>
      <c r="HFT22" s="205"/>
      <c r="HFU22" s="205"/>
      <c r="HFV22" s="205"/>
      <c r="HFW22" s="205"/>
      <c r="HFX22" s="205"/>
      <c r="HFY22" s="205"/>
      <c r="HFZ22" s="205"/>
      <c r="HGA22" s="205"/>
      <c r="HGB22" s="205"/>
      <c r="HGC22" s="205"/>
      <c r="HGD22" s="205"/>
      <c r="HGE22" s="205"/>
      <c r="HGF22" s="205"/>
      <c r="HGG22" s="205"/>
      <c r="HGH22" s="205"/>
      <c r="HGI22" s="205"/>
      <c r="HGJ22" s="205"/>
      <c r="HGK22" s="205"/>
      <c r="HGL22" s="205"/>
      <c r="HGM22" s="205"/>
      <c r="HGN22" s="205"/>
      <c r="HGO22" s="205"/>
      <c r="HGP22" s="205"/>
      <c r="HGQ22" s="205"/>
      <c r="HGR22" s="205"/>
      <c r="HGS22" s="205"/>
      <c r="HGT22" s="205"/>
      <c r="HGU22" s="205"/>
      <c r="HGV22" s="205"/>
      <c r="HGW22" s="205"/>
      <c r="HGX22" s="205"/>
      <c r="HGY22" s="205"/>
      <c r="HGZ22" s="205"/>
      <c r="HHA22" s="205"/>
      <c r="HHB22" s="205"/>
      <c r="HHC22" s="205"/>
      <c r="HHD22" s="205"/>
      <c r="HHE22" s="205"/>
      <c r="HHF22" s="205"/>
      <c r="HHG22" s="205"/>
      <c r="HHH22" s="205"/>
      <c r="HHI22" s="205"/>
      <c r="HHJ22" s="205"/>
      <c r="HHK22" s="205"/>
      <c r="HHL22" s="205"/>
      <c r="HHM22" s="205"/>
      <c r="HHN22" s="205"/>
      <c r="HHO22" s="205"/>
      <c r="HHP22" s="205"/>
      <c r="HHQ22" s="205"/>
      <c r="HHR22" s="205"/>
      <c r="HHS22" s="205"/>
      <c r="HHT22" s="205"/>
      <c r="HHU22" s="205"/>
      <c r="HHV22" s="205"/>
      <c r="HHW22" s="205"/>
      <c r="HHX22" s="205"/>
      <c r="HHY22" s="205"/>
      <c r="HHZ22" s="205"/>
      <c r="HIA22" s="205"/>
      <c r="HIB22" s="205"/>
      <c r="HIC22" s="205"/>
      <c r="HID22" s="205"/>
      <c r="HIE22" s="205"/>
      <c r="HIF22" s="205"/>
      <c r="HIG22" s="205"/>
      <c r="HIH22" s="205"/>
      <c r="HII22" s="205"/>
      <c r="HIJ22" s="205"/>
      <c r="HIK22" s="205"/>
      <c r="HIL22" s="205"/>
      <c r="HIM22" s="205"/>
      <c r="HIN22" s="205"/>
      <c r="HIO22" s="205"/>
      <c r="HIP22" s="205"/>
      <c r="HIQ22" s="205"/>
      <c r="HIR22" s="205"/>
      <c r="HIS22" s="205"/>
      <c r="HIT22" s="205"/>
      <c r="HIU22" s="205"/>
      <c r="HIV22" s="205"/>
      <c r="HIW22" s="205"/>
      <c r="HIX22" s="205"/>
      <c r="HIY22" s="205"/>
      <c r="HIZ22" s="205"/>
      <c r="HJA22" s="205"/>
      <c r="HJB22" s="205"/>
      <c r="HJC22" s="205"/>
      <c r="HJD22" s="205"/>
      <c r="HJE22" s="205"/>
      <c r="HJF22" s="205"/>
      <c r="HJG22" s="205"/>
      <c r="HJH22" s="205"/>
      <c r="HJI22" s="205"/>
      <c r="HJJ22" s="205"/>
      <c r="HJK22" s="205"/>
      <c r="HJL22" s="205"/>
      <c r="HJM22" s="205"/>
      <c r="HJN22" s="205"/>
      <c r="HJO22" s="205"/>
      <c r="HJP22" s="205"/>
      <c r="HJQ22" s="205"/>
      <c r="HJR22" s="205"/>
      <c r="HJS22" s="205"/>
      <c r="HJT22" s="205"/>
      <c r="HJU22" s="205"/>
      <c r="HJV22" s="205"/>
      <c r="HJW22" s="205"/>
      <c r="HJX22" s="205"/>
      <c r="HJY22" s="205"/>
      <c r="HJZ22" s="205"/>
      <c r="HKA22" s="205"/>
      <c r="HKB22" s="205"/>
      <c r="HKC22" s="205"/>
      <c r="HKD22" s="205"/>
      <c r="HKE22" s="205"/>
      <c r="HKF22" s="205"/>
      <c r="HKG22" s="205"/>
      <c r="HKH22" s="205"/>
      <c r="HKI22" s="205"/>
      <c r="HKJ22" s="205"/>
      <c r="HKK22" s="205"/>
      <c r="HKL22" s="205"/>
      <c r="HKM22" s="205"/>
      <c r="HKN22" s="205"/>
      <c r="HKO22" s="205"/>
      <c r="HKP22" s="205"/>
      <c r="HKQ22" s="205"/>
      <c r="HKR22" s="205"/>
      <c r="HKS22" s="205"/>
      <c r="HKT22" s="205"/>
      <c r="HKU22" s="205"/>
      <c r="HKV22" s="205"/>
      <c r="HKW22" s="205"/>
      <c r="HKX22" s="205"/>
      <c r="HKY22" s="205"/>
      <c r="HKZ22" s="205"/>
      <c r="HLA22" s="205"/>
      <c r="HLB22" s="205"/>
      <c r="HLC22" s="205"/>
      <c r="HLD22" s="205"/>
      <c r="HLE22" s="205"/>
      <c r="HLF22" s="205"/>
      <c r="HLG22" s="205"/>
      <c r="HLH22" s="205"/>
      <c r="HLI22" s="205"/>
      <c r="HLJ22" s="205"/>
      <c r="HLK22" s="205"/>
      <c r="HLL22" s="205"/>
      <c r="HLM22" s="205"/>
      <c r="HLN22" s="205"/>
      <c r="HLO22" s="205"/>
      <c r="HLP22" s="205"/>
      <c r="HLQ22" s="205"/>
      <c r="HLR22" s="205"/>
      <c r="HLS22" s="205"/>
      <c r="HLT22" s="205"/>
      <c r="HLU22" s="205"/>
      <c r="HLV22" s="205"/>
      <c r="HLW22" s="205"/>
      <c r="HLX22" s="205"/>
      <c r="HLY22" s="205"/>
      <c r="HLZ22" s="205"/>
      <c r="HMA22" s="205"/>
      <c r="HMB22" s="205"/>
      <c r="HMC22" s="205"/>
      <c r="HMD22" s="205"/>
      <c r="HME22" s="205"/>
      <c r="HMF22" s="205"/>
      <c r="HMG22" s="205"/>
      <c r="HMH22" s="205"/>
      <c r="HMI22" s="205"/>
      <c r="HMJ22" s="205"/>
      <c r="HMK22" s="205"/>
      <c r="HML22" s="205"/>
      <c r="HMM22" s="205"/>
      <c r="HMN22" s="205"/>
      <c r="HMO22" s="205"/>
      <c r="HMP22" s="205"/>
      <c r="HMQ22" s="205"/>
      <c r="HMR22" s="205"/>
      <c r="HMS22" s="205"/>
      <c r="HMT22" s="205"/>
      <c r="HMU22" s="205"/>
      <c r="HMV22" s="205"/>
      <c r="HMW22" s="205"/>
      <c r="HMX22" s="205"/>
      <c r="HMY22" s="205"/>
      <c r="HMZ22" s="205"/>
      <c r="HNA22" s="205"/>
      <c r="HNB22" s="205"/>
      <c r="HNC22" s="205"/>
      <c r="HND22" s="205"/>
      <c r="HNE22" s="205"/>
      <c r="HNF22" s="205"/>
      <c r="HNG22" s="205"/>
      <c r="HNH22" s="205"/>
      <c r="HNI22" s="205"/>
      <c r="HNJ22" s="205"/>
      <c r="HNK22" s="205"/>
      <c r="HNL22" s="205"/>
      <c r="HNM22" s="205"/>
      <c r="HNN22" s="205"/>
      <c r="HNO22" s="205"/>
      <c r="HNP22" s="205"/>
      <c r="HNQ22" s="205"/>
      <c r="HNR22" s="205"/>
      <c r="HNS22" s="205"/>
      <c r="HNT22" s="205"/>
      <c r="HNU22" s="205"/>
      <c r="HNV22" s="205"/>
      <c r="HNW22" s="205"/>
      <c r="HNX22" s="205"/>
      <c r="HNY22" s="205"/>
      <c r="HNZ22" s="205"/>
      <c r="HOA22" s="205"/>
      <c r="HOB22" s="205"/>
      <c r="HOC22" s="205"/>
      <c r="HOD22" s="205"/>
      <c r="HOE22" s="205"/>
      <c r="HOF22" s="205"/>
      <c r="HOG22" s="205"/>
      <c r="HOH22" s="205"/>
      <c r="HOI22" s="205"/>
      <c r="HOJ22" s="205"/>
      <c r="HOK22" s="205"/>
      <c r="HOL22" s="205"/>
      <c r="HOM22" s="205"/>
      <c r="HON22" s="205"/>
      <c r="HOO22" s="205"/>
      <c r="HOP22" s="205"/>
      <c r="HOQ22" s="205"/>
      <c r="HOR22" s="205"/>
      <c r="HOS22" s="205"/>
      <c r="HOT22" s="205"/>
      <c r="HOU22" s="205"/>
      <c r="HOV22" s="205"/>
      <c r="HOW22" s="205"/>
      <c r="HOX22" s="205"/>
      <c r="HOY22" s="205"/>
      <c r="HOZ22" s="205"/>
      <c r="HPA22" s="205"/>
      <c r="HPB22" s="205"/>
      <c r="HPC22" s="205"/>
      <c r="HPD22" s="205"/>
      <c r="HPE22" s="205"/>
      <c r="HPF22" s="205"/>
      <c r="HPG22" s="205"/>
      <c r="HPH22" s="205"/>
      <c r="HPI22" s="205"/>
      <c r="HPJ22" s="205"/>
      <c r="HPK22" s="205"/>
      <c r="HPL22" s="205"/>
      <c r="HPM22" s="205"/>
      <c r="HPN22" s="205"/>
      <c r="HPO22" s="205"/>
      <c r="HPP22" s="205"/>
      <c r="HPQ22" s="205"/>
      <c r="HPR22" s="205"/>
      <c r="HPS22" s="205"/>
      <c r="HPT22" s="205"/>
      <c r="HPU22" s="205"/>
      <c r="HPV22" s="205"/>
      <c r="HPW22" s="205"/>
      <c r="HPX22" s="205"/>
      <c r="HPY22" s="205"/>
      <c r="HPZ22" s="205"/>
      <c r="HQA22" s="205"/>
      <c r="HQB22" s="205"/>
      <c r="HQC22" s="205"/>
      <c r="HQD22" s="205"/>
      <c r="HQE22" s="205"/>
      <c r="HQF22" s="205"/>
      <c r="HQG22" s="205"/>
      <c r="HQH22" s="205"/>
      <c r="HQI22" s="205"/>
      <c r="HQJ22" s="205"/>
      <c r="HQK22" s="205"/>
      <c r="HQL22" s="205"/>
      <c r="HQM22" s="205"/>
      <c r="HQN22" s="205"/>
      <c r="HQO22" s="205"/>
      <c r="HQP22" s="205"/>
      <c r="HQQ22" s="205"/>
      <c r="HQR22" s="205"/>
      <c r="HQS22" s="205"/>
      <c r="HQT22" s="205"/>
      <c r="HQU22" s="205"/>
      <c r="HQV22" s="205"/>
      <c r="HQW22" s="205"/>
      <c r="HQX22" s="205"/>
      <c r="HQY22" s="205"/>
      <c r="HQZ22" s="205"/>
      <c r="HRA22" s="205"/>
      <c r="HRB22" s="205"/>
      <c r="HRC22" s="205"/>
      <c r="HRD22" s="205"/>
      <c r="HRE22" s="205"/>
      <c r="HRF22" s="205"/>
      <c r="HRG22" s="205"/>
      <c r="HRH22" s="205"/>
      <c r="HRI22" s="205"/>
      <c r="HRJ22" s="205"/>
      <c r="HRK22" s="205"/>
      <c r="HRL22" s="205"/>
      <c r="HRM22" s="205"/>
      <c r="HRN22" s="205"/>
      <c r="HRO22" s="205"/>
      <c r="HRP22" s="205"/>
      <c r="HRQ22" s="205"/>
      <c r="HRR22" s="205"/>
      <c r="HRS22" s="205"/>
      <c r="HRT22" s="205"/>
      <c r="HRU22" s="205"/>
      <c r="HRV22" s="205"/>
      <c r="HRW22" s="205"/>
      <c r="HRX22" s="205"/>
      <c r="HRY22" s="205"/>
      <c r="HRZ22" s="205"/>
      <c r="HSA22" s="205"/>
      <c r="HSB22" s="205"/>
      <c r="HSC22" s="205"/>
      <c r="HSD22" s="205"/>
      <c r="HSE22" s="205"/>
      <c r="HSF22" s="205"/>
      <c r="HSG22" s="205"/>
      <c r="HSH22" s="205"/>
      <c r="HSI22" s="205"/>
      <c r="HSJ22" s="205"/>
      <c r="HSK22" s="205"/>
      <c r="HSL22" s="205"/>
      <c r="HSM22" s="205"/>
      <c r="HSN22" s="205"/>
      <c r="HSO22" s="205"/>
      <c r="HSP22" s="205"/>
      <c r="HSQ22" s="205"/>
      <c r="HSR22" s="205"/>
      <c r="HSS22" s="205"/>
      <c r="HST22" s="205"/>
      <c r="HSU22" s="205"/>
      <c r="HSV22" s="205"/>
      <c r="HSW22" s="205"/>
      <c r="HSX22" s="205"/>
      <c r="HSY22" s="205"/>
      <c r="HSZ22" s="205"/>
      <c r="HTA22" s="205"/>
      <c r="HTB22" s="205"/>
      <c r="HTC22" s="205"/>
      <c r="HTD22" s="205"/>
      <c r="HTE22" s="205"/>
      <c r="HTF22" s="205"/>
      <c r="HTG22" s="205"/>
      <c r="HTH22" s="205"/>
      <c r="HTI22" s="205"/>
      <c r="HTJ22" s="205"/>
      <c r="HTK22" s="205"/>
      <c r="HTL22" s="205"/>
      <c r="HTM22" s="205"/>
      <c r="HTN22" s="205"/>
      <c r="HTO22" s="205"/>
      <c r="HTP22" s="205"/>
      <c r="HTQ22" s="205"/>
      <c r="HTR22" s="205"/>
      <c r="HTS22" s="205"/>
      <c r="HTT22" s="205"/>
      <c r="HTU22" s="205"/>
      <c r="HTV22" s="205"/>
      <c r="HTW22" s="205"/>
      <c r="HTX22" s="205"/>
      <c r="HTY22" s="205"/>
      <c r="HTZ22" s="205"/>
      <c r="HUA22" s="205"/>
      <c r="HUB22" s="205"/>
      <c r="HUC22" s="205"/>
      <c r="HUD22" s="205"/>
      <c r="HUE22" s="205"/>
      <c r="HUF22" s="205"/>
      <c r="HUG22" s="205"/>
      <c r="HUH22" s="205"/>
      <c r="HUI22" s="205"/>
      <c r="HUJ22" s="205"/>
      <c r="HUK22" s="205"/>
      <c r="HUL22" s="205"/>
      <c r="HUM22" s="205"/>
      <c r="HUN22" s="205"/>
      <c r="HUO22" s="205"/>
      <c r="HUP22" s="205"/>
      <c r="HUQ22" s="205"/>
      <c r="HUR22" s="205"/>
      <c r="HUS22" s="205"/>
      <c r="HUT22" s="205"/>
      <c r="HUU22" s="205"/>
      <c r="HUV22" s="205"/>
      <c r="HUW22" s="205"/>
      <c r="HUX22" s="205"/>
      <c r="HUY22" s="205"/>
      <c r="HUZ22" s="205"/>
      <c r="HVA22" s="205"/>
      <c r="HVB22" s="205"/>
      <c r="HVC22" s="205"/>
      <c r="HVD22" s="205"/>
      <c r="HVE22" s="205"/>
      <c r="HVF22" s="205"/>
      <c r="HVG22" s="205"/>
      <c r="HVH22" s="205"/>
      <c r="HVI22" s="205"/>
      <c r="HVJ22" s="205"/>
      <c r="HVK22" s="205"/>
      <c r="HVL22" s="205"/>
      <c r="HVM22" s="205"/>
      <c r="HVN22" s="205"/>
      <c r="HVO22" s="205"/>
      <c r="HVP22" s="205"/>
      <c r="HVQ22" s="205"/>
      <c r="HVR22" s="205"/>
      <c r="HVS22" s="205"/>
      <c r="HVT22" s="205"/>
      <c r="HVU22" s="205"/>
      <c r="HVV22" s="205"/>
      <c r="HVW22" s="205"/>
      <c r="HVX22" s="205"/>
      <c r="HVY22" s="205"/>
      <c r="HVZ22" s="205"/>
      <c r="HWA22" s="205"/>
      <c r="HWB22" s="205"/>
      <c r="HWC22" s="205"/>
      <c r="HWD22" s="205"/>
      <c r="HWE22" s="205"/>
      <c r="HWF22" s="205"/>
      <c r="HWG22" s="205"/>
      <c r="HWH22" s="205"/>
      <c r="HWI22" s="205"/>
      <c r="HWJ22" s="205"/>
      <c r="HWK22" s="205"/>
      <c r="HWL22" s="205"/>
      <c r="HWM22" s="205"/>
      <c r="HWN22" s="205"/>
      <c r="HWO22" s="205"/>
      <c r="HWP22" s="205"/>
      <c r="HWQ22" s="205"/>
      <c r="HWR22" s="205"/>
      <c r="HWS22" s="205"/>
      <c r="HWT22" s="205"/>
      <c r="HWU22" s="205"/>
      <c r="HWV22" s="205"/>
      <c r="HWW22" s="205"/>
      <c r="HWX22" s="205"/>
      <c r="HWY22" s="205"/>
      <c r="HWZ22" s="205"/>
      <c r="HXA22" s="205"/>
      <c r="HXB22" s="205"/>
      <c r="HXC22" s="205"/>
      <c r="HXD22" s="205"/>
      <c r="HXE22" s="205"/>
      <c r="HXF22" s="205"/>
      <c r="HXG22" s="205"/>
      <c r="HXH22" s="205"/>
      <c r="HXI22" s="205"/>
      <c r="HXJ22" s="205"/>
      <c r="HXK22" s="205"/>
      <c r="HXL22" s="205"/>
      <c r="HXM22" s="205"/>
      <c r="HXN22" s="205"/>
      <c r="HXO22" s="205"/>
      <c r="HXP22" s="205"/>
      <c r="HXQ22" s="205"/>
      <c r="HXR22" s="205"/>
      <c r="HXS22" s="205"/>
      <c r="HXT22" s="205"/>
      <c r="HXU22" s="205"/>
      <c r="HXV22" s="205"/>
      <c r="HXW22" s="205"/>
      <c r="HXX22" s="205"/>
      <c r="HXY22" s="205"/>
      <c r="HXZ22" s="205"/>
      <c r="HYA22" s="205"/>
      <c r="HYB22" s="205"/>
      <c r="HYC22" s="205"/>
      <c r="HYD22" s="205"/>
      <c r="HYE22" s="205"/>
      <c r="HYF22" s="205"/>
      <c r="HYG22" s="205"/>
      <c r="HYH22" s="205"/>
      <c r="HYI22" s="205"/>
      <c r="HYJ22" s="205"/>
      <c r="HYK22" s="205"/>
      <c r="HYL22" s="205"/>
      <c r="HYM22" s="205"/>
      <c r="HYN22" s="205"/>
      <c r="HYO22" s="205"/>
      <c r="HYP22" s="205"/>
      <c r="HYQ22" s="205"/>
      <c r="HYR22" s="205"/>
      <c r="HYS22" s="205"/>
      <c r="HYT22" s="205"/>
      <c r="HYU22" s="205"/>
      <c r="HYV22" s="205"/>
      <c r="HYW22" s="205"/>
      <c r="HYX22" s="205"/>
      <c r="HYY22" s="205"/>
      <c r="HYZ22" s="205"/>
      <c r="HZA22" s="205"/>
      <c r="HZB22" s="205"/>
      <c r="HZC22" s="205"/>
      <c r="HZD22" s="205"/>
      <c r="HZE22" s="205"/>
      <c r="HZF22" s="205"/>
      <c r="HZG22" s="205"/>
      <c r="HZH22" s="205"/>
      <c r="HZI22" s="205"/>
      <c r="HZJ22" s="205"/>
      <c r="HZK22" s="205"/>
      <c r="HZL22" s="205"/>
      <c r="HZM22" s="205"/>
      <c r="HZN22" s="205"/>
      <c r="HZO22" s="205"/>
      <c r="HZP22" s="205"/>
      <c r="HZQ22" s="205"/>
      <c r="HZR22" s="205"/>
      <c r="HZS22" s="205"/>
      <c r="HZT22" s="205"/>
      <c r="HZU22" s="205"/>
      <c r="HZV22" s="205"/>
      <c r="HZW22" s="205"/>
      <c r="HZX22" s="205"/>
      <c r="HZY22" s="205"/>
      <c r="HZZ22" s="205"/>
      <c r="IAA22" s="205"/>
      <c r="IAB22" s="205"/>
      <c r="IAC22" s="205"/>
      <c r="IAD22" s="205"/>
      <c r="IAE22" s="205"/>
      <c r="IAF22" s="205"/>
      <c r="IAG22" s="205"/>
      <c r="IAH22" s="205"/>
      <c r="IAI22" s="205"/>
      <c r="IAJ22" s="205"/>
      <c r="IAK22" s="205"/>
      <c r="IAL22" s="205"/>
      <c r="IAM22" s="205"/>
      <c r="IAN22" s="205"/>
      <c r="IAO22" s="205"/>
      <c r="IAP22" s="205"/>
      <c r="IAQ22" s="205"/>
      <c r="IAR22" s="205"/>
      <c r="IAS22" s="205"/>
      <c r="IAT22" s="205"/>
      <c r="IAU22" s="205"/>
      <c r="IAV22" s="205"/>
      <c r="IAW22" s="205"/>
      <c r="IAX22" s="205"/>
      <c r="IAY22" s="205"/>
      <c r="IAZ22" s="205"/>
      <c r="IBA22" s="205"/>
      <c r="IBB22" s="205"/>
      <c r="IBC22" s="205"/>
      <c r="IBD22" s="205"/>
      <c r="IBE22" s="205"/>
      <c r="IBF22" s="205"/>
      <c r="IBG22" s="205"/>
      <c r="IBH22" s="205"/>
      <c r="IBI22" s="205"/>
      <c r="IBJ22" s="205"/>
      <c r="IBK22" s="205"/>
      <c r="IBL22" s="205"/>
      <c r="IBM22" s="205"/>
      <c r="IBN22" s="205"/>
      <c r="IBO22" s="205"/>
      <c r="IBP22" s="205"/>
      <c r="IBQ22" s="205"/>
      <c r="IBR22" s="205"/>
      <c r="IBS22" s="205"/>
      <c r="IBT22" s="205"/>
      <c r="IBU22" s="205"/>
      <c r="IBV22" s="205"/>
      <c r="IBW22" s="205"/>
      <c r="IBX22" s="205"/>
      <c r="IBY22" s="205"/>
      <c r="IBZ22" s="205"/>
      <c r="ICA22" s="205"/>
      <c r="ICB22" s="205"/>
      <c r="ICC22" s="205"/>
      <c r="ICD22" s="205"/>
      <c r="ICE22" s="205"/>
      <c r="ICF22" s="205"/>
      <c r="ICG22" s="205"/>
      <c r="ICH22" s="205"/>
      <c r="ICI22" s="205"/>
      <c r="ICJ22" s="205"/>
      <c r="ICK22" s="205"/>
      <c r="ICL22" s="205"/>
      <c r="ICM22" s="205"/>
      <c r="ICN22" s="205"/>
      <c r="ICO22" s="205"/>
      <c r="ICP22" s="205"/>
      <c r="ICQ22" s="205"/>
      <c r="ICR22" s="205"/>
      <c r="ICS22" s="205"/>
      <c r="ICT22" s="205"/>
      <c r="ICU22" s="205"/>
      <c r="ICV22" s="205"/>
      <c r="ICW22" s="205"/>
      <c r="ICX22" s="205"/>
      <c r="ICY22" s="205"/>
      <c r="ICZ22" s="205"/>
      <c r="IDA22" s="205"/>
      <c r="IDB22" s="205"/>
      <c r="IDC22" s="205"/>
      <c r="IDD22" s="205"/>
      <c r="IDE22" s="205"/>
      <c r="IDF22" s="205"/>
      <c r="IDG22" s="205"/>
      <c r="IDH22" s="205"/>
      <c r="IDI22" s="205"/>
      <c r="IDJ22" s="205"/>
      <c r="IDK22" s="205"/>
      <c r="IDL22" s="205"/>
      <c r="IDM22" s="205"/>
      <c r="IDN22" s="205"/>
      <c r="IDO22" s="205"/>
      <c r="IDP22" s="205"/>
      <c r="IDQ22" s="205"/>
      <c r="IDR22" s="205"/>
      <c r="IDS22" s="205"/>
      <c r="IDT22" s="205"/>
      <c r="IDU22" s="205"/>
      <c r="IDV22" s="205"/>
      <c r="IDW22" s="205"/>
      <c r="IDX22" s="205"/>
      <c r="IDY22" s="205"/>
      <c r="IDZ22" s="205"/>
      <c r="IEA22" s="205"/>
      <c r="IEB22" s="205"/>
      <c r="IEC22" s="205"/>
      <c r="IED22" s="205"/>
      <c r="IEE22" s="205"/>
      <c r="IEF22" s="205"/>
      <c r="IEG22" s="205"/>
      <c r="IEH22" s="205"/>
      <c r="IEI22" s="205"/>
      <c r="IEJ22" s="205"/>
      <c r="IEK22" s="205"/>
      <c r="IEL22" s="205"/>
      <c r="IEM22" s="205"/>
      <c r="IEN22" s="205"/>
      <c r="IEO22" s="205"/>
      <c r="IEP22" s="205"/>
      <c r="IEQ22" s="205"/>
      <c r="IER22" s="205"/>
      <c r="IES22" s="205"/>
      <c r="IET22" s="205"/>
      <c r="IEU22" s="205"/>
      <c r="IEV22" s="205"/>
      <c r="IEW22" s="205"/>
      <c r="IEX22" s="205"/>
      <c r="IEY22" s="205"/>
      <c r="IEZ22" s="205"/>
      <c r="IFA22" s="205"/>
      <c r="IFB22" s="205"/>
      <c r="IFC22" s="205"/>
      <c r="IFD22" s="205"/>
      <c r="IFE22" s="205"/>
      <c r="IFF22" s="205"/>
      <c r="IFG22" s="205"/>
      <c r="IFH22" s="205"/>
      <c r="IFI22" s="205"/>
      <c r="IFJ22" s="205"/>
      <c r="IFK22" s="205"/>
      <c r="IFL22" s="205"/>
      <c r="IFM22" s="205"/>
      <c r="IFN22" s="205"/>
      <c r="IFO22" s="205"/>
      <c r="IFP22" s="205"/>
      <c r="IFQ22" s="205"/>
      <c r="IFR22" s="205"/>
      <c r="IFS22" s="205"/>
      <c r="IFT22" s="205"/>
      <c r="IFU22" s="205"/>
      <c r="IFV22" s="205"/>
      <c r="IFW22" s="205"/>
      <c r="IFX22" s="205"/>
      <c r="IFY22" s="205"/>
      <c r="IFZ22" s="205"/>
      <c r="IGA22" s="205"/>
      <c r="IGB22" s="205"/>
      <c r="IGC22" s="205"/>
      <c r="IGD22" s="205"/>
      <c r="IGE22" s="205"/>
      <c r="IGF22" s="205"/>
      <c r="IGG22" s="205"/>
      <c r="IGH22" s="205"/>
      <c r="IGI22" s="205"/>
      <c r="IGJ22" s="205"/>
      <c r="IGK22" s="205"/>
      <c r="IGL22" s="205"/>
      <c r="IGM22" s="205"/>
      <c r="IGN22" s="205"/>
      <c r="IGO22" s="205"/>
      <c r="IGP22" s="205"/>
      <c r="IGQ22" s="205"/>
      <c r="IGR22" s="205"/>
      <c r="IGS22" s="205"/>
      <c r="IGT22" s="205"/>
      <c r="IGU22" s="205"/>
      <c r="IGV22" s="205"/>
      <c r="IGW22" s="205"/>
      <c r="IGX22" s="205"/>
      <c r="IGY22" s="205"/>
      <c r="IGZ22" s="205"/>
      <c r="IHA22" s="205"/>
      <c r="IHB22" s="205"/>
      <c r="IHC22" s="205"/>
      <c r="IHD22" s="205"/>
      <c r="IHE22" s="205"/>
      <c r="IHF22" s="205"/>
      <c r="IHG22" s="205"/>
      <c r="IHH22" s="205"/>
      <c r="IHI22" s="205"/>
      <c r="IHJ22" s="205"/>
      <c r="IHK22" s="205"/>
      <c r="IHL22" s="205"/>
      <c r="IHM22" s="205"/>
      <c r="IHN22" s="205"/>
      <c r="IHO22" s="205"/>
      <c r="IHP22" s="205"/>
      <c r="IHQ22" s="205"/>
      <c r="IHR22" s="205"/>
      <c r="IHS22" s="205"/>
      <c r="IHT22" s="205"/>
      <c r="IHU22" s="205"/>
      <c r="IHV22" s="205"/>
      <c r="IHW22" s="205"/>
      <c r="IHX22" s="205"/>
      <c r="IHY22" s="205"/>
      <c r="IHZ22" s="205"/>
      <c r="IIA22" s="205"/>
      <c r="IIB22" s="205"/>
      <c r="IIC22" s="205"/>
      <c r="IID22" s="205"/>
      <c r="IIE22" s="205"/>
      <c r="IIF22" s="205"/>
      <c r="IIG22" s="205"/>
      <c r="IIH22" s="205"/>
      <c r="III22" s="205"/>
      <c r="IIJ22" s="205"/>
      <c r="IIK22" s="205"/>
      <c r="IIL22" s="205"/>
      <c r="IIM22" s="205"/>
      <c r="IIN22" s="205"/>
      <c r="IIO22" s="205"/>
      <c r="IIP22" s="205"/>
      <c r="IIQ22" s="205"/>
      <c r="IIR22" s="205"/>
      <c r="IIS22" s="205"/>
      <c r="IIT22" s="205"/>
      <c r="IIU22" s="205"/>
      <c r="IIV22" s="205"/>
      <c r="IIW22" s="205"/>
      <c r="IIX22" s="205"/>
      <c r="IIY22" s="205"/>
      <c r="IIZ22" s="205"/>
      <c r="IJA22" s="205"/>
      <c r="IJB22" s="205"/>
      <c r="IJC22" s="205"/>
      <c r="IJD22" s="205"/>
      <c r="IJE22" s="205"/>
      <c r="IJF22" s="205"/>
      <c r="IJG22" s="205"/>
      <c r="IJH22" s="205"/>
      <c r="IJI22" s="205"/>
      <c r="IJJ22" s="205"/>
      <c r="IJK22" s="205"/>
      <c r="IJL22" s="205"/>
      <c r="IJM22" s="205"/>
      <c r="IJN22" s="205"/>
      <c r="IJO22" s="205"/>
      <c r="IJP22" s="205"/>
      <c r="IJQ22" s="205"/>
      <c r="IJR22" s="205"/>
      <c r="IJS22" s="205"/>
      <c r="IJT22" s="205"/>
      <c r="IJU22" s="205"/>
      <c r="IJV22" s="205"/>
      <c r="IJW22" s="205"/>
      <c r="IJX22" s="205"/>
      <c r="IJY22" s="205"/>
      <c r="IJZ22" s="205"/>
      <c r="IKA22" s="205"/>
      <c r="IKB22" s="205"/>
      <c r="IKC22" s="205"/>
      <c r="IKD22" s="205"/>
      <c r="IKE22" s="205"/>
      <c r="IKF22" s="205"/>
      <c r="IKG22" s="205"/>
      <c r="IKH22" s="205"/>
      <c r="IKI22" s="205"/>
      <c r="IKJ22" s="205"/>
      <c r="IKK22" s="205"/>
      <c r="IKL22" s="205"/>
      <c r="IKM22" s="205"/>
      <c r="IKN22" s="205"/>
      <c r="IKO22" s="205"/>
      <c r="IKP22" s="205"/>
      <c r="IKQ22" s="205"/>
      <c r="IKR22" s="205"/>
      <c r="IKS22" s="205"/>
      <c r="IKT22" s="205"/>
      <c r="IKU22" s="205"/>
      <c r="IKV22" s="205"/>
      <c r="IKW22" s="205"/>
      <c r="IKX22" s="205"/>
      <c r="IKY22" s="205"/>
      <c r="IKZ22" s="205"/>
      <c r="ILA22" s="205"/>
      <c r="ILB22" s="205"/>
      <c r="ILC22" s="205"/>
      <c r="ILD22" s="205"/>
      <c r="ILE22" s="205"/>
      <c r="ILF22" s="205"/>
      <c r="ILG22" s="205"/>
      <c r="ILH22" s="205"/>
      <c r="ILI22" s="205"/>
      <c r="ILJ22" s="205"/>
      <c r="ILK22" s="205"/>
      <c r="ILL22" s="205"/>
      <c r="ILM22" s="205"/>
      <c r="ILN22" s="205"/>
      <c r="ILO22" s="205"/>
      <c r="ILP22" s="205"/>
      <c r="ILQ22" s="205"/>
      <c r="ILR22" s="205"/>
      <c r="ILS22" s="205"/>
      <c r="ILT22" s="205"/>
      <c r="ILU22" s="205"/>
      <c r="ILV22" s="205"/>
      <c r="ILW22" s="205"/>
      <c r="ILX22" s="205"/>
      <c r="ILY22" s="205"/>
      <c r="ILZ22" s="205"/>
      <c r="IMA22" s="205"/>
      <c r="IMB22" s="205"/>
      <c r="IMC22" s="205"/>
      <c r="IMD22" s="205"/>
      <c r="IME22" s="205"/>
      <c r="IMF22" s="205"/>
      <c r="IMG22" s="205"/>
      <c r="IMH22" s="205"/>
      <c r="IMI22" s="205"/>
      <c r="IMJ22" s="205"/>
      <c r="IMK22" s="205"/>
      <c r="IML22" s="205"/>
      <c r="IMM22" s="205"/>
      <c r="IMN22" s="205"/>
      <c r="IMO22" s="205"/>
      <c r="IMP22" s="205"/>
      <c r="IMQ22" s="205"/>
      <c r="IMR22" s="205"/>
      <c r="IMS22" s="205"/>
      <c r="IMT22" s="205"/>
      <c r="IMU22" s="205"/>
      <c r="IMV22" s="205"/>
      <c r="IMW22" s="205"/>
      <c r="IMX22" s="205"/>
      <c r="IMY22" s="205"/>
      <c r="IMZ22" s="205"/>
      <c r="INA22" s="205"/>
      <c r="INB22" s="205"/>
      <c r="INC22" s="205"/>
      <c r="IND22" s="205"/>
      <c r="INE22" s="205"/>
      <c r="INF22" s="205"/>
      <c r="ING22" s="205"/>
      <c r="INH22" s="205"/>
      <c r="INI22" s="205"/>
      <c r="INJ22" s="205"/>
      <c r="INK22" s="205"/>
      <c r="INL22" s="205"/>
      <c r="INM22" s="205"/>
      <c r="INN22" s="205"/>
      <c r="INO22" s="205"/>
      <c r="INP22" s="205"/>
      <c r="INQ22" s="205"/>
      <c r="INR22" s="205"/>
      <c r="INS22" s="205"/>
      <c r="INT22" s="205"/>
      <c r="INU22" s="205"/>
      <c r="INV22" s="205"/>
      <c r="INW22" s="205"/>
      <c r="INX22" s="205"/>
      <c r="INY22" s="205"/>
      <c r="INZ22" s="205"/>
      <c r="IOA22" s="205"/>
      <c r="IOB22" s="205"/>
      <c r="IOC22" s="205"/>
      <c r="IOD22" s="205"/>
      <c r="IOE22" s="205"/>
      <c r="IOF22" s="205"/>
      <c r="IOG22" s="205"/>
      <c r="IOH22" s="205"/>
      <c r="IOI22" s="205"/>
      <c r="IOJ22" s="205"/>
      <c r="IOK22" s="205"/>
      <c r="IOL22" s="205"/>
      <c r="IOM22" s="205"/>
      <c r="ION22" s="205"/>
      <c r="IOO22" s="205"/>
      <c r="IOP22" s="205"/>
      <c r="IOQ22" s="205"/>
      <c r="IOR22" s="205"/>
      <c r="IOS22" s="205"/>
      <c r="IOT22" s="205"/>
      <c r="IOU22" s="205"/>
      <c r="IOV22" s="205"/>
      <c r="IOW22" s="205"/>
      <c r="IOX22" s="205"/>
      <c r="IOY22" s="205"/>
      <c r="IOZ22" s="205"/>
      <c r="IPA22" s="205"/>
      <c r="IPB22" s="205"/>
      <c r="IPC22" s="205"/>
      <c r="IPD22" s="205"/>
      <c r="IPE22" s="205"/>
      <c r="IPF22" s="205"/>
      <c r="IPG22" s="205"/>
      <c r="IPH22" s="205"/>
      <c r="IPI22" s="205"/>
      <c r="IPJ22" s="205"/>
      <c r="IPK22" s="205"/>
      <c r="IPL22" s="205"/>
      <c r="IPM22" s="205"/>
      <c r="IPN22" s="205"/>
      <c r="IPO22" s="205"/>
      <c r="IPP22" s="205"/>
      <c r="IPQ22" s="205"/>
      <c r="IPR22" s="205"/>
      <c r="IPS22" s="205"/>
      <c r="IPT22" s="205"/>
      <c r="IPU22" s="205"/>
      <c r="IPV22" s="205"/>
      <c r="IPW22" s="205"/>
      <c r="IPX22" s="205"/>
      <c r="IPY22" s="205"/>
      <c r="IPZ22" s="205"/>
      <c r="IQA22" s="205"/>
      <c r="IQB22" s="205"/>
      <c r="IQC22" s="205"/>
      <c r="IQD22" s="205"/>
      <c r="IQE22" s="205"/>
      <c r="IQF22" s="205"/>
      <c r="IQG22" s="205"/>
      <c r="IQH22" s="205"/>
      <c r="IQI22" s="205"/>
      <c r="IQJ22" s="205"/>
      <c r="IQK22" s="205"/>
      <c r="IQL22" s="205"/>
      <c r="IQM22" s="205"/>
      <c r="IQN22" s="205"/>
      <c r="IQO22" s="205"/>
      <c r="IQP22" s="205"/>
      <c r="IQQ22" s="205"/>
      <c r="IQR22" s="205"/>
      <c r="IQS22" s="205"/>
      <c r="IQT22" s="205"/>
      <c r="IQU22" s="205"/>
      <c r="IQV22" s="205"/>
      <c r="IQW22" s="205"/>
      <c r="IQX22" s="205"/>
      <c r="IQY22" s="205"/>
      <c r="IQZ22" s="205"/>
      <c r="IRA22" s="205"/>
      <c r="IRB22" s="205"/>
      <c r="IRC22" s="205"/>
      <c r="IRD22" s="205"/>
      <c r="IRE22" s="205"/>
      <c r="IRF22" s="205"/>
      <c r="IRG22" s="205"/>
      <c r="IRH22" s="205"/>
      <c r="IRI22" s="205"/>
      <c r="IRJ22" s="205"/>
      <c r="IRK22" s="205"/>
      <c r="IRL22" s="205"/>
      <c r="IRM22" s="205"/>
      <c r="IRN22" s="205"/>
      <c r="IRO22" s="205"/>
      <c r="IRP22" s="205"/>
      <c r="IRQ22" s="205"/>
      <c r="IRR22" s="205"/>
      <c r="IRS22" s="205"/>
      <c r="IRT22" s="205"/>
      <c r="IRU22" s="205"/>
      <c r="IRV22" s="205"/>
      <c r="IRW22" s="205"/>
      <c r="IRX22" s="205"/>
      <c r="IRY22" s="205"/>
      <c r="IRZ22" s="205"/>
      <c r="ISA22" s="205"/>
      <c r="ISB22" s="205"/>
      <c r="ISC22" s="205"/>
      <c r="ISD22" s="205"/>
      <c r="ISE22" s="205"/>
      <c r="ISF22" s="205"/>
      <c r="ISG22" s="205"/>
      <c r="ISH22" s="205"/>
      <c r="ISI22" s="205"/>
      <c r="ISJ22" s="205"/>
      <c r="ISK22" s="205"/>
      <c r="ISL22" s="205"/>
      <c r="ISM22" s="205"/>
      <c r="ISN22" s="205"/>
      <c r="ISO22" s="205"/>
      <c r="ISP22" s="205"/>
      <c r="ISQ22" s="205"/>
      <c r="ISR22" s="205"/>
      <c r="ISS22" s="205"/>
      <c r="IST22" s="205"/>
      <c r="ISU22" s="205"/>
      <c r="ISV22" s="205"/>
      <c r="ISW22" s="205"/>
      <c r="ISX22" s="205"/>
      <c r="ISY22" s="205"/>
      <c r="ISZ22" s="205"/>
      <c r="ITA22" s="205"/>
      <c r="ITB22" s="205"/>
      <c r="ITC22" s="205"/>
      <c r="ITD22" s="205"/>
      <c r="ITE22" s="205"/>
      <c r="ITF22" s="205"/>
      <c r="ITG22" s="205"/>
      <c r="ITH22" s="205"/>
      <c r="ITI22" s="205"/>
      <c r="ITJ22" s="205"/>
      <c r="ITK22" s="205"/>
      <c r="ITL22" s="205"/>
      <c r="ITM22" s="205"/>
      <c r="ITN22" s="205"/>
      <c r="ITO22" s="205"/>
      <c r="ITP22" s="205"/>
      <c r="ITQ22" s="205"/>
      <c r="ITR22" s="205"/>
      <c r="ITS22" s="205"/>
      <c r="ITT22" s="205"/>
      <c r="ITU22" s="205"/>
      <c r="ITV22" s="205"/>
      <c r="ITW22" s="205"/>
      <c r="ITX22" s="205"/>
      <c r="ITY22" s="205"/>
      <c r="ITZ22" s="205"/>
      <c r="IUA22" s="205"/>
      <c r="IUB22" s="205"/>
      <c r="IUC22" s="205"/>
      <c r="IUD22" s="205"/>
      <c r="IUE22" s="205"/>
      <c r="IUF22" s="205"/>
      <c r="IUG22" s="205"/>
      <c r="IUH22" s="205"/>
      <c r="IUI22" s="205"/>
      <c r="IUJ22" s="205"/>
      <c r="IUK22" s="205"/>
      <c r="IUL22" s="205"/>
      <c r="IUM22" s="205"/>
      <c r="IUN22" s="205"/>
      <c r="IUO22" s="205"/>
      <c r="IUP22" s="205"/>
      <c r="IUQ22" s="205"/>
      <c r="IUR22" s="205"/>
      <c r="IUS22" s="205"/>
      <c r="IUT22" s="205"/>
      <c r="IUU22" s="205"/>
      <c r="IUV22" s="205"/>
      <c r="IUW22" s="205"/>
      <c r="IUX22" s="205"/>
      <c r="IUY22" s="205"/>
      <c r="IUZ22" s="205"/>
      <c r="IVA22" s="205"/>
      <c r="IVB22" s="205"/>
      <c r="IVC22" s="205"/>
      <c r="IVD22" s="205"/>
      <c r="IVE22" s="205"/>
      <c r="IVF22" s="205"/>
      <c r="IVG22" s="205"/>
      <c r="IVH22" s="205"/>
      <c r="IVI22" s="205"/>
      <c r="IVJ22" s="205"/>
      <c r="IVK22" s="205"/>
      <c r="IVL22" s="205"/>
      <c r="IVM22" s="205"/>
      <c r="IVN22" s="205"/>
      <c r="IVO22" s="205"/>
      <c r="IVP22" s="205"/>
      <c r="IVQ22" s="205"/>
      <c r="IVR22" s="205"/>
      <c r="IVS22" s="205"/>
      <c r="IVT22" s="205"/>
      <c r="IVU22" s="205"/>
      <c r="IVV22" s="205"/>
      <c r="IVW22" s="205"/>
      <c r="IVX22" s="205"/>
      <c r="IVY22" s="205"/>
      <c r="IVZ22" s="205"/>
      <c r="IWA22" s="205"/>
      <c r="IWB22" s="205"/>
      <c r="IWC22" s="205"/>
      <c r="IWD22" s="205"/>
      <c r="IWE22" s="205"/>
      <c r="IWF22" s="205"/>
      <c r="IWG22" s="205"/>
      <c r="IWH22" s="205"/>
      <c r="IWI22" s="205"/>
      <c r="IWJ22" s="205"/>
      <c r="IWK22" s="205"/>
      <c r="IWL22" s="205"/>
      <c r="IWM22" s="205"/>
      <c r="IWN22" s="205"/>
      <c r="IWO22" s="205"/>
      <c r="IWP22" s="205"/>
      <c r="IWQ22" s="205"/>
      <c r="IWR22" s="205"/>
      <c r="IWS22" s="205"/>
      <c r="IWT22" s="205"/>
      <c r="IWU22" s="205"/>
      <c r="IWV22" s="205"/>
      <c r="IWW22" s="205"/>
      <c r="IWX22" s="205"/>
      <c r="IWY22" s="205"/>
      <c r="IWZ22" s="205"/>
      <c r="IXA22" s="205"/>
      <c r="IXB22" s="205"/>
      <c r="IXC22" s="205"/>
      <c r="IXD22" s="205"/>
      <c r="IXE22" s="205"/>
      <c r="IXF22" s="205"/>
      <c r="IXG22" s="205"/>
      <c r="IXH22" s="205"/>
      <c r="IXI22" s="205"/>
      <c r="IXJ22" s="205"/>
      <c r="IXK22" s="205"/>
      <c r="IXL22" s="205"/>
      <c r="IXM22" s="205"/>
      <c r="IXN22" s="205"/>
      <c r="IXO22" s="205"/>
      <c r="IXP22" s="205"/>
      <c r="IXQ22" s="205"/>
      <c r="IXR22" s="205"/>
      <c r="IXS22" s="205"/>
      <c r="IXT22" s="205"/>
      <c r="IXU22" s="205"/>
      <c r="IXV22" s="205"/>
      <c r="IXW22" s="205"/>
      <c r="IXX22" s="205"/>
      <c r="IXY22" s="205"/>
      <c r="IXZ22" s="205"/>
      <c r="IYA22" s="205"/>
      <c r="IYB22" s="205"/>
      <c r="IYC22" s="205"/>
      <c r="IYD22" s="205"/>
      <c r="IYE22" s="205"/>
      <c r="IYF22" s="205"/>
      <c r="IYG22" s="205"/>
      <c r="IYH22" s="205"/>
      <c r="IYI22" s="205"/>
      <c r="IYJ22" s="205"/>
      <c r="IYK22" s="205"/>
      <c r="IYL22" s="205"/>
      <c r="IYM22" s="205"/>
      <c r="IYN22" s="205"/>
      <c r="IYO22" s="205"/>
      <c r="IYP22" s="205"/>
      <c r="IYQ22" s="205"/>
      <c r="IYR22" s="205"/>
      <c r="IYS22" s="205"/>
      <c r="IYT22" s="205"/>
      <c r="IYU22" s="205"/>
      <c r="IYV22" s="205"/>
      <c r="IYW22" s="205"/>
      <c r="IYX22" s="205"/>
      <c r="IYY22" s="205"/>
      <c r="IYZ22" s="205"/>
      <c r="IZA22" s="205"/>
      <c r="IZB22" s="205"/>
      <c r="IZC22" s="205"/>
      <c r="IZD22" s="205"/>
      <c r="IZE22" s="205"/>
      <c r="IZF22" s="205"/>
      <c r="IZG22" s="205"/>
      <c r="IZH22" s="205"/>
      <c r="IZI22" s="205"/>
      <c r="IZJ22" s="205"/>
      <c r="IZK22" s="205"/>
      <c r="IZL22" s="205"/>
      <c r="IZM22" s="205"/>
      <c r="IZN22" s="205"/>
      <c r="IZO22" s="205"/>
      <c r="IZP22" s="205"/>
      <c r="IZQ22" s="205"/>
      <c r="IZR22" s="205"/>
      <c r="IZS22" s="205"/>
      <c r="IZT22" s="205"/>
      <c r="IZU22" s="205"/>
      <c r="IZV22" s="205"/>
      <c r="IZW22" s="205"/>
      <c r="IZX22" s="205"/>
      <c r="IZY22" s="205"/>
      <c r="IZZ22" s="205"/>
      <c r="JAA22" s="205"/>
      <c r="JAB22" s="205"/>
      <c r="JAC22" s="205"/>
      <c r="JAD22" s="205"/>
      <c r="JAE22" s="205"/>
      <c r="JAF22" s="205"/>
      <c r="JAG22" s="205"/>
      <c r="JAH22" s="205"/>
      <c r="JAI22" s="205"/>
      <c r="JAJ22" s="205"/>
      <c r="JAK22" s="205"/>
      <c r="JAL22" s="205"/>
      <c r="JAM22" s="205"/>
      <c r="JAN22" s="205"/>
      <c r="JAO22" s="205"/>
      <c r="JAP22" s="205"/>
      <c r="JAQ22" s="205"/>
      <c r="JAR22" s="205"/>
      <c r="JAS22" s="205"/>
      <c r="JAT22" s="205"/>
      <c r="JAU22" s="205"/>
      <c r="JAV22" s="205"/>
      <c r="JAW22" s="205"/>
      <c r="JAX22" s="205"/>
      <c r="JAY22" s="205"/>
      <c r="JAZ22" s="205"/>
      <c r="JBA22" s="205"/>
      <c r="JBB22" s="205"/>
      <c r="JBC22" s="205"/>
      <c r="JBD22" s="205"/>
      <c r="JBE22" s="205"/>
      <c r="JBF22" s="205"/>
      <c r="JBG22" s="205"/>
      <c r="JBH22" s="205"/>
      <c r="JBI22" s="205"/>
      <c r="JBJ22" s="205"/>
      <c r="JBK22" s="205"/>
      <c r="JBL22" s="205"/>
      <c r="JBM22" s="205"/>
      <c r="JBN22" s="205"/>
      <c r="JBO22" s="205"/>
      <c r="JBP22" s="205"/>
      <c r="JBQ22" s="205"/>
      <c r="JBR22" s="205"/>
      <c r="JBS22" s="205"/>
      <c r="JBT22" s="205"/>
      <c r="JBU22" s="205"/>
      <c r="JBV22" s="205"/>
      <c r="JBW22" s="205"/>
      <c r="JBX22" s="205"/>
      <c r="JBY22" s="205"/>
      <c r="JBZ22" s="205"/>
      <c r="JCA22" s="205"/>
      <c r="JCB22" s="205"/>
      <c r="JCC22" s="205"/>
      <c r="JCD22" s="205"/>
      <c r="JCE22" s="205"/>
      <c r="JCF22" s="205"/>
      <c r="JCG22" s="205"/>
      <c r="JCH22" s="205"/>
      <c r="JCI22" s="205"/>
      <c r="JCJ22" s="205"/>
      <c r="JCK22" s="205"/>
      <c r="JCL22" s="205"/>
      <c r="JCM22" s="205"/>
      <c r="JCN22" s="205"/>
      <c r="JCO22" s="205"/>
      <c r="JCP22" s="205"/>
      <c r="JCQ22" s="205"/>
      <c r="JCR22" s="205"/>
      <c r="JCS22" s="205"/>
      <c r="JCT22" s="205"/>
      <c r="JCU22" s="205"/>
      <c r="JCV22" s="205"/>
      <c r="JCW22" s="205"/>
      <c r="JCX22" s="205"/>
      <c r="JCY22" s="205"/>
      <c r="JCZ22" s="205"/>
      <c r="JDA22" s="205"/>
      <c r="JDB22" s="205"/>
      <c r="JDC22" s="205"/>
      <c r="JDD22" s="205"/>
      <c r="JDE22" s="205"/>
      <c r="JDF22" s="205"/>
      <c r="JDG22" s="205"/>
      <c r="JDH22" s="205"/>
      <c r="JDI22" s="205"/>
      <c r="JDJ22" s="205"/>
      <c r="JDK22" s="205"/>
      <c r="JDL22" s="205"/>
      <c r="JDM22" s="205"/>
      <c r="JDN22" s="205"/>
      <c r="JDO22" s="205"/>
      <c r="JDP22" s="205"/>
      <c r="JDQ22" s="205"/>
      <c r="JDR22" s="205"/>
      <c r="JDS22" s="205"/>
      <c r="JDT22" s="205"/>
      <c r="JDU22" s="205"/>
      <c r="JDV22" s="205"/>
      <c r="JDW22" s="205"/>
      <c r="JDX22" s="205"/>
      <c r="JDY22" s="205"/>
      <c r="JDZ22" s="205"/>
      <c r="JEA22" s="205"/>
      <c r="JEB22" s="205"/>
      <c r="JEC22" s="205"/>
      <c r="JED22" s="205"/>
      <c r="JEE22" s="205"/>
      <c r="JEF22" s="205"/>
      <c r="JEG22" s="205"/>
      <c r="JEH22" s="205"/>
      <c r="JEI22" s="205"/>
      <c r="JEJ22" s="205"/>
      <c r="JEK22" s="205"/>
      <c r="JEL22" s="205"/>
      <c r="JEM22" s="205"/>
      <c r="JEN22" s="205"/>
      <c r="JEO22" s="205"/>
      <c r="JEP22" s="205"/>
      <c r="JEQ22" s="205"/>
      <c r="JER22" s="205"/>
      <c r="JES22" s="205"/>
      <c r="JET22" s="205"/>
      <c r="JEU22" s="205"/>
      <c r="JEV22" s="205"/>
      <c r="JEW22" s="205"/>
      <c r="JEX22" s="205"/>
      <c r="JEY22" s="205"/>
      <c r="JEZ22" s="205"/>
      <c r="JFA22" s="205"/>
      <c r="JFB22" s="205"/>
      <c r="JFC22" s="205"/>
      <c r="JFD22" s="205"/>
      <c r="JFE22" s="205"/>
      <c r="JFF22" s="205"/>
      <c r="JFG22" s="205"/>
      <c r="JFH22" s="205"/>
      <c r="JFI22" s="205"/>
      <c r="JFJ22" s="205"/>
      <c r="JFK22" s="205"/>
      <c r="JFL22" s="205"/>
      <c r="JFM22" s="205"/>
      <c r="JFN22" s="205"/>
      <c r="JFO22" s="205"/>
      <c r="JFP22" s="205"/>
      <c r="JFQ22" s="205"/>
      <c r="JFR22" s="205"/>
      <c r="JFS22" s="205"/>
      <c r="JFT22" s="205"/>
      <c r="JFU22" s="205"/>
      <c r="JFV22" s="205"/>
      <c r="JFW22" s="205"/>
      <c r="JFX22" s="205"/>
      <c r="JFY22" s="205"/>
      <c r="JFZ22" s="205"/>
      <c r="JGA22" s="205"/>
      <c r="JGB22" s="205"/>
      <c r="JGC22" s="205"/>
      <c r="JGD22" s="205"/>
      <c r="JGE22" s="205"/>
      <c r="JGF22" s="205"/>
      <c r="JGG22" s="205"/>
      <c r="JGH22" s="205"/>
      <c r="JGI22" s="205"/>
      <c r="JGJ22" s="205"/>
      <c r="JGK22" s="205"/>
      <c r="JGL22" s="205"/>
      <c r="JGM22" s="205"/>
      <c r="JGN22" s="205"/>
      <c r="JGO22" s="205"/>
      <c r="JGP22" s="205"/>
      <c r="JGQ22" s="205"/>
      <c r="JGR22" s="205"/>
      <c r="JGS22" s="205"/>
      <c r="JGT22" s="205"/>
      <c r="JGU22" s="205"/>
      <c r="JGV22" s="205"/>
      <c r="JGW22" s="205"/>
      <c r="JGX22" s="205"/>
      <c r="JGY22" s="205"/>
      <c r="JGZ22" s="205"/>
      <c r="JHA22" s="205"/>
      <c r="JHB22" s="205"/>
      <c r="JHC22" s="205"/>
      <c r="JHD22" s="205"/>
      <c r="JHE22" s="205"/>
      <c r="JHF22" s="205"/>
      <c r="JHG22" s="205"/>
      <c r="JHH22" s="205"/>
      <c r="JHI22" s="205"/>
      <c r="JHJ22" s="205"/>
      <c r="JHK22" s="205"/>
      <c r="JHL22" s="205"/>
      <c r="JHM22" s="205"/>
      <c r="JHN22" s="205"/>
      <c r="JHO22" s="205"/>
      <c r="JHP22" s="205"/>
      <c r="JHQ22" s="205"/>
      <c r="JHR22" s="205"/>
      <c r="JHS22" s="205"/>
      <c r="JHT22" s="205"/>
      <c r="JHU22" s="205"/>
      <c r="JHV22" s="205"/>
      <c r="JHW22" s="205"/>
      <c r="JHX22" s="205"/>
      <c r="JHY22" s="205"/>
      <c r="JHZ22" s="205"/>
      <c r="JIA22" s="205"/>
      <c r="JIB22" s="205"/>
      <c r="JIC22" s="205"/>
      <c r="JID22" s="205"/>
      <c r="JIE22" s="205"/>
      <c r="JIF22" s="205"/>
      <c r="JIG22" s="205"/>
      <c r="JIH22" s="205"/>
      <c r="JII22" s="205"/>
      <c r="JIJ22" s="205"/>
      <c r="JIK22" s="205"/>
      <c r="JIL22" s="205"/>
      <c r="JIM22" s="205"/>
      <c r="JIN22" s="205"/>
      <c r="JIO22" s="205"/>
      <c r="JIP22" s="205"/>
      <c r="JIQ22" s="205"/>
      <c r="JIR22" s="205"/>
      <c r="JIS22" s="205"/>
      <c r="JIT22" s="205"/>
      <c r="JIU22" s="205"/>
      <c r="JIV22" s="205"/>
      <c r="JIW22" s="205"/>
      <c r="JIX22" s="205"/>
      <c r="JIY22" s="205"/>
      <c r="JIZ22" s="205"/>
      <c r="JJA22" s="205"/>
      <c r="JJB22" s="205"/>
      <c r="JJC22" s="205"/>
      <c r="JJD22" s="205"/>
      <c r="JJE22" s="205"/>
      <c r="JJF22" s="205"/>
      <c r="JJG22" s="205"/>
      <c r="JJH22" s="205"/>
      <c r="JJI22" s="205"/>
      <c r="JJJ22" s="205"/>
      <c r="JJK22" s="205"/>
      <c r="JJL22" s="205"/>
      <c r="JJM22" s="205"/>
      <c r="JJN22" s="205"/>
      <c r="JJO22" s="205"/>
      <c r="JJP22" s="205"/>
      <c r="JJQ22" s="205"/>
      <c r="JJR22" s="205"/>
      <c r="JJS22" s="205"/>
      <c r="JJT22" s="205"/>
      <c r="JJU22" s="205"/>
      <c r="JJV22" s="205"/>
      <c r="JJW22" s="205"/>
      <c r="JJX22" s="205"/>
      <c r="JJY22" s="205"/>
      <c r="JJZ22" s="205"/>
      <c r="JKA22" s="205"/>
      <c r="JKB22" s="205"/>
      <c r="JKC22" s="205"/>
      <c r="JKD22" s="205"/>
      <c r="JKE22" s="205"/>
      <c r="JKF22" s="205"/>
      <c r="JKG22" s="205"/>
      <c r="JKH22" s="205"/>
      <c r="JKI22" s="205"/>
      <c r="JKJ22" s="205"/>
      <c r="JKK22" s="205"/>
      <c r="JKL22" s="205"/>
      <c r="JKM22" s="205"/>
      <c r="JKN22" s="205"/>
      <c r="JKO22" s="205"/>
      <c r="JKP22" s="205"/>
      <c r="JKQ22" s="205"/>
      <c r="JKR22" s="205"/>
      <c r="JKS22" s="205"/>
      <c r="JKT22" s="205"/>
      <c r="JKU22" s="205"/>
      <c r="JKV22" s="205"/>
      <c r="JKW22" s="205"/>
      <c r="JKX22" s="205"/>
      <c r="JKY22" s="205"/>
      <c r="JKZ22" s="205"/>
      <c r="JLA22" s="205"/>
      <c r="JLB22" s="205"/>
      <c r="JLC22" s="205"/>
      <c r="JLD22" s="205"/>
      <c r="JLE22" s="205"/>
      <c r="JLF22" s="205"/>
      <c r="JLG22" s="205"/>
      <c r="JLH22" s="205"/>
      <c r="JLI22" s="205"/>
      <c r="JLJ22" s="205"/>
      <c r="JLK22" s="205"/>
      <c r="JLL22" s="205"/>
      <c r="JLM22" s="205"/>
      <c r="JLN22" s="205"/>
      <c r="JLO22" s="205"/>
      <c r="JLP22" s="205"/>
      <c r="JLQ22" s="205"/>
      <c r="JLR22" s="205"/>
      <c r="JLS22" s="205"/>
      <c r="JLT22" s="205"/>
      <c r="JLU22" s="205"/>
      <c r="JLV22" s="205"/>
      <c r="JLW22" s="205"/>
      <c r="JLX22" s="205"/>
      <c r="JLY22" s="205"/>
      <c r="JLZ22" s="205"/>
      <c r="JMA22" s="205"/>
      <c r="JMB22" s="205"/>
      <c r="JMC22" s="205"/>
      <c r="JMD22" s="205"/>
      <c r="JME22" s="205"/>
      <c r="JMF22" s="205"/>
      <c r="JMG22" s="205"/>
      <c r="JMH22" s="205"/>
      <c r="JMI22" s="205"/>
      <c r="JMJ22" s="205"/>
      <c r="JMK22" s="205"/>
      <c r="JML22" s="205"/>
      <c r="JMM22" s="205"/>
      <c r="JMN22" s="205"/>
      <c r="JMO22" s="205"/>
      <c r="JMP22" s="205"/>
      <c r="JMQ22" s="205"/>
      <c r="JMR22" s="205"/>
      <c r="JMS22" s="205"/>
      <c r="JMT22" s="205"/>
      <c r="JMU22" s="205"/>
      <c r="JMV22" s="205"/>
      <c r="JMW22" s="205"/>
      <c r="JMX22" s="205"/>
      <c r="JMY22" s="205"/>
      <c r="JMZ22" s="205"/>
      <c r="JNA22" s="205"/>
      <c r="JNB22" s="205"/>
      <c r="JNC22" s="205"/>
      <c r="JND22" s="205"/>
      <c r="JNE22" s="205"/>
      <c r="JNF22" s="205"/>
      <c r="JNG22" s="205"/>
      <c r="JNH22" s="205"/>
      <c r="JNI22" s="205"/>
      <c r="JNJ22" s="205"/>
      <c r="JNK22" s="205"/>
      <c r="JNL22" s="205"/>
      <c r="JNM22" s="205"/>
      <c r="JNN22" s="205"/>
      <c r="JNO22" s="205"/>
      <c r="JNP22" s="205"/>
      <c r="JNQ22" s="205"/>
      <c r="JNR22" s="205"/>
      <c r="JNS22" s="205"/>
      <c r="JNT22" s="205"/>
      <c r="JNU22" s="205"/>
      <c r="JNV22" s="205"/>
      <c r="JNW22" s="205"/>
      <c r="JNX22" s="205"/>
      <c r="JNY22" s="205"/>
      <c r="JNZ22" s="205"/>
      <c r="JOA22" s="205"/>
      <c r="JOB22" s="205"/>
      <c r="JOC22" s="205"/>
      <c r="JOD22" s="205"/>
      <c r="JOE22" s="205"/>
      <c r="JOF22" s="205"/>
      <c r="JOG22" s="205"/>
      <c r="JOH22" s="205"/>
      <c r="JOI22" s="205"/>
      <c r="JOJ22" s="205"/>
      <c r="JOK22" s="205"/>
      <c r="JOL22" s="205"/>
      <c r="JOM22" s="205"/>
      <c r="JON22" s="205"/>
      <c r="JOO22" s="205"/>
      <c r="JOP22" s="205"/>
      <c r="JOQ22" s="205"/>
      <c r="JOR22" s="205"/>
      <c r="JOS22" s="205"/>
      <c r="JOT22" s="205"/>
      <c r="JOU22" s="205"/>
      <c r="JOV22" s="205"/>
      <c r="JOW22" s="205"/>
      <c r="JOX22" s="205"/>
      <c r="JOY22" s="205"/>
      <c r="JOZ22" s="205"/>
      <c r="JPA22" s="205"/>
      <c r="JPB22" s="205"/>
      <c r="JPC22" s="205"/>
      <c r="JPD22" s="205"/>
      <c r="JPE22" s="205"/>
      <c r="JPF22" s="205"/>
      <c r="JPG22" s="205"/>
      <c r="JPH22" s="205"/>
      <c r="JPI22" s="205"/>
      <c r="JPJ22" s="205"/>
      <c r="JPK22" s="205"/>
      <c r="JPL22" s="205"/>
      <c r="JPM22" s="205"/>
      <c r="JPN22" s="205"/>
      <c r="JPO22" s="205"/>
      <c r="JPP22" s="205"/>
      <c r="JPQ22" s="205"/>
      <c r="JPR22" s="205"/>
      <c r="JPS22" s="205"/>
      <c r="JPT22" s="205"/>
      <c r="JPU22" s="205"/>
      <c r="JPV22" s="205"/>
      <c r="JPW22" s="205"/>
      <c r="JPX22" s="205"/>
      <c r="JPY22" s="205"/>
      <c r="JPZ22" s="205"/>
      <c r="JQA22" s="205"/>
      <c r="JQB22" s="205"/>
      <c r="JQC22" s="205"/>
      <c r="JQD22" s="205"/>
      <c r="JQE22" s="205"/>
      <c r="JQF22" s="205"/>
      <c r="JQG22" s="205"/>
      <c r="JQH22" s="205"/>
      <c r="JQI22" s="205"/>
      <c r="JQJ22" s="205"/>
      <c r="JQK22" s="205"/>
      <c r="JQL22" s="205"/>
      <c r="JQM22" s="205"/>
      <c r="JQN22" s="205"/>
      <c r="JQO22" s="205"/>
      <c r="JQP22" s="205"/>
      <c r="JQQ22" s="205"/>
      <c r="JQR22" s="205"/>
      <c r="JQS22" s="205"/>
      <c r="JQT22" s="205"/>
      <c r="JQU22" s="205"/>
      <c r="JQV22" s="205"/>
      <c r="JQW22" s="205"/>
      <c r="JQX22" s="205"/>
      <c r="JQY22" s="205"/>
      <c r="JQZ22" s="205"/>
      <c r="JRA22" s="205"/>
      <c r="JRB22" s="205"/>
      <c r="JRC22" s="205"/>
      <c r="JRD22" s="205"/>
      <c r="JRE22" s="205"/>
      <c r="JRF22" s="205"/>
      <c r="JRG22" s="205"/>
      <c r="JRH22" s="205"/>
      <c r="JRI22" s="205"/>
      <c r="JRJ22" s="205"/>
      <c r="JRK22" s="205"/>
      <c r="JRL22" s="205"/>
      <c r="JRM22" s="205"/>
      <c r="JRN22" s="205"/>
      <c r="JRO22" s="205"/>
      <c r="JRP22" s="205"/>
      <c r="JRQ22" s="205"/>
      <c r="JRR22" s="205"/>
      <c r="JRS22" s="205"/>
      <c r="JRT22" s="205"/>
      <c r="JRU22" s="205"/>
      <c r="JRV22" s="205"/>
      <c r="JRW22" s="205"/>
      <c r="JRX22" s="205"/>
      <c r="JRY22" s="205"/>
      <c r="JRZ22" s="205"/>
      <c r="JSA22" s="205"/>
      <c r="JSB22" s="205"/>
      <c r="JSC22" s="205"/>
      <c r="JSD22" s="205"/>
      <c r="JSE22" s="205"/>
      <c r="JSF22" s="205"/>
      <c r="JSG22" s="205"/>
      <c r="JSH22" s="205"/>
      <c r="JSI22" s="205"/>
      <c r="JSJ22" s="205"/>
      <c r="JSK22" s="205"/>
      <c r="JSL22" s="205"/>
      <c r="JSM22" s="205"/>
      <c r="JSN22" s="205"/>
      <c r="JSO22" s="205"/>
      <c r="JSP22" s="205"/>
      <c r="JSQ22" s="205"/>
      <c r="JSR22" s="205"/>
      <c r="JSS22" s="205"/>
      <c r="JST22" s="205"/>
      <c r="JSU22" s="205"/>
      <c r="JSV22" s="205"/>
      <c r="JSW22" s="205"/>
      <c r="JSX22" s="205"/>
      <c r="JSY22" s="205"/>
      <c r="JSZ22" s="205"/>
      <c r="JTA22" s="205"/>
      <c r="JTB22" s="205"/>
      <c r="JTC22" s="205"/>
      <c r="JTD22" s="205"/>
      <c r="JTE22" s="205"/>
      <c r="JTF22" s="205"/>
      <c r="JTG22" s="205"/>
      <c r="JTH22" s="205"/>
      <c r="JTI22" s="205"/>
      <c r="JTJ22" s="205"/>
      <c r="JTK22" s="205"/>
      <c r="JTL22" s="205"/>
      <c r="JTM22" s="205"/>
      <c r="JTN22" s="205"/>
      <c r="JTO22" s="205"/>
      <c r="JTP22" s="205"/>
      <c r="JTQ22" s="205"/>
      <c r="JTR22" s="205"/>
      <c r="JTS22" s="205"/>
      <c r="JTT22" s="205"/>
      <c r="JTU22" s="205"/>
      <c r="JTV22" s="205"/>
      <c r="JTW22" s="205"/>
      <c r="JTX22" s="205"/>
      <c r="JTY22" s="205"/>
      <c r="JTZ22" s="205"/>
      <c r="JUA22" s="205"/>
      <c r="JUB22" s="205"/>
      <c r="JUC22" s="205"/>
      <c r="JUD22" s="205"/>
      <c r="JUE22" s="205"/>
      <c r="JUF22" s="205"/>
      <c r="JUG22" s="205"/>
      <c r="JUH22" s="205"/>
      <c r="JUI22" s="205"/>
      <c r="JUJ22" s="205"/>
      <c r="JUK22" s="205"/>
      <c r="JUL22" s="205"/>
      <c r="JUM22" s="205"/>
      <c r="JUN22" s="205"/>
      <c r="JUO22" s="205"/>
      <c r="JUP22" s="205"/>
      <c r="JUQ22" s="205"/>
      <c r="JUR22" s="205"/>
      <c r="JUS22" s="205"/>
      <c r="JUT22" s="205"/>
      <c r="JUU22" s="205"/>
      <c r="JUV22" s="205"/>
      <c r="JUW22" s="205"/>
      <c r="JUX22" s="205"/>
      <c r="JUY22" s="205"/>
      <c r="JUZ22" s="205"/>
      <c r="JVA22" s="205"/>
      <c r="JVB22" s="205"/>
      <c r="JVC22" s="205"/>
      <c r="JVD22" s="205"/>
      <c r="JVE22" s="205"/>
      <c r="JVF22" s="205"/>
      <c r="JVG22" s="205"/>
      <c r="JVH22" s="205"/>
      <c r="JVI22" s="205"/>
      <c r="JVJ22" s="205"/>
      <c r="JVK22" s="205"/>
      <c r="JVL22" s="205"/>
      <c r="JVM22" s="205"/>
      <c r="JVN22" s="205"/>
      <c r="JVO22" s="205"/>
      <c r="JVP22" s="205"/>
      <c r="JVQ22" s="205"/>
      <c r="JVR22" s="205"/>
      <c r="JVS22" s="205"/>
      <c r="JVT22" s="205"/>
      <c r="JVU22" s="205"/>
      <c r="JVV22" s="205"/>
      <c r="JVW22" s="205"/>
      <c r="JVX22" s="205"/>
      <c r="JVY22" s="205"/>
      <c r="JVZ22" s="205"/>
      <c r="JWA22" s="205"/>
      <c r="JWB22" s="205"/>
      <c r="JWC22" s="205"/>
      <c r="JWD22" s="205"/>
      <c r="JWE22" s="205"/>
      <c r="JWF22" s="205"/>
      <c r="JWG22" s="205"/>
      <c r="JWH22" s="205"/>
      <c r="JWI22" s="205"/>
      <c r="JWJ22" s="205"/>
      <c r="JWK22" s="205"/>
      <c r="JWL22" s="205"/>
      <c r="JWM22" s="205"/>
      <c r="JWN22" s="205"/>
      <c r="JWO22" s="205"/>
      <c r="JWP22" s="205"/>
      <c r="JWQ22" s="205"/>
      <c r="JWR22" s="205"/>
      <c r="JWS22" s="205"/>
      <c r="JWT22" s="205"/>
      <c r="JWU22" s="205"/>
      <c r="JWV22" s="205"/>
      <c r="JWW22" s="205"/>
      <c r="JWX22" s="205"/>
      <c r="JWY22" s="205"/>
      <c r="JWZ22" s="205"/>
      <c r="JXA22" s="205"/>
      <c r="JXB22" s="205"/>
      <c r="JXC22" s="205"/>
      <c r="JXD22" s="205"/>
      <c r="JXE22" s="205"/>
      <c r="JXF22" s="205"/>
      <c r="JXG22" s="205"/>
      <c r="JXH22" s="205"/>
      <c r="JXI22" s="205"/>
      <c r="JXJ22" s="205"/>
      <c r="JXK22" s="205"/>
      <c r="JXL22" s="205"/>
      <c r="JXM22" s="205"/>
      <c r="JXN22" s="205"/>
      <c r="JXO22" s="205"/>
      <c r="JXP22" s="205"/>
      <c r="JXQ22" s="205"/>
      <c r="JXR22" s="205"/>
      <c r="JXS22" s="205"/>
      <c r="JXT22" s="205"/>
      <c r="JXU22" s="205"/>
      <c r="JXV22" s="205"/>
      <c r="JXW22" s="205"/>
      <c r="JXX22" s="205"/>
      <c r="JXY22" s="205"/>
      <c r="JXZ22" s="205"/>
      <c r="JYA22" s="205"/>
      <c r="JYB22" s="205"/>
      <c r="JYC22" s="205"/>
      <c r="JYD22" s="205"/>
      <c r="JYE22" s="205"/>
      <c r="JYF22" s="205"/>
      <c r="JYG22" s="205"/>
      <c r="JYH22" s="205"/>
      <c r="JYI22" s="205"/>
      <c r="JYJ22" s="205"/>
      <c r="JYK22" s="205"/>
      <c r="JYL22" s="205"/>
      <c r="JYM22" s="205"/>
      <c r="JYN22" s="205"/>
      <c r="JYO22" s="205"/>
      <c r="JYP22" s="205"/>
      <c r="JYQ22" s="205"/>
      <c r="JYR22" s="205"/>
      <c r="JYS22" s="205"/>
      <c r="JYT22" s="205"/>
      <c r="JYU22" s="205"/>
      <c r="JYV22" s="205"/>
      <c r="JYW22" s="205"/>
      <c r="JYX22" s="205"/>
      <c r="JYY22" s="205"/>
      <c r="JYZ22" s="205"/>
      <c r="JZA22" s="205"/>
      <c r="JZB22" s="205"/>
      <c r="JZC22" s="205"/>
      <c r="JZD22" s="205"/>
      <c r="JZE22" s="205"/>
      <c r="JZF22" s="205"/>
      <c r="JZG22" s="205"/>
      <c r="JZH22" s="205"/>
      <c r="JZI22" s="205"/>
      <c r="JZJ22" s="205"/>
      <c r="JZK22" s="205"/>
      <c r="JZL22" s="205"/>
      <c r="JZM22" s="205"/>
      <c r="JZN22" s="205"/>
      <c r="JZO22" s="205"/>
      <c r="JZP22" s="205"/>
      <c r="JZQ22" s="205"/>
      <c r="JZR22" s="205"/>
      <c r="JZS22" s="205"/>
      <c r="JZT22" s="205"/>
      <c r="JZU22" s="205"/>
      <c r="JZV22" s="205"/>
      <c r="JZW22" s="205"/>
      <c r="JZX22" s="205"/>
      <c r="JZY22" s="205"/>
      <c r="JZZ22" s="205"/>
      <c r="KAA22" s="205"/>
      <c r="KAB22" s="205"/>
      <c r="KAC22" s="205"/>
      <c r="KAD22" s="205"/>
      <c r="KAE22" s="205"/>
      <c r="KAF22" s="205"/>
      <c r="KAG22" s="205"/>
      <c r="KAH22" s="205"/>
      <c r="KAI22" s="205"/>
      <c r="KAJ22" s="205"/>
      <c r="KAK22" s="205"/>
      <c r="KAL22" s="205"/>
      <c r="KAM22" s="205"/>
      <c r="KAN22" s="205"/>
      <c r="KAO22" s="205"/>
      <c r="KAP22" s="205"/>
      <c r="KAQ22" s="205"/>
      <c r="KAR22" s="205"/>
      <c r="KAS22" s="205"/>
      <c r="KAT22" s="205"/>
      <c r="KAU22" s="205"/>
      <c r="KAV22" s="205"/>
      <c r="KAW22" s="205"/>
      <c r="KAX22" s="205"/>
      <c r="KAY22" s="205"/>
      <c r="KAZ22" s="205"/>
      <c r="KBA22" s="205"/>
      <c r="KBB22" s="205"/>
      <c r="KBC22" s="205"/>
      <c r="KBD22" s="205"/>
      <c r="KBE22" s="205"/>
      <c r="KBF22" s="205"/>
      <c r="KBG22" s="205"/>
      <c r="KBH22" s="205"/>
      <c r="KBI22" s="205"/>
      <c r="KBJ22" s="205"/>
      <c r="KBK22" s="205"/>
      <c r="KBL22" s="205"/>
      <c r="KBM22" s="205"/>
      <c r="KBN22" s="205"/>
      <c r="KBO22" s="205"/>
      <c r="KBP22" s="205"/>
      <c r="KBQ22" s="205"/>
      <c r="KBR22" s="205"/>
      <c r="KBS22" s="205"/>
      <c r="KBT22" s="205"/>
      <c r="KBU22" s="205"/>
      <c r="KBV22" s="205"/>
      <c r="KBW22" s="205"/>
      <c r="KBX22" s="205"/>
      <c r="KBY22" s="205"/>
      <c r="KBZ22" s="205"/>
      <c r="KCA22" s="205"/>
      <c r="KCB22" s="205"/>
      <c r="KCC22" s="205"/>
      <c r="KCD22" s="205"/>
      <c r="KCE22" s="205"/>
      <c r="KCF22" s="205"/>
      <c r="KCG22" s="205"/>
      <c r="KCH22" s="205"/>
      <c r="KCI22" s="205"/>
      <c r="KCJ22" s="205"/>
      <c r="KCK22" s="205"/>
      <c r="KCL22" s="205"/>
      <c r="KCM22" s="205"/>
      <c r="KCN22" s="205"/>
      <c r="KCO22" s="205"/>
      <c r="KCP22" s="205"/>
      <c r="KCQ22" s="205"/>
      <c r="KCR22" s="205"/>
      <c r="KCS22" s="205"/>
      <c r="KCT22" s="205"/>
      <c r="KCU22" s="205"/>
      <c r="KCV22" s="205"/>
      <c r="KCW22" s="205"/>
      <c r="KCX22" s="205"/>
      <c r="KCY22" s="205"/>
      <c r="KCZ22" s="205"/>
      <c r="KDA22" s="205"/>
      <c r="KDB22" s="205"/>
      <c r="KDC22" s="205"/>
      <c r="KDD22" s="205"/>
      <c r="KDE22" s="205"/>
      <c r="KDF22" s="205"/>
      <c r="KDG22" s="205"/>
      <c r="KDH22" s="205"/>
      <c r="KDI22" s="205"/>
      <c r="KDJ22" s="205"/>
      <c r="KDK22" s="205"/>
      <c r="KDL22" s="205"/>
      <c r="KDM22" s="205"/>
      <c r="KDN22" s="205"/>
      <c r="KDO22" s="205"/>
      <c r="KDP22" s="205"/>
      <c r="KDQ22" s="205"/>
      <c r="KDR22" s="205"/>
      <c r="KDS22" s="205"/>
      <c r="KDT22" s="205"/>
      <c r="KDU22" s="205"/>
      <c r="KDV22" s="205"/>
      <c r="KDW22" s="205"/>
      <c r="KDX22" s="205"/>
      <c r="KDY22" s="205"/>
      <c r="KDZ22" s="205"/>
      <c r="KEA22" s="205"/>
      <c r="KEB22" s="205"/>
      <c r="KEC22" s="205"/>
      <c r="KED22" s="205"/>
      <c r="KEE22" s="205"/>
      <c r="KEF22" s="205"/>
      <c r="KEG22" s="205"/>
      <c r="KEH22" s="205"/>
      <c r="KEI22" s="205"/>
      <c r="KEJ22" s="205"/>
      <c r="KEK22" s="205"/>
      <c r="KEL22" s="205"/>
      <c r="KEM22" s="205"/>
      <c r="KEN22" s="205"/>
      <c r="KEO22" s="205"/>
      <c r="KEP22" s="205"/>
      <c r="KEQ22" s="205"/>
      <c r="KER22" s="205"/>
      <c r="KES22" s="205"/>
      <c r="KET22" s="205"/>
      <c r="KEU22" s="205"/>
      <c r="KEV22" s="205"/>
      <c r="KEW22" s="205"/>
      <c r="KEX22" s="205"/>
      <c r="KEY22" s="205"/>
      <c r="KEZ22" s="205"/>
      <c r="KFA22" s="205"/>
      <c r="KFB22" s="205"/>
      <c r="KFC22" s="205"/>
      <c r="KFD22" s="205"/>
      <c r="KFE22" s="205"/>
      <c r="KFF22" s="205"/>
      <c r="KFG22" s="205"/>
      <c r="KFH22" s="205"/>
      <c r="KFI22" s="205"/>
      <c r="KFJ22" s="205"/>
      <c r="KFK22" s="205"/>
      <c r="KFL22" s="205"/>
      <c r="KFM22" s="205"/>
      <c r="KFN22" s="205"/>
      <c r="KFO22" s="205"/>
      <c r="KFP22" s="205"/>
      <c r="KFQ22" s="205"/>
      <c r="KFR22" s="205"/>
      <c r="KFS22" s="205"/>
      <c r="KFT22" s="205"/>
      <c r="KFU22" s="205"/>
      <c r="KFV22" s="205"/>
      <c r="KFW22" s="205"/>
      <c r="KFX22" s="205"/>
      <c r="KFY22" s="205"/>
      <c r="KFZ22" s="205"/>
      <c r="KGA22" s="205"/>
      <c r="KGB22" s="205"/>
      <c r="KGC22" s="205"/>
      <c r="KGD22" s="205"/>
      <c r="KGE22" s="205"/>
      <c r="KGF22" s="205"/>
      <c r="KGG22" s="205"/>
      <c r="KGH22" s="205"/>
      <c r="KGI22" s="205"/>
      <c r="KGJ22" s="205"/>
      <c r="KGK22" s="205"/>
      <c r="KGL22" s="205"/>
      <c r="KGM22" s="205"/>
      <c r="KGN22" s="205"/>
      <c r="KGO22" s="205"/>
      <c r="KGP22" s="205"/>
      <c r="KGQ22" s="205"/>
      <c r="KGR22" s="205"/>
      <c r="KGS22" s="205"/>
      <c r="KGT22" s="205"/>
      <c r="KGU22" s="205"/>
      <c r="KGV22" s="205"/>
      <c r="KGW22" s="205"/>
      <c r="KGX22" s="205"/>
      <c r="KGY22" s="205"/>
      <c r="KGZ22" s="205"/>
      <c r="KHA22" s="205"/>
      <c r="KHB22" s="205"/>
      <c r="KHC22" s="205"/>
      <c r="KHD22" s="205"/>
      <c r="KHE22" s="205"/>
      <c r="KHF22" s="205"/>
      <c r="KHG22" s="205"/>
      <c r="KHH22" s="205"/>
      <c r="KHI22" s="205"/>
      <c r="KHJ22" s="205"/>
      <c r="KHK22" s="205"/>
      <c r="KHL22" s="205"/>
      <c r="KHM22" s="205"/>
      <c r="KHN22" s="205"/>
      <c r="KHO22" s="205"/>
      <c r="KHP22" s="205"/>
      <c r="KHQ22" s="205"/>
      <c r="KHR22" s="205"/>
      <c r="KHS22" s="205"/>
      <c r="KHT22" s="205"/>
      <c r="KHU22" s="205"/>
      <c r="KHV22" s="205"/>
      <c r="KHW22" s="205"/>
      <c r="KHX22" s="205"/>
      <c r="KHY22" s="205"/>
      <c r="KHZ22" s="205"/>
      <c r="KIA22" s="205"/>
      <c r="KIB22" s="205"/>
      <c r="KIC22" s="205"/>
      <c r="KID22" s="205"/>
      <c r="KIE22" s="205"/>
      <c r="KIF22" s="205"/>
      <c r="KIG22" s="205"/>
      <c r="KIH22" s="205"/>
      <c r="KII22" s="205"/>
      <c r="KIJ22" s="205"/>
      <c r="KIK22" s="205"/>
      <c r="KIL22" s="205"/>
      <c r="KIM22" s="205"/>
      <c r="KIN22" s="205"/>
      <c r="KIO22" s="205"/>
      <c r="KIP22" s="205"/>
      <c r="KIQ22" s="205"/>
      <c r="KIR22" s="205"/>
      <c r="KIS22" s="205"/>
      <c r="KIT22" s="205"/>
      <c r="KIU22" s="205"/>
      <c r="KIV22" s="205"/>
      <c r="KIW22" s="205"/>
      <c r="KIX22" s="205"/>
      <c r="KIY22" s="205"/>
      <c r="KIZ22" s="205"/>
      <c r="KJA22" s="205"/>
      <c r="KJB22" s="205"/>
      <c r="KJC22" s="205"/>
      <c r="KJD22" s="205"/>
      <c r="KJE22" s="205"/>
      <c r="KJF22" s="205"/>
      <c r="KJG22" s="205"/>
      <c r="KJH22" s="205"/>
      <c r="KJI22" s="205"/>
      <c r="KJJ22" s="205"/>
      <c r="KJK22" s="205"/>
      <c r="KJL22" s="205"/>
      <c r="KJM22" s="205"/>
      <c r="KJN22" s="205"/>
      <c r="KJO22" s="205"/>
      <c r="KJP22" s="205"/>
      <c r="KJQ22" s="205"/>
      <c r="KJR22" s="205"/>
      <c r="KJS22" s="205"/>
      <c r="KJT22" s="205"/>
      <c r="KJU22" s="205"/>
      <c r="KJV22" s="205"/>
      <c r="KJW22" s="205"/>
      <c r="KJX22" s="205"/>
      <c r="KJY22" s="205"/>
      <c r="KJZ22" s="205"/>
      <c r="KKA22" s="205"/>
      <c r="KKB22" s="205"/>
      <c r="KKC22" s="205"/>
      <c r="KKD22" s="205"/>
      <c r="KKE22" s="205"/>
      <c r="KKF22" s="205"/>
      <c r="KKG22" s="205"/>
      <c r="KKH22" s="205"/>
      <c r="KKI22" s="205"/>
      <c r="KKJ22" s="205"/>
      <c r="KKK22" s="205"/>
      <c r="KKL22" s="205"/>
      <c r="KKM22" s="205"/>
      <c r="KKN22" s="205"/>
      <c r="KKO22" s="205"/>
      <c r="KKP22" s="205"/>
      <c r="KKQ22" s="205"/>
      <c r="KKR22" s="205"/>
      <c r="KKS22" s="205"/>
      <c r="KKT22" s="205"/>
      <c r="KKU22" s="205"/>
      <c r="KKV22" s="205"/>
      <c r="KKW22" s="205"/>
      <c r="KKX22" s="205"/>
      <c r="KKY22" s="205"/>
      <c r="KKZ22" s="205"/>
      <c r="KLA22" s="205"/>
      <c r="KLB22" s="205"/>
      <c r="KLC22" s="205"/>
      <c r="KLD22" s="205"/>
      <c r="KLE22" s="205"/>
      <c r="KLF22" s="205"/>
      <c r="KLG22" s="205"/>
      <c r="KLH22" s="205"/>
      <c r="KLI22" s="205"/>
      <c r="KLJ22" s="205"/>
      <c r="KLK22" s="205"/>
      <c r="KLL22" s="205"/>
      <c r="KLM22" s="205"/>
      <c r="KLN22" s="205"/>
      <c r="KLO22" s="205"/>
      <c r="KLP22" s="205"/>
      <c r="KLQ22" s="205"/>
      <c r="KLR22" s="205"/>
      <c r="KLS22" s="205"/>
      <c r="KLT22" s="205"/>
      <c r="KLU22" s="205"/>
      <c r="KLV22" s="205"/>
      <c r="KLW22" s="205"/>
      <c r="KLX22" s="205"/>
      <c r="KLY22" s="205"/>
      <c r="KLZ22" s="205"/>
      <c r="KMA22" s="205"/>
      <c r="KMB22" s="205"/>
      <c r="KMC22" s="205"/>
      <c r="KMD22" s="205"/>
      <c r="KME22" s="205"/>
      <c r="KMF22" s="205"/>
      <c r="KMG22" s="205"/>
      <c r="KMH22" s="205"/>
      <c r="KMI22" s="205"/>
      <c r="KMJ22" s="205"/>
      <c r="KMK22" s="205"/>
      <c r="KML22" s="205"/>
      <c r="KMM22" s="205"/>
      <c r="KMN22" s="205"/>
      <c r="KMO22" s="205"/>
      <c r="KMP22" s="205"/>
      <c r="KMQ22" s="205"/>
      <c r="KMR22" s="205"/>
      <c r="KMS22" s="205"/>
      <c r="KMT22" s="205"/>
      <c r="KMU22" s="205"/>
      <c r="KMV22" s="205"/>
      <c r="KMW22" s="205"/>
      <c r="KMX22" s="205"/>
      <c r="KMY22" s="205"/>
      <c r="KMZ22" s="205"/>
      <c r="KNA22" s="205"/>
      <c r="KNB22" s="205"/>
      <c r="KNC22" s="205"/>
      <c r="KND22" s="205"/>
      <c r="KNE22" s="205"/>
      <c r="KNF22" s="205"/>
      <c r="KNG22" s="205"/>
      <c r="KNH22" s="205"/>
      <c r="KNI22" s="205"/>
      <c r="KNJ22" s="205"/>
      <c r="KNK22" s="205"/>
      <c r="KNL22" s="205"/>
      <c r="KNM22" s="205"/>
      <c r="KNN22" s="205"/>
      <c r="KNO22" s="205"/>
      <c r="KNP22" s="205"/>
      <c r="KNQ22" s="205"/>
      <c r="KNR22" s="205"/>
      <c r="KNS22" s="205"/>
      <c r="KNT22" s="205"/>
      <c r="KNU22" s="205"/>
      <c r="KNV22" s="205"/>
      <c r="KNW22" s="205"/>
      <c r="KNX22" s="205"/>
      <c r="KNY22" s="205"/>
      <c r="KNZ22" s="205"/>
      <c r="KOA22" s="205"/>
      <c r="KOB22" s="205"/>
      <c r="KOC22" s="205"/>
      <c r="KOD22" s="205"/>
      <c r="KOE22" s="205"/>
      <c r="KOF22" s="205"/>
      <c r="KOG22" s="205"/>
      <c r="KOH22" s="205"/>
      <c r="KOI22" s="205"/>
      <c r="KOJ22" s="205"/>
      <c r="KOK22" s="205"/>
      <c r="KOL22" s="205"/>
      <c r="KOM22" s="205"/>
      <c r="KON22" s="205"/>
      <c r="KOO22" s="205"/>
      <c r="KOP22" s="205"/>
      <c r="KOQ22" s="205"/>
      <c r="KOR22" s="205"/>
      <c r="KOS22" s="205"/>
      <c r="KOT22" s="205"/>
      <c r="KOU22" s="205"/>
      <c r="KOV22" s="205"/>
      <c r="KOW22" s="205"/>
      <c r="KOX22" s="205"/>
      <c r="KOY22" s="205"/>
      <c r="KOZ22" s="205"/>
      <c r="KPA22" s="205"/>
      <c r="KPB22" s="205"/>
      <c r="KPC22" s="205"/>
      <c r="KPD22" s="205"/>
      <c r="KPE22" s="205"/>
      <c r="KPF22" s="205"/>
      <c r="KPG22" s="205"/>
      <c r="KPH22" s="205"/>
      <c r="KPI22" s="205"/>
      <c r="KPJ22" s="205"/>
      <c r="KPK22" s="205"/>
      <c r="KPL22" s="205"/>
      <c r="KPM22" s="205"/>
      <c r="KPN22" s="205"/>
      <c r="KPO22" s="205"/>
      <c r="KPP22" s="205"/>
      <c r="KPQ22" s="205"/>
      <c r="KPR22" s="205"/>
      <c r="KPS22" s="205"/>
      <c r="KPT22" s="205"/>
      <c r="KPU22" s="205"/>
      <c r="KPV22" s="205"/>
      <c r="KPW22" s="205"/>
      <c r="KPX22" s="205"/>
      <c r="KPY22" s="205"/>
      <c r="KPZ22" s="205"/>
      <c r="KQA22" s="205"/>
      <c r="KQB22" s="205"/>
      <c r="KQC22" s="205"/>
      <c r="KQD22" s="205"/>
      <c r="KQE22" s="205"/>
      <c r="KQF22" s="205"/>
      <c r="KQG22" s="205"/>
      <c r="KQH22" s="205"/>
      <c r="KQI22" s="205"/>
      <c r="KQJ22" s="205"/>
      <c r="KQK22" s="205"/>
      <c r="KQL22" s="205"/>
      <c r="KQM22" s="205"/>
      <c r="KQN22" s="205"/>
      <c r="KQO22" s="205"/>
      <c r="KQP22" s="205"/>
      <c r="KQQ22" s="205"/>
      <c r="KQR22" s="205"/>
      <c r="KQS22" s="205"/>
      <c r="KQT22" s="205"/>
      <c r="KQU22" s="205"/>
      <c r="KQV22" s="205"/>
      <c r="KQW22" s="205"/>
      <c r="KQX22" s="205"/>
      <c r="KQY22" s="205"/>
      <c r="KQZ22" s="205"/>
      <c r="KRA22" s="205"/>
      <c r="KRB22" s="205"/>
      <c r="KRC22" s="205"/>
      <c r="KRD22" s="205"/>
      <c r="KRE22" s="205"/>
      <c r="KRF22" s="205"/>
      <c r="KRG22" s="205"/>
      <c r="KRH22" s="205"/>
      <c r="KRI22" s="205"/>
      <c r="KRJ22" s="205"/>
      <c r="KRK22" s="205"/>
      <c r="KRL22" s="205"/>
      <c r="KRM22" s="205"/>
      <c r="KRN22" s="205"/>
      <c r="KRO22" s="205"/>
      <c r="KRP22" s="205"/>
      <c r="KRQ22" s="205"/>
      <c r="KRR22" s="205"/>
      <c r="KRS22" s="205"/>
      <c r="KRT22" s="205"/>
      <c r="KRU22" s="205"/>
      <c r="KRV22" s="205"/>
      <c r="KRW22" s="205"/>
      <c r="KRX22" s="205"/>
      <c r="KRY22" s="205"/>
      <c r="KRZ22" s="205"/>
      <c r="KSA22" s="205"/>
      <c r="KSB22" s="205"/>
      <c r="KSC22" s="205"/>
      <c r="KSD22" s="205"/>
      <c r="KSE22" s="205"/>
      <c r="KSF22" s="205"/>
      <c r="KSG22" s="205"/>
      <c r="KSH22" s="205"/>
      <c r="KSI22" s="205"/>
      <c r="KSJ22" s="205"/>
      <c r="KSK22" s="205"/>
      <c r="KSL22" s="205"/>
      <c r="KSM22" s="205"/>
      <c r="KSN22" s="205"/>
      <c r="KSO22" s="205"/>
      <c r="KSP22" s="205"/>
      <c r="KSQ22" s="205"/>
      <c r="KSR22" s="205"/>
      <c r="KSS22" s="205"/>
      <c r="KST22" s="205"/>
      <c r="KSU22" s="205"/>
      <c r="KSV22" s="205"/>
      <c r="KSW22" s="205"/>
      <c r="KSX22" s="205"/>
      <c r="KSY22" s="205"/>
      <c r="KSZ22" s="205"/>
      <c r="KTA22" s="205"/>
      <c r="KTB22" s="205"/>
      <c r="KTC22" s="205"/>
      <c r="KTD22" s="205"/>
      <c r="KTE22" s="205"/>
      <c r="KTF22" s="205"/>
      <c r="KTG22" s="205"/>
      <c r="KTH22" s="205"/>
      <c r="KTI22" s="205"/>
      <c r="KTJ22" s="205"/>
      <c r="KTK22" s="205"/>
      <c r="KTL22" s="205"/>
      <c r="KTM22" s="205"/>
      <c r="KTN22" s="205"/>
      <c r="KTO22" s="205"/>
      <c r="KTP22" s="205"/>
      <c r="KTQ22" s="205"/>
      <c r="KTR22" s="205"/>
      <c r="KTS22" s="205"/>
      <c r="KTT22" s="205"/>
      <c r="KTU22" s="205"/>
      <c r="KTV22" s="205"/>
      <c r="KTW22" s="205"/>
      <c r="KTX22" s="205"/>
      <c r="KTY22" s="205"/>
      <c r="KTZ22" s="205"/>
      <c r="KUA22" s="205"/>
      <c r="KUB22" s="205"/>
      <c r="KUC22" s="205"/>
      <c r="KUD22" s="205"/>
      <c r="KUE22" s="205"/>
      <c r="KUF22" s="205"/>
      <c r="KUG22" s="205"/>
      <c r="KUH22" s="205"/>
      <c r="KUI22" s="205"/>
      <c r="KUJ22" s="205"/>
      <c r="KUK22" s="205"/>
      <c r="KUL22" s="205"/>
      <c r="KUM22" s="205"/>
      <c r="KUN22" s="205"/>
      <c r="KUO22" s="205"/>
      <c r="KUP22" s="205"/>
      <c r="KUQ22" s="205"/>
      <c r="KUR22" s="205"/>
      <c r="KUS22" s="205"/>
      <c r="KUT22" s="205"/>
      <c r="KUU22" s="205"/>
      <c r="KUV22" s="205"/>
      <c r="KUW22" s="205"/>
      <c r="KUX22" s="205"/>
      <c r="KUY22" s="205"/>
      <c r="KUZ22" s="205"/>
      <c r="KVA22" s="205"/>
      <c r="KVB22" s="205"/>
      <c r="KVC22" s="205"/>
      <c r="KVD22" s="205"/>
      <c r="KVE22" s="205"/>
      <c r="KVF22" s="205"/>
      <c r="KVG22" s="205"/>
      <c r="KVH22" s="205"/>
      <c r="KVI22" s="205"/>
      <c r="KVJ22" s="205"/>
      <c r="KVK22" s="205"/>
      <c r="KVL22" s="205"/>
      <c r="KVM22" s="205"/>
      <c r="KVN22" s="205"/>
      <c r="KVO22" s="205"/>
      <c r="KVP22" s="205"/>
      <c r="KVQ22" s="205"/>
      <c r="KVR22" s="205"/>
      <c r="KVS22" s="205"/>
      <c r="KVT22" s="205"/>
      <c r="KVU22" s="205"/>
      <c r="KVV22" s="205"/>
      <c r="KVW22" s="205"/>
      <c r="KVX22" s="205"/>
      <c r="KVY22" s="205"/>
      <c r="KVZ22" s="205"/>
      <c r="KWA22" s="205"/>
      <c r="KWB22" s="205"/>
      <c r="KWC22" s="205"/>
      <c r="KWD22" s="205"/>
      <c r="KWE22" s="205"/>
      <c r="KWF22" s="205"/>
      <c r="KWG22" s="205"/>
      <c r="KWH22" s="205"/>
      <c r="KWI22" s="205"/>
      <c r="KWJ22" s="205"/>
      <c r="KWK22" s="205"/>
      <c r="KWL22" s="205"/>
      <c r="KWM22" s="205"/>
      <c r="KWN22" s="205"/>
      <c r="KWO22" s="205"/>
      <c r="KWP22" s="205"/>
      <c r="KWQ22" s="205"/>
      <c r="KWR22" s="205"/>
      <c r="KWS22" s="205"/>
      <c r="KWT22" s="205"/>
      <c r="KWU22" s="205"/>
      <c r="KWV22" s="205"/>
      <c r="KWW22" s="205"/>
      <c r="KWX22" s="205"/>
      <c r="KWY22" s="205"/>
      <c r="KWZ22" s="205"/>
      <c r="KXA22" s="205"/>
      <c r="KXB22" s="205"/>
      <c r="KXC22" s="205"/>
      <c r="KXD22" s="205"/>
      <c r="KXE22" s="205"/>
      <c r="KXF22" s="205"/>
      <c r="KXG22" s="205"/>
      <c r="KXH22" s="205"/>
      <c r="KXI22" s="205"/>
      <c r="KXJ22" s="205"/>
      <c r="KXK22" s="205"/>
      <c r="KXL22" s="205"/>
      <c r="KXM22" s="205"/>
      <c r="KXN22" s="205"/>
      <c r="KXO22" s="205"/>
      <c r="KXP22" s="205"/>
      <c r="KXQ22" s="205"/>
      <c r="KXR22" s="205"/>
      <c r="KXS22" s="205"/>
      <c r="KXT22" s="205"/>
      <c r="KXU22" s="205"/>
      <c r="KXV22" s="205"/>
      <c r="KXW22" s="205"/>
      <c r="KXX22" s="205"/>
      <c r="KXY22" s="205"/>
      <c r="KXZ22" s="205"/>
      <c r="KYA22" s="205"/>
      <c r="KYB22" s="205"/>
      <c r="KYC22" s="205"/>
      <c r="KYD22" s="205"/>
      <c r="KYE22" s="205"/>
      <c r="KYF22" s="205"/>
      <c r="KYG22" s="205"/>
      <c r="KYH22" s="205"/>
      <c r="KYI22" s="205"/>
      <c r="KYJ22" s="205"/>
      <c r="KYK22" s="205"/>
      <c r="KYL22" s="205"/>
      <c r="KYM22" s="205"/>
      <c r="KYN22" s="205"/>
      <c r="KYO22" s="205"/>
      <c r="KYP22" s="205"/>
      <c r="KYQ22" s="205"/>
      <c r="KYR22" s="205"/>
      <c r="KYS22" s="205"/>
      <c r="KYT22" s="205"/>
      <c r="KYU22" s="205"/>
      <c r="KYV22" s="205"/>
      <c r="KYW22" s="205"/>
      <c r="KYX22" s="205"/>
      <c r="KYY22" s="205"/>
      <c r="KYZ22" s="205"/>
      <c r="KZA22" s="205"/>
      <c r="KZB22" s="205"/>
      <c r="KZC22" s="205"/>
      <c r="KZD22" s="205"/>
      <c r="KZE22" s="205"/>
      <c r="KZF22" s="205"/>
      <c r="KZG22" s="205"/>
      <c r="KZH22" s="205"/>
      <c r="KZI22" s="205"/>
      <c r="KZJ22" s="205"/>
      <c r="KZK22" s="205"/>
      <c r="KZL22" s="205"/>
      <c r="KZM22" s="205"/>
      <c r="KZN22" s="205"/>
      <c r="KZO22" s="205"/>
      <c r="KZP22" s="205"/>
      <c r="KZQ22" s="205"/>
      <c r="KZR22" s="205"/>
      <c r="KZS22" s="205"/>
      <c r="KZT22" s="205"/>
      <c r="KZU22" s="205"/>
      <c r="KZV22" s="205"/>
      <c r="KZW22" s="205"/>
      <c r="KZX22" s="205"/>
      <c r="KZY22" s="205"/>
      <c r="KZZ22" s="205"/>
      <c r="LAA22" s="205"/>
      <c r="LAB22" s="205"/>
      <c r="LAC22" s="205"/>
      <c r="LAD22" s="205"/>
      <c r="LAE22" s="205"/>
      <c r="LAF22" s="205"/>
      <c r="LAG22" s="205"/>
      <c r="LAH22" s="205"/>
      <c r="LAI22" s="205"/>
      <c r="LAJ22" s="205"/>
      <c r="LAK22" s="205"/>
      <c r="LAL22" s="205"/>
      <c r="LAM22" s="205"/>
      <c r="LAN22" s="205"/>
      <c r="LAO22" s="205"/>
      <c r="LAP22" s="205"/>
      <c r="LAQ22" s="205"/>
      <c r="LAR22" s="205"/>
      <c r="LAS22" s="205"/>
      <c r="LAT22" s="205"/>
      <c r="LAU22" s="205"/>
      <c r="LAV22" s="205"/>
      <c r="LAW22" s="205"/>
      <c r="LAX22" s="205"/>
      <c r="LAY22" s="205"/>
      <c r="LAZ22" s="205"/>
      <c r="LBA22" s="205"/>
      <c r="LBB22" s="205"/>
      <c r="LBC22" s="205"/>
      <c r="LBD22" s="205"/>
      <c r="LBE22" s="205"/>
      <c r="LBF22" s="205"/>
      <c r="LBG22" s="205"/>
      <c r="LBH22" s="205"/>
      <c r="LBI22" s="205"/>
      <c r="LBJ22" s="205"/>
      <c r="LBK22" s="205"/>
      <c r="LBL22" s="205"/>
      <c r="LBM22" s="205"/>
      <c r="LBN22" s="205"/>
      <c r="LBO22" s="205"/>
      <c r="LBP22" s="205"/>
      <c r="LBQ22" s="205"/>
      <c r="LBR22" s="205"/>
      <c r="LBS22" s="205"/>
      <c r="LBT22" s="205"/>
      <c r="LBU22" s="205"/>
      <c r="LBV22" s="205"/>
      <c r="LBW22" s="205"/>
      <c r="LBX22" s="205"/>
      <c r="LBY22" s="205"/>
      <c r="LBZ22" s="205"/>
      <c r="LCA22" s="205"/>
      <c r="LCB22" s="205"/>
      <c r="LCC22" s="205"/>
      <c r="LCD22" s="205"/>
      <c r="LCE22" s="205"/>
      <c r="LCF22" s="205"/>
      <c r="LCG22" s="205"/>
      <c r="LCH22" s="205"/>
      <c r="LCI22" s="205"/>
      <c r="LCJ22" s="205"/>
      <c r="LCK22" s="205"/>
      <c r="LCL22" s="205"/>
      <c r="LCM22" s="205"/>
      <c r="LCN22" s="205"/>
      <c r="LCO22" s="205"/>
      <c r="LCP22" s="205"/>
      <c r="LCQ22" s="205"/>
      <c r="LCR22" s="205"/>
      <c r="LCS22" s="205"/>
      <c r="LCT22" s="205"/>
      <c r="LCU22" s="205"/>
      <c r="LCV22" s="205"/>
      <c r="LCW22" s="205"/>
      <c r="LCX22" s="205"/>
      <c r="LCY22" s="205"/>
      <c r="LCZ22" s="205"/>
      <c r="LDA22" s="205"/>
      <c r="LDB22" s="205"/>
      <c r="LDC22" s="205"/>
      <c r="LDD22" s="205"/>
      <c r="LDE22" s="205"/>
      <c r="LDF22" s="205"/>
      <c r="LDG22" s="205"/>
      <c r="LDH22" s="205"/>
      <c r="LDI22" s="205"/>
      <c r="LDJ22" s="205"/>
      <c r="LDK22" s="205"/>
      <c r="LDL22" s="205"/>
      <c r="LDM22" s="205"/>
      <c r="LDN22" s="205"/>
      <c r="LDO22" s="205"/>
      <c r="LDP22" s="205"/>
      <c r="LDQ22" s="205"/>
      <c r="LDR22" s="205"/>
      <c r="LDS22" s="205"/>
      <c r="LDT22" s="205"/>
      <c r="LDU22" s="205"/>
      <c r="LDV22" s="205"/>
      <c r="LDW22" s="205"/>
      <c r="LDX22" s="205"/>
      <c r="LDY22" s="205"/>
      <c r="LDZ22" s="205"/>
      <c r="LEA22" s="205"/>
      <c r="LEB22" s="205"/>
      <c r="LEC22" s="205"/>
      <c r="LED22" s="205"/>
      <c r="LEE22" s="205"/>
      <c r="LEF22" s="205"/>
      <c r="LEG22" s="205"/>
      <c r="LEH22" s="205"/>
      <c r="LEI22" s="205"/>
      <c r="LEJ22" s="205"/>
      <c r="LEK22" s="205"/>
      <c r="LEL22" s="205"/>
      <c r="LEM22" s="205"/>
      <c r="LEN22" s="205"/>
      <c r="LEO22" s="205"/>
      <c r="LEP22" s="205"/>
      <c r="LEQ22" s="205"/>
      <c r="LER22" s="205"/>
      <c r="LES22" s="205"/>
      <c r="LET22" s="205"/>
      <c r="LEU22" s="205"/>
      <c r="LEV22" s="205"/>
      <c r="LEW22" s="205"/>
      <c r="LEX22" s="205"/>
      <c r="LEY22" s="205"/>
      <c r="LEZ22" s="205"/>
      <c r="LFA22" s="205"/>
      <c r="LFB22" s="205"/>
      <c r="LFC22" s="205"/>
      <c r="LFD22" s="205"/>
      <c r="LFE22" s="205"/>
      <c r="LFF22" s="205"/>
      <c r="LFG22" s="205"/>
      <c r="LFH22" s="205"/>
      <c r="LFI22" s="205"/>
      <c r="LFJ22" s="205"/>
      <c r="LFK22" s="205"/>
      <c r="LFL22" s="205"/>
      <c r="LFM22" s="205"/>
      <c r="LFN22" s="205"/>
      <c r="LFO22" s="205"/>
      <c r="LFP22" s="205"/>
      <c r="LFQ22" s="205"/>
      <c r="LFR22" s="205"/>
      <c r="LFS22" s="205"/>
      <c r="LFT22" s="205"/>
      <c r="LFU22" s="205"/>
      <c r="LFV22" s="205"/>
      <c r="LFW22" s="205"/>
      <c r="LFX22" s="205"/>
      <c r="LFY22" s="205"/>
      <c r="LFZ22" s="205"/>
      <c r="LGA22" s="205"/>
      <c r="LGB22" s="205"/>
      <c r="LGC22" s="205"/>
      <c r="LGD22" s="205"/>
      <c r="LGE22" s="205"/>
      <c r="LGF22" s="205"/>
      <c r="LGG22" s="205"/>
      <c r="LGH22" s="205"/>
      <c r="LGI22" s="205"/>
      <c r="LGJ22" s="205"/>
      <c r="LGK22" s="205"/>
      <c r="LGL22" s="205"/>
      <c r="LGM22" s="205"/>
      <c r="LGN22" s="205"/>
      <c r="LGO22" s="205"/>
      <c r="LGP22" s="205"/>
      <c r="LGQ22" s="205"/>
      <c r="LGR22" s="205"/>
      <c r="LGS22" s="205"/>
      <c r="LGT22" s="205"/>
      <c r="LGU22" s="205"/>
      <c r="LGV22" s="205"/>
      <c r="LGW22" s="205"/>
      <c r="LGX22" s="205"/>
      <c r="LGY22" s="205"/>
      <c r="LGZ22" s="205"/>
      <c r="LHA22" s="205"/>
      <c r="LHB22" s="205"/>
      <c r="LHC22" s="205"/>
      <c r="LHD22" s="205"/>
      <c r="LHE22" s="205"/>
      <c r="LHF22" s="205"/>
      <c r="LHG22" s="205"/>
      <c r="LHH22" s="205"/>
      <c r="LHI22" s="205"/>
      <c r="LHJ22" s="205"/>
      <c r="LHK22" s="205"/>
      <c r="LHL22" s="205"/>
      <c r="LHM22" s="205"/>
      <c r="LHN22" s="205"/>
      <c r="LHO22" s="205"/>
      <c r="LHP22" s="205"/>
      <c r="LHQ22" s="205"/>
      <c r="LHR22" s="205"/>
      <c r="LHS22" s="205"/>
      <c r="LHT22" s="205"/>
      <c r="LHU22" s="205"/>
      <c r="LHV22" s="205"/>
      <c r="LHW22" s="205"/>
      <c r="LHX22" s="205"/>
      <c r="LHY22" s="205"/>
      <c r="LHZ22" s="205"/>
      <c r="LIA22" s="205"/>
      <c r="LIB22" s="205"/>
      <c r="LIC22" s="205"/>
      <c r="LID22" s="205"/>
      <c r="LIE22" s="205"/>
      <c r="LIF22" s="205"/>
      <c r="LIG22" s="205"/>
      <c r="LIH22" s="205"/>
      <c r="LII22" s="205"/>
      <c r="LIJ22" s="205"/>
      <c r="LIK22" s="205"/>
      <c r="LIL22" s="205"/>
      <c r="LIM22" s="205"/>
      <c r="LIN22" s="205"/>
      <c r="LIO22" s="205"/>
      <c r="LIP22" s="205"/>
      <c r="LIQ22" s="205"/>
      <c r="LIR22" s="205"/>
      <c r="LIS22" s="205"/>
      <c r="LIT22" s="205"/>
      <c r="LIU22" s="205"/>
      <c r="LIV22" s="205"/>
      <c r="LIW22" s="205"/>
      <c r="LIX22" s="205"/>
      <c r="LIY22" s="205"/>
      <c r="LIZ22" s="205"/>
      <c r="LJA22" s="205"/>
      <c r="LJB22" s="205"/>
      <c r="LJC22" s="205"/>
      <c r="LJD22" s="205"/>
      <c r="LJE22" s="205"/>
      <c r="LJF22" s="205"/>
      <c r="LJG22" s="205"/>
      <c r="LJH22" s="205"/>
      <c r="LJI22" s="205"/>
      <c r="LJJ22" s="205"/>
      <c r="LJK22" s="205"/>
      <c r="LJL22" s="205"/>
      <c r="LJM22" s="205"/>
      <c r="LJN22" s="205"/>
      <c r="LJO22" s="205"/>
      <c r="LJP22" s="205"/>
      <c r="LJQ22" s="205"/>
      <c r="LJR22" s="205"/>
      <c r="LJS22" s="205"/>
      <c r="LJT22" s="205"/>
      <c r="LJU22" s="205"/>
      <c r="LJV22" s="205"/>
      <c r="LJW22" s="205"/>
      <c r="LJX22" s="205"/>
      <c r="LJY22" s="205"/>
      <c r="LJZ22" s="205"/>
      <c r="LKA22" s="205"/>
      <c r="LKB22" s="205"/>
      <c r="LKC22" s="205"/>
      <c r="LKD22" s="205"/>
      <c r="LKE22" s="205"/>
      <c r="LKF22" s="205"/>
      <c r="LKG22" s="205"/>
      <c r="LKH22" s="205"/>
      <c r="LKI22" s="205"/>
      <c r="LKJ22" s="205"/>
      <c r="LKK22" s="205"/>
      <c r="LKL22" s="205"/>
      <c r="LKM22" s="205"/>
      <c r="LKN22" s="205"/>
      <c r="LKO22" s="205"/>
      <c r="LKP22" s="205"/>
      <c r="LKQ22" s="205"/>
      <c r="LKR22" s="205"/>
      <c r="LKS22" s="205"/>
      <c r="LKT22" s="205"/>
      <c r="LKU22" s="205"/>
      <c r="LKV22" s="205"/>
      <c r="LKW22" s="205"/>
      <c r="LKX22" s="205"/>
      <c r="LKY22" s="205"/>
      <c r="LKZ22" s="205"/>
      <c r="LLA22" s="205"/>
      <c r="LLB22" s="205"/>
      <c r="LLC22" s="205"/>
      <c r="LLD22" s="205"/>
      <c r="LLE22" s="205"/>
      <c r="LLF22" s="205"/>
      <c r="LLG22" s="205"/>
      <c r="LLH22" s="205"/>
      <c r="LLI22" s="205"/>
      <c r="LLJ22" s="205"/>
      <c r="LLK22" s="205"/>
      <c r="LLL22" s="205"/>
      <c r="LLM22" s="205"/>
      <c r="LLN22" s="205"/>
      <c r="LLO22" s="205"/>
      <c r="LLP22" s="205"/>
      <c r="LLQ22" s="205"/>
      <c r="LLR22" s="205"/>
      <c r="LLS22" s="205"/>
      <c r="LLT22" s="205"/>
      <c r="LLU22" s="205"/>
      <c r="LLV22" s="205"/>
      <c r="LLW22" s="205"/>
      <c r="LLX22" s="205"/>
      <c r="LLY22" s="205"/>
      <c r="LLZ22" s="205"/>
      <c r="LMA22" s="205"/>
      <c r="LMB22" s="205"/>
      <c r="LMC22" s="205"/>
      <c r="LMD22" s="205"/>
      <c r="LME22" s="205"/>
      <c r="LMF22" s="205"/>
      <c r="LMG22" s="205"/>
      <c r="LMH22" s="205"/>
      <c r="LMI22" s="205"/>
      <c r="LMJ22" s="205"/>
      <c r="LMK22" s="205"/>
      <c r="LML22" s="205"/>
      <c r="LMM22" s="205"/>
      <c r="LMN22" s="205"/>
      <c r="LMO22" s="205"/>
      <c r="LMP22" s="205"/>
      <c r="LMQ22" s="205"/>
      <c r="LMR22" s="205"/>
      <c r="LMS22" s="205"/>
      <c r="LMT22" s="205"/>
      <c r="LMU22" s="205"/>
      <c r="LMV22" s="205"/>
      <c r="LMW22" s="205"/>
      <c r="LMX22" s="205"/>
      <c r="LMY22" s="205"/>
      <c r="LMZ22" s="205"/>
      <c r="LNA22" s="205"/>
      <c r="LNB22" s="205"/>
      <c r="LNC22" s="205"/>
      <c r="LND22" s="205"/>
      <c r="LNE22" s="205"/>
      <c r="LNF22" s="205"/>
      <c r="LNG22" s="205"/>
      <c r="LNH22" s="205"/>
      <c r="LNI22" s="205"/>
      <c r="LNJ22" s="205"/>
      <c r="LNK22" s="205"/>
      <c r="LNL22" s="205"/>
      <c r="LNM22" s="205"/>
      <c r="LNN22" s="205"/>
      <c r="LNO22" s="205"/>
      <c r="LNP22" s="205"/>
      <c r="LNQ22" s="205"/>
      <c r="LNR22" s="205"/>
      <c r="LNS22" s="205"/>
      <c r="LNT22" s="205"/>
      <c r="LNU22" s="205"/>
      <c r="LNV22" s="205"/>
      <c r="LNW22" s="205"/>
      <c r="LNX22" s="205"/>
      <c r="LNY22" s="205"/>
      <c r="LNZ22" s="205"/>
      <c r="LOA22" s="205"/>
      <c r="LOB22" s="205"/>
      <c r="LOC22" s="205"/>
      <c r="LOD22" s="205"/>
      <c r="LOE22" s="205"/>
      <c r="LOF22" s="205"/>
      <c r="LOG22" s="205"/>
      <c r="LOH22" s="205"/>
      <c r="LOI22" s="205"/>
      <c r="LOJ22" s="205"/>
      <c r="LOK22" s="205"/>
      <c r="LOL22" s="205"/>
      <c r="LOM22" s="205"/>
      <c r="LON22" s="205"/>
      <c r="LOO22" s="205"/>
      <c r="LOP22" s="205"/>
      <c r="LOQ22" s="205"/>
      <c r="LOR22" s="205"/>
      <c r="LOS22" s="205"/>
      <c r="LOT22" s="205"/>
      <c r="LOU22" s="205"/>
      <c r="LOV22" s="205"/>
      <c r="LOW22" s="205"/>
      <c r="LOX22" s="205"/>
      <c r="LOY22" s="205"/>
      <c r="LOZ22" s="205"/>
      <c r="LPA22" s="205"/>
      <c r="LPB22" s="205"/>
      <c r="LPC22" s="205"/>
      <c r="LPD22" s="205"/>
      <c r="LPE22" s="205"/>
      <c r="LPF22" s="205"/>
      <c r="LPG22" s="205"/>
      <c r="LPH22" s="205"/>
      <c r="LPI22" s="205"/>
      <c r="LPJ22" s="205"/>
      <c r="LPK22" s="205"/>
      <c r="LPL22" s="205"/>
      <c r="LPM22" s="205"/>
      <c r="LPN22" s="205"/>
      <c r="LPO22" s="205"/>
      <c r="LPP22" s="205"/>
      <c r="LPQ22" s="205"/>
      <c r="LPR22" s="205"/>
      <c r="LPS22" s="205"/>
      <c r="LPT22" s="205"/>
      <c r="LPU22" s="205"/>
      <c r="LPV22" s="205"/>
      <c r="LPW22" s="205"/>
      <c r="LPX22" s="205"/>
      <c r="LPY22" s="205"/>
      <c r="LPZ22" s="205"/>
      <c r="LQA22" s="205"/>
      <c r="LQB22" s="205"/>
      <c r="LQC22" s="205"/>
      <c r="LQD22" s="205"/>
      <c r="LQE22" s="205"/>
      <c r="LQF22" s="205"/>
      <c r="LQG22" s="205"/>
      <c r="LQH22" s="205"/>
      <c r="LQI22" s="205"/>
      <c r="LQJ22" s="205"/>
      <c r="LQK22" s="205"/>
      <c r="LQL22" s="205"/>
      <c r="LQM22" s="205"/>
      <c r="LQN22" s="205"/>
      <c r="LQO22" s="205"/>
      <c r="LQP22" s="205"/>
      <c r="LQQ22" s="205"/>
      <c r="LQR22" s="205"/>
      <c r="LQS22" s="205"/>
      <c r="LQT22" s="205"/>
      <c r="LQU22" s="205"/>
      <c r="LQV22" s="205"/>
      <c r="LQW22" s="205"/>
      <c r="LQX22" s="205"/>
      <c r="LQY22" s="205"/>
      <c r="LQZ22" s="205"/>
      <c r="LRA22" s="205"/>
      <c r="LRB22" s="205"/>
      <c r="LRC22" s="205"/>
      <c r="LRD22" s="205"/>
      <c r="LRE22" s="205"/>
      <c r="LRF22" s="205"/>
      <c r="LRG22" s="205"/>
      <c r="LRH22" s="205"/>
      <c r="LRI22" s="205"/>
      <c r="LRJ22" s="205"/>
      <c r="LRK22" s="205"/>
      <c r="LRL22" s="205"/>
      <c r="LRM22" s="205"/>
      <c r="LRN22" s="205"/>
      <c r="LRO22" s="205"/>
      <c r="LRP22" s="205"/>
      <c r="LRQ22" s="205"/>
      <c r="LRR22" s="205"/>
      <c r="LRS22" s="205"/>
      <c r="LRT22" s="205"/>
      <c r="LRU22" s="205"/>
      <c r="LRV22" s="205"/>
      <c r="LRW22" s="205"/>
      <c r="LRX22" s="205"/>
      <c r="LRY22" s="205"/>
      <c r="LRZ22" s="205"/>
      <c r="LSA22" s="205"/>
      <c r="LSB22" s="205"/>
      <c r="LSC22" s="205"/>
      <c r="LSD22" s="205"/>
      <c r="LSE22" s="205"/>
      <c r="LSF22" s="205"/>
      <c r="LSG22" s="205"/>
      <c r="LSH22" s="205"/>
      <c r="LSI22" s="205"/>
      <c r="LSJ22" s="205"/>
      <c r="LSK22" s="205"/>
      <c r="LSL22" s="205"/>
      <c r="LSM22" s="205"/>
      <c r="LSN22" s="205"/>
      <c r="LSO22" s="205"/>
      <c r="LSP22" s="205"/>
      <c r="LSQ22" s="205"/>
      <c r="LSR22" s="205"/>
      <c r="LSS22" s="205"/>
      <c r="LST22" s="205"/>
      <c r="LSU22" s="205"/>
      <c r="LSV22" s="205"/>
      <c r="LSW22" s="205"/>
      <c r="LSX22" s="205"/>
      <c r="LSY22" s="205"/>
      <c r="LSZ22" s="205"/>
      <c r="LTA22" s="205"/>
      <c r="LTB22" s="205"/>
      <c r="LTC22" s="205"/>
      <c r="LTD22" s="205"/>
      <c r="LTE22" s="205"/>
      <c r="LTF22" s="205"/>
      <c r="LTG22" s="205"/>
      <c r="LTH22" s="205"/>
      <c r="LTI22" s="205"/>
      <c r="LTJ22" s="205"/>
      <c r="LTK22" s="205"/>
      <c r="LTL22" s="205"/>
      <c r="LTM22" s="205"/>
      <c r="LTN22" s="205"/>
      <c r="LTO22" s="205"/>
      <c r="LTP22" s="205"/>
      <c r="LTQ22" s="205"/>
      <c r="LTR22" s="205"/>
      <c r="LTS22" s="205"/>
      <c r="LTT22" s="205"/>
      <c r="LTU22" s="205"/>
      <c r="LTV22" s="205"/>
      <c r="LTW22" s="205"/>
      <c r="LTX22" s="205"/>
      <c r="LTY22" s="205"/>
      <c r="LTZ22" s="205"/>
      <c r="LUA22" s="205"/>
      <c r="LUB22" s="205"/>
      <c r="LUC22" s="205"/>
      <c r="LUD22" s="205"/>
      <c r="LUE22" s="205"/>
      <c r="LUF22" s="205"/>
      <c r="LUG22" s="205"/>
      <c r="LUH22" s="205"/>
      <c r="LUI22" s="205"/>
      <c r="LUJ22" s="205"/>
      <c r="LUK22" s="205"/>
      <c r="LUL22" s="205"/>
      <c r="LUM22" s="205"/>
      <c r="LUN22" s="205"/>
      <c r="LUO22" s="205"/>
      <c r="LUP22" s="205"/>
      <c r="LUQ22" s="205"/>
      <c r="LUR22" s="205"/>
      <c r="LUS22" s="205"/>
      <c r="LUT22" s="205"/>
      <c r="LUU22" s="205"/>
      <c r="LUV22" s="205"/>
      <c r="LUW22" s="205"/>
      <c r="LUX22" s="205"/>
      <c r="LUY22" s="205"/>
      <c r="LUZ22" s="205"/>
      <c r="LVA22" s="205"/>
      <c r="LVB22" s="205"/>
      <c r="LVC22" s="205"/>
      <c r="LVD22" s="205"/>
      <c r="LVE22" s="205"/>
      <c r="LVF22" s="205"/>
      <c r="LVG22" s="205"/>
      <c r="LVH22" s="205"/>
      <c r="LVI22" s="205"/>
      <c r="LVJ22" s="205"/>
      <c r="LVK22" s="205"/>
      <c r="LVL22" s="205"/>
      <c r="LVM22" s="205"/>
      <c r="LVN22" s="205"/>
      <c r="LVO22" s="205"/>
      <c r="LVP22" s="205"/>
      <c r="LVQ22" s="205"/>
      <c r="LVR22" s="205"/>
      <c r="LVS22" s="205"/>
      <c r="LVT22" s="205"/>
      <c r="LVU22" s="205"/>
      <c r="LVV22" s="205"/>
      <c r="LVW22" s="205"/>
      <c r="LVX22" s="205"/>
      <c r="LVY22" s="205"/>
      <c r="LVZ22" s="205"/>
      <c r="LWA22" s="205"/>
      <c r="LWB22" s="205"/>
      <c r="LWC22" s="205"/>
      <c r="LWD22" s="205"/>
      <c r="LWE22" s="205"/>
      <c r="LWF22" s="205"/>
      <c r="LWG22" s="205"/>
      <c r="LWH22" s="205"/>
      <c r="LWI22" s="205"/>
      <c r="LWJ22" s="205"/>
      <c r="LWK22" s="205"/>
      <c r="LWL22" s="205"/>
      <c r="LWM22" s="205"/>
      <c r="LWN22" s="205"/>
      <c r="LWO22" s="205"/>
      <c r="LWP22" s="205"/>
      <c r="LWQ22" s="205"/>
      <c r="LWR22" s="205"/>
      <c r="LWS22" s="205"/>
      <c r="LWT22" s="205"/>
      <c r="LWU22" s="205"/>
      <c r="LWV22" s="205"/>
      <c r="LWW22" s="205"/>
      <c r="LWX22" s="205"/>
      <c r="LWY22" s="205"/>
      <c r="LWZ22" s="205"/>
      <c r="LXA22" s="205"/>
      <c r="LXB22" s="205"/>
      <c r="LXC22" s="205"/>
      <c r="LXD22" s="205"/>
      <c r="LXE22" s="205"/>
      <c r="LXF22" s="205"/>
      <c r="LXG22" s="205"/>
      <c r="LXH22" s="205"/>
      <c r="LXI22" s="205"/>
      <c r="LXJ22" s="205"/>
      <c r="LXK22" s="205"/>
      <c r="LXL22" s="205"/>
      <c r="LXM22" s="205"/>
      <c r="LXN22" s="205"/>
      <c r="LXO22" s="205"/>
      <c r="LXP22" s="205"/>
      <c r="LXQ22" s="205"/>
      <c r="LXR22" s="205"/>
      <c r="LXS22" s="205"/>
      <c r="LXT22" s="205"/>
      <c r="LXU22" s="205"/>
      <c r="LXV22" s="205"/>
      <c r="LXW22" s="205"/>
      <c r="LXX22" s="205"/>
      <c r="LXY22" s="205"/>
      <c r="LXZ22" s="205"/>
      <c r="LYA22" s="205"/>
      <c r="LYB22" s="205"/>
      <c r="LYC22" s="205"/>
      <c r="LYD22" s="205"/>
      <c r="LYE22" s="205"/>
      <c r="LYF22" s="205"/>
      <c r="LYG22" s="205"/>
      <c r="LYH22" s="205"/>
      <c r="LYI22" s="205"/>
      <c r="LYJ22" s="205"/>
      <c r="LYK22" s="205"/>
      <c r="LYL22" s="205"/>
      <c r="LYM22" s="205"/>
      <c r="LYN22" s="205"/>
      <c r="LYO22" s="205"/>
      <c r="LYP22" s="205"/>
      <c r="LYQ22" s="205"/>
      <c r="LYR22" s="205"/>
      <c r="LYS22" s="205"/>
      <c r="LYT22" s="205"/>
      <c r="LYU22" s="205"/>
      <c r="LYV22" s="205"/>
      <c r="LYW22" s="205"/>
      <c r="LYX22" s="205"/>
      <c r="LYY22" s="205"/>
      <c r="LYZ22" s="205"/>
      <c r="LZA22" s="205"/>
      <c r="LZB22" s="205"/>
      <c r="LZC22" s="205"/>
      <c r="LZD22" s="205"/>
      <c r="LZE22" s="205"/>
      <c r="LZF22" s="205"/>
      <c r="LZG22" s="205"/>
      <c r="LZH22" s="205"/>
      <c r="LZI22" s="205"/>
      <c r="LZJ22" s="205"/>
      <c r="LZK22" s="205"/>
      <c r="LZL22" s="205"/>
      <c r="LZM22" s="205"/>
      <c r="LZN22" s="205"/>
      <c r="LZO22" s="205"/>
      <c r="LZP22" s="205"/>
      <c r="LZQ22" s="205"/>
      <c r="LZR22" s="205"/>
      <c r="LZS22" s="205"/>
      <c r="LZT22" s="205"/>
      <c r="LZU22" s="205"/>
      <c r="LZV22" s="205"/>
      <c r="LZW22" s="205"/>
      <c r="LZX22" s="205"/>
      <c r="LZY22" s="205"/>
      <c r="LZZ22" s="205"/>
      <c r="MAA22" s="205"/>
      <c r="MAB22" s="205"/>
      <c r="MAC22" s="205"/>
      <c r="MAD22" s="205"/>
      <c r="MAE22" s="205"/>
      <c r="MAF22" s="205"/>
      <c r="MAG22" s="205"/>
      <c r="MAH22" s="205"/>
      <c r="MAI22" s="205"/>
      <c r="MAJ22" s="205"/>
      <c r="MAK22" s="205"/>
      <c r="MAL22" s="205"/>
      <c r="MAM22" s="205"/>
      <c r="MAN22" s="205"/>
      <c r="MAO22" s="205"/>
      <c r="MAP22" s="205"/>
      <c r="MAQ22" s="205"/>
      <c r="MAR22" s="205"/>
      <c r="MAS22" s="205"/>
      <c r="MAT22" s="205"/>
      <c r="MAU22" s="205"/>
      <c r="MAV22" s="205"/>
      <c r="MAW22" s="205"/>
      <c r="MAX22" s="205"/>
      <c r="MAY22" s="205"/>
      <c r="MAZ22" s="205"/>
      <c r="MBA22" s="205"/>
      <c r="MBB22" s="205"/>
      <c r="MBC22" s="205"/>
      <c r="MBD22" s="205"/>
      <c r="MBE22" s="205"/>
      <c r="MBF22" s="205"/>
      <c r="MBG22" s="205"/>
      <c r="MBH22" s="205"/>
      <c r="MBI22" s="205"/>
      <c r="MBJ22" s="205"/>
      <c r="MBK22" s="205"/>
      <c r="MBL22" s="205"/>
      <c r="MBM22" s="205"/>
      <c r="MBN22" s="205"/>
      <c r="MBO22" s="205"/>
      <c r="MBP22" s="205"/>
      <c r="MBQ22" s="205"/>
      <c r="MBR22" s="205"/>
      <c r="MBS22" s="205"/>
      <c r="MBT22" s="205"/>
      <c r="MBU22" s="205"/>
      <c r="MBV22" s="205"/>
      <c r="MBW22" s="205"/>
      <c r="MBX22" s="205"/>
      <c r="MBY22" s="205"/>
      <c r="MBZ22" s="205"/>
      <c r="MCA22" s="205"/>
      <c r="MCB22" s="205"/>
      <c r="MCC22" s="205"/>
      <c r="MCD22" s="205"/>
      <c r="MCE22" s="205"/>
      <c r="MCF22" s="205"/>
      <c r="MCG22" s="205"/>
      <c r="MCH22" s="205"/>
      <c r="MCI22" s="205"/>
      <c r="MCJ22" s="205"/>
      <c r="MCK22" s="205"/>
      <c r="MCL22" s="205"/>
      <c r="MCM22" s="205"/>
      <c r="MCN22" s="205"/>
      <c r="MCO22" s="205"/>
      <c r="MCP22" s="205"/>
      <c r="MCQ22" s="205"/>
      <c r="MCR22" s="205"/>
      <c r="MCS22" s="205"/>
      <c r="MCT22" s="205"/>
      <c r="MCU22" s="205"/>
      <c r="MCV22" s="205"/>
      <c r="MCW22" s="205"/>
      <c r="MCX22" s="205"/>
      <c r="MCY22" s="205"/>
      <c r="MCZ22" s="205"/>
      <c r="MDA22" s="205"/>
      <c r="MDB22" s="205"/>
      <c r="MDC22" s="205"/>
      <c r="MDD22" s="205"/>
      <c r="MDE22" s="205"/>
      <c r="MDF22" s="205"/>
      <c r="MDG22" s="205"/>
      <c r="MDH22" s="205"/>
      <c r="MDI22" s="205"/>
      <c r="MDJ22" s="205"/>
      <c r="MDK22" s="205"/>
      <c r="MDL22" s="205"/>
      <c r="MDM22" s="205"/>
      <c r="MDN22" s="205"/>
      <c r="MDO22" s="205"/>
      <c r="MDP22" s="205"/>
      <c r="MDQ22" s="205"/>
      <c r="MDR22" s="205"/>
      <c r="MDS22" s="205"/>
      <c r="MDT22" s="205"/>
      <c r="MDU22" s="205"/>
      <c r="MDV22" s="205"/>
      <c r="MDW22" s="205"/>
      <c r="MDX22" s="205"/>
      <c r="MDY22" s="205"/>
      <c r="MDZ22" s="205"/>
      <c r="MEA22" s="205"/>
      <c r="MEB22" s="205"/>
      <c r="MEC22" s="205"/>
      <c r="MED22" s="205"/>
      <c r="MEE22" s="205"/>
      <c r="MEF22" s="205"/>
      <c r="MEG22" s="205"/>
      <c r="MEH22" s="205"/>
      <c r="MEI22" s="205"/>
      <c r="MEJ22" s="205"/>
      <c r="MEK22" s="205"/>
      <c r="MEL22" s="205"/>
      <c r="MEM22" s="205"/>
      <c r="MEN22" s="205"/>
      <c r="MEO22" s="205"/>
      <c r="MEP22" s="205"/>
      <c r="MEQ22" s="205"/>
      <c r="MER22" s="205"/>
      <c r="MES22" s="205"/>
      <c r="MET22" s="205"/>
      <c r="MEU22" s="205"/>
      <c r="MEV22" s="205"/>
      <c r="MEW22" s="205"/>
      <c r="MEX22" s="205"/>
      <c r="MEY22" s="205"/>
      <c r="MEZ22" s="205"/>
      <c r="MFA22" s="205"/>
      <c r="MFB22" s="205"/>
      <c r="MFC22" s="205"/>
      <c r="MFD22" s="205"/>
      <c r="MFE22" s="205"/>
      <c r="MFF22" s="205"/>
      <c r="MFG22" s="205"/>
      <c r="MFH22" s="205"/>
      <c r="MFI22" s="205"/>
      <c r="MFJ22" s="205"/>
      <c r="MFK22" s="205"/>
      <c r="MFL22" s="205"/>
      <c r="MFM22" s="205"/>
      <c r="MFN22" s="205"/>
      <c r="MFO22" s="205"/>
      <c r="MFP22" s="205"/>
      <c r="MFQ22" s="205"/>
      <c r="MFR22" s="205"/>
      <c r="MFS22" s="205"/>
      <c r="MFT22" s="205"/>
      <c r="MFU22" s="205"/>
      <c r="MFV22" s="205"/>
      <c r="MFW22" s="205"/>
      <c r="MFX22" s="205"/>
      <c r="MFY22" s="205"/>
      <c r="MFZ22" s="205"/>
      <c r="MGA22" s="205"/>
      <c r="MGB22" s="205"/>
      <c r="MGC22" s="205"/>
      <c r="MGD22" s="205"/>
      <c r="MGE22" s="205"/>
      <c r="MGF22" s="205"/>
      <c r="MGG22" s="205"/>
      <c r="MGH22" s="205"/>
      <c r="MGI22" s="205"/>
      <c r="MGJ22" s="205"/>
      <c r="MGK22" s="205"/>
      <c r="MGL22" s="205"/>
      <c r="MGM22" s="205"/>
      <c r="MGN22" s="205"/>
      <c r="MGO22" s="205"/>
      <c r="MGP22" s="205"/>
      <c r="MGQ22" s="205"/>
      <c r="MGR22" s="205"/>
      <c r="MGS22" s="205"/>
      <c r="MGT22" s="205"/>
      <c r="MGU22" s="205"/>
      <c r="MGV22" s="205"/>
      <c r="MGW22" s="205"/>
      <c r="MGX22" s="205"/>
      <c r="MGY22" s="205"/>
      <c r="MGZ22" s="205"/>
      <c r="MHA22" s="205"/>
      <c r="MHB22" s="205"/>
      <c r="MHC22" s="205"/>
      <c r="MHD22" s="205"/>
      <c r="MHE22" s="205"/>
      <c r="MHF22" s="205"/>
      <c r="MHG22" s="205"/>
      <c r="MHH22" s="205"/>
      <c r="MHI22" s="205"/>
      <c r="MHJ22" s="205"/>
      <c r="MHK22" s="205"/>
      <c r="MHL22" s="205"/>
      <c r="MHM22" s="205"/>
      <c r="MHN22" s="205"/>
      <c r="MHO22" s="205"/>
      <c r="MHP22" s="205"/>
      <c r="MHQ22" s="205"/>
      <c r="MHR22" s="205"/>
      <c r="MHS22" s="205"/>
      <c r="MHT22" s="205"/>
      <c r="MHU22" s="205"/>
      <c r="MHV22" s="205"/>
      <c r="MHW22" s="205"/>
      <c r="MHX22" s="205"/>
      <c r="MHY22" s="205"/>
      <c r="MHZ22" s="205"/>
      <c r="MIA22" s="205"/>
      <c r="MIB22" s="205"/>
      <c r="MIC22" s="205"/>
      <c r="MID22" s="205"/>
      <c r="MIE22" s="205"/>
      <c r="MIF22" s="205"/>
      <c r="MIG22" s="205"/>
      <c r="MIH22" s="205"/>
      <c r="MII22" s="205"/>
      <c r="MIJ22" s="205"/>
      <c r="MIK22" s="205"/>
      <c r="MIL22" s="205"/>
      <c r="MIM22" s="205"/>
      <c r="MIN22" s="205"/>
      <c r="MIO22" s="205"/>
      <c r="MIP22" s="205"/>
      <c r="MIQ22" s="205"/>
      <c r="MIR22" s="205"/>
      <c r="MIS22" s="205"/>
      <c r="MIT22" s="205"/>
      <c r="MIU22" s="205"/>
      <c r="MIV22" s="205"/>
      <c r="MIW22" s="205"/>
      <c r="MIX22" s="205"/>
      <c r="MIY22" s="205"/>
      <c r="MIZ22" s="205"/>
      <c r="MJA22" s="205"/>
      <c r="MJB22" s="205"/>
      <c r="MJC22" s="205"/>
      <c r="MJD22" s="205"/>
      <c r="MJE22" s="205"/>
      <c r="MJF22" s="205"/>
      <c r="MJG22" s="205"/>
      <c r="MJH22" s="205"/>
      <c r="MJI22" s="205"/>
      <c r="MJJ22" s="205"/>
      <c r="MJK22" s="205"/>
      <c r="MJL22" s="205"/>
      <c r="MJM22" s="205"/>
      <c r="MJN22" s="205"/>
      <c r="MJO22" s="205"/>
      <c r="MJP22" s="205"/>
      <c r="MJQ22" s="205"/>
      <c r="MJR22" s="205"/>
      <c r="MJS22" s="205"/>
      <c r="MJT22" s="205"/>
      <c r="MJU22" s="205"/>
      <c r="MJV22" s="205"/>
      <c r="MJW22" s="205"/>
      <c r="MJX22" s="205"/>
      <c r="MJY22" s="205"/>
      <c r="MJZ22" s="205"/>
      <c r="MKA22" s="205"/>
      <c r="MKB22" s="205"/>
      <c r="MKC22" s="205"/>
      <c r="MKD22" s="205"/>
      <c r="MKE22" s="205"/>
      <c r="MKF22" s="205"/>
      <c r="MKG22" s="205"/>
      <c r="MKH22" s="205"/>
      <c r="MKI22" s="205"/>
      <c r="MKJ22" s="205"/>
      <c r="MKK22" s="205"/>
      <c r="MKL22" s="205"/>
      <c r="MKM22" s="205"/>
      <c r="MKN22" s="205"/>
      <c r="MKO22" s="205"/>
      <c r="MKP22" s="205"/>
      <c r="MKQ22" s="205"/>
      <c r="MKR22" s="205"/>
      <c r="MKS22" s="205"/>
      <c r="MKT22" s="205"/>
      <c r="MKU22" s="205"/>
      <c r="MKV22" s="205"/>
      <c r="MKW22" s="205"/>
      <c r="MKX22" s="205"/>
      <c r="MKY22" s="205"/>
      <c r="MKZ22" s="205"/>
      <c r="MLA22" s="205"/>
      <c r="MLB22" s="205"/>
      <c r="MLC22" s="205"/>
      <c r="MLD22" s="205"/>
      <c r="MLE22" s="205"/>
      <c r="MLF22" s="205"/>
      <c r="MLG22" s="205"/>
      <c r="MLH22" s="205"/>
      <c r="MLI22" s="205"/>
      <c r="MLJ22" s="205"/>
      <c r="MLK22" s="205"/>
      <c r="MLL22" s="205"/>
      <c r="MLM22" s="205"/>
      <c r="MLN22" s="205"/>
      <c r="MLO22" s="205"/>
      <c r="MLP22" s="205"/>
      <c r="MLQ22" s="205"/>
      <c r="MLR22" s="205"/>
      <c r="MLS22" s="205"/>
      <c r="MLT22" s="205"/>
      <c r="MLU22" s="205"/>
      <c r="MLV22" s="205"/>
      <c r="MLW22" s="205"/>
      <c r="MLX22" s="205"/>
      <c r="MLY22" s="205"/>
      <c r="MLZ22" s="205"/>
      <c r="MMA22" s="205"/>
      <c r="MMB22" s="205"/>
      <c r="MMC22" s="205"/>
      <c r="MMD22" s="205"/>
      <c r="MME22" s="205"/>
      <c r="MMF22" s="205"/>
      <c r="MMG22" s="205"/>
      <c r="MMH22" s="205"/>
      <c r="MMI22" s="205"/>
      <c r="MMJ22" s="205"/>
      <c r="MMK22" s="205"/>
      <c r="MML22" s="205"/>
      <c r="MMM22" s="205"/>
      <c r="MMN22" s="205"/>
      <c r="MMO22" s="205"/>
      <c r="MMP22" s="205"/>
      <c r="MMQ22" s="205"/>
      <c r="MMR22" s="205"/>
      <c r="MMS22" s="205"/>
      <c r="MMT22" s="205"/>
      <c r="MMU22" s="205"/>
      <c r="MMV22" s="205"/>
      <c r="MMW22" s="205"/>
      <c r="MMX22" s="205"/>
      <c r="MMY22" s="205"/>
      <c r="MMZ22" s="205"/>
      <c r="MNA22" s="205"/>
      <c r="MNB22" s="205"/>
      <c r="MNC22" s="205"/>
      <c r="MND22" s="205"/>
      <c r="MNE22" s="205"/>
      <c r="MNF22" s="205"/>
      <c r="MNG22" s="205"/>
      <c r="MNH22" s="205"/>
      <c r="MNI22" s="205"/>
      <c r="MNJ22" s="205"/>
      <c r="MNK22" s="205"/>
      <c r="MNL22" s="205"/>
      <c r="MNM22" s="205"/>
      <c r="MNN22" s="205"/>
      <c r="MNO22" s="205"/>
      <c r="MNP22" s="205"/>
      <c r="MNQ22" s="205"/>
      <c r="MNR22" s="205"/>
      <c r="MNS22" s="205"/>
      <c r="MNT22" s="205"/>
      <c r="MNU22" s="205"/>
      <c r="MNV22" s="205"/>
      <c r="MNW22" s="205"/>
      <c r="MNX22" s="205"/>
      <c r="MNY22" s="205"/>
      <c r="MNZ22" s="205"/>
      <c r="MOA22" s="205"/>
      <c r="MOB22" s="205"/>
      <c r="MOC22" s="205"/>
      <c r="MOD22" s="205"/>
      <c r="MOE22" s="205"/>
      <c r="MOF22" s="205"/>
      <c r="MOG22" s="205"/>
      <c r="MOH22" s="205"/>
      <c r="MOI22" s="205"/>
      <c r="MOJ22" s="205"/>
      <c r="MOK22" s="205"/>
      <c r="MOL22" s="205"/>
      <c r="MOM22" s="205"/>
      <c r="MON22" s="205"/>
      <c r="MOO22" s="205"/>
      <c r="MOP22" s="205"/>
      <c r="MOQ22" s="205"/>
      <c r="MOR22" s="205"/>
      <c r="MOS22" s="205"/>
      <c r="MOT22" s="205"/>
      <c r="MOU22" s="205"/>
      <c r="MOV22" s="205"/>
      <c r="MOW22" s="205"/>
      <c r="MOX22" s="205"/>
      <c r="MOY22" s="205"/>
      <c r="MOZ22" s="205"/>
      <c r="MPA22" s="205"/>
      <c r="MPB22" s="205"/>
      <c r="MPC22" s="205"/>
      <c r="MPD22" s="205"/>
      <c r="MPE22" s="205"/>
      <c r="MPF22" s="205"/>
      <c r="MPG22" s="205"/>
      <c r="MPH22" s="205"/>
      <c r="MPI22" s="205"/>
      <c r="MPJ22" s="205"/>
      <c r="MPK22" s="205"/>
      <c r="MPL22" s="205"/>
      <c r="MPM22" s="205"/>
      <c r="MPN22" s="205"/>
      <c r="MPO22" s="205"/>
      <c r="MPP22" s="205"/>
      <c r="MPQ22" s="205"/>
      <c r="MPR22" s="205"/>
      <c r="MPS22" s="205"/>
      <c r="MPT22" s="205"/>
      <c r="MPU22" s="205"/>
      <c r="MPV22" s="205"/>
      <c r="MPW22" s="205"/>
      <c r="MPX22" s="205"/>
      <c r="MPY22" s="205"/>
      <c r="MPZ22" s="205"/>
      <c r="MQA22" s="205"/>
      <c r="MQB22" s="205"/>
      <c r="MQC22" s="205"/>
      <c r="MQD22" s="205"/>
      <c r="MQE22" s="205"/>
      <c r="MQF22" s="205"/>
      <c r="MQG22" s="205"/>
      <c r="MQH22" s="205"/>
      <c r="MQI22" s="205"/>
      <c r="MQJ22" s="205"/>
      <c r="MQK22" s="205"/>
      <c r="MQL22" s="205"/>
      <c r="MQM22" s="205"/>
      <c r="MQN22" s="205"/>
      <c r="MQO22" s="205"/>
      <c r="MQP22" s="205"/>
      <c r="MQQ22" s="205"/>
      <c r="MQR22" s="205"/>
      <c r="MQS22" s="205"/>
      <c r="MQT22" s="205"/>
      <c r="MQU22" s="205"/>
      <c r="MQV22" s="205"/>
      <c r="MQW22" s="205"/>
      <c r="MQX22" s="205"/>
      <c r="MQY22" s="205"/>
      <c r="MQZ22" s="205"/>
      <c r="MRA22" s="205"/>
      <c r="MRB22" s="205"/>
      <c r="MRC22" s="205"/>
      <c r="MRD22" s="205"/>
      <c r="MRE22" s="205"/>
      <c r="MRF22" s="205"/>
      <c r="MRG22" s="205"/>
      <c r="MRH22" s="205"/>
      <c r="MRI22" s="205"/>
      <c r="MRJ22" s="205"/>
      <c r="MRK22" s="205"/>
      <c r="MRL22" s="205"/>
      <c r="MRM22" s="205"/>
      <c r="MRN22" s="205"/>
      <c r="MRO22" s="205"/>
      <c r="MRP22" s="205"/>
      <c r="MRQ22" s="205"/>
      <c r="MRR22" s="205"/>
      <c r="MRS22" s="205"/>
      <c r="MRT22" s="205"/>
      <c r="MRU22" s="205"/>
      <c r="MRV22" s="205"/>
      <c r="MRW22" s="205"/>
      <c r="MRX22" s="205"/>
      <c r="MRY22" s="205"/>
      <c r="MRZ22" s="205"/>
      <c r="MSA22" s="205"/>
      <c r="MSB22" s="205"/>
      <c r="MSC22" s="205"/>
      <c r="MSD22" s="205"/>
      <c r="MSE22" s="205"/>
      <c r="MSF22" s="205"/>
      <c r="MSG22" s="205"/>
      <c r="MSH22" s="205"/>
      <c r="MSI22" s="205"/>
      <c r="MSJ22" s="205"/>
      <c r="MSK22" s="205"/>
      <c r="MSL22" s="205"/>
      <c r="MSM22" s="205"/>
      <c r="MSN22" s="205"/>
      <c r="MSO22" s="205"/>
      <c r="MSP22" s="205"/>
      <c r="MSQ22" s="205"/>
      <c r="MSR22" s="205"/>
      <c r="MSS22" s="205"/>
      <c r="MST22" s="205"/>
      <c r="MSU22" s="205"/>
      <c r="MSV22" s="205"/>
      <c r="MSW22" s="205"/>
      <c r="MSX22" s="205"/>
      <c r="MSY22" s="205"/>
      <c r="MSZ22" s="205"/>
      <c r="MTA22" s="205"/>
      <c r="MTB22" s="205"/>
      <c r="MTC22" s="205"/>
      <c r="MTD22" s="205"/>
      <c r="MTE22" s="205"/>
      <c r="MTF22" s="205"/>
      <c r="MTG22" s="205"/>
      <c r="MTH22" s="205"/>
      <c r="MTI22" s="205"/>
      <c r="MTJ22" s="205"/>
      <c r="MTK22" s="205"/>
      <c r="MTL22" s="205"/>
      <c r="MTM22" s="205"/>
      <c r="MTN22" s="205"/>
      <c r="MTO22" s="205"/>
      <c r="MTP22" s="205"/>
      <c r="MTQ22" s="205"/>
      <c r="MTR22" s="205"/>
      <c r="MTS22" s="205"/>
      <c r="MTT22" s="205"/>
      <c r="MTU22" s="205"/>
      <c r="MTV22" s="205"/>
      <c r="MTW22" s="205"/>
      <c r="MTX22" s="205"/>
      <c r="MTY22" s="205"/>
      <c r="MTZ22" s="205"/>
      <c r="MUA22" s="205"/>
      <c r="MUB22" s="205"/>
      <c r="MUC22" s="205"/>
      <c r="MUD22" s="205"/>
      <c r="MUE22" s="205"/>
      <c r="MUF22" s="205"/>
      <c r="MUG22" s="205"/>
      <c r="MUH22" s="205"/>
      <c r="MUI22" s="205"/>
      <c r="MUJ22" s="205"/>
      <c r="MUK22" s="205"/>
      <c r="MUL22" s="205"/>
      <c r="MUM22" s="205"/>
      <c r="MUN22" s="205"/>
      <c r="MUO22" s="205"/>
      <c r="MUP22" s="205"/>
      <c r="MUQ22" s="205"/>
      <c r="MUR22" s="205"/>
      <c r="MUS22" s="205"/>
      <c r="MUT22" s="205"/>
      <c r="MUU22" s="205"/>
      <c r="MUV22" s="205"/>
      <c r="MUW22" s="205"/>
      <c r="MUX22" s="205"/>
      <c r="MUY22" s="205"/>
      <c r="MUZ22" s="205"/>
      <c r="MVA22" s="205"/>
      <c r="MVB22" s="205"/>
      <c r="MVC22" s="205"/>
      <c r="MVD22" s="205"/>
      <c r="MVE22" s="205"/>
      <c r="MVF22" s="205"/>
      <c r="MVG22" s="205"/>
      <c r="MVH22" s="205"/>
      <c r="MVI22" s="205"/>
      <c r="MVJ22" s="205"/>
      <c r="MVK22" s="205"/>
      <c r="MVL22" s="205"/>
      <c r="MVM22" s="205"/>
      <c r="MVN22" s="205"/>
      <c r="MVO22" s="205"/>
      <c r="MVP22" s="205"/>
      <c r="MVQ22" s="205"/>
      <c r="MVR22" s="205"/>
      <c r="MVS22" s="205"/>
      <c r="MVT22" s="205"/>
      <c r="MVU22" s="205"/>
      <c r="MVV22" s="205"/>
      <c r="MVW22" s="205"/>
      <c r="MVX22" s="205"/>
      <c r="MVY22" s="205"/>
      <c r="MVZ22" s="205"/>
      <c r="MWA22" s="205"/>
      <c r="MWB22" s="205"/>
      <c r="MWC22" s="205"/>
      <c r="MWD22" s="205"/>
      <c r="MWE22" s="205"/>
      <c r="MWF22" s="205"/>
      <c r="MWG22" s="205"/>
      <c r="MWH22" s="205"/>
      <c r="MWI22" s="205"/>
      <c r="MWJ22" s="205"/>
      <c r="MWK22" s="205"/>
      <c r="MWL22" s="205"/>
      <c r="MWM22" s="205"/>
      <c r="MWN22" s="205"/>
      <c r="MWO22" s="205"/>
      <c r="MWP22" s="205"/>
      <c r="MWQ22" s="205"/>
      <c r="MWR22" s="205"/>
      <c r="MWS22" s="205"/>
      <c r="MWT22" s="205"/>
      <c r="MWU22" s="205"/>
      <c r="MWV22" s="205"/>
      <c r="MWW22" s="205"/>
      <c r="MWX22" s="205"/>
      <c r="MWY22" s="205"/>
      <c r="MWZ22" s="205"/>
      <c r="MXA22" s="205"/>
      <c r="MXB22" s="205"/>
      <c r="MXC22" s="205"/>
      <c r="MXD22" s="205"/>
      <c r="MXE22" s="205"/>
      <c r="MXF22" s="205"/>
      <c r="MXG22" s="205"/>
      <c r="MXH22" s="205"/>
      <c r="MXI22" s="205"/>
      <c r="MXJ22" s="205"/>
      <c r="MXK22" s="205"/>
      <c r="MXL22" s="205"/>
      <c r="MXM22" s="205"/>
      <c r="MXN22" s="205"/>
      <c r="MXO22" s="205"/>
      <c r="MXP22" s="205"/>
      <c r="MXQ22" s="205"/>
      <c r="MXR22" s="205"/>
      <c r="MXS22" s="205"/>
      <c r="MXT22" s="205"/>
      <c r="MXU22" s="205"/>
      <c r="MXV22" s="205"/>
      <c r="MXW22" s="205"/>
      <c r="MXX22" s="205"/>
      <c r="MXY22" s="205"/>
      <c r="MXZ22" s="205"/>
      <c r="MYA22" s="205"/>
      <c r="MYB22" s="205"/>
      <c r="MYC22" s="205"/>
      <c r="MYD22" s="205"/>
      <c r="MYE22" s="205"/>
      <c r="MYF22" s="205"/>
      <c r="MYG22" s="205"/>
      <c r="MYH22" s="205"/>
      <c r="MYI22" s="205"/>
      <c r="MYJ22" s="205"/>
      <c r="MYK22" s="205"/>
      <c r="MYL22" s="205"/>
      <c r="MYM22" s="205"/>
      <c r="MYN22" s="205"/>
      <c r="MYO22" s="205"/>
      <c r="MYP22" s="205"/>
      <c r="MYQ22" s="205"/>
      <c r="MYR22" s="205"/>
      <c r="MYS22" s="205"/>
      <c r="MYT22" s="205"/>
      <c r="MYU22" s="205"/>
      <c r="MYV22" s="205"/>
      <c r="MYW22" s="205"/>
      <c r="MYX22" s="205"/>
      <c r="MYY22" s="205"/>
      <c r="MYZ22" s="205"/>
      <c r="MZA22" s="205"/>
      <c r="MZB22" s="205"/>
      <c r="MZC22" s="205"/>
      <c r="MZD22" s="205"/>
      <c r="MZE22" s="205"/>
      <c r="MZF22" s="205"/>
      <c r="MZG22" s="205"/>
      <c r="MZH22" s="205"/>
      <c r="MZI22" s="205"/>
      <c r="MZJ22" s="205"/>
      <c r="MZK22" s="205"/>
      <c r="MZL22" s="205"/>
      <c r="MZM22" s="205"/>
      <c r="MZN22" s="205"/>
      <c r="MZO22" s="205"/>
      <c r="MZP22" s="205"/>
      <c r="MZQ22" s="205"/>
      <c r="MZR22" s="205"/>
      <c r="MZS22" s="205"/>
      <c r="MZT22" s="205"/>
      <c r="MZU22" s="205"/>
      <c r="MZV22" s="205"/>
      <c r="MZW22" s="205"/>
      <c r="MZX22" s="205"/>
      <c r="MZY22" s="205"/>
      <c r="MZZ22" s="205"/>
      <c r="NAA22" s="205"/>
      <c r="NAB22" s="205"/>
      <c r="NAC22" s="205"/>
      <c r="NAD22" s="205"/>
      <c r="NAE22" s="205"/>
      <c r="NAF22" s="205"/>
      <c r="NAG22" s="205"/>
      <c r="NAH22" s="205"/>
      <c r="NAI22" s="205"/>
      <c r="NAJ22" s="205"/>
      <c r="NAK22" s="205"/>
      <c r="NAL22" s="205"/>
      <c r="NAM22" s="205"/>
      <c r="NAN22" s="205"/>
      <c r="NAO22" s="205"/>
      <c r="NAP22" s="205"/>
      <c r="NAQ22" s="205"/>
      <c r="NAR22" s="205"/>
      <c r="NAS22" s="205"/>
      <c r="NAT22" s="205"/>
      <c r="NAU22" s="205"/>
      <c r="NAV22" s="205"/>
      <c r="NAW22" s="205"/>
      <c r="NAX22" s="205"/>
      <c r="NAY22" s="205"/>
      <c r="NAZ22" s="205"/>
      <c r="NBA22" s="205"/>
      <c r="NBB22" s="205"/>
      <c r="NBC22" s="205"/>
      <c r="NBD22" s="205"/>
      <c r="NBE22" s="205"/>
      <c r="NBF22" s="205"/>
      <c r="NBG22" s="205"/>
      <c r="NBH22" s="205"/>
      <c r="NBI22" s="205"/>
      <c r="NBJ22" s="205"/>
      <c r="NBK22" s="205"/>
      <c r="NBL22" s="205"/>
      <c r="NBM22" s="205"/>
      <c r="NBN22" s="205"/>
      <c r="NBO22" s="205"/>
      <c r="NBP22" s="205"/>
      <c r="NBQ22" s="205"/>
      <c r="NBR22" s="205"/>
      <c r="NBS22" s="205"/>
      <c r="NBT22" s="205"/>
      <c r="NBU22" s="205"/>
      <c r="NBV22" s="205"/>
      <c r="NBW22" s="205"/>
      <c r="NBX22" s="205"/>
      <c r="NBY22" s="205"/>
      <c r="NBZ22" s="205"/>
      <c r="NCA22" s="205"/>
      <c r="NCB22" s="205"/>
      <c r="NCC22" s="205"/>
      <c r="NCD22" s="205"/>
      <c r="NCE22" s="205"/>
      <c r="NCF22" s="205"/>
      <c r="NCG22" s="205"/>
      <c r="NCH22" s="205"/>
      <c r="NCI22" s="205"/>
      <c r="NCJ22" s="205"/>
      <c r="NCK22" s="205"/>
      <c r="NCL22" s="205"/>
      <c r="NCM22" s="205"/>
      <c r="NCN22" s="205"/>
      <c r="NCO22" s="205"/>
      <c r="NCP22" s="205"/>
      <c r="NCQ22" s="205"/>
      <c r="NCR22" s="205"/>
      <c r="NCS22" s="205"/>
      <c r="NCT22" s="205"/>
      <c r="NCU22" s="205"/>
      <c r="NCV22" s="205"/>
      <c r="NCW22" s="205"/>
      <c r="NCX22" s="205"/>
      <c r="NCY22" s="205"/>
      <c r="NCZ22" s="205"/>
      <c r="NDA22" s="205"/>
      <c r="NDB22" s="205"/>
      <c r="NDC22" s="205"/>
      <c r="NDD22" s="205"/>
      <c r="NDE22" s="205"/>
      <c r="NDF22" s="205"/>
      <c r="NDG22" s="205"/>
      <c r="NDH22" s="205"/>
      <c r="NDI22" s="205"/>
      <c r="NDJ22" s="205"/>
      <c r="NDK22" s="205"/>
      <c r="NDL22" s="205"/>
      <c r="NDM22" s="205"/>
      <c r="NDN22" s="205"/>
      <c r="NDO22" s="205"/>
      <c r="NDP22" s="205"/>
      <c r="NDQ22" s="205"/>
      <c r="NDR22" s="205"/>
      <c r="NDS22" s="205"/>
      <c r="NDT22" s="205"/>
      <c r="NDU22" s="205"/>
      <c r="NDV22" s="205"/>
      <c r="NDW22" s="205"/>
      <c r="NDX22" s="205"/>
      <c r="NDY22" s="205"/>
      <c r="NDZ22" s="205"/>
      <c r="NEA22" s="205"/>
      <c r="NEB22" s="205"/>
      <c r="NEC22" s="205"/>
      <c r="NED22" s="205"/>
      <c r="NEE22" s="205"/>
      <c r="NEF22" s="205"/>
      <c r="NEG22" s="205"/>
      <c r="NEH22" s="205"/>
      <c r="NEI22" s="205"/>
      <c r="NEJ22" s="205"/>
      <c r="NEK22" s="205"/>
      <c r="NEL22" s="205"/>
      <c r="NEM22" s="205"/>
      <c r="NEN22" s="205"/>
      <c r="NEO22" s="205"/>
      <c r="NEP22" s="205"/>
      <c r="NEQ22" s="205"/>
      <c r="NER22" s="205"/>
      <c r="NES22" s="205"/>
      <c r="NET22" s="205"/>
      <c r="NEU22" s="205"/>
      <c r="NEV22" s="205"/>
      <c r="NEW22" s="205"/>
      <c r="NEX22" s="205"/>
      <c r="NEY22" s="205"/>
      <c r="NEZ22" s="205"/>
      <c r="NFA22" s="205"/>
      <c r="NFB22" s="205"/>
      <c r="NFC22" s="205"/>
      <c r="NFD22" s="205"/>
      <c r="NFE22" s="205"/>
      <c r="NFF22" s="205"/>
      <c r="NFG22" s="205"/>
      <c r="NFH22" s="205"/>
      <c r="NFI22" s="205"/>
      <c r="NFJ22" s="205"/>
      <c r="NFK22" s="205"/>
      <c r="NFL22" s="205"/>
      <c r="NFM22" s="205"/>
      <c r="NFN22" s="205"/>
      <c r="NFO22" s="205"/>
      <c r="NFP22" s="205"/>
      <c r="NFQ22" s="205"/>
      <c r="NFR22" s="205"/>
      <c r="NFS22" s="205"/>
      <c r="NFT22" s="205"/>
      <c r="NFU22" s="205"/>
      <c r="NFV22" s="205"/>
      <c r="NFW22" s="205"/>
      <c r="NFX22" s="205"/>
      <c r="NFY22" s="205"/>
      <c r="NFZ22" s="205"/>
      <c r="NGA22" s="205"/>
      <c r="NGB22" s="205"/>
      <c r="NGC22" s="205"/>
      <c r="NGD22" s="205"/>
      <c r="NGE22" s="205"/>
      <c r="NGF22" s="205"/>
      <c r="NGG22" s="205"/>
      <c r="NGH22" s="205"/>
      <c r="NGI22" s="205"/>
      <c r="NGJ22" s="205"/>
      <c r="NGK22" s="205"/>
      <c r="NGL22" s="205"/>
      <c r="NGM22" s="205"/>
      <c r="NGN22" s="205"/>
      <c r="NGO22" s="205"/>
      <c r="NGP22" s="205"/>
      <c r="NGQ22" s="205"/>
      <c r="NGR22" s="205"/>
      <c r="NGS22" s="205"/>
      <c r="NGT22" s="205"/>
      <c r="NGU22" s="205"/>
      <c r="NGV22" s="205"/>
      <c r="NGW22" s="205"/>
      <c r="NGX22" s="205"/>
      <c r="NGY22" s="205"/>
      <c r="NGZ22" s="205"/>
      <c r="NHA22" s="205"/>
      <c r="NHB22" s="205"/>
      <c r="NHC22" s="205"/>
      <c r="NHD22" s="205"/>
      <c r="NHE22" s="205"/>
      <c r="NHF22" s="205"/>
      <c r="NHG22" s="205"/>
      <c r="NHH22" s="205"/>
      <c r="NHI22" s="205"/>
      <c r="NHJ22" s="205"/>
      <c r="NHK22" s="205"/>
      <c r="NHL22" s="205"/>
      <c r="NHM22" s="205"/>
      <c r="NHN22" s="205"/>
      <c r="NHO22" s="205"/>
      <c r="NHP22" s="205"/>
      <c r="NHQ22" s="205"/>
      <c r="NHR22" s="205"/>
      <c r="NHS22" s="205"/>
      <c r="NHT22" s="205"/>
      <c r="NHU22" s="205"/>
      <c r="NHV22" s="205"/>
      <c r="NHW22" s="205"/>
      <c r="NHX22" s="205"/>
      <c r="NHY22" s="205"/>
      <c r="NHZ22" s="205"/>
      <c r="NIA22" s="205"/>
      <c r="NIB22" s="205"/>
      <c r="NIC22" s="205"/>
      <c r="NID22" s="205"/>
      <c r="NIE22" s="205"/>
      <c r="NIF22" s="205"/>
      <c r="NIG22" s="205"/>
      <c r="NIH22" s="205"/>
      <c r="NII22" s="205"/>
      <c r="NIJ22" s="205"/>
      <c r="NIK22" s="205"/>
      <c r="NIL22" s="205"/>
      <c r="NIM22" s="205"/>
      <c r="NIN22" s="205"/>
      <c r="NIO22" s="205"/>
      <c r="NIP22" s="205"/>
      <c r="NIQ22" s="205"/>
      <c r="NIR22" s="205"/>
      <c r="NIS22" s="205"/>
      <c r="NIT22" s="205"/>
      <c r="NIU22" s="205"/>
      <c r="NIV22" s="205"/>
      <c r="NIW22" s="205"/>
      <c r="NIX22" s="205"/>
      <c r="NIY22" s="205"/>
      <c r="NIZ22" s="205"/>
      <c r="NJA22" s="205"/>
      <c r="NJB22" s="205"/>
      <c r="NJC22" s="205"/>
      <c r="NJD22" s="205"/>
      <c r="NJE22" s="205"/>
      <c r="NJF22" s="205"/>
      <c r="NJG22" s="205"/>
      <c r="NJH22" s="205"/>
      <c r="NJI22" s="205"/>
      <c r="NJJ22" s="205"/>
      <c r="NJK22" s="205"/>
      <c r="NJL22" s="205"/>
      <c r="NJM22" s="205"/>
      <c r="NJN22" s="205"/>
      <c r="NJO22" s="205"/>
      <c r="NJP22" s="205"/>
      <c r="NJQ22" s="205"/>
      <c r="NJR22" s="205"/>
      <c r="NJS22" s="205"/>
      <c r="NJT22" s="205"/>
      <c r="NJU22" s="205"/>
      <c r="NJV22" s="205"/>
      <c r="NJW22" s="205"/>
      <c r="NJX22" s="205"/>
      <c r="NJY22" s="205"/>
      <c r="NJZ22" s="205"/>
      <c r="NKA22" s="205"/>
      <c r="NKB22" s="205"/>
      <c r="NKC22" s="205"/>
      <c r="NKD22" s="205"/>
      <c r="NKE22" s="205"/>
      <c r="NKF22" s="205"/>
      <c r="NKG22" s="205"/>
      <c r="NKH22" s="205"/>
      <c r="NKI22" s="205"/>
      <c r="NKJ22" s="205"/>
      <c r="NKK22" s="205"/>
      <c r="NKL22" s="205"/>
      <c r="NKM22" s="205"/>
      <c r="NKN22" s="205"/>
      <c r="NKO22" s="205"/>
      <c r="NKP22" s="205"/>
      <c r="NKQ22" s="205"/>
      <c r="NKR22" s="205"/>
      <c r="NKS22" s="205"/>
      <c r="NKT22" s="205"/>
      <c r="NKU22" s="205"/>
      <c r="NKV22" s="205"/>
      <c r="NKW22" s="205"/>
      <c r="NKX22" s="205"/>
      <c r="NKY22" s="205"/>
      <c r="NKZ22" s="205"/>
      <c r="NLA22" s="205"/>
      <c r="NLB22" s="205"/>
      <c r="NLC22" s="205"/>
      <c r="NLD22" s="205"/>
      <c r="NLE22" s="205"/>
      <c r="NLF22" s="205"/>
      <c r="NLG22" s="205"/>
      <c r="NLH22" s="205"/>
      <c r="NLI22" s="205"/>
      <c r="NLJ22" s="205"/>
      <c r="NLK22" s="205"/>
      <c r="NLL22" s="205"/>
      <c r="NLM22" s="205"/>
      <c r="NLN22" s="205"/>
      <c r="NLO22" s="205"/>
      <c r="NLP22" s="205"/>
      <c r="NLQ22" s="205"/>
      <c r="NLR22" s="205"/>
      <c r="NLS22" s="205"/>
      <c r="NLT22" s="205"/>
      <c r="NLU22" s="205"/>
      <c r="NLV22" s="205"/>
      <c r="NLW22" s="205"/>
      <c r="NLX22" s="205"/>
      <c r="NLY22" s="205"/>
      <c r="NLZ22" s="205"/>
      <c r="NMA22" s="205"/>
      <c r="NMB22" s="205"/>
      <c r="NMC22" s="205"/>
      <c r="NMD22" s="205"/>
      <c r="NME22" s="205"/>
      <c r="NMF22" s="205"/>
      <c r="NMG22" s="205"/>
      <c r="NMH22" s="205"/>
      <c r="NMI22" s="205"/>
      <c r="NMJ22" s="205"/>
      <c r="NMK22" s="205"/>
      <c r="NML22" s="205"/>
      <c r="NMM22" s="205"/>
      <c r="NMN22" s="205"/>
      <c r="NMO22" s="205"/>
      <c r="NMP22" s="205"/>
      <c r="NMQ22" s="205"/>
      <c r="NMR22" s="205"/>
      <c r="NMS22" s="205"/>
      <c r="NMT22" s="205"/>
      <c r="NMU22" s="205"/>
      <c r="NMV22" s="205"/>
      <c r="NMW22" s="205"/>
      <c r="NMX22" s="205"/>
      <c r="NMY22" s="205"/>
      <c r="NMZ22" s="205"/>
      <c r="NNA22" s="205"/>
      <c r="NNB22" s="205"/>
      <c r="NNC22" s="205"/>
      <c r="NND22" s="205"/>
      <c r="NNE22" s="205"/>
      <c r="NNF22" s="205"/>
      <c r="NNG22" s="205"/>
      <c r="NNH22" s="205"/>
      <c r="NNI22" s="205"/>
      <c r="NNJ22" s="205"/>
      <c r="NNK22" s="205"/>
      <c r="NNL22" s="205"/>
      <c r="NNM22" s="205"/>
      <c r="NNN22" s="205"/>
      <c r="NNO22" s="205"/>
      <c r="NNP22" s="205"/>
      <c r="NNQ22" s="205"/>
      <c r="NNR22" s="205"/>
      <c r="NNS22" s="205"/>
      <c r="NNT22" s="205"/>
      <c r="NNU22" s="205"/>
      <c r="NNV22" s="205"/>
      <c r="NNW22" s="205"/>
      <c r="NNX22" s="205"/>
      <c r="NNY22" s="205"/>
      <c r="NNZ22" s="205"/>
      <c r="NOA22" s="205"/>
      <c r="NOB22" s="205"/>
      <c r="NOC22" s="205"/>
      <c r="NOD22" s="205"/>
      <c r="NOE22" s="205"/>
      <c r="NOF22" s="205"/>
      <c r="NOG22" s="205"/>
      <c r="NOH22" s="205"/>
      <c r="NOI22" s="205"/>
      <c r="NOJ22" s="205"/>
      <c r="NOK22" s="205"/>
      <c r="NOL22" s="205"/>
      <c r="NOM22" s="205"/>
      <c r="NON22" s="205"/>
      <c r="NOO22" s="205"/>
      <c r="NOP22" s="205"/>
      <c r="NOQ22" s="205"/>
      <c r="NOR22" s="205"/>
      <c r="NOS22" s="205"/>
      <c r="NOT22" s="205"/>
      <c r="NOU22" s="205"/>
      <c r="NOV22" s="205"/>
      <c r="NOW22" s="205"/>
      <c r="NOX22" s="205"/>
      <c r="NOY22" s="205"/>
      <c r="NOZ22" s="205"/>
      <c r="NPA22" s="205"/>
      <c r="NPB22" s="205"/>
      <c r="NPC22" s="205"/>
      <c r="NPD22" s="205"/>
      <c r="NPE22" s="205"/>
      <c r="NPF22" s="205"/>
      <c r="NPG22" s="205"/>
      <c r="NPH22" s="205"/>
      <c r="NPI22" s="205"/>
      <c r="NPJ22" s="205"/>
      <c r="NPK22" s="205"/>
      <c r="NPL22" s="205"/>
      <c r="NPM22" s="205"/>
      <c r="NPN22" s="205"/>
      <c r="NPO22" s="205"/>
      <c r="NPP22" s="205"/>
      <c r="NPQ22" s="205"/>
      <c r="NPR22" s="205"/>
      <c r="NPS22" s="205"/>
      <c r="NPT22" s="205"/>
      <c r="NPU22" s="205"/>
      <c r="NPV22" s="205"/>
      <c r="NPW22" s="205"/>
      <c r="NPX22" s="205"/>
      <c r="NPY22" s="205"/>
      <c r="NPZ22" s="205"/>
      <c r="NQA22" s="205"/>
      <c r="NQB22" s="205"/>
      <c r="NQC22" s="205"/>
      <c r="NQD22" s="205"/>
      <c r="NQE22" s="205"/>
      <c r="NQF22" s="205"/>
      <c r="NQG22" s="205"/>
      <c r="NQH22" s="205"/>
      <c r="NQI22" s="205"/>
      <c r="NQJ22" s="205"/>
      <c r="NQK22" s="205"/>
      <c r="NQL22" s="205"/>
      <c r="NQM22" s="205"/>
      <c r="NQN22" s="205"/>
      <c r="NQO22" s="205"/>
      <c r="NQP22" s="205"/>
      <c r="NQQ22" s="205"/>
      <c r="NQR22" s="205"/>
      <c r="NQS22" s="205"/>
      <c r="NQT22" s="205"/>
      <c r="NQU22" s="205"/>
      <c r="NQV22" s="205"/>
      <c r="NQW22" s="205"/>
      <c r="NQX22" s="205"/>
      <c r="NQY22" s="205"/>
      <c r="NQZ22" s="205"/>
      <c r="NRA22" s="205"/>
      <c r="NRB22" s="205"/>
      <c r="NRC22" s="205"/>
      <c r="NRD22" s="205"/>
      <c r="NRE22" s="205"/>
      <c r="NRF22" s="205"/>
      <c r="NRG22" s="205"/>
      <c r="NRH22" s="205"/>
      <c r="NRI22" s="205"/>
      <c r="NRJ22" s="205"/>
      <c r="NRK22" s="205"/>
      <c r="NRL22" s="205"/>
      <c r="NRM22" s="205"/>
      <c r="NRN22" s="205"/>
      <c r="NRO22" s="205"/>
      <c r="NRP22" s="205"/>
      <c r="NRQ22" s="205"/>
      <c r="NRR22" s="205"/>
      <c r="NRS22" s="205"/>
      <c r="NRT22" s="205"/>
      <c r="NRU22" s="205"/>
      <c r="NRV22" s="205"/>
      <c r="NRW22" s="205"/>
      <c r="NRX22" s="205"/>
      <c r="NRY22" s="205"/>
      <c r="NRZ22" s="205"/>
      <c r="NSA22" s="205"/>
      <c r="NSB22" s="205"/>
      <c r="NSC22" s="205"/>
      <c r="NSD22" s="205"/>
      <c r="NSE22" s="205"/>
      <c r="NSF22" s="205"/>
      <c r="NSG22" s="205"/>
      <c r="NSH22" s="205"/>
      <c r="NSI22" s="205"/>
      <c r="NSJ22" s="205"/>
      <c r="NSK22" s="205"/>
      <c r="NSL22" s="205"/>
      <c r="NSM22" s="205"/>
      <c r="NSN22" s="205"/>
      <c r="NSO22" s="205"/>
      <c r="NSP22" s="205"/>
      <c r="NSQ22" s="205"/>
      <c r="NSR22" s="205"/>
      <c r="NSS22" s="205"/>
      <c r="NST22" s="205"/>
      <c r="NSU22" s="205"/>
      <c r="NSV22" s="205"/>
      <c r="NSW22" s="205"/>
      <c r="NSX22" s="205"/>
      <c r="NSY22" s="205"/>
      <c r="NSZ22" s="205"/>
      <c r="NTA22" s="205"/>
      <c r="NTB22" s="205"/>
      <c r="NTC22" s="205"/>
      <c r="NTD22" s="205"/>
      <c r="NTE22" s="205"/>
      <c r="NTF22" s="205"/>
      <c r="NTG22" s="205"/>
      <c r="NTH22" s="205"/>
      <c r="NTI22" s="205"/>
      <c r="NTJ22" s="205"/>
      <c r="NTK22" s="205"/>
      <c r="NTL22" s="205"/>
      <c r="NTM22" s="205"/>
      <c r="NTN22" s="205"/>
      <c r="NTO22" s="205"/>
      <c r="NTP22" s="205"/>
      <c r="NTQ22" s="205"/>
      <c r="NTR22" s="205"/>
      <c r="NTS22" s="205"/>
      <c r="NTT22" s="205"/>
      <c r="NTU22" s="205"/>
      <c r="NTV22" s="205"/>
      <c r="NTW22" s="205"/>
      <c r="NTX22" s="205"/>
      <c r="NTY22" s="205"/>
      <c r="NTZ22" s="205"/>
      <c r="NUA22" s="205"/>
      <c r="NUB22" s="205"/>
      <c r="NUC22" s="205"/>
      <c r="NUD22" s="205"/>
      <c r="NUE22" s="205"/>
      <c r="NUF22" s="205"/>
      <c r="NUG22" s="205"/>
      <c r="NUH22" s="205"/>
      <c r="NUI22" s="205"/>
      <c r="NUJ22" s="205"/>
      <c r="NUK22" s="205"/>
      <c r="NUL22" s="205"/>
      <c r="NUM22" s="205"/>
      <c r="NUN22" s="205"/>
      <c r="NUO22" s="205"/>
      <c r="NUP22" s="205"/>
      <c r="NUQ22" s="205"/>
      <c r="NUR22" s="205"/>
      <c r="NUS22" s="205"/>
      <c r="NUT22" s="205"/>
      <c r="NUU22" s="205"/>
      <c r="NUV22" s="205"/>
      <c r="NUW22" s="205"/>
      <c r="NUX22" s="205"/>
      <c r="NUY22" s="205"/>
      <c r="NUZ22" s="205"/>
      <c r="NVA22" s="205"/>
      <c r="NVB22" s="205"/>
      <c r="NVC22" s="205"/>
      <c r="NVD22" s="205"/>
      <c r="NVE22" s="205"/>
      <c r="NVF22" s="205"/>
      <c r="NVG22" s="205"/>
      <c r="NVH22" s="205"/>
      <c r="NVI22" s="205"/>
      <c r="NVJ22" s="205"/>
      <c r="NVK22" s="205"/>
      <c r="NVL22" s="205"/>
      <c r="NVM22" s="205"/>
      <c r="NVN22" s="205"/>
      <c r="NVO22" s="205"/>
      <c r="NVP22" s="205"/>
      <c r="NVQ22" s="205"/>
      <c r="NVR22" s="205"/>
      <c r="NVS22" s="205"/>
      <c r="NVT22" s="205"/>
      <c r="NVU22" s="205"/>
      <c r="NVV22" s="205"/>
      <c r="NVW22" s="205"/>
      <c r="NVX22" s="205"/>
      <c r="NVY22" s="205"/>
      <c r="NVZ22" s="205"/>
      <c r="NWA22" s="205"/>
      <c r="NWB22" s="205"/>
      <c r="NWC22" s="205"/>
      <c r="NWD22" s="205"/>
      <c r="NWE22" s="205"/>
      <c r="NWF22" s="205"/>
      <c r="NWG22" s="205"/>
      <c r="NWH22" s="205"/>
      <c r="NWI22" s="205"/>
      <c r="NWJ22" s="205"/>
      <c r="NWK22" s="205"/>
      <c r="NWL22" s="205"/>
      <c r="NWM22" s="205"/>
      <c r="NWN22" s="205"/>
      <c r="NWO22" s="205"/>
      <c r="NWP22" s="205"/>
      <c r="NWQ22" s="205"/>
      <c r="NWR22" s="205"/>
      <c r="NWS22" s="205"/>
      <c r="NWT22" s="205"/>
      <c r="NWU22" s="205"/>
      <c r="NWV22" s="205"/>
      <c r="NWW22" s="205"/>
      <c r="NWX22" s="205"/>
      <c r="NWY22" s="205"/>
      <c r="NWZ22" s="205"/>
      <c r="NXA22" s="205"/>
      <c r="NXB22" s="205"/>
      <c r="NXC22" s="205"/>
      <c r="NXD22" s="205"/>
      <c r="NXE22" s="205"/>
      <c r="NXF22" s="205"/>
      <c r="NXG22" s="205"/>
      <c r="NXH22" s="205"/>
      <c r="NXI22" s="205"/>
      <c r="NXJ22" s="205"/>
      <c r="NXK22" s="205"/>
      <c r="NXL22" s="205"/>
      <c r="NXM22" s="205"/>
      <c r="NXN22" s="205"/>
      <c r="NXO22" s="205"/>
      <c r="NXP22" s="205"/>
      <c r="NXQ22" s="205"/>
      <c r="NXR22" s="205"/>
      <c r="NXS22" s="205"/>
      <c r="NXT22" s="205"/>
      <c r="NXU22" s="205"/>
      <c r="NXV22" s="205"/>
      <c r="NXW22" s="205"/>
      <c r="NXX22" s="205"/>
      <c r="NXY22" s="205"/>
      <c r="NXZ22" s="205"/>
      <c r="NYA22" s="205"/>
      <c r="NYB22" s="205"/>
      <c r="NYC22" s="205"/>
      <c r="NYD22" s="205"/>
      <c r="NYE22" s="205"/>
      <c r="NYF22" s="205"/>
      <c r="NYG22" s="205"/>
      <c r="NYH22" s="205"/>
      <c r="NYI22" s="205"/>
      <c r="NYJ22" s="205"/>
      <c r="NYK22" s="205"/>
      <c r="NYL22" s="205"/>
      <c r="NYM22" s="205"/>
      <c r="NYN22" s="205"/>
      <c r="NYO22" s="205"/>
      <c r="NYP22" s="205"/>
      <c r="NYQ22" s="205"/>
      <c r="NYR22" s="205"/>
      <c r="NYS22" s="205"/>
      <c r="NYT22" s="205"/>
      <c r="NYU22" s="205"/>
      <c r="NYV22" s="205"/>
      <c r="NYW22" s="205"/>
      <c r="NYX22" s="205"/>
      <c r="NYY22" s="205"/>
      <c r="NYZ22" s="205"/>
      <c r="NZA22" s="205"/>
      <c r="NZB22" s="205"/>
      <c r="NZC22" s="205"/>
      <c r="NZD22" s="205"/>
      <c r="NZE22" s="205"/>
      <c r="NZF22" s="205"/>
      <c r="NZG22" s="205"/>
      <c r="NZH22" s="205"/>
      <c r="NZI22" s="205"/>
      <c r="NZJ22" s="205"/>
      <c r="NZK22" s="205"/>
      <c r="NZL22" s="205"/>
      <c r="NZM22" s="205"/>
      <c r="NZN22" s="205"/>
      <c r="NZO22" s="205"/>
      <c r="NZP22" s="205"/>
      <c r="NZQ22" s="205"/>
      <c r="NZR22" s="205"/>
      <c r="NZS22" s="205"/>
      <c r="NZT22" s="205"/>
      <c r="NZU22" s="205"/>
      <c r="NZV22" s="205"/>
      <c r="NZW22" s="205"/>
      <c r="NZX22" s="205"/>
      <c r="NZY22" s="205"/>
      <c r="NZZ22" s="205"/>
      <c r="OAA22" s="205"/>
      <c r="OAB22" s="205"/>
      <c r="OAC22" s="205"/>
      <c r="OAD22" s="205"/>
      <c r="OAE22" s="205"/>
      <c r="OAF22" s="205"/>
      <c r="OAG22" s="205"/>
      <c r="OAH22" s="205"/>
      <c r="OAI22" s="205"/>
      <c r="OAJ22" s="205"/>
      <c r="OAK22" s="205"/>
      <c r="OAL22" s="205"/>
      <c r="OAM22" s="205"/>
      <c r="OAN22" s="205"/>
      <c r="OAO22" s="205"/>
      <c r="OAP22" s="205"/>
      <c r="OAQ22" s="205"/>
      <c r="OAR22" s="205"/>
      <c r="OAS22" s="205"/>
      <c r="OAT22" s="205"/>
      <c r="OAU22" s="205"/>
      <c r="OAV22" s="205"/>
      <c r="OAW22" s="205"/>
      <c r="OAX22" s="205"/>
      <c r="OAY22" s="205"/>
      <c r="OAZ22" s="205"/>
      <c r="OBA22" s="205"/>
      <c r="OBB22" s="205"/>
      <c r="OBC22" s="205"/>
      <c r="OBD22" s="205"/>
      <c r="OBE22" s="205"/>
      <c r="OBF22" s="205"/>
      <c r="OBG22" s="205"/>
      <c r="OBH22" s="205"/>
      <c r="OBI22" s="205"/>
      <c r="OBJ22" s="205"/>
      <c r="OBK22" s="205"/>
      <c r="OBL22" s="205"/>
      <c r="OBM22" s="205"/>
      <c r="OBN22" s="205"/>
      <c r="OBO22" s="205"/>
      <c r="OBP22" s="205"/>
      <c r="OBQ22" s="205"/>
      <c r="OBR22" s="205"/>
      <c r="OBS22" s="205"/>
      <c r="OBT22" s="205"/>
      <c r="OBU22" s="205"/>
      <c r="OBV22" s="205"/>
      <c r="OBW22" s="205"/>
      <c r="OBX22" s="205"/>
      <c r="OBY22" s="205"/>
      <c r="OBZ22" s="205"/>
      <c r="OCA22" s="205"/>
      <c r="OCB22" s="205"/>
      <c r="OCC22" s="205"/>
      <c r="OCD22" s="205"/>
      <c r="OCE22" s="205"/>
      <c r="OCF22" s="205"/>
      <c r="OCG22" s="205"/>
      <c r="OCH22" s="205"/>
      <c r="OCI22" s="205"/>
      <c r="OCJ22" s="205"/>
      <c r="OCK22" s="205"/>
      <c r="OCL22" s="205"/>
      <c r="OCM22" s="205"/>
      <c r="OCN22" s="205"/>
      <c r="OCO22" s="205"/>
      <c r="OCP22" s="205"/>
      <c r="OCQ22" s="205"/>
      <c r="OCR22" s="205"/>
      <c r="OCS22" s="205"/>
      <c r="OCT22" s="205"/>
      <c r="OCU22" s="205"/>
      <c r="OCV22" s="205"/>
      <c r="OCW22" s="205"/>
      <c r="OCX22" s="205"/>
      <c r="OCY22" s="205"/>
      <c r="OCZ22" s="205"/>
      <c r="ODA22" s="205"/>
      <c r="ODB22" s="205"/>
      <c r="ODC22" s="205"/>
      <c r="ODD22" s="205"/>
      <c r="ODE22" s="205"/>
      <c r="ODF22" s="205"/>
      <c r="ODG22" s="205"/>
      <c r="ODH22" s="205"/>
      <c r="ODI22" s="205"/>
      <c r="ODJ22" s="205"/>
      <c r="ODK22" s="205"/>
      <c r="ODL22" s="205"/>
      <c r="ODM22" s="205"/>
      <c r="ODN22" s="205"/>
      <c r="ODO22" s="205"/>
      <c r="ODP22" s="205"/>
      <c r="ODQ22" s="205"/>
      <c r="ODR22" s="205"/>
      <c r="ODS22" s="205"/>
      <c r="ODT22" s="205"/>
      <c r="ODU22" s="205"/>
      <c r="ODV22" s="205"/>
      <c r="ODW22" s="205"/>
      <c r="ODX22" s="205"/>
      <c r="ODY22" s="205"/>
      <c r="ODZ22" s="205"/>
      <c r="OEA22" s="205"/>
      <c r="OEB22" s="205"/>
      <c r="OEC22" s="205"/>
      <c r="OED22" s="205"/>
      <c r="OEE22" s="205"/>
      <c r="OEF22" s="205"/>
      <c r="OEG22" s="205"/>
      <c r="OEH22" s="205"/>
      <c r="OEI22" s="205"/>
      <c r="OEJ22" s="205"/>
      <c r="OEK22" s="205"/>
      <c r="OEL22" s="205"/>
      <c r="OEM22" s="205"/>
      <c r="OEN22" s="205"/>
      <c r="OEO22" s="205"/>
      <c r="OEP22" s="205"/>
      <c r="OEQ22" s="205"/>
      <c r="OER22" s="205"/>
      <c r="OES22" s="205"/>
      <c r="OET22" s="205"/>
      <c r="OEU22" s="205"/>
      <c r="OEV22" s="205"/>
      <c r="OEW22" s="205"/>
      <c r="OEX22" s="205"/>
      <c r="OEY22" s="205"/>
      <c r="OEZ22" s="205"/>
      <c r="OFA22" s="205"/>
      <c r="OFB22" s="205"/>
      <c r="OFC22" s="205"/>
      <c r="OFD22" s="205"/>
      <c r="OFE22" s="205"/>
      <c r="OFF22" s="205"/>
      <c r="OFG22" s="205"/>
      <c r="OFH22" s="205"/>
      <c r="OFI22" s="205"/>
      <c r="OFJ22" s="205"/>
      <c r="OFK22" s="205"/>
      <c r="OFL22" s="205"/>
      <c r="OFM22" s="205"/>
      <c r="OFN22" s="205"/>
      <c r="OFO22" s="205"/>
      <c r="OFP22" s="205"/>
      <c r="OFQ22" s="205"/>
      <c r="OFR22" s="205"/>
      <c r="OFS22" s="205"/>
      <c r="OFT22" s="205"/>
      <c r="OFU22" s="205"/>
      <c r="OFV22" s="205"/>
      <c r="OFW22" s="205"/>
      <c r="OFX22" s="205"/>
      <c r="OFY22" s="205"/>
      <c r="OFZ22" s="205"/>
      <c r="OGA22" s="205"/>
      <c r="OGB22" s="205"/>
      <c r="OGC22" s="205"/>
      <c r="OGD22" s="205"/>
      <c r="OGE22" s="205"/>
      <c r="OGF22" s="205"/>
      <c r="OGG22" s="205"/>
      <c r="OGH22" s="205"/>
      <c r="OGI22" s="205"/>
      <c r="OGJ22" s="205"/>
      <c r="OGK22" s="205"/>
      <c r="OGL22" s="205"/>
      <c r="OGM22" s="205"/>
      <c r="OGN22" s="205"/>
      <c r="OGO22" s="205"/>
      <c r="OGP22" s="205"/>
      <c r="OGQ22" s="205"/>
      <c r="OGR22" s="205"/>
      <c r="OGS22" s="205"/>
      <c r="OGT22" s="205"/>
      <c r="OGU22" s="205"/>
      <c r="OGV22" s="205"/>
      <c r="OGW22" s="205"/>
      <c r="OGX22" s="205"/>
      <c r="OGY22" s="205"/>
      <c r="OGZ22" s="205"/>
      <c r="OHA22" s="205"/>
      <c r="OHB22" s="205"/>
      <c r="OHC22" s="205"/>
      <c r="OHD22" s="205"/>
      <c r="OHE22" s="205"/>
      <c r="OHF22" s="205"/>
      <c r="OHG22" s="205"/>
      <c r="OHH22" s="205"/>
      <c r="OHI22" s="205"/>
      <c r="OHJ22" s="205"/>
      <c r="OHK22" s="205"/>
      <c r="OHL22" s="205"/>
      <c r="OHM22" s="205"/>
      <c r="OHN22" s="205"/>
      <c r="OHO22" s="205"/>
      <c r="OHP22" s="205"/>
      <c r="OHQ22" s="205"/>
      <c r="OHR22" s="205"/>
      <c r="OHS22" s="205"/>
      <c r="OHT22" s="205"/>
      <c r="OHU22" s="205"/>
      <c r="OHV22" s="205"/>
      <c r="OHW22" s="205"/>
      <c r="OHX22" s="205"/>
      <c r="OHY22" s="205"/>
      <c r="OHZ22" s="205"/>
      <c r="OIA22" s="205"/>
      <c r="OIB22" s="205"/>
      <c r="OIC22" s="205"/>
      <c r="OID22" s="205"/>
      <c r="OIE22" s="205"/>
      <c r="OIF22" s="205"/>
      <c r="OIG22" s="205"/>
      <c r="OIH22" s="205"/>
      <c r="OII22" s="205"/>
      <c r="OIJ22" s="205"/>
      <c r="OIK22" s="205"/>
      <c r="OIL22" s="205"/>
      <c r="OIM22" s="205"/>
      <c r="OIN22" s="205"/>
      <c r="OIO22" s="205"/>
      <c r="OIP22" s="205"/>
      <c r="OIQ22" s="205"/>
      <c r="OIR22" s="205"/>
      <c r="OIS22" s="205"/>
      <c r="OIT22" s="205"/>
      <c r="OIU22" s="205"/>
      <c r="OIV22" s="205"/>
      <c r="OIW22" s="205"/>
      <c r="OIX22" s="205"/>
      <c r="OIY22" s="205"/>
      <c r="OIZ22" s="205"/>
      <c r="OJA22" s="205"/>
      <c r="OJB22" s="205"/>
      <c r="OJC22" s="205"/>
      <c r="OJD22" s="205"/>
      <c r="OJE22" s="205"/>
      <c r="OJF22" s="205"/>
      <c r="OJG22" s="205"/>
      <c r="OJH22" s="205"/>
      <c r="OJI22" s="205"/>
      <c r="OJJ22" s="205"/>
      <c r="OJK22" s="205"/>
      <c r="OJL22" s="205"/>
      <c r="OJM22" s="205"/>
      <c r="OJN22" s="205"/>
      <c r="OJO22" s="205"/>
      <c r="OJP22" s="205"/>
      <c r="OJQ22" s="205"/>
      <c r="OJR22" s="205"/>
      <c r="OJS22" s="205"/>
      <c r="OJT22" s="205"/>
      <c r="OJU22" s="205"/>
      <c r="OJV22" s="205"/>
      <c r="OJW22" s="205"/>
      <c r="OJX22" s="205"/>
      <c r="OJY22" s="205"/>
      <c r="OJZ22" s="205"/>
      <c r="OKA22" s="205"/>
      <c r="OKB22" s="205"/>
      <c r="OKC22" s="205"/>
      <c r="OKD22" s="205"/>
      <c r="OKE22" s="205"/>
      <c r="OKF22" s="205"/>
      <c r="OKG22" s="205"/>
      <c r="OKH22" s="205"/>
      <c r="OKI22" s="205"/>
      <c r="OKJ22" s="205"/>
      <c r="OKK22" s="205"/>
      <c r="OKL22" s="205"/>
      <c r="OKM22" s="205"/>
      <c r="OKN22" s="205"/>
      <c r="OKO22" s="205"/>
      <c r="OKP22" s="205"/>
      <c r="OKQ22" s="205"/>
      <c r="OKR22" s="205"/>
      <c r="OKS22" s="205"/>
      <c r="OKT22" s="205"/>
      <c r="OKU22" s="205"/>
      <c r="OKV22" s="205"/>
      <c r="OKW22" s="205"/>
      <c r="OKX22" s="205"/>
      <c r="OKY22" s="205"/>
      <c r="OKZ22" s="205"/>
      <c r="OLA22" s="205"/>
      <c r="OLB22" s="205"/>
      <c r="OLC22" s="205"/>
      <c r="OLD22" s="205"/>
      <c r="OLE22" s="205"/>
      <c r="OLF22" s="205"/>
      <c r="OLG22" s="205"/>
      <c r="OLH22" s="205"/>
      <c r="OLI22" s="205"/>
      <c r="OLJ22" s="205"/>
      <c r="OLK22" s="205"/>
      <c r="OLL22" s="205"/>
      <c r="OLM22" s="205"/>
      <c r="OLN22" s="205"/>
      <c r="OLO22" s="205"/>
      <c r="OLP22" s="205"/>
      <c r="OLQ22" s="205"/>
      <c r="OLR22" s="205"/>
      <c r="OLS22" s="205"/>
      <c r="OLT22" s="205"/>
      <c r="OLU22" s="205"/>
      <c r="OLV22" s="205"/>
      <c r="OLW22" s="205"/>
      <c r="OLX22" s="205"/>
      <c r="OLY22" s="205"/>
      <c r="OLZ22" s="205"/>
      <c r="OMA22" s="205"/>
      <c r="OMB22" s="205"/>
      <c r="OMC22" s="205"/>
      <c r="OMD22" s="205"/>
      <c r="OME22" s="205"/>
      <c r="OMF22" s="205"/>
      <c r="OMG22" s="205"/>
      <c r="OMH22" s="205"/>
      <c r="OMI22" s="205"/>
      <c r="OMJ22" s="205"/>
      <c r="OMK22" s="205"/>
      <c r="OML22" s="205"/>
      <c r="OMM22" s="205"/>
      <c r="OMN22" s="205"/>
      <c r="OMO22" s="205"/>
      <c r="OMP22" s="205"/>
      <c r="OMQ22" s="205"/>
      <c r="OMR22" s="205"/>
      <c r="OMS22" s="205"/>
      <c r="OMT22" s="205"/>
      <c r="OMU22" s="205"/>
      <c r="OMV22" s="205"/>
      <c r="OMW22" s="205"/>
      <c r="OMX22" s="205"/>
      <c r="OMY22" s="205"/>
      <c r="OMZ22" s="205"/>
      <c r="ONA22" s="205"/>
      <c r="ONB22" s="205"/>
      <c r="ONC22" s="205"/>
      <c r="OND22" s="205"/>
      <c r="ONE22" s="205"/>
      <c r="ONF22" s="205"/>
      <c r="ONG22" s="205"/>
      <c r="ONH22" s="205"/>
      <c r="ONI22" s="205"/>
      <c r="ONJ22" s="205"/>
      <c r="ONK22" s="205"/>
      <c r="ONL22" s="205"/>
      <c r="ONM22" s="205"/>
      <c r="ONN22" s="205"/>
      <c r="ONO22" s="205"/>
      <c r="ONP22" s="205"/>
      <c r="ONQ22" s="205"/>
      <c r="ONR22" s="205"/>
      <c r="ONS22" s="205"/>
      <c r="ONT22" s="205"/>
      <c r="ONU22" s="205"/>
      <c r="ONV22" s="205"/>
      <c r="ONW22" s="205"/>
      <c r="ONX22" s="205"/>
      <c r="ONY22" s="205"/>
      <c r="ONZ22" s="205"/>
      <c r="OOA22" s="205"/>
      <c r="OOB22" s="205"/>
      <c r="OOC22" s="205"/>
      <c r="OOD22" s="205"/>
      <c r="OOE22" s="205"/>
      <c r="OOF22" s="205"/>
      <c r="OOG22" s="205"/>
      <c r="OOH22" s="205"/>
      <c r="OOI22" s="205"/>
      <c r="OOJ22" s="205"/>
      <c r="OOK22" s="205"/>
      <c r="OOL22" s="205"/>
      <c r="OOM22" s="205"/>
      <c r="OON22" s="205"/>
      <c r="OOO22" s="205"/>
      <c r="OOP22" s="205"/>
      <c r="OOQ22" s="205"/>
      <c r="OOR22" s="205"/>
      <c r="OOS22" s="205"/>
      <c r="OOT22" s="205"/>
      <c r="OOU22" s="205"/>
      <c r="OOV22" s="205"/>
      <c r="OOW22" s="205"/>
      <c r="OOX22" s="205"/>
      <c r="OOY22" s="205"/>
      <c r="OOZ22" s="205"/>
      <c r="OPA22" s="205"/>
      <c r="OPB22" s="205"/>
      <c r="OPC22" s="205"/>
      <c r="OPD22" s="205"/>
      <c r="OPE22" s="205"/>
      <c r="OPF22" s="205"/>
      <c r="OPG22" s="205"/>
      <c r="OPH22" s="205"/>
      <c r="OPI22" s="205"/>
      <c r="OPJ22" s="205"/>
      <c r="OPK22" s="205"/>
      <c r="OPL22" s="205"/>
      <c r="OPM22" s="205"/>
      <c r="OPN22" s="205"/>
      <c r="OPO22" s="205"/>
      <c r="OPP22" s="205"/>
      <c r="OPQ22" s="205"/>
      <c r="OPR22" s="205"/>
      <c r="OPS22" s="205"/>
      <c r="OPT22" s="205"/>
      <c r="OPU22" s="205"/>
      <c r="OPV22" s="205"/>
      <c r="OPW22" s="205"/>
      <c r="OPX22" s="205"/>
      <c r="OPY22" s="205"/>
      <c r="OPZ22" s="205"/>
      <c r="OQA22" s="205"/>
      <c r="OQB22" s="205"/>
      <c r="OQC22" s="205"/>
      <c r="OQD22" s="205"/>
      <c r="OQE22" s="205"/>
      <c r="OQF22" s="205"/>
      <c r="OQG22" s="205"/>
      <c r="OQH22" s="205"/>
      <c r="OQI22" s="205"/>
      <c r="OQJ22" s="205"/>
      <c r="OQK22" s="205"/>
      <c r="OQL22" s="205"/>
      <c r="OQM22" s="205"/>
      <c r="OQN22" s="205"/>
      <c r="OQO22" s="205"/>
      <c r="OQP22" s="205"/>
      <c r="OQQ22" s="205"/>
      <c r="OQR22" s="205"/>
      <c r="OQS22" s="205"/>
      <c r="OQT22" s="205"/>
      <c r="OQU22" s="205"/>
      <c r="OQV22" s="205"/>
      <c r="OQW22" s="205"/>
      <c r="OQX22" s="205"/>
      <c r="OQY22" s="205"/>
      <c r="OQZ22" s="205"/>
      <c r="ORA22" s="205"/>
      <c r="ORB22" s="205"/>
      <c r="ORC22" s="205"/>
      <c r="ORD22" s="205"/>
      <c r="ORE22" s="205"/>
      <c r="ORF22" s="205"/>
      <c r="ORG22" s="205"/>
      <c r="ORH22" s="205"/>
      <c r="ORI22" s="205"/>
      <c r="ORJ22" s="205"/>
      <c r="ORK22" s="205"/>
      <c r="ORL22" s="205"/>
      <c r="ORM22" s="205"/>
      <c r="ORN22" s="205"/>
      <c r="ORO22" s="205"/>
      <c r="ORP22" s="205"/>
      <c r="ORQ22" s="205"/>
      <c r="ORR22" s="205"/>
      <c r="ORS22" s="205"/>
      <c r="ORT22" s="205"/>
      <c r="ORU22" s="205"/>
      <c r="ORV22" s="205"/>
      <c r="ORW22" s="205"/>
      <c r="ORX22" s="205"/>
      <c r="ORY22" s="205"/>
      <c r="ORZ22" s="205"/>
      <c r="OSA22" s="205"/>
      <c r="OSB22" s="205"/>
      <c r="OSC22" s="205"/>
      <c r="OSD22" s="205"/>
      <c r="OSE22" s="205"/>
      <c r="OSF22" s="205"/>
      <c r="OSG22" s="205"/>
      <c r="OSH22" s="205"/>
      <c r="OSI22" s="205"/>
      <c r="OSJ22" s="205"/>
      <c r="OSK22" s="205"/>
      <c r="OSL22" s="205"/>
      <c r="OSM22" s="205"/>
      <c r="OSN22" s="205"/>
      <c r="OSO22" s="205"/>
      <c r="OSP22" s="205"/>
      <c r="OSQ22" s="205"/>
      <c r="OSR22" s="205"/>
      <c r="OSS22" s="205"/>
      <c r="OST22" s="205"/>
      <c r="OSU22" s="205"/>
      <c r="OSV22" s="205"/>
      <c r="OSW22" s="205"/>
      <c r="OSX22" s="205"/>
      <c r="OSY22" s="205"/>
      <c r="OSZ22" s="205"/>
      <c r="OTA22" s="205"/>
      <c r="OTB22" s="205"/>
      <c r="OTC22" s="205"/>
      <c r="OTD22" s="205"/>
      <c r="OTE22" s="205"/>
      <c r="OTF22" s="205"/>
      <c r="OTG22" s="205"/>
      <c r="OTH22" s="205"/>
      <c r="OTI22" s="205"/>
      <c r="OTJ22" s="205"/>
      <c r="OTK22" s="205"/>
      <c r="OTL22" s="205"/>
      <c r="OTM22" s="205"/>
      <c r="OTN22" s="205"/>
      <c r="OTO22" s="205"/>
      <c r="OTP22" s="205"/>
      <c r="OTQ22" s="205"/>
      <c r="OTR22" s="205"/>
      <c r="OTS22" s="205"/>
      <c r="OTT22" s="205"/>
      <c r="OTU22" s="205"/>
      <c r="OTV22" s="205"/>
      <c r="OTW22" s="205"/>
      <c r="OTX22" s="205"/>
      <c r="OTY22" s="205"/>
      <c r="OTZ22" s="205"/>
      <c r="OUA22" s="205"/>
      <c r="OUB22" s="205"/>
      <c r="OUC22" s="205"/>
      <c r="OUD22" s="205"/>
      <c r="OUE22" s="205"/>
      <c r="OUF22" s="205"/>
      <c r="OUG22" s="205"/>
      <c r="OUH22" s="205"/>
      <c r="OUI22" s="205"/>
      <c r="OUJ22" s="205"/>
      <c r="OUK22" s="205"/>
      <c r="OUL22" s="205"/>
      <c r="OUM22" s="205"/>
      <c r="OUN22" s="205"/>
      <c r="OUO22" s="205"/>
      <c r="OUP22" s="205"/>
      <c r="OUQ22" s="205"/>
      <c r="OUR22" s="205"/>
      <c r="OUS22" s="205"/>
      <c r="OUT22" s="205"/>
      <c r="OUU22" s="205"/>
      <c r="OUV22" s="205"/>
      <c r="OUW22" s="205"/>
      <c r="OUX22" s="205"/>
      <c r="OUY22" s="205"/>
      <c r="OUZ22" s="205"/>
      <c r="OVA22" s="205"/>
      <c r="OVB22" s="205"/>
      <c r="OVC22" s="205"/>
      <c r="OVD22" s="205"/>
      <c r="OVE22" s="205"/>
      <c r="OVF22" s="205"/>
      <c r="OVG22" s="205"/>
      <c r="OVH22" s="205"/>
      <c r="OVI22" s="205"/>
      <c r="OVJ22" s="205"/>
      <c r="OVK22" s="205"/>
      <c r="OVL22" s="205"/>
      <c r="OVM22" s="205"/>
      <c r="OVN22" s="205"/>
      <c r="OVO22" s="205"/>
      <c r="OVP22" s="205"/>
      <c r="OVQ22" s="205"/>
      <c r="OVR22" s="205"/>
      <c r="OVS22" s="205"/>
      <c r="OVT22" s="205"/>
      <c r="OVU22" s="205"/>
      <c r="OVV22" s="205"/>
      <c r="OVW22" s="205"/>
      <c r="OVX22" s="205"/>
      <c r="OVY22" s="205"/>
      <c r="OVZ22" s="205"/>
      <c r="OWA22" s="205"/>
      <c r="OWB22" s="205"/>
      <c r="OWC22" s="205"/>
      <c r="OWD22" s="205"/>
      <c r="OWE22" s="205"/>
      <c r="OWF22" s="205"/>
      <c r="OWG22" s="205"/>
      <c r="OWH22" s="205"/>
      <c r="OWI22" s="205"/>
      <c r="OWJ22" s="205"/>
      <c r="OWK22" s="205"/>
      <c r="OWL22" s="205"/>
      <c r="OWM22" s="205"/>
      <c r="OWN22" s="205"/>
      <c r="OWO22" s="205"/>
      <c r="OWP22" s="205"/>
      <c r="OWQ22" s="205"/>
      <c r="OWR22" s="205"/>
      <c r="OWS22" s="205"/>
      <c r="OWT22" s="205"/>
      <c r="OWU22" s="205"/>
      <c r="OWV22" s="205"/>
      <c r="OWW22" s="205"/>
      <c r="OWX22" s="205"/>
      <c r="OWY22" s="205"/>
      <c r="OWZ22" s="205"/>
      <c r="OXA22" s="205"/>
      <c r="OXB22" s="205"/>
      <c r="OXC22" s="205"/>
      <c r="OXD22" s="205"/>
      <c r="OXE22" s="205"/>
      <c r="OXF22" s="205"/>
      <c r="OXG22" s="205"/>
      <c r="OXH22" s="205"/>
      <c r="OXI22" s="205"/>
      <c r="OXJ22" s="205"/>
      <c r="OXK22" s="205"/>
      <c r="OXL22" s="205"/>
      <c r="OXM22" s="205"/>
      <c r="OXN22" s="205"/>
      <c r="OXO22" s="205"/>
      <c r="OXP22" s="205"/>
      <c r="OXQ22" s="205"/>
      <c r="OXR22" s="205"/>
      <c r="OXS22" s="205"/>
      <c r="OXT22" s="205"/>
      <c r="OXU22" s="205"/>
      <c r="OXV22" s="205"/>
      <c r="OXW22" s="205"/>
      <c r="OXX22" s="205"/>
      <c r="OXY22" s="205"/>
      <c r="OXZ22" s="205"/>
      <c r="OYA22" s="205"/>
      <c r="OYB22" s="205"/>
      <c r="OYC22" s="205"/>
      <c r="OYD22" s="205"/>
      <c r="OYE22" s="205"/>
      <c r="OYF22" s="205"/>
      <c r="OYG22" s="205"/>
      <c r="OYH22" s="205"/>
      <c r="OYI22" s="205"/>
      <c r="OYJ22" s="205"/>
      <c r="OYK22" s="205"/>
      <c r="OYL22" s="205"/>
      <c r="OYM22" s="205"/>
      <c r="OYN22" s="205"/>
      <c r="OYO22" s="205"/>
      <c r="OYP22" s="205"/>
      <c r="OYQ22" s="205"/>
      <c r="OYR22" s="205"/>
      <c r="OYS22" s="205"/>
      <c r="OYT22" s="205"/>
      <c r="OYU22" s="205"/>
      <c r="OYV22" s="205"/>
      <c r="OYW22" s="205"/>
      <c r="OYX22" s="205"/>
      <c r="OYY22" s="205"/>
      <c r="OYZ22" s="205"/>
      <c r="OZA22" s="205"/>
      <c r="OZB22" s="205"/>
      <c r="OZC22" s="205"/>
      <c r="OZD22" s="205"/>
      <c r="OZE22" s="205"/>
      <c r="OZF22" s="205"/>
      <c r="OZG22" s="205"/>
      <c r="OZH22" s="205"/>
      <c r="OZI22" s="205"/>
      <c r="OZJ22" s="205"/>
      <c r="OZK22" s="205"/>
      <c r="OZL22" s="205"/>
      <c r="OZM22" s="205"/>
      <c r="OZN22" s="205"/>
      <c r="OZO22" s="205"/>
      <c r="OZP22" s="205"/>
      <c r="OZQ22" s="205"/>
      <c r="OZR22" s="205"/>
      <c r="OZS22" s="205"/>
      <c r="OZT22" s="205"/>
      <c r="OZU22" s="205"/>
      <c r="OZV22" s="205"/>
      <c r="OZW22" s="205"/>
      <c r="OZX22" s="205"/>
      <c r="OZY22" s="205"/>
      <c r="OZZ22" s="205"/>
      <c r="PAA22" s="205"/>
      <c r="PAB22" s="205"/>
      <c r="PAC22" s="205"/>
      <c r="PAD22" s="205"/>
      <c r="PAE22" s="205"/>
      <c r="PAF22" s="205"/>
      <c r="PAG22" s="205"/>
      <c r="PAH22" s="205"/>
      <c r="PAI22" s="205"/>
      <c r="PAJ22" s="205"/>
      <c r="PAK22" s="205"/>
      <c r="PAL22" s="205"/>
      <c r="PAM22" s="205"/>
      <c r="PAN22" s="205"/>
      <c r="PAO22" s="205"/>
      <c r="PAP22" s="205"/>
      <c r="PAQ22" s="205"/>
      <c r="PAR22" s="205"/>
      <c r="PAS22" s="205"/>
      <c r="PAT22" s="205"/>
      <c r="PAU22" s="205"/>
      <c r="PAV22" s="205"/>
      <c r="PAW22" s="205"/>
      <c r="PAX22" s="205"/>
      <c r="PAY22" s="205"/>
      <c r="PAZ22" s="205"/>
      <c r="PBA22" s="205"/>
      <c r="PBB22" s="205"/>
      <c r="PBC22" s="205"/>
      <c r="PBD22" s="205"/>
      <c r="PBE22" s="205"/>
      <c r="PBF22" s="205"/>
      <c r="PBG22" s="205"/>
      <c r="PBH22" s="205"/>
      <c r="PBI22" s="205"/>
      <c r="PBJ22" s="205"/>
      <c r="PBK22" s="205"/>
      <c r="PBL22" s="205"/>
      <c r="PBM22" s="205"/>
      <c r="PBN22" s="205"/>
      <c r="PBO22" s="205"/>
      <c r="PBP22" s="205"/>
      <c r="PBQ22" s="205"/>
      <c r="PBR22" s="205"/>
      <c r="PBS22" s="205"/>
      <c r="PBT22" s="205"/>
      <c r="PBU22" s="205"/>
      <c r="PBV22" s="205"/>
      <c r="PBW22" s="205"/>
      <c r="PBX22" s="205"/>
      <c r="PBY22" s="205"/>
      <c r="PBZ22" s="205"/>
      <c r="PCA22" s="205"/>
      <c r="PCB22" s="205"/>
      <c r="PCC22" s="205"/>
      <c r="PCD22" s="205"/>
      <c r="PCE22" s="205"/>
      <c r="PCF22" s="205"/>
      <c r="PCG22" s="205"/>
      <c r="PCH22" s="205"/>
      <c r="PCI22" s="205"/>
      <c r="PCJ22" s="205"/>
      <c r="PCK22" s="205"/>
      <c r="PCL22" s="205"/>
      <c r="PCM22" s="205"/>
      <c r="PCN22" s="205"/>
      <c r="PCO22" s="205"/>
      <c r="PCP22" s="205"/>
      <c r="PCQ22" s="205"/>
      <c r="PCR22" s="205"/>
      <c r="PCS22" s="205"/>
      <c r="PCT22" s="205"/>
      <c r="PCU22" s="205"/>
      <c r="PCV22" s="205"/>
      <c r="PCW22" s="205"/>
      <c r="PCX22" s="205"/>
      <c r="PCY22" s="205"/>
      <c r="PCZ22" s="205"/>
      <c r="PDA22" s="205"/>
      <c r="PDB22" s="205"/>
      <c r="PDC22" s="205"/>
      <c r="PDD22" s="205"/>
      <c r="PDE22" s="205"/>
      <c r="PDF22" s="205"/>
      <c r="PDG22" s="205"/>
      <c r="PDH22" s="205"/>
      <c r="PDI22" s="205"/>
      <c r="PDJ22" s="205"/>
      <c r="PDK22" s="205"/>
      <c r="PDL22" s="205"/>
      <c r="PDM22" s="205"/>
      <c r="PDN22" s="205"/>
      <c r="PDO22" s="205"/>
      <c r="PDP22" s="205"/>
      <c r="PDQ22" s="205"/>
      <c r="PDR22" s="205"/>
      <c r="PDS22" s="205"/>
      <c r="PDT22" s="205"/>
      <c r="PDU22" s="205"/>
      <c r="PDV22" s="205"/>
      <c r="PDW22" s="205"/>
      <c r="PDX22" s="205"/>
      <c r="PDY22" s="205"/>
      <c r="PDZ22" s="205"/>
      <c r="PEA22" s="205"/>
      <c r="PEB22" s="205"/>
      <c r="PEC22" s="205"/>
      <c r="PED22" s="205"/>
      <c r="PEE22" s="205"/>
      <c r="PEF22" s="205"/>
      <c r="PEG22" s="205"/>
      <c r="PEH22" s="205"/>
      <c r="PEI22" s="205"/>
      <c r="PEJ22" s="205"/>
      <c r="PEK22" s="205"/>
      <c r="PEL22" s="205"/>
      <c r="PEM22" s="205"/>
      <c r="PEN22" s="205"/>
      <c r="PEO22" s="205"/>
      <c r="PEP22" s="205"/>
      <c r="PEQ22" s="205"/>
      <c r="PER22" s="205"/>
      <c r="PES22" s="205"/>
      <c r="PET22" s="205"/>
      <c r="PEU22" s="205"/>
      <c r="PEV22" s="205"/>
      <c r="PEW22" s="205"/>
      <c r="PEX22" s="205"/>
      <c r="PEY22" s="205"/>
      <c r="PEZ22" s="205"/>
      <c r="PFA22" s="205"/>
      <c r="PFB22" s="205"/>
      <c r="PFC22" s="205"/>
      <c r="PFD22" s="205"/>
      <c r="PFE22" s="205"/>
      <c r="PFF22" s="205"/>
      <c r="PFG22" s="205"/>
      <c r="PFH22" s="205"/>
      <c r="PFI22" s="205"/>
      <c r="PFJ22" s="205"/>
      <c r="PFK22" s="205"/>
      <c r="PFL22" s="205"/>
      <c r="PFM22" s="205"/>
      <c r="PFN22" s="205"/>
      <c r="PFO22" s="205"/>
      <c r="PFP22" s="205"/>
      <c r="PFQ22" s="205"/>
      <c r="PFR22" s="205"/>
      <c r="PFS22" s="205"/>
      <c r="PFT22" s="205"/>
      <c r="PFU22" s="205"/>
      <c r="PFV22" s="205"/>
      <c r="PFW22" s="205"/>
      <c r="PFX22" s="205"/>
      <c r="PFY22" s="205"/>
      <c r="PFZ22" s="205"/>
      <c r="PGA22" s="205"/>
      <c r="PGB22" s="205"/>
      <c r="PGC22" s="205"/>
      <c r="PGD22" s="205"/>
      <c r="PGE22" s="205"/>
      <c r="PGF22" s="205"/>
      <c r="PGG22" s="205"/>
      <c r="PGH22" s="205"/>
      <c r="PGI22" s="205"/>
      <c r="PGJ22" s="205"/>
      <c r="PGK22" s="205"/>
      <c r="PGL22" s="205"/>
      <c r="PGM22" s="205"/>
      <c r="PGN22" s="205"/>
      <c r="PGO22" s="205"/>
      <c r="PGP22" s="205"/>
      <c r="PGQ22" s="205"/>
      <c r="PGR22" s="205"/>
      <c r="PGS22" s="205"/>
      <c r="PGT22" s="205"/>
      <c r="PGU22" s="205"/>
      <c r="PGV22" s="205"/>
      <c r="PGW22" s="205"/>
      <c r="PGX22" s="205"/>
      <c r="PGY22" s="205"/>
      <c r="PGZ22" s="205"/>
      <c r="PHA22" s="205"/>
      <c r="PHB22" s="205"/>
      <c r="PHC22" s="205"/>
      <c r="PHD22" s="205"/>
      <c r="PHE22" s="205"/>
      <c r="PHF22" s="205"/>
      <c r="PHG22" s="205"/>
      <c r="PHH22" s="205"/>
      <c r="PHI22" s="205"/>
      <c r="PHJ22" s="205"/>
      <c r="PHK22" s="205"/>
      <c r="PHL22" s="205"/>
      <c r="PHM22" s="205"/>
      <c r="PHN22" s="205"/>
      <c r="PHO22" s="205"/>
      <c r="PHP22" s="205"/>
      <c r="PHQ22" s="205"/>
      <c r="PHR22" s="205"/>
      <c r="PHS22" s="205"/>
      <c r="PHT22" s="205"/>
      <c r="PHU22" s="205"/>
      <c r="PHV22" s="205"/>
      <c r="PHW22" s="205"/>
      <c r="PHX22" s="205"/>
      <c r="PHY22" s="205"/>
      <c r="PHZ22" s="205"/>
      <c r="PIA22" s="205"/>
      <c r="PIB22" s="205"/>
      <c r="PIC22" s="205"/>
      <c r="PID22" s="205"/>
      <c r="PIE22" s="205"/>
      <c r="PIF22" s="205"/>
      <c r="PIG22" s="205"/>
      <c r="PIH22" s="205"/>
      <c r="PII22" s="205"/>
      <c r="PIJ22" s="205"/>
      <c r="PIK22" s="205"/>
      <c r="PIL22" s="205"/>
      <c r="PIM22" s="205"/>
      <c r="PIN22" s="205"/>
      <c r="PIO22" s="205"/>
      <c r="PIP22" s="205"/>
      <c r="PIQ22" s="205"/>
      <c r="PIR22" s="205"/>
      <c r="PIS22" s="205"/>
      <c r="PIT22" s="205"/>
      <c r="PIU22" s="205"/>
      <c r="PIV22" s="205"/>
      <c r="PIW22" s="205"/>
      <c r="PIX22" s="205"/>
      <c r="PIY22" s="205"/>
      <c r="PIZ22" s="205"/>
      <c r="PJA22" s="205"/>
      <c r="PJB22" s="205"/>
      <c r="PJC22" s="205"/>
      <c r="PJD22" s="205"/>
      <c r="PJE22" s="205"/>
      <c r="PJF22" s="205"/>
      <c r="PJG22" s="205"/>
      <c r="PJH22" s="205"/>
      <c r="PJI22" s="205"/>
      <c r="PJJ22" s="205"/>
      <c r="PJK22" s="205"/>
      <c r="PJL22" s="205"/>
      <c r="PJM22" s="205"/>
      <c r="PJN22" s="205"/>
      <c r="PJO22" s="205"/>
      <c r="PJP22" s="205"/>
      <c r="PJQ22" s="205"/>
      <c r="PJR22" s="205"/>
      <c r="PJS22" s="205"/>
      <c r="PJT22" s="205"/>
      <c r="PJU22" s="205"/>
      <c r="PJV22" s="205"/>
      <c r="PJW22" s="205"/>
      <c r="PJX22" s="205"/>
      <c r="PJY22" s="205"/>
      <c r="PJZ22" s="205"/>
      <c r="PKA22" s="205"/>
      <c r="PKB22" s="205"/>
      <c r="PKC22" s="205"/>
      <c r="PKD22" s="205"/>
      <c r="PKE22" s="205"/>
      <c r="PKF22" s="205"/>
      <c r="PKG22" s="205"/>
      <c r="PKH22" s="205"/>
      <c r="PKI22" s="205"/>
      <c r="PKJ22" s="205"/>
      <c r="PKK22" s="205"/>
      <c r="PKL22" s="205"/>
      <c r="PKM22" s="205"/>
      <c r="PKN22" s="205"/>
      <c r="PKO22" s="205"/>
      <c r="PKP22" s="205"/>
      <c r="PKQ22" s="205"/>
      <c r="PKR22" s="205"/>
      <c r="PKS22" s="205"/>
      <c r="PKT22" s="205"/>
      <c r="PKU22" s="205"/>
      <c r="PKV22" s="205"/>
      <c r="PKW22" s="205"/>
      <c r="PKX22" s="205"/>
      <c r="PKY22" s="205"/>
      <c r="PKZ22" s="205"/>
      <c r="PLA22" s="205"/>
      <c r="PLB22" s="205"/>
      <c r="PLC22" s="205"/>
      <c r="PLD22" s="205"/>
      <c r="PLE22" s="205"/>
      <c r="PLF22" s="205"/>
      <c r="PLG22" s="205"/>
      <c r="PLH22" s="205"/>
      <c r="PLI22" s="205"/>
      <c r="PLJ22" s="205"/>
      <c r="PLK22" s="205"/>
      <c r="PLL22" s="205"/>
      <c r="PLM22" s="205"/>
      <c r="PLN22" s="205"/>
      <c r="PLO22" s="205"/>
      <c r="PLP22" s="205"/>
      <c r="PLQ22" s="205"/>
      <c r="PLR22" s="205"/>
      <c r="PLS22" s="205"/>
      <c r="PLT22" s="205"/>
      <c r="PLU22" s="205"/>
      <c r="PLV22" s="205"/>
      <c r="PLW22" s="205"/>
      <c r="PLX22" s="205"/>
      <c r="PLY22" s="205"/>
      <c r="PLZ22" s="205"/>
      <c r="PMA22" s="205"/>
      <c r="PMB22" s="205"/>
      <c r="PMC22" s="205"/>
      <c r="PMD22" s="205"/>
      <c r="PME22" s="205"/>
      <c r="PMF22" s="205"/>
      <c r="PMG22" s="205"/>
      <c r="PMH22" s="205"/>
      <c r="PMI22" s="205"/>
      <c r="PMJ22" s="205"/>
      <c r="PMK22" s="205"/>
      <c r="PML22" s="205"/>
      <c r="PMM22" s="205"/>
      <c r="PMN22" s="205"/>
      <c r="PMO22" s="205"/>
      <c r="PMP22" s="205"/>
      <c r="PMQ22" s="205"/>
      <c r="PMR22" s="205"/>
      <c r="PMS22" s="205"/>
      <c r="PMT22" s="205"/>
      <c r="PMU22" s="205"/>
      <c r="PMV22" s="205"/>
      <c r="PMW22" s="205"/>
      <c r="PMX22" s="205"/>
      <c r="PMY22" s="205"/>
      <c r="PMZ22" s="205"/>
      <c r="PNA22" s="205"/>
      <c r="PNB22" s="205"/>
      <c r="PNC22" s="205"/>
      <c r="PND22" s="205"/>
      <c r="PNE22" s="205"/>
      <c r="PNF22" s="205"/>
      <c r="PNG22" s="205"/>
      <c r="PNH22" s="205"/>
      <c r="PNI22" s="205"/>
      <c r="PNJ22" s="205"/>
      <c r="PNK22" s="205"/>
      <c r="PNL22" s="205"/>
      <c r="PNM22" s="205"/>
      <c r="PNN22" s="205"/>
      <c r="PNO22" s="205"/>
      <c r="PNP22" s="205"/>
      <c r="PNQ22" s="205"/>
      <c r="PNR22" s="205"/>
      <c r="PNS22" s="205"/>
      <c r="PNT22" s="205"/>
      <c r="PNU22" s="205"/>
      <c r="PNV22" s="205"/>
      <c r="PNW22" s="205"/>
      <c r="PNX22" s="205"/>
      <c r="PNY22" s="205"/>
      <c r="PNZ22" s="205"/>
      <c r="POA22" s="205"/>
      <c r="POB22" s="205"/>
      <c r="POC22" s="205"/>
      <c r="POD22" s="205"/>
      <c r="POE22" s="205"/>
      <c r="POF22" s="205"/>
      <c r="POG22" s="205"/>
      <c r="POH22" s="205"/>
      <c r="POI22" s="205"/>
      <c r="POJ22" s="205"/>
      <c r="POK22" s="205"/>
      <c r="POL22" s="205"/>
      <c r="POM22" s="205"/>
      <c r="PON22" s="205"/>
      <c r="POO22" s="205"/>
      <c r="POP22" s="205"/>
      <c r="POQ22" s="205"/>
      <c r="POR22" s="205"/>
      <c r="POS22" s="205"/>
      <c r="POT22" s="205"/>
      <c r="POU22" s="205"/>
      <c r="POV22" s="205"/>
      <c r="POW22" s="205"/>
      <c r="POX22" s="205"/>
      <c r="POY22" s="205"/>
      <c r="POZ22" s="205"/>
      <c r="PPA22" s="205"/>
      <c r="PPB22" s="205"/>
      <c r="PPC22" s="205"/>
      <c r="PPD22" s="205"/>
      <c r="PPE22" s="205"/>
      <c r="PPF22" s="205"/>
      <c r="PPG22" s="205"/>
      <c r="PPH22" s="205"/>
      <c r="PPI22" s="205"/>
      <c r="PPJ22" s="205"/>
      <c r="PPK22" s="205"/>
      <c r="PPL22" s="205"/>
      <c r="PPM22" s="205"/>
      <c r="PPN22" s="205"/>
      <c r="PPO22" s="205"/>
      <c r="PPP22" s="205"/>
      <c r="PPQ22" s="205"/>
      <c r="PPR22" s="205"/>
      <c r="PPS22" s="205"/>
      <c r="PPT22" s="205"/>
      <c r="PPU22" s="205"/>
      <c r="PPV22" s="205"/>
      <c r="PPW22" s="205"/>
      <c r="PPX22" s="205"/>
      <c r="PPY22" s="205"/>
      <c r="PPZ22" s="205"/>
      <c r="PQA22" s="205"/>
      <c r="PQB22" s="205"/>
      <c r="PQC22" s="205"/>
      <c r="PQD22" s="205"/>
      <c r="PQE22" s="205"/>
      <c r="PQF22" s="205"/>
      <c r="PQG22" s="205"/>
      <c r="PQH22" s="205"/>
      <c r="PQI22" s="205"/>
      <c r="PQJ22" s="205"/>
      <c r="PQK22" s="205"/>
      <c r="PQL22" s="205"/>
      <c r="PQM22" s="205"/>
      <c r="PQN22" s="205"/>
      <c r="PQO22" s="205"/>
      <c r="PQP22" s="205"/>
      <c r="PQQ22" s="205"/>
      <c r="PQR22" s="205"/>
      <c r="PQS22" s="205"/>
      <c r="PQT22" s="205"/>
      <c r="PQU22" s="205"/>
      <c r="PQV22" s="205"/>
      <c r="PQW22" s="205"/>
      <c r="PQX22" s="205"/>
      <c r="PQY22" s="205"/>
      <c r="PQZ22" s="205"/>
      <c r="PRA22" s="205"/>
      <c r="PRB22" s="205"/>
      <c r="PRC22" s="205"/>
      <c r="PRD22" s="205"/>
      <c r="PRE22" s="205"/>
      <c r="PRF22" s="205"/>
      <c r="PRG22" s="205"/>
      <c r="PRH22" s="205"/>
      <c r="PRI22" s="205"/>
      <c r="PRJ22" s="205"/>
      <c r="PRK22" s="205"/>
      <c r="PRL22" s="205"/>
      <c r="PRM22" s="205"/>
      <c r="PRN22" s="205"/>
      <c r="PRO22" s="205"/>
      <c r="PRP22" s="205"/>
      <c r="PRQ22" s="205"/>
      <c r="PRR22" s="205"/>
      <c r="PRS22" s="205"/>
      <c r="PRT22" s="205"/>
      <c r="PRU22" s="205"/>
      <c r="PRV22" s="205"/>
      <c r="PRW22" s="205"/>
      <c r="PRX22" s="205"/>
      <c r="PRY22" s="205"/>
      <c r="PRZ22" s="205"/>
      <c r="PSA22" s="205"/>
      <c r="PSB22" s="205"/>
      <c r="PSC22" s="205"/>
      <c r="PSD22" s="205"/>
      <c r="PSE22" s="205"/>
      <c r="PSF22" s="205"/>
      <c r="PSG22" s="205"/>
      <c r="PSH22" s="205"/>
      <c r="PSI22" s="205"/>
      <c r="PSJ22" s="205"/>
      <c r="PSK22" s="205"/>
      <c r="PSL22" s="205"/>
      <c r="PSM22" s="205"/>
      <c r="PSN22" s="205"/>
      <c r="PSO22" s="205"/>
      <c r="PSP22" s="205"/>
      <c r="PSQ22" s="205"/>
      <c r="PSR22" s="205"/>
      <c r="PSS22" s="205"/>
      <c r="PST22" s="205"/>
      <c r="PSU22" s="205"/>
      <c r="PSV22" s="205"/>
      <c r="PSW22" s="205"/>
      <c r="PSX22" s="205"/>
      <c r="PSY22" s="205"/>
      <c r="PSZ22" s="205"/>
      <c r="PTA22" s="205"/>
      <c r="PTB22" s="205"/>
      <c r="PTC22" s="205"/>
      <c r="PTD22" s="205"/>
      <c r="PTE22" s="205"/>
      <c r="PTF22" s="205"/>
      <c r="PTG22" s="205"/>
      <c r="PTH22" s="205"/>
      <c r="PTI22" s="205"/>
      <c r="PTJ22" s="205"/>
      <c r="PTK22" s="205"/>
      <c r="PTL22" s="205"/>
      <c r="PTM22" s="205"/>
      <c r="PTN22" s="205"/>
      <c r="PTO22" s="205"/>
      <c r="PTP22" s="205"/>
      <c r="PTQ22" s="205"/>
      <c r="PTR22" s="205"/>
      <c r="PTS22" s="205"/>
      <c r="PTT22" s="205"/>
      <c r="PTU22" s="205"/>
      <c r="PTV22" s="205"/>
      <c r="PTW22" s="205"/>
      <c r="PTX22" s="205"/>
      <c r="PTY22" s="205"/>
      <c r="PTZ22" s="205"/>
      <c r="PUA22" s="205"/>
      <c r="PUB22" s="205"/>
      <c r="PUC22" s="205"/>
      <c r="PUD22" s="205"/>
      <c r="PUE22" s="205"/>
      <c r="PUF22" s="205"/>
      <c r="PUG22" s="205"/>
      <c r="PUH22" s="205"/>
      <c r="PUI22" s="205"/>
      <c r="PUJ22" s="205"/>
      <c r="PUK22" s="205"/>
      <c r="PUL22" s="205"/>
      <c r="PUM22" s="205"/>
      <c r="PUN22" s="205"/>
      <c r="PUO22" s="205"/>
      <c r="PUP22" s="205"/>
      <c r="PUQ22" s="205"/>
      <c r="PUR22" s="205"/>
      <c r="PUS22" s="205"/>
      <c r="PUT22" s="205"/>
      <c r="PUU22" s="205"/>
      <c r="PUV22" s="205"/>
      <c r="PUW22" s="205"/>
      <c r="PUX22" s="205"/>
      <c r="PUY22" s="205"/>
      <c r="PUZ22" s="205"/>
      <c r="PVA22" s="205"/>
      <c r="PVB22" s="205"/>
      <c r="PVC22" s="205"/>
      <c r="PVD22" s="205"/>
      <c r="PVE22" s="205"/>
      <c r="PVF22" s="205"/>
      <c r="PVG22" s="205"/>
      <c r="PVH22" s="205"/>
      <c r="PVI22" s="205"/>
      <c r="PVJ22" s="205"/>
      <c r="PVK22" s="205"/>
      <c r="PVL22" s="205"/>
      <c r="PVM22" s="205"/>
      <c r="PVN22" s="205"/>
      <c r="PVO22" s="205"/>
      <c r="PVP22" s="205"/>
      <c r="PVQ22" s="205"/>
      <c r="PVR22" s="205"/>
      <c r="PVS22" s="205"/>
      <c r="PVT22" s="205"/>
      <c r="PVU22" s="205"/>
      <c r="PVV22" s="205"/>
      <c r="PVW22" s="205"/>
      <c r="PVX22" s="205"/>
      <c r="PVY22" s="205"/>
      <c r="PVZ22" s="205"/>
      <c r="PWA22" s="205"/>
      <c r="PWB22" s="205"/>
      <c r="PWC22" s="205"/>
      <c r="PWD22" s="205"/>
      <c r="PWE22" s="205"/>
      <c r="PWF22" s="205"/>
      <c r="PWG22" s="205"/>
      <c r="PWH22" s="205"/>
      <c r="PWI22" s="205"/>
      <c r="PWJ22" s="205"/>
      <c r="PWK22" s="205"/>
      <c r="PWL22" s="205"/>
      <c r="PWM22" s="205"/>
      <c r="PWN22" s="205"/>
      <c r="PWO22" s="205"/>
      <c r="PWP22" s="205"/>
      <c r="PWQ22" s="205"/>
      <c r="PWR22" s="205"/>
      <c r="PWS22" s="205"/>
      <c r="PWT22" s="205"/>
      <c r="PWU22" s="205"/>
      <c r="PWV22" s="205"/>
      <c r="PWW22" s="205"/>
      <c r="PWX22" s="205"/>
      <c r="PWY22" s="205"/>
      <c r="PWZ22" s="205"/>
      <c r="PXA22" s="205"/>
      <c r="PXB22" s="205"/>
      <c r="PXC22" s="205"/>
      <c r="PXD22" s="205"/>
      <c r="PXE22" s="205"/>
      <c r="PXF22" s="205"/>
      <c r="PXG22" s="205"/>
      <c r="PXH22" s="205"/>
      <c r="PXI22" s="205"/>
      <c r="PXJ22" s="205"/>
      <c r="PXK22" s="205"/>
      <c r="PXL22" s="205"/>
      <c r="PXM22" s="205"/>
      <c r="PXN22" s="205"/>
      <c r="PXO22" s="205"/>
      <c r="PXP22" s="205"/>
      <c r="PXQ22" s="205"/>
      <c r="PXR22" s="205"/>
      <c r="PXS22" s="205"/>
      <c r="PXT22" s="205"/>
      <c r="PXU22" s="205"/>
      <c r="PXV22" s="205"/>
      <c r="PXW22" s="205"/>
      <c r="PXX22" s="205"/>
      <c r="PXY22" s="205"/>
      <c r="PXZ22" s="205"/>
      <c r="PYA22" s="205"/>
      <c r="PYB22" s="205"/>
      <c r="PYC22" s="205"/>
      <c r="PYD22" s="205"/>
      <c r="PYE22" s="205"/>
      <c r="PYF22" s="205"/>
      <c r="PYG22" s="205"/>
      <c r="PYH22" s="205"/>
      <c r="PYI22" s="205"/>
      <c r="PYJ22" s="205"/>
      <c r="PYK22" s="205"/>
      <c r="PYL22" s="205"/>
      <c r="PYM22" s="205"/>
      <c r="PYN22" s="205"/>
      <c r="PYO22" s="205"/>
      <c r="PYP22" s="205"/>
      <c r="PYQ22" s="205"/>
      <c r="PYR22" s="205"/>
      <c r="PYS22" s="205"/>
      <c r="PYT22" s="205"/>
      <c r="PYU22" s="205"/>
      <c r="PYV22" s="205"/>
      <c r="PYW22" s="205"/>
      <c r="PYX22" s="205"/>
      <c r="PYY22" s="205"/>
      <c r="PYZ22" s="205"/>
      <c r="PZA22" s="205"/>
      <c r="PZB22" s="205"/>
      <c r="PZC22" s="205"/>
      <c r="PZD22" s="205"/>
      <c r="PZE22" s="205"/>
      <c r="PZF22" s="205"/>
      <c r="PZG22" s="205"/>
      <c r="PZH22" s="205"/>
      <c r="PZI22" s="205"/>
      <c r="PZJ22" s="205"/>
      <c r="PZK22" s="205"/>
      <c r="PZL22" s="205"/>
      <c r="PZM22" s="205"/>
      <c r="PZN22" s="205"/>
      <c r="PZO22" s="205"/>
      <c r="PZP22" s="205"/>
      <c r="PZQ22" s="205"/>
      <c r="PZR22" s="205"/>
      <c r="PZS22" s="205"/>
      <c r="PZT22" s="205"/>
      <c r="PZU22" s="205"/>
      <c r="PZV22" s="205"/>
      <c r="PZW22" s="205"/>
      <c r="PZX22" s="205"/>
      <c r="PZY22" s="205"/>
      <c r="PZZ22" s="205"/>
      <c r="QAA22" s="205"/>
      <c r="QAB22" s="205"/>
      <c r="QAC22" s="205"/>
      <c r="QAD22" s="205"/>
      <c r="QAE22" s="205"/>
      <c r="QAF22" s="205"/>
      <c r="QAG22" s="205"/>
      <c r="QAH22" s="205"/>
      <c r="QAI22" s="205"/>
      <c r="QAJ22" s="205"/>
      <c r="QAK22" s="205"/>
      <c r="QAL22" s="205"/>
      <c r="QAM22" s="205"/>
      <c r="QAN22" s="205"/>
      <c r="QAO22" s="205"/>
      <c r="QAP22" s="205"/>
      <c r="QAQ22" s="205"/>
      <c r="QAR22" s="205"/>
      <c r="QAS22" s="205"/>
      <c r="QAT22" s="205"/>
      <c r="QAU22" s="205"/>
      <c r="QAV22" s="205"/>
      <c r="QAW22" s="205"/>
      <c r="QAX22" s="205"/>
      <c r="QAY22" s="205"/>
      <c r="QAZ22" s="205"/>
      <c r="QBA22" s="205"/>
      <c r="QBB22" s="205"/>
      <c r="QBC22" s="205"/>
      <c r="QBD22" s="205"/>
      <c r="QBE22" s="205"/>
      <c r="QBF22" s="205"/>
      <c r="QBG22" s="205"/>
      <c r="QBH22" s="205"/>
      <c r="QBI22" s="205"/>
      <c r="QBJ22" s="205"/>
      <c r="QBK22" s="205"/>
      <c r="QBL22" s="205"/>
      <c r="QBM22" s="205"/>
      <c r="QBN22" s="205"/>
      <c r="QBO22" s="205"/>
      <c r="QBP22" s="205"/>
      <c r="QBQ22" s="205"/>
      <c r="QBR22" s="205"/>
      <c r="QBS22" s="205"/>
      <c r="QBT22" s="205"/>
      <c r="QBU22" s="205"/>
      <c r="QBV22" s="205"/>
      <c r="QBW22" s="205"/>
      <c r="QBX22" s="205"/>
      <c r="QBY22" s="205"/>
      <c r="QBZ22" s="205"/>
      <c r="QCA22" s="205"/>
      <c r="QCB22" s="205"/>
      <c r="QCC22" s="205"/>
      <c r="QCD22" s="205"/>
      <c r="QCE22" s="205"/>
      <c r="QCF22" s="205"/>
      <c r="QCG22" s="205"/>
      <c r="QCH22" s="205"/>
      <c r="QCI22" s="205"/>
      <c r="QCJ22" s="205"/>
      <c r="QCK22" s="205"/>
      <c r="QCL22" s="205"/>
      <c r="QCM22" s="205"/>
      <c r="QCN22" s="205"/>
      <c r="QCO22" s="205"/>
      <c r="QCP22" s="205"/>
      <c r="QCQ22" s="205"/>
      <c r="QCR22" s="205"/>
      <c r="QCS22" s="205"/>
      <c r="QCT22" s="205"/>
      <c r="QCU22" s="205"/>
      <c r="QCV22" s="205"/>
      <c r="QCW22" s="205"/>
      <c r="QCX22" s="205"/>
      <c r="QCY22" s="205"/>
      <c r="QCZ22" s="205"/>
      <c r="QDA22" s="205"/>
      <c r="QDB22" s="205"/>
      <c r="QDC22" s="205"/>
      <c r="QDD22" s="205"/>
      <c r="QDE22" s="205"/>
      <c r="QDF22" s="205"/>
      <c r="QDG22" s="205"/>
      <c r="QDH22" s="205"/>
      <c r="QDI22" s="205"/>
      <c r="QDJ22" s="205"/>
      <c r="QDK22" s="205"/>
      <c r="QDL22" s="205"/>
      <c r="QDM22" s="205"/>
      <c r="QDN22" s="205"/>
      <c r="QDO22" s="205"/>
      <c r="QDP22" s="205"/>
      <c r="QDQ22" s="205"/>
      <c r="QDR22" s="205"/>
      <c r="QDS22" s="205"/>
      <c r="QDT22" s="205"/>
      <c r="QDU22" s="205"/>
      <c r="QDV22" s="205"/>
      <c r="QDW22" s="205"/>
      <c r="QDX22" s="205"/>
      <c r="QDY22" s="205"/>
      <c r="QDZ22" s="205"/>
      <c r="QEA22" s="205"/>
      <c r="QEB22" s="205"/>
      <c r="QEC22" s="205"/>
      <c r="QED22" s="205"/>
      <c r="QEE22" s="205"/>
      <c r="QEF22" s="205"/>
      <c r="QEG22" s="205"/>
      <c r="QEH22" s="205"/>
      <c r="QEI22" s="205"/>
      <c r="QEJ22" s="205"/>
      <c r="QEK22" s="205"/>
      <c r="QEL22" s="205"/>
      <c r="QEM22" s="205"/>
      <c r="QEN22" s="205"/>
      <c r="QEO22" s="205"/>
      <c r="QEP22" s="205"/>
      <c r="QEQ22" s="205"/>
      <c r="QER22" s="205"/>
      <c r="QES22" s="205"/>
      <c r="QET22" s="205"/>
      <c r="QEU22" s="205"/>
      <c r="QEV22" s="205"/>
      <c r="QEW22" s="205"/>
      <c r="QEX22" s="205"/>
      <c r="QEY22" s="205"/>
      <c r="QEZ22" s="205"/>
      <c r="QFA22" s="205"/>
      <c r="QFB22" s="205"/>
      <c r="QFC22" s="205"/>
      <c r="QFD22" s="205"/>
      <c r="QFE22" s="205"/>
      <c r="QFF22" s="205"/>
      <c r="QFG22" s="205"/>
      <c r="QFH22" s="205"/>
      <c r="QFI22" s="205"/>
      <c r="QFJ22" s="205"/>
      <c r="QFK22" s="205"/>
      <c r="QFL22" s="205"/>
      <c r="QFM22" s="205"/>
      <c r="QFN22" s="205"/>
      <c r="QFO22" s="205"/>
      <c r="QFP22" s="205"/>
      <c r="QFQ22" s="205"/>
      <c r="QFR22" s="205"/>
      <c r="QFS22" s="205"/>
      <c r="QFT22" s="205"/>
      <c r="QFU22" s="205"/>
      <c r="QFV22" s="205"/>
      <c r="QFW22" s="205"/>
      <c r="QFX22" s="205"/>
      <c r="QFY22" s="205"/>
      <c r="QFZ22" s="205"/>
      <c r="QGA22" s="205"/>
      <c r="QGB22" s="205"/>
      <c r="QGC22" s="205"/>
      <c r="QGD22" s="205"/>
      <c r="QGE22" s="205"/>
      <c r="QGF22" s="205"/>
      <c r="QGG22" s="205"/>
      <c r="QGH22" s="205"/>
      <c r="QGI22" s="205"/>
      <c r="QGJ22" s="205"/>
      <c r="QGK22" s="205"/>
      <c r="QGL22" s="205"/>
      <c r="QGM22" s="205"/>
      <c r="QGN22" s="205"/>
      <c r="QGO22" s="205"/>
      <c r="QGP22" s="205"/>
      <c r="QGQ22" s="205"/>
      <c r="QGR22" s="205"/>
      <c r="QGS22" s="205"/>
      <c r="QGT22" s="205"/>
      <c r="QGU22" s="205"/>
      <c r="QGV22" s="205"/>
      <c r="QGW22" s="205"/>
      <c r="QGX22" s="205"/>
      <c r="QGY22" s="205"/>
      <c r="QGZ22" s="205"/>
      <c r="QHA22" s="205"/>
      <c r="QHB22" s="205"/>
      <c r="QHC22" s="205"/>
      <c r="QHD22" s="205"/>
      <c r="QHE22" s="205"/>
      <c r="QHF22" s="205"/>
      <c r="QHG22" s="205"/>
      <c r="QHH22" s="205"/>
      <c r="QHI22" s="205"/>
      <c r="QHJ22" s="205"/>
      <c r="QHK22" s="205"/>
      <c r="QHL22" s="205"/>
      <c r="QHM22" s="205"/>
      <c r="QHN22" s="205"/>
      <c r="QHO22" s="205"/>
      <c r="QHP22" s="205"/>
      <c r="QHQ22" s="205"/>
      <c r="QHR22" s="205"/>
      <c r="QHS22" s="205"/>
      <c r="QHT22" s="205"/>
      <c r="QHU22" s="205"/>
      <c r="QHV22" s="205"/>
      <c r="QHW22" s="205"/>
      <c r="QHX22" s="205"/>
      <c r="QHY22" s="205"/>
      <c r="QHZ22" s="205"/>
      <c r="QIA22" s="205"/>
      <c r="QIB22" s="205"/>
      <c r="QIC22" s="205"/>
      <c r="QID22" s="205"/>
      <c r="QIE22" s="205"/>
      <c r="QIF22" s="205"/>
      <c r="QIG22" s="205"/>
      <c r="QIH22" s="205"/>
      <c r="QII22" s="205"/>
      <c r="QIJ22" s="205"/>
      <c r="QIK22" s="205"/>
      <c r="QIL22" s="205"/>
      <c r="QIM22" s="205"/>
      <c r="QIN22" s="205"/>
      <c r="QIO22" s="205"/>
      <c r="QIP22" s="205"/>
      <c r="QIQ22" s="205"/>
      <c r="QIR22" s="205"/>
      <c r="QIS22" s="205"/>
      <c r="QIT22" s="205"/>
      <c r="QIU22" s="205"/>
      <c r="QIV22" s="205"/>
      <c r="QIW22" s="205"/>
      <c r="QIX22" s="205"/>
      <c r="QIY22" s="205"/>
      <c r="QIZ22" s="205"/>
      <c r="QJA22" s="205"/>
      <c r="QJB22" s="205"/>
      <c r="QJC22" s="205"/>
      <c r="QJD22" s="205"/>
      <c r="QJE22" s="205"/>
      <c r="QJF22" s="205"/>
      <c r="QJG22" s="205"/>
      <c r="QJH22" s="205"/>
      <c r="QJI22" s="205"/>
      <c r="QJJ22" s="205"/>
      <c r="QJK22" s="205"/>
      <c r="QJL22" s="205"/>
      <c r="QJM22" s="205"/>
      <c r="QJN22" s="205"/>
      <c r="QJO22" s="205"/>
      <c r="QJP22" s="205"/>
      <c r="QJQ22" s="205"/>
      <c r="QJR22" s="205"/>
      <c r="QJS22" s="205"/>
      <c r="QJT22" s="205"/>
      <c r="QJU22" s="205"/>
      <c r="QJV22" s="205"/>
      <c r="QJW22" s="205"/>
      <c r="QJX22" s="205"/>
      <c r="QJY22" s="205"/>
      <c r="QJZ22" s="205"/>
      <c r="QKA22" s="205"/>
      <c r="QKB22" s="205"/>
      <c r="QKC22" s="205"/>
      <c r="QKD22" s="205"/>
      <c r="QKE22" s="205"/>
      <c r="QKF22" s="205"/>
      <c r="QKG22" s="205"/>
      <c r="QKH22" s="205"/>
      <c r="QKI22" s="205"/>
      <c r="QKJ22" s="205"/>
      <c r="QKK22" s="205"/>
      <c r="QKL22" s="205"/>
      <c r="QKM22" s="205"/>
      <c r="QKN22" s="205"/>
      <c r="QKO22" s="205"/>
      <c r="QKP22" s="205"/>
      <c r="QKQ22" s="205"/>
      <c r="QKR22" s="205"/>
      <c r="QKS22" s="205"/>
      <c r="QKT22" s="205"/>
      <c r="QKU22" s="205"/>
      <c r="QKV22" s="205"/>
      <c r="QKW22" s="205"/>
      <c r="QKX22" s="205"/>
      <c r="QKY22" s="205"/>
      <c r="QKZ22" s="205"/>
      <c r="QLA22" s="205"/>
      <c r="QLB22" s="205"/>
      <c r="QLC22" s="205"/>
      <c r="QLD22" s="205"/>
      <c r="QLE22" s="205"/>
      <c r="QLF22" s="205"/>
      <c r="QLG22" s="205"/>
      <c r="QLH22" s="205"/>
      <c r="QLI22" s="205"/>
      <c r="QLJ22" s="205"/>
      <c r="QLK22" s="205"/>
      <c r="QLL22" s="205"/>
      <c r="QLM22" s="205"/>
      <c r="QLN22" s="205"/>
      <c r="QLO22" s="205"/>
      <c r="QLP22" s="205"/>
      <c r="QLQ22" s="205"/>
      <c r="QLR22" s="205"/>
      <c r="QLS22" s="205"/>
      <c r="QLT22" s="205"/>
      <c r="QLU22" s="205"/>
      <c r="QLV22" s="205"/>
      <c r="QLW22" s="205"/>
      <c r="QLX22" s="205"/>
      <c r="QLY22" s="205"/>
      <c r="QLZ22" s="205"/>
      <c r="QMA22" s="205"/>
      <c r="QMB22" s="205"/>
      <c r="QMC22" s="205"/>
      <c r="QMD22" s="205"/>
      <c r="QME22" s="205"/>
      <c r="QMF22" s="205"/>
      <c r="QMG22" s="205"/>
      <c r="QMH22" s="205"/>
      <c r="QMI22" s="205"/>
      <c r="QMJ22" s="205"/>
      <c r="QMK22" s="205"/>
      <c r="QML22" s="205"/>
      <c r="QMM22" s="205"/>
      <c r="QMN22" s="205"/>
      <c r="QMO22" s="205"/>
      <c r="QMP22" s="205"/>
      <c r="QMQ22" s="205"/>
      <c r="QMR22" s="205"/>
      <c r="QMS22" s="205"/>
      <c r="QMT22" s="205"/>
      <c r="QMU22" s="205"/>
      <c r="QMV22" s="205"/>
      <c r="QMW22" s="205"/>
      <c r="QMX22" s="205"/>
      <c r="QMY22" s="205"/>
      <c r="QMZ22" s="205"/>
      <c r="QNA22" s="205"/>
      <c r="QNB22" s="205"/>
      <c r="QNC22" s="205"/>
      <c r="QND22" s="205"/>
      <c r="QNE22" s="205"/>
      <c r="QNF22" s="205"/>
      <c r="QNG22" s="205"/>
      <c r="QNH22" s="205"/>
      <c r="QNI22" s="205"/>
      <c r="QNJ22" s="205"/>
      <c r="QNK22" s="205"/>
      <c r="QNL22" s="205"/>
      <c r="QNM22" s="205"/>
      <c r="QNN22" s="205"/>
      <c r="QNO22" s="205"/>
      <c r="QNP22" s="205"/>
      <c r="QNQ22" s="205"/>
      <c r="QNR22" s="205"/>
      <c r="QNS22" s="205"/>
      <c r="QNT22" s="205"/>
      <c r="QNU22" s="205"/>
      <c r="QNV22" s="205"/>
      <c r="QNW22" s="205"/>
      <c r="QNX22" s="205"/>
      <c r="QNY22" s="205"/>
      <c r="QNZ22" s="205"/>
      <c r="QOA22" s="205"/>
      <c r="QOB22" s="205"/>
      <c r="QOC22" s="205"/>
      <c r="QOD22" s="205"/>
      <c r="QOE22" s="205"/>
      <c r="QOF22" s="205"/>
      <c r="QOG22" s="205"/>
      <c r="QOH22" s="205"/>
      <c r="QOI22" s="205"/>
      <c r="QOJ22" s="205"/>
      <c r="QOK22" s="205"/>
      <c r="QOL22" s="205"/>
      <c r="QOM22" s="205"/>
      <c r="QON22" s="205"/>
      <c r="QOO22" s="205"/>
      <c r="QOP22" s="205"/>
      <c r="QOQ22" s="205"/>
      <c r="QOR22" s="205"/>
      <c r="QOS22" s="205"/>
      <c r="QOT22" s="205"/>
      <c r="QOU22" s="205"/>
      <c r="QOV22" s="205"/>
      <c r="QOW22" s="205"/>
      <c r="QOX22" s="205"/>
      <c r="QOY22" s="205"/>
      <c r="QOZ22" s="205"/>
      <c r="QPA22" s="205"/>
      <c r="QPB22" s="205"/>
      <c r="QPC22" s="205"/>
      <c r="QPD22" s="205"/>
      <c r="QPE22" s="205"/>
      <c r="QPF22" s="205"/>
      <c r="QPG22" s="205"/>
      <c r="QPH22" s="205"/>
      <c r="QPI22" s="205"/>
      <c r="QPJ22" s="205"/>
      <c r="QPK22" s="205"/>
      <c r="QPL22" s="205"/>
      <c r="QPM22" s="205"/>
      <c r="QPN22" s="205"/>
      <c r="QPO22" s="205"/>
      <c r="QPP22" s="205"/>
      <c r="QPQ22" s="205"/>
      <c r="QPR22" s="205"/>
      <c r="QPS22" s="205"/>
      <c r="QPT22" s="205"/>
      <c r="QPU22" s="205"/>
      <c r="QPV22" s="205"/>
      <c r="QPW22" s="205"/>
      <c r="QPX22" s="205"/>
      <c r="QPY22" s="205"/>
      <c r="QPZ22" s="205"/>
      <c r="QQA22" s="205"/>
      <c r="QQB22" s="205"/>
      <c r="QQC22" s="205"/>
      <c r="QQD22" s="205"/>
      <c r="QQE22" s="205"/>
      <c r="QQF22" s="205"/>
      <c r="QQG22" s="205"/>
      <c r="QQH22" s="205"/>
      <c r="QQI22" s="205"/>
      <c r="QQJ22" s="205"/>
      <c r="QQK22" s="205"/>
      <c r="QQL22" s="205"/>
      <c r="QQM22" s="205"/>
      <c r="QQN22" s="205"/>
      <c r="QQO22" s="205"/>
      <c r="QQP22" s="205"/>
      <c r="QQQ22" s="205"/>
      <c r="QQR22" s="205"/>
      <c r="QQS22" s="205"/>
      <c r="QQT22" s="205"/>
      <c r="QQU22" s="205"/>
      <c r="QQV22" s="205"/>
      <c r="QQW22" s="205"/>
      <c r="QQX22" s="205"/>
      <c r="QQY22" s="205"/>
      <c r="QQZ22" s="205"/>
      <c r="QRA22" s="205"/>
      <c r="QRB22" s="205"/>
      <c r="QRC22" s="205"/>
      <c r="QRD22" s="205"/>
      <c r="QRE22" s="205"/>
      <c r="QRF22" s="205"/>
      <c r="QRG22" s="205"/>
      <c r="QRH22" s="205"/>
      <c r="QRI22" s="205"/>
      <c r="QRJ22" s="205"/>
      <c r="QRK22" s="205"/>
      <c r="QRL22" s="205"/>
      <c r="QRM22" s="205"/>
      <c r="QRN22" s="205"/>
      <c r="QRO22" s="205"/>
      <c r="QRP22" s="205"/>
      <c r="QRQ22" s="205"/>
      <c r="QRR22" s="205"/>
      <c r="QRS22" s="205"/>
      <c r="QRT22" s="205"/>
      <c r="QRU22" s="205"/>
      <c r="QRV22" s="205"/>
      <c r="QRW22" s="205"/>
      <c r="QRX22" s="205"/>
      <c r="QRY22" s="205"/>
      <c r="QRZ22" s="205"/>
      <c r="QSA22" s="205"/>
      <c r="QSB22" s="205"/>
      <c r="QSC22" s="205"/>
      <c r="QSD22" s="205"/>
      <c r="QSE22" s="205"/>
      <c r="QSF22" s="205"/>
      <c r="QSG22" s="205"/>
      <c r="QSH22" s="205"/>
      <c r="QSI22" s="205"/>
      <c r="QSJ22" s="205"/>
      <c r="QSK22" s="205"/>
      <c r="QSL22" s="205"/>
      <c r="QSM22" s="205"/>
      <c r="QSN22" s="205"/>
      <c r="QSO22" s="205"/>
      <c r="QSP22" s="205"/>
      <c r="QSQ22" s="205"/>
      <c r="QSR22" s="205"/>
      <c r="QSS22" s="205"/>
      <c r="QST22" s="205"/>
      <c r="QSU22" s="205"/>
      <c r="QSV22" s="205"/>
      <c r="QSW22" s="205"/>
      <c r="QSX22" s="205"/>
      <c r="QSY22" s="205"/>
      <c r="QSZ22" s="205"/>
      <c r="QTA22" s="205"/>
      <c r="QTB22" s="205"/>
      <c r="QTC22" s="205"/>
      <c r="QTD22" s="205"/>
      <c r="QTE22" s="205"/>
      <c r="QTF22" s="205"/>
      <c r="QTG22" s="205"/>
      <c r="QTH22" s="205"/>
      <c r="QTI22" s="205"/>
      <c r="QTJ22" s="205"/>
      <c r="QTK22" s="205"/>
      <c r="QTL22" s="205"/>
      <c r="QTM22" s="205"/>
      <c r="QTN22" s="205"/>
      <c r="QTO22" s="205"/>
      <c r="QTP22" s="205"/>
      <c r="QTQ22" s="205"/>
      <c r="QTR22" s="205"/>
      <c r="QTS22" s="205"/>
      <c r="QTT22" s="205"/>
      <c r="QTU22" s="205"/>
      <c r="QTV22" s="205"/>
      <c r="QTW22" s="205"/>
      <c r="QTX22" s="205"/>
      <c r="QTY22" s="205"/>
      <c r="QTZ22" s="205"/>
      <c r="QUA22" s="205"/>
      <c r="QUB22" s="205"/>
      <c r="QUC22" s="205"/>
      <c r="QUD22" s="205"/>
      <c r="QUE22" s="205"/>
      <c r="QUF22" s="205"/>
      <c r="QUG22" s="205"/>
      <c r="QUH22" s="205"/>
      <c r="QUI22" s="205"/>
      <c r="QUJ22" s="205"/>
      <c r="QUK22" s="205"/>
      <c r="QUL22" s="205"/>
      <c r="QUM22" s="205"/>
      <c r="QUN22" s="205"/>
      <c r="QUO22" s="205"/>
      <c r="QUP22" s="205"/>
      <c r="QUQ22" s="205"/>
      <c r="QUR22" s="205"/>
      <c r="QUS22" s="205"/>
      <c r="QUT22" s="205"/>
      <c r="QUU22" s="205"/>
      <c r="QUV22" s="205"/>
      <c r="QUW22" s="205"/>
      <c r="QUX22" s="205"/>
      <c r="QUY22" s="205"/>
      <c r="QUZ22" s="205"/>
      <c r="QVA22" s="205"/>
      <c r="QVB22" s="205"/>
      <c r="QVC22" s="205"/>
      <c r="QVD22" s="205"/>
      <c r="QVE22" s="205"/>
      <c r="QVF22" s="205"/>
      <c r="QVG22" s="205"/>
      <c r="QVH22" s="205"/>
      <c r="QVI22" s="205"/>
      <c r="QVJ22" s="205"/>
      <c r="QVK22" s="205"/>
      <c r="QVL22" s="205"/>
      <c r="QVM22" s="205"/>
      <c r="QVN22" s="205"/>
      <c r="QVO22" s="205"/>
      <c r="QVP22" s="205"/>
      <c r="QVQ22" s="205"/>
      <c r="QVR22" s="205"/>
      <c r="QVS22" s="205"/>
      <c r="QVT22" s="205"/>
      <c r="QVU22" s="205"/>
      <c r="QVV22" s="205"/>
      <c r="QVW22" s="205"/>
      <c r="QVX22" s="205"/>
      <c r="QVY22" s="205"/>
      <c r="QVZ22" s="205"/>
      <c r="QWA22" s="205"/>
      <c r="QWB22" s="205"/>
      <c r="QWC22" s="205"/>
      <c r="QWD22" s="205"/>
      <c r="QWE22" s="205"/>
      <c r="QWF22" s="205"/>
      <c r="QWG22" s="205"/>
      <c r="QWH22" s="205"/>
      <c r="QWI22" s="205"/>
      <c r="QWJ22" s="205"/>
      <c r="QWK22" s="205"/>
      <c r="QWL22" s="205"/>
      <c r="QWM22" s="205"/>
      <c r="QWN22" s="205"/>
      <c r="QWO22" s="205"/>
      <c r="QWP22" s="205"/>
      <c r="QWQ22" s="205"/>
      <c r="QWR22" s="205"/>
      <c r="QWS22" s="205"/>
      <c r="QWT22" s="205"/>
      <c r="QWU22" s="205"/>
      <c r="QWV22" s="205"/>
      <c r="QWW22" s="205"/>
      <c r="QWX22" s="205"/>
      <c r="QWY22" s="205"/>
      <c r="QWZ22" s="205"/>
      <c r="QXA22" s="205"/>
      <c r="QXB22" s="205"/>
      <c r="QXC22" s="205"/>
      <c r="QXD22" s="205"/>
      <c r="QXE22" s="205"/>
      <c r="QXF22" s="205"/>
      <c r="QXG22" s="205"/>
      <c r="QXH22" s="205"/>
      <c r="QXI22" s="205"/>
      <c r="QXJ22" s="205"/>
      <c r="QXK22" s="205"/>
      <c r="QXL22" s="205"/>
      <c r="QXM22" s="205"/>
      <c r="QXN22" s="205"/>
      <c r="QXO22" s="205"/>
      <c r="QXP22" s="205"/>
      <c r="QXQ22" s="205"/>
      <c r="QXR22" s="205"/>
      <c r="QXS22" s="205"/>
      <c r="QXT22" s="205"/>
      <c r="QXU22" s="205"/>
      <c r="QXV22" s="205"/>
      <c r="QXW22" s="205"/>
      <c r="QXX22" s="205"/>
      <c r="QXY22" s="205"/>
      <c r="QXZ22" s="205"/>
      <c r="QYA22" s="205"/>
      <c r="QYB22" s="205"/>
      <c r="QYC22" s="205"/>
      <c r="QYD22" s="205"/>
      <c r="QYE22" s="205"/>
      <c r="QYF22" s="205"/>
      <c r="QYG22" s="205"/>
      <c r="QYH22" s="205"/>
      <c r="QYI22" s="205"/>
      <c r="QYJ22" s="205"/>
      <c r="QYK22" s="205"/>
      <c r="QYL22" s="205"/>
      <c r="QYM22" s="205"/>
      <c r="QYN22" s="205"/>
      <c r="QYO22" s="205"/>
      <c r="QYP22" s="205"/>
      <c r="QYQ22" s="205"/>
      <c r="QYR22" s="205"/>
      <c r="QYS22" s="205"/>
      <c r="QYT22" s="205"/>
      <c r="QYU22" s="205"/>
      <c r="QYV22" s="205"/>
      <c r="QYW22" s="205"/>
      <c r="QYX22" s="205"/>
      <c r="QYY22" s="205"/>
      <c r="QYZ22" s="205"/>
      <c r="QZA22" s="205"/>
      <c r="QZB22" s="205"/>
      <c r="QZC22" s="205"/>
      <c r="QZD22" s="205"/>
      <c r="QZE22" s="205"/>
      <c r="QZF22" s="205"/>
      <c r="QZG22" s="205"/>
      <c r="QZH22" s="205"/>
      <c r="QZI22" s="205"/>
      <c r="QZJ22" s="205"/>
      <c r="QZK22" s="205"/>
      <c r="QZL22" s="205"/>
      <c r="QZM22" s="205"/>
      <c r="QZN22" s="205"/>
      <c r="QZO22" s="205"/>
      <c r="QZP22" s="205"/>
      <c r="QZQ22" s="205"/>
      <c r="QZR22" s="205"/>
      <c r="QZS22" s="205"/>
      <c r="QZT22" s="205"/>
      <c r="QZU22" s="205"/>
      <c r="QZV22" s="205"/>
      <c r="QZW22" s="205"/>
      <c r="QZX22" s="205"/>
      <c r="QZY22" s="205"/>
      <c r="QZZ22" s="205"/>
      <c r="RAA22" s="205"/>
      <c r="RAB22" s="205"/>
      <c r="RAC22" s="205"/>
      <c r="RAD22" s="205"/>
      <c r="RAE22" s="205"/>
      <c r="RAF22" s="205"/>
      <c r="RAG22" s="205"/>
      <c r="RAH22" s="205"/>
      <c r="RAI22" s="205"/>
      <c r="RAJ22" s="205"/>
      <c r="RAK22" s="205"/>
      <c r="RAL22" s="205"/>
      <c r="RAM22" s="205"/>
      <c r="RAN22" s="205"/>
      <c r="RAO22" s="205"/>
      <c r="RAP22" s="205"/>
      <c r="RAQ22" s="205"/>
      <c r="RAR22" s="205"/>
      <c r="RAS22" s="205"/>
      <c r="RAT22" s="205"/>
      <c r="RAU22" s="205"/>
      <c r="RAV22" s="205"/>
      <c r="RAW22" s="205"/>
      <c r="RAX22" s="205"/>
      <c r="RAY22" s="205"/>
      <c r="RAZ22" s="205"/>
      <c r="RBA22" s="205"/>
      <c r="RBB22" s="205"/>
      <c r="RBC22" s="205"/>
      <c r="RBD22" s="205"/>
      <c r="RBE22" s="205"/>
      <c r="RBF22" s="205"/>
      <c r="RBG22" s="205"/>
      <c r="RBH22" s="205"/>
      <c r="RBI22" s="205"/>
      <c r="RBJ22" s="205"/>
      <c r="RBK22" s="205"/>
      <c r="RBL22" s="205"/>
      <c r="RBM22" s="205"/>
      <c r="RBN22" s="205"/>
      <c r="RBO22" s="205"/>
      <c r="RBP22" s="205"/>
      <c r="RBQ22" s="205"/>
      <c r="RBR22" s="205"/>
      <c r="RBS22" s="205"/>
      <c r="RBT22" s="205"/>
      <c r="RBU22" s="205"/>
      <c r="RBV22" s="205"/>
      <c r="RBW22" s="205"/>
      <c r="RBX22" s="205"/>
      <c r="RBY22" s="205"/>
      <c r="RBZ22" s="205"/>
      <c r="RCA22" s="205"/>
      <c r="RCB22" s="205"/>
      <c r="RCC22" s="205"/>
      <c r="RCD22" s="205"/>
      <c r="RCE22" s="205"/>
      <c r="RCF22" s="205"/>
      <c r="RCG22" s="205"/>
      <c r="RCH22" s="205"/>
      <c r="RCI22" s="205"/>
      <c r="RCJ22" s="205"/>
      <c r="RCK22" s="205"/>
      <c r="RCL22" s="205"/>
      <c r="RCM22" s="205"/>
      <c r="RCN22" s="205"/>
      <c r="RCO22" s="205"/>
      <c r="RCP22" s="205"/>
      <c r="RCQ22" s="205"/>
      <c r="RCR22" s="205"/>
      <c r="RCS22" s="205"/>
      <c r="RCT22" s="205"/>
      <c r="RCU22" s="205"/>
      <c r="RCV22" s="205"/>
      <c r="RCW22" s="205"/>
      <c r="RCX22" s="205"/>
      <c r="RCY22" s="205"/>
      <c r="RCZ22" s="205"/>
      <c r="RDA22" s="205"/>
      <c r="RDB22" s="205"/>
      <c r="RDC22" s="205"/>
      <c r="RDD22" s="205"/>
      <c r="RDE22" s="205"/>
      <c r="RDF22" s="205"/>
      <c r="RDG22" s="205"/>
      <c r="RDH22" s="205"/>
      <c r="RDI22" s="205"/>
      <c r="RDJ22" s="205"/>
      <c r="RDK22" s="205"/>
      <c r="RDL22" s="205"/>
      <c r="RDM22" s="205"/>
      <c r="RDN22" s="205"/>
      <c r="RDO22" s="205"/>
      <c r="RDP22" s="205"/>
      <c r="RDQ22" s="205"/>
      <c r="RDR22" s="205"/>
      <c r="RDS22" s="205"/>
      <c r="RDT22" s="205"/>
      <c r="RDU22" s="205"/>
      <c r="RDV22" s="205"/>
      <c r="RDW22" s="205"/>
      <c r="RDX22" s="205"/>
      <c r="RDY22" s="205"/>
      <c r="RDZ22" s="205"/>
      <c r="REA22" s="205"/>
      <c r="REB22" s="205"/>
      <c r="REC22" s="205"/>
      <c r="RED22" s="205"/>
      <c r="REE22" s="205"/>
      <c r="REF22" s="205"/>
      <c r="REG22" s="205"/>
      <c r="REH22" s="205"/>
      <c r="REI22" s="205"/>
      <c r="REJ22" s="205"/>
      <c r="REK22" s="205"/>
      <c r="REL22" s="205"/>
      <c r="REM22" s="205"/>
      <c r="REN22" s="205"/>
      <c r="REO22" s="205"/>
      <c r="REP22" s="205"/>
      <c r="REQ22" s="205"/>
      <c r="RER22" s="205"/>
      <c r="RES22" s="205"/>
      <c r="RET22" s="205"/>
      <c r="REU22" s="205"/>
      <c r="REV22" s="205"/>
      <c r="REW22" s="205"/>
      <c r="REX22" s="205"/>
      <c r="REY22" s="205"/>
      <c r="REZ22" s="205"/>
      <c r="RFA22" s="205"/>
      <c r="RFB22" s="205"/>
      <c r="RFC22" s="205"/>
      <c r="RFD22" s="205"/>
      <c r="RFE22" s="205"/>
      <c r="RFF22" s="205"/>
      <c r="RFG22" s="205"/>
      <c r="RFH22" s="205"/>
      <c r="RFI22" s="205"/>
      <c r="RFJ22" s="205"/>
      <c r="RFK22" s="205"/>
      <c r="RFL22" s="205"/>
      <c r="RFM22" s="205"/>
      <c r="RFN22" s="205"/>
      <c r="RFO22" s="205"/>
      <c r="RFP22" s="205"/>
      <c r="RFQ22" s="205"/>
      <c r="RFR22" s="205"/>
      <c r="RFS22" s="205"/>
      <c r="RFT22" s="205"/>
      <c r="RFU22" s="205"/>
      <c r="RFV22" s="205"/>
      <c r="RFW22" s="205"/>
      <c r="RFX22" s="205"/>
      <c r="RFY22" s="205"/>
      <c r="RFZ22" s="205"/>
      <c r="RGA22" s="205"/>
      <c r="RGB22" s="205"/>
      <c r="RGC22" s="205"/>
      <c r="RGD22" s="205"/>
      <c r="RGE22" s="205"/>
      <c r="RGF22" s="205"/>
      <c r="RGG22" s="205"/>
      <c r="RGH22" s="205"/>
      <c r="RGI22" s="205"/>
      <c r="RGJ22" s="205"/>
      <c r="RGK22" s="205"/>
      <c r="RGL22" s="205"/>
      <c r="RGM22" s="205"/>
      <c r="RGN22" s="205"/>
      <c r="RGO22" s="205"/>
      <c r="RGP22" s="205"/>
      <c r="RGQ22" s="205"/>
      <c r="RGR22" s="205"/>
      <c r="RGS22" s="205"/>
      <c r="RGT22" s="205"/>
      <c r="RGU22" s="205"/>
      <c r="RGV22" s="205"/>
      <c r="RGW22" s="205"/>
      <c r="RGX22" s="205"/>
      <c r="RGY22" s="205"/>
      <c r="RGZ22" s="205"/>
      <c r="RHA22" s="205"/>
      <c r="RHB22" s="205"/>
      <c r="RHC22" s="205"/>
      <c r="RHD22" s="205"/>
      <c r="RHE22" s="205"/>
      <c r="RHF22" s="205"/>
      <c r="RHG22" s="205"/>
      <c r="RHH22" s="205"/>
      <c r="RHI22" s="205"/>
      <c r="RHJ22" s="205"/>
      <c r="RHK22" s="205"/>
      <c r="RHL22" s="205"/>
      <c r="RHM22" s="205"/>
      <c r="RHN22" s="205"/>
      <c r="RHO22" s="205"/>
      <c r="RHP22" s="205"/>
      <c r="RHQ22" s="205"/>
      <c r="RHR22" s="205"/>
      <c r="RHS22" s="205"/>
      <c r="RHT22" s="205"/>
      <c r="RHU22" s="205"/>
      <c r="RHV22" s="205"/>
      <c r="RHW22" s="205"/>
      <c r="RHX22" s="205"/>
      <c r="RHY22" s="205"/>
      <c r="RHZ22" s="205"/>
      <c r="RIA22" s="205"/>
      <c r="RIB22" s="205"/>
      <c r="RIC22" s="205"/>
      <c r="RID22" s="205"/>
      <c r="RIE22" s="205"/>
      <c r="RIF22" s="205"/>
      <c r="RIG22" s="205"/>
      <c r="RIH22" s="205"/>
      <c r="RII22" s="205"/>
      <c r="RIJ22" s="205"/>
      <c r="RIK22" s="205"/>
      <c r="RIL22" s="205"/>
      <c r="RIM22" s="205"/>
      <c r="RIN22" s="205"/>
      <c r="RIO22" s="205"/>
      <c r="RIP22" s="205"/>
      <c r="RIQ22" s="205"/>
      <c r="RIR22" s="205"/>
      <c r="RIS22" s="205"/>
      <c r="RIT22" s="205"/>
      <c r="RIU22" s="205"/>
      <c r="RIV22" s="205"/>
      <c r="RIW22" s="205"/>
      <c r="RIX22" s="205"/>
      <c r="RIY22" s="205"/>
      <c r="RIZ22" s="205"/>
      <c r="RJA22" s="205"/>
      <c r="RJB22" s="205"/>
      <c r="RJC22" s="205"/>
      <c r="RJD22" s="205"/>
      <c r="RJE22" s="205"/>
      <c r="RJF22" s="205"/>
      <c r="RJG22" s="205"/>
      <c r="RJH22" s="205"/>
      <c r="RJI22" s="205"/>
      <c r="RJJ22" s="205"/>
      <c r="RJK22" s="205"/>
      <c r="RJL22" s="205"/>
      <c r="RJM22" s="205"/>
      <c r="RJN22" s="205"/>
      <c r="RJO22" s="205"/>
      <c r="RJP22" s="205"/>
      <c r="RJQ22" s="205"/>
      <c r="RJR22" s="205"/>
      <c r="RJS22" s="205"/>
      <c r="RJT22" s="205"/>
      <c r="RJU22" s="205"/>
      <c r="RJV22" s="205"/>
      <c r="RJW22" s="205"/>
      <c r="RJX22" s="205"/>
      <c r="RJY22" s="205"/>
      <c r="RJZ22" s="205"/>
      <c r="RKA22" s="205"/>
      <c r="RKB22" s="205"/>
      <c r="RKC22" s="205"/>
      <c r="RKD22" s="205"/>
      <c r="RKE22" s="205"/>
      <c r="RKF22" s="205"/>
      <c r="RKG22" s="205"/>
      <c r="RKH22" s="205"/>
      <c r="RKI22" s="205"/>
      <c r="RKJ22" s="205"/>
      <c r="RKK22" s="205"/>
      <c r="RKL22" s="205"/>
      <c r="RKM22" s="205"/>
      <c r="RKN22" s="205"/>
      <c r="RKO22" s="205"/>
      <c r="RKP22" s="205"/>
      <c r="RKQ22" s="205"/>
      <c r="RKR22" s="205"/>
      <c r="RKS22" s="205"/>
      <c r="RKT22" s="205"/>
      <c r="RKU22" s="205"/>
      <c r="RKV22" s="205"/>
      <c r="RKW22" s="205"/>
      <c r="RKX22" s="205"/>
      <c r="RKY22" s="205"/>
      <c r="RKZ22" s="205"/>
      <c r="RLA22" s="205"/>
      <c r="RLB22" s="205"/>
      <c r="RLC22" s="205"/>
      <c r="RLD22" s="205"/>
      <c r="RLE22" s="205"/>
      <c r="RLF22" s="205"/>
      <c r="RLG22" s="205"/>
      <c r="RLH22" s="205"/>
      <c r="RLI22" s="205"/>
      <c r="RLJ22" s="205"/>
      <c r="RLK22" s="205"/>
      <c r="RLL22" s="205"/>
      <c r="RLM22" s="205"/>
      <c r="RLN22" s="205"/>
      <c r="RLO22" s="205"/>
      <c r="RLP22" s="205"/>
      <c r="RLQ22" s="205"/>
      <c r="RLR22" s="205"/>
      <c r="RLS22" s="205"/>
      <c r="RLT22" s="205"/>
      <c r="RLU22" s="205"/>
      <c r="RLV22" s="205"/>
      <c r="RLW22" s="205"/>
      <c r="RLX22" s="205"/>
      <c r="RLY22" s="205"/>
      <c r="RLZ22" s="205"/>
      <c r="RMA22" s="205"/>
      <c r="RMB22" s="205"/>
      <c r="RMC22" s="205"/>
      <c r="RMD22" s="205"/>
      <c r="RME22" s="205"/>
      <c r="RMF22" s="205"/>
      <c r="RMG22" s="205"/>
      <c r="RMH22" s="205"/>
      <c r="RMI22" s="205"/>
      <c r="RMJ22" s="205"/>
      <c r="RMK22" s="205"/>
      <c r="RML22" s="205"/>
      <c r="RMM22" s="205"/>
      <c r="RMN22" s="205"/>
      <c r="RMO22" s="205"/>
      <c r="RMP22" s="205"/>
      <c r="RMQ22" s="205"/>
      <c r="RMR22" s="205"/>
      <c r="RMS22" s="205"/>
      <c r="RMT22" s="205"/>
      <c r="RMU22" s="205"/>
      <c r="RMV22" s="205"/>
      <c r="RMW22" s="205"/>
      <c r="RMX22" s="205"/>
      <c r="RMY22" s="205"/>
      <c r="RMZ22" s="205"/>
      <c r="RNA22" s="205"/>
      <c r="RNB22" s="205"/>
      <c r="RNC22" s="205"/>
      <c r="RND22" s="205"/>
      <c r="RNE22" s="205"/>
      <c r="RNF22" s="205"/>
      <c r="RNG22" s="205"/>
      <c r="RNH22" s="205"/>
      <c r="RNI22" s="205"/>
      <c r="RNJ22" s="205"/>
      <c r="RNK22" s="205"/>
      <c r="RNL22" s="205"/>
      <c r="RNM22" s="205"/>
      <c r="RNN22" s="205"/>
      <c r="RNO22" s="205"/>
      <c r="RNP22" s="205"/>
      <c r="RNQ22" s="205"/>
      <c r="RNR22" s="205"/>
      <c r="RNS22" s="205"/>
      <c r="RNT22" s="205"/>
      <c r="RNU22" s="205"/>
      <c r="RNV22" s="205"/>
      <c r="RNW22" s="205"/>
      <c r="RNX22" s="205"/>
      <c r="RNY22" s="205"/>
      <c r="RNZ22" s="205"/>
      <c r="ROA22" s="205"/>
      <c r="ROB22" s="205"/>
      <c r="ROC22" s="205"/>
      <c r="ROD22" s="205"/>
      <c r="ROE22" s="205"/>
      <c r="ROF22" s="205"/>
      <c r="ROG22" s="205"/>
      <c r="ROH22" s="205"/>
      <c r="ROI22" s="205"/>
      <c r="ROJ22" s="205"/>
      <c r="ROK22" s="205"/>
      <c r="ROL22" s="205"/>
      <c r="ROM22" s="205"/>
      <c r="RON22" s="205"/>
      <c r="ROO22" s="205"/>
      <c r="ROP22" s="205"/>
      <c r="ROQ22" s="205"/>
      <c r="ROR22" s="205"/>
      <c r="ROS22" s="205"/>
      <c r="ROT22" s="205"/>
      <c r="ROU22" s="205"/>
      <c r="ROV22" s="205"/>
      <c r="ROW22" s="205"/>
      <c r="ROX22" s="205"/>
      <c r="ROY22" s="205"/>
      <c r="ROZ22" s="205"/>
      <c r="RPA22" s="205"/>
      <c r="RPB22" s="205"/>
      <c r="RPC22" s="205"/>
      <c r="RPD22" s="205"/>
      <c r="RPE22" s="205"/>
      <c r="RPF22" s="205"/>
      <c r="RPG22" s="205"/>
      <c r="RPH22" s="205"/>
      <c r="RPI22" s="205"/>
      <c r="RPJ22" s="205"/>
      <c r="RPK22" s="205"/>
      <c r="RPL22" s="205"/>
      <c r="RPM22" s="205"/>
      <c r="RPN22" s="205"/>
      <c r="RPO22" s="205"/>
      <c r="RPP22" s="205"/>
      <c r="RPQ22" s="205"/>
      <c r="RPR22" s="205"/>
      <c r="RPS22" s="205"/>
      <c r="RPT22" s="205"/>
      <c r="RPU22" s="205"/>
      <c r="RPV22" s="205"/>
      <c r="RPW22" s="205"/>
      <c r="RPX22" s="205"/>
      <c r="RPY22" s="205"/>
      <c r="RPZ22" s="205"/>
      <c r="RQA22" s="205"/>
      <c r="RQB22" s="205"/>
      <c r="RQC22" s="205"/>
      <c r="RQD22" s="205"/>
      <c r="RQE22" s="205"/>
      <c r="RQF22" s="205"/>
      <c r="RQG22" s="205"/>
      <c r="RQH22" s="205"/>
      <c r="RQI22" s="205"/>
      <c r="RQJ22" s="205"/>
      <c r="RQK22" s="205"/>
      <c r="RQL22" s="205"/>
      <c r="RQM22" s="205"/>
      <c r="RQN22" s="205"/>
      <c r="RQO22" s="205"/>
      <c r="RQP22" s="205"/>
      <c r="RQQ22" s="205"/>
      <c r="RQR22" s="205"/>
      <c r="RQS22" s="205"/>
      <c r="RQT22" s="205"/>
      <c r="RQU22" s="205"/>
      <c r="RQV22" s="205"/>
      <c r="RQW22" s="205"/>
      <c r="RQX22" s="205"/>
      <c r="RQY22" s="205"/>
      <c r="RQZ22" s="205"/>
      <c r="RRA22" s="205"/>
      <c r="RRB22" s="205"/>
      <c r="RRC22" s="205"/>
      <c r="RRD22" s="205"/>
      <c r="RRE22" s="205"/>
      <c r="RRF22" s="205"/>
      <c r="RRG22" s="205"/>
      <c r="RRH22" s="205"/>
      <c r="RRI22" s="205"/>
      <c r="RRJ22" s="205"/>
      <c r="RRK22" s="205"/>
      <c r="RRL22" s="205"/>
      <c r="RRM22" s="205"/>
      <c r="RRN22" s="205"/>
      <c r="RRO22" s="205"/>
      <c r="RRP22" s="205"/>
      <c r="RRQ22" s="205"/>
      <c r="RRR22" s="205"/>
      <c r="RRS22" s="205"/>
      <c r="RRT22" s="205"/>
      <c r="RRU22" s="205"/>
      <c r="RRV22" s="205"/>
      <c r="RRW22" s="205"/>
      <c r="RRX22" s="205"/>
      <c r="RRY22" s="205"/>
      <c r="RRZ22" s="205"/>
      <c r="RSA22" s="205"/>
      <c r="RSB22" s="205"/>
      <c r="RSC22" s="205"/>
      <c r="RSD22" s="205"/>
      <c r="RSE22" s="205"/>
      <c r="RSF22" s="205"/>
      <c r="RSG22" s="205"/>
      <c r="RSH22" s="205"/>
      <c r="RSI22" s="205"/>
      <c r="RSJ22" s="205"/>
      <c r="RSK22" s="205"/>
      <c r="RSL22" s="205"/>
      <c r="RSM22" s="205"/>
      <c r="RSN22" s="205"/>
      <c r="RSO22" s="205"/>
      <c r="RSP22" s="205"/>
      <c r="RSQ22" s="205"/>
      <c r="RSR22" s="205"/>
      <c r="RSS22" s="205"/>
      <c r="RST22" s="205"/>
      <c r="RSU22" s="205"/>
      <c r="RSV22" s="205"/>
      <c r="RSW22" s="205"/>
      <c r="RSX22" s="205"/>
      <c r="RSY22" s="205"/>
      <c r="RSZ22" s="205"/>
      <c r="RTA22" s="205"/>
      <c r="RTB22" s="205"/>
      <c r="RTC22" s="205"/>
      <c r="RTD22" s="205"/>
      <c r="RTE22" s="205"/>
      <c r="RTF22" s="205"/>
      <c r="RTG22" s="205"/>
      <c r="RTH22" s="205"/>
      <c r="RTI22" s="205"/>
      <c r="RTJ22" s="205"/>
      <c r="RTK22" s="205"/>
      <c r="RTL22" s="205"/>
      <c r="RTM22" s="205"/>
      <c r="RTN22" s="205"/>
      <c r="RTO22" s="205"/>
      <c r="RTP22" s="205"/>
      <c r="RTQ22" s="205"/>
      <c r="RTR22" s="205"/>
      <c r="RTS22" s="205"/>
      <c r="RTT22" s="205"/>
      <c r="RTU22" s="205"/>
      <c r="RTV22" s="205"/>
      <c r="RTW22" s="205"/>
      <c r="RTX22" s="205"/>
      <c r="RTY22" s="205"/>
      <c r="RTZ22" s="205"/>
      <c r="RUA22" s="205"/>
      <c r="RUB22" s="205"/>
      <c r="RUC22" s="205"/>
      <c r="RUD22" s="205"/>
      <c r="RUE22" s="205"/>
      <c r="RUF22" s="205"/>
      <c r="RUG22" s="205"/>
      <c r="RUH22" s="205"/>
      <c r="RUI22" s="205"/>
      <c r="RUJ22" s="205"/>
      <c r="RUK22" s="205"/>
      <c r="RUL22" s="205"/>
      <c r="RUM22" s="205"/>
      <c r="RUN22" s="205"/>
      <c r="RUO22" s="205"/>
      <c r="RUP22" s="205"/>
      <c r="RUQ22" s="205"/>
      <c r="RUR22" s="205"/>
      <c r="RUS22" s="205"/>
      <c r="RUT22" s="205"/>
      <c r="RUU22" s="205"/>
      <c r="RUV22" s="205"/>
      <c r="RUW22" s="205"/>
      <c r="RUX22" s="205"/>
      <c r="RUY22" s="205"/>
      <c r="RUZ22" s="205"/>
      <c r="RVA22" s="205"/>
      <c r="RVB22" s="205"/>
      <c r="RVC22" s="205"/>
      <c r="RVD22" s="205"/>
      <c r="RVE22" s="205"/>
      <c r="RVF22" s="205"/>
      <c r="RVG22" s="205"/>
      <c r="RVH22" s="205"/>
      <c r="RVI22" s="205"/>
      <c r="RVJ22" s="205"/>
      <c r="RVK22" s="205"/>
      <c r="RVL22" s="205"/>
      <c r="RVM22" s="205"/>
      <c r="RVN22" s="205"/>
      <c r="RVO22" s="205"/>
      <c r="RVP22" s="205"/>
      <c r="RVQ22" s="205"/>
      <c r="RVR22" s="205"/>
      <c r="RVS22" s="205"/>
      <c r="RVT22" s="205"/>
      <c r="RVU22" s="205"/>
      <c r="RVV22" s="205"/>
      <c r="RVW22" s="205"/>
      <c r="RVX22" s="205"/>
      <c r="RVY22" s="205"/>
      <c r="RVZ22" s="205"/>
      <c r="RWA22" s="205"/>
      <c r="RWB22" s="205"/>
      <c r="RWC22" s="205"/>
      <c r="RWD22" s="205"/>
      <c r="RWE22" s="205"/>
      <c r="RWF22" s="205"/>
      <c r="RWG22" s="205"/>
      <c r="RWH22" s="205"/>
      <c r="RWI22" s="205"/>
      <c r="RWJ22" s="205"/>
      <c r="RWK22" s="205"/>
      <c r="RWL22" s="205"/>
      <c r="RWM22" s="205"/>
      <c r="RWN22" s="205"/>
      <c r="RWO22" s="205"/>
      <c r="RWP22" s="205"/>
      <c r="RWQ22" s="205"/>
      <c r="RWR22" s="205"/>
      <c r="RWS22" s="205"/>
      <c r="RWT22" s="205"/>
      <c r="RWU22" s="205"/>
      <c r="RWV22" s="205"/>
      <c r="RWW22" s="205"/>
      <c r="RWX22" s="205"/>
      <c r="RWY22" s="205"/>
      <c r="RWZ22" s="205"/>
      <c r="RXA22" s="205"/>
      <c r="RXB22" s="205"/>
      <c r="RXC22" s="205"/>
      <c r="RXD22" s="205"/>
      <c r="RXE22" s="205"/>
      <c r="RXF22" s="205"/>
      <c r="RXG22" s="205"/>
      <c r="RXH22" s="205"/>
      <c r="RXI22" s="205"/>
      <c r="RXJ22" s="205"/>
      <c r="RXK22" s="205"/>
      <c r="RXL22" s="205"/>
      <c r="RXM22" s="205"/>
      <c r="RXN22" s="205"/>
      <c r="RXO22" s="205"/>
      <c r="RXP22" s="205"/>
      <c r="RXQ22" s="205"/>
      <c r="RXR22" s="205"/>
      <c r="RXS22" s="205"/>
      <c r="RXT22" s="205"/>
      <c r="RXU22" s="205"/>
      <c r="RXV22" s="205"/>
      <c r="RXW22" s="205"/>
      <c r="RXX22" s="205"/>
      <c r="RXY22" s="205"/>
      <c r="RXZ22" s="205"/>
      <c r="RYA22" s="205"/>
      <c r="RYB22" s="205"/>
      <c r="RYC22" s="205"/>
      <c r="RYD22" s="205"/>
      <c r="RYE22" s="205"/>
      <c r="RYF22" s="205"/>
      <c r="RYG22" s="205"/>
      <c r="RYH22" s="205"/>
      <c r="RYI22" s="205"/>
      <c r="RYJ22" s="205"/>
      <c r="RYK22" s="205"/>
      <c r="RYL22" s="205"/>
      <c r="RYM22" s="205"/>
      <c r="RYN22" s="205"/>
      <c r="RYO22" s="205"/>
      <c r="RYP22" s="205"/>
      <c r="RYQ22" s="205"/>
      <c r="RYR22" s="205"/>
      <c r="RYS22" s="205"/>
      <c r="RYT22" s="205"/>
      <c r="RYU22" s="205"/>
      <c r="RYV22" s="205"/>
      <c r="RYW22" s="205"/>
      <c r="RYX22" s="205"/>
      <c r="RYY22" s="205"/>
      <c r="RYZ22" s="205"/>
      <c r="RZA22" s="205"/>
      <c r="RZB22" s="205"/>
      <c r="RZC22" s="205"/>
      <c r="RZD22" s="205"/>
      <c r="RZE22" s="205"/>
      <c r="RZF22" s="205"/>
      <c r="RZG22" s="205"/>
      <c r="RZH22" s="205"/>
      <c r="RZI22" s="205"/>
      <c r="RZJ22" s="205"/>
      <c r="RZK22" s="205"/>
      <c r="RZL22" s="205"/>
      <c r="RZM22" s="205"/>
      <c r="RZN22" s="205"/>
      <c r="RZO22" s="205"/>
      <c r="RZP22" s="205"/>
      <c r="RZQ22" s="205"/>
      <c r="RZR22" s="205"/>
      <c r="RZS22" s="205"/>
      <c r="RZT22" s="205"/>
      <c r="RZU22" s="205"/>
      <c r="RZV22" s="205"/>
      <c r="RZW22" s="205"/>
      <c r="RZX22" s="205"/>
      <c r="RZY22" s="205"/>
      <c r="RZZ22" s="205"/>
      <c r="SAA22" s="205"/>
      <c r="SAB22" s="205"/>
      <c r="SAC22" s="205"/>
      <c r="SAD22" s="205"/>
      <c r="SAE22" s="205"/>
      <c r="SAF22" s="205"/>
      <c r="SAG22" s="205"/>
      <c r="SAH22" s="205"/>
      <c r="SAI22" s="205"/>
      <c r="SAJ22" s="205"/>
      <c r="SAK22" s="205"/>
      <c r="SAL22" s="205"/>
      <c r="SAM22" s="205"/>
      <c r="SAN22" s="205"/>
      <c r="SAO22" s="205"/>
      <c r="SAP22" s="205"/>
      <c r="SAQ22" s="205"/>
      <c r="SAR22" s="205"/>
      <c r="SAS22" s="205"/>
      <c r="SAT22" s="205"/>
      <c r="SAU22" s="205"/>
      <c r="SAV22" s="205"/>
      <c r="SAW22" s="205"/>
      <c r="SAX22" s="205"/>
      <c r="SAY22" s="205"/>
      <c r="SAZ22" s="205"/>
      <c r="SBA22" s="205"/>
      <c r="SBB22" s="205"/>
      <c r="SBC22" s="205"/>
      <c r="SBD22" s="205"/>
      <c r="SBE22" s="205"/>
      <c r="SBF22" s="205"/>
      <c r="SBG22" s="205"/>
      <c r="SBH22" s="205"/>
      <c r="SBI22" s="205"/>
      <c r="SBJ22" s="205"/>
      <c r="SBK22" s="205"/>
      <c r="SBL22" s="205"/>
      <c r="SBM22" s="205"/>
      <c r="SBN22" s="205"/>
      <c r="SBO22" s="205"/>
      <c r="SBP22" s="205"/>
      <c r="SBQ22" s="205"/>
      <c r="SBR22" s="205"/>
      <c r="SBS22" s="205"/>
      <c r="SBT22" s="205"/>
      <c r="SBU22" s="205"/>
      <c r="SBV22" s="205"/>
      <c r="SBW22" s="205"/>
      <c r="SBX22" s="205"/>
      <c r="SBY22" s="205"/>
      <c r="SBZ22" s="205"/>
      <c r="SCA22" s="205"/>
      <c r="SCB22" s="205"/>
      <c r="SCC22" s="205"/>
      <c r="SCD22" s="205"/>
      <c r="SCE22" s="205"/>
      <c r="SCF22" s="205"/>
      <c r="SCG22" s="205"/>
      <c r="SCH22" s="205"/>
      <c r="SCI22" s="205"/>
      <c r="SCJ22" s="205"/>
      <c r="SCK22" s="205"/>
      <c r="SCL22" s="205"/>
      <c r="SCM22" s="205"/>
      <c r="SCN22" s="205"/>
      <c r="SCO22" s="205"/>
      <c r="SCP22" s="205"/>
      <c r="SCQ22" s="205"/>
      <c r="SCR22" s="205"/>
      <c r="SCS22" s="205"/>
      <c r="SCT22" s="205"/>
      <c r="SCU22" s="205"/>
      <c r="SCV22" s="205"/>
      <c r="SCW22" s="205"/>
      <c r="SCX22" s="205"/>
      <c r="SCY22" s="205"/>
      <c r="SCZ22" s="205"/>
      <c r="SDA22" s="205"/>
      <c r="SDB22" s="205"/>
      <c r="SDC22" s="205"/>
      <c r="SDD22" s="205"/>
      <c r="SDE22" s="205"/>
      <c r="SDF22" s="205"/>
      <c r="SDG22" s="205"/>
      <c r="SDH22" s="205"/>
      <c r="SDI22" s="205"/>
      <c r="SDJ22" s="205"/>
      <c r="SDK22" s="205"/>
      <c r="SDL22" s="205"/>
      <c r="SDM22" s="205"/>
      <c r="SDN22" s="205"/>
      <c r="SDO22" s="205"/>
      <c r="SDP22" s="205"/>
      <c r="SDQ22" s="205"/>
      <c r="SDR22" s="205"/>
      <c r="SDS22" s="205"/>
      <c r="SDT22" s="205"/>
      <c r="SDU22" s="205"/>
      <c r="SDV22" s="205"/>
      <c r="SDW22" s="205"/>
      <c r="SDX22" s="205"/>
      <c r="SDY22" s="205"/>
      <c r="SDZ22" s="205"/>
      <c r="SEA22" s="205"/>
      <c r="SEB22" s="205"/>
      <c r="SEC22" s="205"/>
      <c r="SED22" s="205"/>
      <c r="SEE22" s="205"/>
      <c r="SEF22" s="205"/>
      <c r="SEG22" s="205"/>
      <c r="SEH22" s="205"/>
      <c r="SEI22" s="205"/>
      <c r="SEJ22" s="205"/>
      <c r="SEK22" s="205"/>
      <c r="SEL22" s="205"/>
      <c r="SEM22" s="205"/>
      <c r="SEN22" s="205"/>
      <c r="SEO22" s="205"/>
      <c r="SEP22" s="205"/>
      <c r="SEQ22" s="205"/>
      <c r="SER22" s="205"/>
      <c r="SES22" s="205"/>
      <c r="SET22" s="205"/>
      <c r="SEU22" s="205"/>
      <c r="SEV22" s="205"/>
      <c r="SEW22" s="205"/>
      <c r="SEX22" s="205"/>
      <c r="SEY22" s="205"/>
      <c r="SEZ22" s="205"/>
      <c r="SFA22" s="205"/>
      <c r="SFB22" s="205"/>
      <c r="SFC22" s="205"/>
      <c r="SFD22" s="205"/>
      <c r="SFE22" s="205"/>
      <c r="SFF22" s="205"/>
      <c r="SFG22" s="205"/>
      <c r="SFH22" s="205"/>
      <c r="SFI22" s="205"/>
      <c r="SFJ22" s="205"/>
      <c r="SFK22" s="205"/>
      <c r="SFL22" s="205"/>
      <c r="SFM22" s="205"/>
      <c r="SFN22" s="205"/>
      <c r="SFO22" s="205"/>
      <c r="SFP22" s="205"/>
      <c r="SFQ22" s="205"/>
      <c r="SFR22" s="205"/>
      <c r="SFS22" s="205"/>
      <c r="SFT22" s="205"/>
      <c r="SFU22" s="205"/>
      <c r="SFV22" s="205"/>
      <c r="SFW22" s="205"/>
      <c r="SFX22" s="205"/>
      <c r="SFY22" s="205"/>
      <c r="SFZ22" s="205"/>
      <c r="SGA22" s="205"/>
      <c r="SGB22" s="205"/>
      <c r="SGC22" s="205"/>
      <c r="SGD22" s="205"/>
      <c r="SGE22" s="205"/>
      <c r="SGF22" s="205"/>
      <c r="SGG22" s="205"/>
      <c r="SGH22" s="205"/>
      <c r="SGI22" s="205"/>
      <c r="SGJ22" s="205"/>
      <c r="SGK22" s="205"/>
      <c r="SGL22" s="205"/>
      <c r="SGM22" s="205"/>
      <c r="SGN22" s="205"/>
      <c r="SGO22" s="205"/>
      <c r="SGP22" s="205"/>
      <c r="SGQ22" s="205"/>
      <c r="SGR22" s="205"/>
      <c r="SGS22" s="205"/>
      <c r="SGT22" s="205"/>
      <c r="SGU22" s="205"/>
      <c r="SGV22" s="205"/>
      <c r="SGW22" s="205"/>
      <c r="SGX22" s="205"/>
      <c r="SGY22" s="205"/>
      <c r="SGZ22" s="205"/>
      <c r="SHA22" s="205"/>
      <c r="SHB22" s="205"/>
      <c r="SHC22" s="205"/>
      <c r="SHD22" s="205"/>
      <c r="SHE22" s="205"/>
      <c r="SHF22" s="205"/>
      <c r="SHG22" s="205"/>
      <c r="SHH22" s="205"/>
      <c r="SHI22" s="205"/>
      <c r="SHJ22" s="205"/>
      <c r="SHK22" s="205"/>
      <c r="SHL22" s="205"/>
      <c r="SHM22" s="205"/>
      <c r="SHN22" s="205"/>
      <c r="SHO22" s="205"/>
      <c r="SHP22" s="205"/>
      <c r="SHQ22" s="205"/>
      <c r="SHR22" s="205"/>
      <c r="SHS22" s="205"/>
      <c r="SHT22" s="205"/>
      <c r="SHU22" s="205"/>
      <c r="SHV22" s="205"/>
      <c r="SHW22" s="205"/>
      <c r="SHX22" s="205"/>
      <c r="SHY22" s="205"/>
      <c r="SHZ22" s="205"/>
      <c r="SIA22" s="205"/>
      <c r="SIB22" s="205"/>
      <c r="SIC22" s="205"/>
      <c r="SID22" s="205"/>
      <c r="SIE22" s="205"/>
      <c r="SIF22" s="205"/>
      <c r="SIG22" s="205"/>
      <c r="SIH22" s="205"/>
      <c r="SII22" s="205"/>
      <c r="SIJ22" s="205"/>
      <c r="SIK22" s="205"/>
      <c r="SIL22" s="205"/>
      <c r="SIM22" s="205"/>
      <c r="SIN22" s="205"/>
      <c r="SIO22" s="205"/>
      <c r="SIP22" s="205"/>
      <c r="SIQ22" s="205"/>
      <c r="SIR22" s="205"/>
      <c r="SIS22" s="205"/>
      <c r="SIT22" s="205"/>
      <c r="SIU22" s="205"/>
      <c r="SIV22" s="205"/>
      <c r="SIW22" s="205"/>
      <c r="SIX22" s="205"/>
      <c r="SIY22" s="205"/>
      <c r="SIZ22" s="205"/>
      <c r="SJA22" s="205"/>
      <c r="SJB22" s="205"/>
      <c r="SJC22" s="205"/>
      <c r="SJD22" s="205"/>
      <c r="SJE22" s="205"/>
      <c r="SJF22" s="205"/>
      <c r="SJG22" s="205"/>
      <c r="SJH22" s="205"/>
      <c r="SJI22" s="205"/>
      <c r="SJJ22" s="205"/>
      <c r="SJK22" s="205"/>
      <c r="SJL22" s="205"/>
      <c r="SJM22" s="205"/>
      <c r="SJN22" s="205"/>
      <c r="SJO22" s="205"/>
      <c r="SJP22" s="205"/>
      <c r="SJQ22" s="205"/>
      <c r="SJR22" s="205"/>
      <c r="SJS22" s="205"/>
      <c r="SJT22" s="205"/>
      <c r="SJU22" s="205"/>
      <c r="SJV22" s="205"/>
      <c r="SJW22" s="205"/>
      <c r="SJX22" s="205"/>
      <c r="SJY22" s="205"/>
      <c r="SJZ22" s="205"/>
      <c r="SKA22" s="205"/>
      <c r="SKB22" s="205"/>
      <c r="SKC22" s="205"/>
      <c r="SKD22" s="205"/>
      <c r="SKE22" s="205"/>
      <c r="SKF22" s="205"/>
      <c r="SKG22" s="205"/>
      <c r="SKH22" s="205"/>
      <c r="SKI22" s="205"/>
      <c r="SKJ22" s="205"/>
      <c r="SKK22" s="205"/>
      <c r="SKL22" s="205"/>
      <c r="SKM22" s="205"/>
      <c r="SKN22" s="205"/>
      <c r="SKO22" s="205"/>
      <c r="SKP22" s="205"/>
      <c r="SKQ22" s="205"/>
      <c r="SKR22" s="205"/>
      <c r="SKS22" s="205"/>
      <c r="SKT22" s="205"/>
      <c r="SKU22" s="205"/>
      <c r="SKV22" s="205"/>
      <c r="SKW22" s="205"/>
      <c r="SKX22" s="205"/>
      <c r="SKY22" s="205"/>
      <c r="SKZ22" s="205"/>
      <c r="SLA22" s="205"/>
      <c r="SLB22" s="205"/>
      <c r="SLC22" s="205"/>
      <c r="SLD22" s="205"/>
      <c r="SLE22" s="205"/>
      <c r="SLF22" s="205"/>
      <c r="SLG22" s="205"/>
      <c r="SLH22" s="205"/>
      <c r="SLI22" s="205"/>
      <c r="SLJ22" s="205"/>
      <c r="SLK22" s="205"/>
      <c r="SLL22" s="205"/>
      <c r="SLM22" s="205"/>
      <c r="SLN22" s="205"/>
      <c r="SLO22" s="205"/>
      <c r="SLP22" s="205"/>
      <c r="SLQ22" s="205"/>
      <c r="SLR22" s="205"/>
      <c r="SLS22" s="205"/>
      <c r="SLT22" s="205"/>
      <c r="SLU22" s="205"/>
      <c r="SLV22" s="205"/>
      <c r="SLW22" s="205"/>
      <c r="SLX22" s="205"/>
      <c r="SLY22" s="205"/>
      <c r="SLZ22" s="205"/>
      <c r="SMA22" s="205"/>
      <c r="SMB22" s="205"/>
      <c r="SMC22" s="205"/>
      <c r="SMD22" s="205"/>
      <c r="SME22" s="205"/>
      <c r="SMF22" s="205"/>
      <c r="SMG22" s="205"/>
      <c r="SMH22" s="205"/>
      <c r="SMI22" s="205"/>
      <c r="SMJ22" s="205"/>
      <c r="SMK22" s="205"/>
      <c r="SML22" s="205"/>
      <c r="SMM22" s="205"/>
      <c r="SMN22" s="205"/>
      <c r="SMO22" s="205"/>
      <c r="SMP22" s="205"/>
      <c r="SMQ22" s="205"/>
      <c r="SMR22" s="205"/>
      <c r="SMS22" s="205"/>
      <c r="SMT22" s="205"/>
      <c r="SMU22" s="205"/>
      <c r="SMV22" s="205"/>
      <c r="SMW22" s="205"/>
      <c r="SMX22" s="205"/>
      <c r="SMY22" s="205"/>
      <c r="SMZ22" s="205"/>
      <c r="SNA22" s="205"/>
      <c r="SNB22" s="205"/>
      <c r="SNC22" s="205"/>
      <c r="SND22" s="205"/>
      <c r="SNE22" s="205"/>
      <c r="SNF22" s="205"/>
      <c r="SNG22" s="205"/>
      <c r="SNH22" s="205"/>
      <c r="SNI22" s="205"/>
      <c r="SNJ22" s="205"/>
      <c r="SNK22" s="205"/>
      <c r="SNL22" s="205"/>
      <c r="SNM22" s="205"/>
      <c r="SNN22" s="205"/>
      <c r="SNO22" s="205"/>
      <c r="SNP22" s="205"/>
      <c r="SNQ22" s="205"/>
      <c r="SNR22" s="205"/>
      <c r="SNS22" s="205"/>
      <c r="SNT22" s="205"/>
      <c r="SNU22" s="205"/>
      <c r="SNV22" s="205"/>
      <c r="SNW22" s="205"/>
      <c r="SNX22" s="205"/>
      <c r="SNY22" s="205"/>
      <c r="SNZ22" s="205"/>
      <c r="SOA22" s="205"/>
      <c r="SOB22" s="205"/>
      <c r="SOC22" s="205"/>
      <c r="SOD22" s="205"/>
      <c r="SOE22" s="205"/>
      <c r="SOF22" s="205"/>
      <c r="SOG22" s="205"/>
      <c r="SOH22" s="205"/>
      <c r="SOI22" s="205"/>
      <c r="SOJ22" s="205"/>
      <c r="SOK22" s="205"/>
      <c r="SOL22" s="205"/>
      <c r="SOM22" s="205"/>
      <c r="SON22" s="205"/>
      <c r="SOO22" s="205"/>
      <c r="SOP22" s="205"/>
      <c r="SOQ22" s="205"/>
      <c r="SOR22" s="205"/>
      <c r="SOS22" s="205"/>
      <c r="SOT22" s="205"/>
      <c r="SOU22" s="205"/>
      <c r="SOV22" s="205"/>
      <c r="SOW22" s="205"/>
      <c r="SOX22" s="205"/>
      <c r="SOY22" s="205"/>
      <c r="SOZ22" s="205"/>
      <c r="SPA22" s="205"/>
      <c r="SPB22" s="205"/>
      <c r="SPC22" s="205"/>
      <c r="SPD22" s="205"/>
      <c r="SPE22" s="205"/>
      <c r="SPF22" s="205"/>
      <c r="SPG22" s="205"/>
      <c r="SPH22" s="205"/>
      <c r="SPI22" s="205"/>
      <c r="SPJ22" s="205"/>
      <c r="SPK22" s="205"/>
      <c r="SPL22" s="205"/>
      <c r="SPM22" s="205"/>
      <c r="SPN22" s="205"/>
      <c r="SPO22" s="205"/>
      <c r="SPP22" s="205"/>
      <c r="SPQ22" s="205"/>
      <c r="SPR22" s="205"/>
      <c r="SPS22" s="205"/>
      <c r="SPT22" s="205"/>
      <c r="SPU22" s="205"/>
      <c r="SPV22" s="205"/>
      <c r="SPW22" s="205"/>
      <c r="SPX22" s="205"/>
      <c r="SPY22" s="205"/>
      <c r="SPZ22" s="205"/>
      <c r="SQA22" s="205"/>
      <c r="SQB22" s="205"/>
      <c r="SQC22" s="205"/>
      <c r="SQD22" s="205"/>
      <c r="SQE22" s="205"/>
      <c r="SQF22" s="205"/>
      <c r="SQG22" s="205"/>
      <c r="SQH22" s="205"/>
      <c r="SQI22" s="205"/>
      <c r="SQJ22" s="205"/>
      <c r="SQK22" s="205"/>
      <c r="SQL22" s="205"/>
      <c r="SQM22" s="205"/>
      <c r="SQN22" s="205"/>
      <c r="SQO22" s="205"/>
      <c r="SQP22" s="205"/>
      <c r="SQQ22" s="205"/>
      <c r="SQR22" s="205"/>
      <c r="SQS22" s="205"/>
      <c r="SQT22" s="205"/>
      <c r="SQU22" s="205"/>
      <c r="SQV22" s="205"/>
      <c r="SQW22" s="205"/>
      <c r="SQX22" s="205"/>
      <c r="SQY22" s="205"/>
      <c r="SQZ22" s="205"/>
      <c r="SRA22" s="205"/>
      <c r="SRB22" s="205"/>
      <c r="SRC22" s="205"/>
      <c r="SRD22" s="205"/>
      <c r="SRE22" s="205"/>
      <c r="SRF22" s="205"/>
      <c r="SRG22" s="205"/>
      <c r="SRH22" s="205"/>
      <c r="SRI22" s="205"/>
      <c r="SRJ22" s="205"/>
      <c r="SRK22" s="205"/>
      <c r="SRL22" s="205"/>
      <c r="SRM22" s="205"/>
      <c r="SRN22" s="205"/>
      <c r="SRO22" s="205"/>
      <c r="SRP22" s="205"/>
      <c r="SRQ22" s="205"/>
      <c r="SRR22" s="205"/>
      <c r="SRS22" s="205"/>
      <c r="SRT22" s="205"/>
      <c r="SRU22" s="205"/>
      <c r="SRV22" s="205"/>
      <c r="SRW22" s="205"/>
      <c r="SRX22" s="205"/>
      <c r="SRY22" s="205"/>
      <c r="SRZ22" s="205"/>
      <c r="SSA22" s="205"/>
      <c r="SSB22" s="205"/>
      <c r="SSC22" s="205"/>
      <c r="SSD22" s="205"/>
      <c r="SSE22" s="205"/>
      <c r="SSF22" s="205"/>
      <c r="SSG22" s="205"/>
      <c r="SSH22" s="205"/>
      <c r="SSI22" s="205"/>
      <c r="SSJ22" s="205"/>
      <c r="SSK22" s="205"/>
      <c r="SSL22" s="205"/>
      <c r="SSM22" s="205"/>
      <c r="SSN22" s="205"/>
      <c r="SSO22" s="205"/>
      <c r="SSP22" s="205"/>
      <c r="SSQ22" s="205"/>
      <c r="SSR22" s="205"/>
      <c r="SSS22" s="205"/>
      <c r="SST22" s="205"/>
      <c r="SSU22" s="205"/>
      <c r="SSV22" s="205"/>
      <c r="SSW22" s="205"/>
      <c r="SSX22" s="205"/>
      <c r="SSY22" s="205"/>
      <c r="SSZ22" s="205"/>
      <c r="STA22" s="205"/>
      <c r="STB22" s="205"/>
      <c r="STC22" s="205"/>
      <c r="STD22" s="205"/>
      <c r="STE22" s="205"/>
      <c r="STF22" s="205"/>
      <c r="STG22" s="205"/>
      <c r="STH22" s="205"/>
      <c r="STI22" s="205"/>
      <c r="STJ22" s="205"/>
      <c r="STK22" s="205"/>
      <c r="STL22" s="205"/>
      <c r="STM22" s="205"/>
      <c r="STN22" s="205"/>
      <c r="STO22" s="205"/>
      <c r="STP22" s="205"/>
      <c r="STQ22" s="205"/>
      <c r="STR22" s="205"/>
      <c r="STS22" s="205"/>
      <c r="STT22" s="205"/>
      <c r="STU22" s="205"/>
      <c r="STV22" s="205"/>
      <c r="STW22" s="205"/>
      <c r="STX22" s="205"/>
      <c r="STY22" s="205"/>
      <c r="STZ22" s="205"/>
      <c r="SUA22" s="205"/>
      <c r="SUB22" s="205"/>
      <c r="SUC22" s="205"/>
      <c r="SUD22" s="205"/>
      <c r="SUE22" s="205"/>
      <c r="SUF22" s="205"/>
      <c r="SUG22" s="205"/>
      <c r="SUH22" s="205"/>
      <c r="SUI22" s="205"/>
      <c r="SUJ22" s="205"/>
      <c r="SUK22" s="205"/>
      <c r="SUL22" s="205"/>
      <c r="SUM22" s="205"/>
      <c r="SUN22" s="205"/>
      <c r="SUO22" s="205"/>
      <c r="SUP22" s="205"/>
      <c r="SUQ22" s="205"/>
      <c r="SUR22" s="205"/>
      <c r="SUS22" s="205"/>
      <c r="SUT22" s="205"/>
      <c r="SUU22" s="205"/>
      <c r="SUV22" s="205"/>
      <c r="SUW22" s="205"/>
      <c r="SUX22" s="205"/>
      <c r="SUY22" s="205"/>
      <c r="SUZ22" s="205"/>
      <c r="SVA22" s="205"/>
      <c r="SVB22" s="205"/>
      <c r="SVC22" s="205"/>
      <c r="SVD22" s="205"/>
      <c r="SVE22" s="205"/>
      <c r="SVF22" s="205"/>
      <c r="SVG22" s="205"/>
      <c r="SVH22" s="205"/>
      <c r="SVI22" s="205"/>
      <c r="SVJ22" s="205"/>
      <c r="SVK22" s="205"/>
      <c r="SVL22" s="205"/>
      <c r="SVM22" s="205"/>
      <c r="SVN22" s="205"/>
      <c r="SVO22" s="205"/>
      <c r="SVP22" s="205"/>
      <c r="SVQ22" s="205"/>
      <c r="SVR22" s="205"/>
      <c r="SVS22" s="205"/>
      <c r="SVT22" s="205"/>
      <c r="SVU22" s="205"/>
      <c r="SVV22" s="205"/>
      <c r="SVW22" s="205"/>
      <c r="SVX22" s="205"/>
      <c r="SVY22" s="205"/>
      <c r="SVZ22" s="205"/>
      <c r="SWA22" s="205"/>
      <c r="SWB22" s="205"/>
      <c r="SWC22" s="205"/>
      <c r="SWD22" s="205"/>
      <c r="SWE22" s="205"/>
      <c r="SWF22" s="205"/>
      <c r="SWG22" s="205"/>
      <c r="SWH22" s="205"/>
      <c r="SWI22" s="205"/>
      <c r="SWJ22" s="205"/>
      <c r="SWK22" s="205"/>
      <c r="SWL22" s="205"/>
      <c r="SWM22" s="205"/>
      <c r="SWN22" s="205"/>
      <c r="SWO22" s="205"/>
      <c r="SWP22" s="205"/>
      <c r="SWQ22" s="205"/>
      <c r="SWR22" s="205"/>
      <c r="SWS22" s="205"/>
      <c r="SWT22" s="205"/>
      <c r="SWU22" s="205"/>
      <c r="SWV22" s="205"/>
      <c r="SWW22" s="205"/>
      <c r="SWX22" s="205"/>
      <c r="SWY22" s="205"/>
      <c r="SWZ22" s="205"/>
      <c r="SXA22" s="205"/>
      <c r="SXB22" s="205"/>
      <c r="SXC22" s="205"/>
      <c r="SXD22" s="205"/>
      <c r="SXE22" s="205"/>
      <c r="SXF22" s="205"/>
      <c r="SXG22" s="205"/>
      <c r="SXH22" s="205"/>
      <c r="SXI22" s="205"/>
      <c r="SXJ22" s="205"/>
      <c r="SXK22" s="205"/>
      <c r="SXL22" s="205"/>
      <c r="SXM22" s="205"/>
      <c r="SXN22" s="205"/>
      <c r="SXO22" s="205"/>
      <c r="SXP22" s="205"/>
      <c r="SXQ22" s="205"/>
      <c r="SXR22" s="205"/>
      <c r="SXS22" s="205"/>
      <c r="SXT22" s="205"/>
      <c r="SXU22" s="205"/>
      <c r="SXV22" s="205"/>
      <c r="SXW22" s="205"/>
      <c r="SXX22" s="205"/>
      <c r="SXY22" s="205"/>
      <c r="SXZ22" s="205"/>
      <c r="SYA22" s="205"/>
      <c r="SYB22" s="205"/>
      <c r="SYC22" s="205"/>
      <c r="SYD22" s="205"/>
      <c r="SYE22" s="205"/>
      <c r="SYF22" s="205"/>
      <c r="SYG22" s="205"/>
      <c r="SYH22" s="205"/>
      <c r="SYI22" s="205"/>
      <c r="SYJ22" s="205"/>
      <c r="SYK22" s="205"/>
      <c r="SYL22" s="205"/>
      <c r="SYM22" s="205"/>
      <c r="SYN22" s="205"/>
      <c r="SYO22" s="205"/>
      <c r="SYP22" s="205"/>
      <c r="SYQ22" s="205"/>
      <c r="SYR22" s="205"/>
      <c r="SYS22" s="205"/>
      <c r="SYT22" s="205"/>
      <c r="SYU22" s="205"/>
      <c r="SYV22" s="205"/>
      <c r="SYW22" s="205"/>
      <c r="SYX22" s="205"/>
      <c r="SYY22" s="205"/>
      <c r="SYZ22" s="205"/>
      <c r="SZA22" s="205"/>
      <c r="SZB22" s="205"/>
      <c r="SZC22" s="205"/>
      <c r="SZD22" s="205"/>
      <c r="SZE22" s="205"/>
      <c r="SZF22" s="205"/>
      <c r="SZG22" s="205"/>
      <c r="SZH22" s="205"/>
      <c r="SZI22" s="205"/>
      <c r="SZJ22" s="205"/>
      <c r="SZK22" s="205"/>
      <c r="SZL22" s="205"/>
      <c r="SZM22" s="205"/>
      <c r="SZN22" s="205"/>
      <c r="SZO22" s="205"/>
      <c r="SZP22" s="205"/>
      <c r="SZQ22" s="205"/>
      <c r="SZR22" s="205"/>
      <c r="SZS22" s="205"/>
      <c r="SZT22" s="205"/>
      <c r="SZU22" s="205"/>
      <c r="SZV22" s="205"/>
      <c r="SZW22" s="205"/>
      <c r="SZX22" s="205"/>
      <c r="SZY22" s="205"/>
      <c r="SZZ22" s="205"/>
      <c r="TAA22" s="205"/>
      <c r="TAB22" s="205"/>
      <c r="TAC22" s="205"/>
      <c r="TAD22" s="205"/>
      <c r="TAE22" s="205"/>
      <c r="TAF22" s="205"/>
      <c r="TAG22" s="205"/>
      <c r="TAH22" s="205"/>
      <c r="TAI22" s="205"/>
      <c r="TAJ22" s="205"/>
      <c r="TAK22" s="205"/>
      <c r="TAL22" s="205"/>
      <c r="TAM22" s="205"/>
      <c r="TAN22" s="205"/>
      <c r="TAO22" s="205"/>
      <c r="TAP22" s="205"/>
      <c r="TAQ22" s="205"/>
      <c r="TAR22" s="205"/>
      <c r="TAS22" s="205"/>
      <c r="TAT22" s="205"/>
      <c r="TAU22" s="205"/>
      <c r="TAV22" s="205"/>
      <c r="TAW22" s="205"/>
      <c r="TAX22" s="205"/>
      <c r="TAY22" s="205"/>
      <c r="TAZ22" s="205"/>
      <c r="TBA22" s="205"/>
      <c r="TBB22" s="205"/>
      <c r="TBC22" s="205"/>
      <c r="TBD22" s="205"/>
      <c r="TBE22" s="205"/>
      <c r="TBF22" s="205"/>
      <c r="TBG22" s="205"/>
      <c r="TBH22" s="205"/>
      <c r="TBI22" s="205"/>
      <c r="TBJ22" s="205"/>
      <c r="TBK22" s="205"/>
      <c r="TBL22" s="205"/>
      <c r="TBM22" s="205"/>
      <c r="TBN22" s="205"/>
      <c r="TBO22" s="205"/>
      <c r="TBP22" s="205"/>
      <c r="TBQ22" s="205"/>
      <c r="TBR22" s="205"/>
      <c r="TBS22" s="205"/>
      <c r="TBT22" s="205"/>
      <c r="TBU22" s="205"/>
      <c r="TBV22" s="205"/>
      <c r="TBW22" s="205"/>
      <c r="TBX22" s="205"/>
      <c r="TBY22" s="205"/>
      <c r="TBZ22" s="205"/>
      <c r="TCA22" s="205"/>
      <c r="TCB22" s="205"/>
      <c r="TCC22" s="205"/>
      <c r="TCD22" s="205"/>
      <c r="TCE22" s="205"/>
      <c r="TCF22" s="205"/>
      <c r="TCG22" s="205"/>
      <c r="TCH22" s="205"/>
      <c r="TCI22" s="205"/>
      <c r="TCJ22" s="205"/>
      <c r="TCK22" s="205"/>
      <c r="TCL22" s="205"/>
      <c r="TCM22" s="205"/>
      <c r="TCN22" s="205"/>
      <c r="TCO22" s="205"/>
      <c r="TCP22" s="205"/>
      <c r="TCQ22" s="205"/>
      <c r="TCR22" s="205"/>
      <c r="TCS22" s="205"/>
      <c r="TCT22" s="205"/>
      <c r="TCU22" s="205"/>
      <c r="TCV22" s="205"/>
      <c r="TCW22" s="205"/>
      <c r="TCX22" s="205"/>
      <c r="TCY22" s="205"/>
      <c r="TCZ22" s="205"/>
      <c r="TDA22" s="205"/>
      <c r="TDB22" s="205"/>
      <c r="TDC22" s="205"/>
      <c r="TDD22" s="205"/>
      <c r="TDE22" s="205"/>
      <c r="TDF22" s="205"/>
      <c r="TDG22" s="205"/>
      <c r="TDH22" s="205"/>
      <c r="TDI22" s="205"/>
      <c r="TDJ22" s="205"/>
      <c r="TDK22" s="205"/>
      <c r="TDL22" s="205"/>
      <c r="TDM22" s="205"/>
      <c r="TDN22" s="205"/>
      <c r="TDO22" s="205"/>
      <c r="TDP22" s="205"/>
      <c r="TDQ22" s="205"/>
      <c r="TDR22" s="205"/>
      <c r="TDS22" s="205"/>
      <c r="TDT22" s="205"/>
      <c r="TDU22" s="205"/>
      <c r="TDV22" s="205"/>
      <c r="TDW22" s="205"/>
      <c r="TDX22" s="205"/>
      <c r="TDY22" s="205"/>
      <c r="TDZ22" s="205"/>
      <c r="TEA22" s="205"/>
      <c r="TEB22" s="205"/>
      <c r="TEC22" s="205"/>
      <c r="TED22" s="205"/>
      <c r="TEE22" s="205"/>
      <c r="TEF22" s="205"/>
      <c r="TEG22" s="205"/>
      <c r="TEH22" s="205"/>
      <c r="TEI22" s="205"/>
      <c r="TEJ22" s="205"/>
      <c r="TEK22" s="205"/>
      <c r="TEL22" s="205"/>
      <c r="TEM22" s="205"/>
      <c r="TEN22" s="205"/>
      <c r="TEO22" s="205"/>
      <c r="TEP22" s="205"/>
      <c r="TEQ22" s="205"/>
      <c r="TER22" s="205"/>
      <c r="TES22" s="205"/>
      <c r="TET22" s="205"/>
      <c r="TEU22" s="205"/>
      <c r="TEV22" s="205"/>
      <c r="TEW22" s="205"/>
      <c r="TEX22" s="205"/>
      <c r="TEY22" s="205"/>
      <c r="TEZ22" s="205"/>
      <c r="TFA22" s="205"/>
      <c r="TFB22" s="205"/>
      <c r="TFC22" s="205"/>
      <c r="TFD22" s="205"/>
      <c r="TFE22" s="205"/>
      <c r="TFF22" s="205"/>
      <c r="TFG22" s="205"/>
      <c r="TFH22" s="205"/>
      <c r="TFI22" s="205"/>
      <c r="TFJ22" s="205"/>
      <c r="TFK22" s="205"/>
      <c r="TFL22" s="205"/>
      <c r="TFM22" s="205"/>
      <c r="TFN22" s="205"/>
      <c r="TFO22" s="205"/>
      <c r="TFP22" s="205"/>
      <c r="TFQ22" s="205"/>
      <c r="TFR22" s="205"/>
      <c r="TFS22" s="205"/>
      <c r="TFT22" s="205"/>
      <c r="TFU22" s="205"/>
      <c r="TFV22" s="205"/>
      <c r="TFW22" s="205"/>
      <c r="TFX22" s="205"/>
      <c r="TFY22" s="205"/>
      <c r="TFZ22" s="205"/>
      <c r="TGA22" s="205"/>
      <c r="TGB22" s="205"/>
      <c r="TGC22" s="205"/>
      <c r="TGD22" s="205"/>
      <c r="TGE22" s="205"/>
      <c r="TGF22" s="205"/>
      <c r="TGG22" s="205"/>
      <c r="TGH22" s="205"/>
      <c r="TGI22" s="205"/>
      <c r="TGJ22" s="205"/>
      <c r="TGK22" s="205"/>
      <c r="TGL22" s="205"/>
      <c r="TGM22" s="205"/>
      <c r="TGN22" s="205"/>
      <c r="TGO22" s="205"/>
      <c r="TGP22" s="205"/>
      <c r="TGQ22" s="205"/>
      <c r="TGR22" s="205"/>
      <c r="TGS22" s="205"/>
      <c r="TGT22" s="205"/>
      <c r="TGU22" s="205"/>
      <c r="TGV22" s="205"/>
      <c r="TGW22" s="205"/>
      <c r="TGX22" s="205"/>
      <c r="TGY22" s="205"/>
      <c r="TGZ22" s="205"/>
      <c r="THA22" s="205"/>
      <c r="THB22" s="205"/>
      <c r="THC22" s="205"/>
      <c r="THD22" s="205"/>
      <c r="THE22" s="205"/>
      <c r="THF22" s="205"/>
      <c r="THG22" s="205"/>
      <c r="THH22" s="205"/>
      <c r="THI22" s="205"/>
      <c r="THJ22" s="205"/>
      <c r="THK22" s="205"/>
      <c r="THL22" s="205"/>
      <c r="THM22" s="205"/>
      <c r="THN22" s="205"/>
      <c r="THO22" s="205"/>
      <c r="THP22" s="205"/>
      <c r="THQ22" s="205"/>
      <c r="THR22" s="205"/>
      <c r="THS22" s="205"/>
      <c r="THT22" s="205"/>
      <c r="THU22" s="205"/>
      <c r="THV22" s="205"/>
      <c r="THW22" s="205"/>
      <c r="THX22" s="205"/>
      <c r="THY22" s="205"/>
      <c r="THZ22" s="205"/>
      <c r="TIA22" s="205"/>
      <c r="TIB22" s="205"/>
      <c r="TIC22" s="205"/>
      <c r="TID22" s="205"/>
      <c r="TIE22" s="205"/>
      <c r="TIF22" s="205"/>
      <c r="TIG22" s="205"/>
      <c r="TIH22" s="205"/>
      <c r="TII22" s="205"/>
      <c r="TIJ22" s="205"/>
      <c r="TIK22" s="205"/>
      <c r="TIL22" s="205"/>
      <c r="TIM22" s="205"/>
      <c r="TIN22" s="205"/>
      <c r="TIO22" s="205"/>
      <c r="TIP22" s="205"/>
      <c r="TIQ22" s="205"/>
      <c r="TIR22" s="205"/>
      <c r="TIS22" s="205"/>
      <c r="TIT22" s="205"/>
      <c r="TIU22" s="205"/>
      <c r="TIV22" s="205"/>
      <c r="TIW22" s="205"/>
      <c r="TIX22" s="205"/>
      <c r="TIY22" s="205"/>
      <c r="TIZ22" s="205"/>
      <c r="TJA22" s="205"/>
      <c r="TJB22" s="205"/>
      <c r="TJC22" s="205"/>
      <c r="TJD22" s="205"/>
      <c r="TJE22" s="205"/>
      <c r="TJF22" s="205"/>
      <c r="TJG22" s="205"/>
      <c r="TJH22" s="205"/>
      <c r="TJI22" s="205"/>
      <c r="TJJ22" s="205"/>
      <c r="TJK22" s="205"/>
      <c r="TJL22" s="205"/>
      <c r="TJM22" s="205"/>
      <c r="TJN22" s="205"/>
      <c r="TJO22" s="205"/>
      <c r="TJP22" s="205"/>
      <c r="TJQ22" s="205"/>
      <c r="TJR22" s="205"/>
      <c r="TJS22" s="205"/>
      <c r="TJT22" s="205"/>
      <c r="TJU22" s="205"/>
      <c r="TJV22" s="205"/>
      <c r="TJW22" s="205"/>
      <c r="TJX22" s="205"/>
      <c r="TJY22" s="205"/>
      <c r="TJZ22" s="205"/>
      <c r="TKA22" s="205"/>
      <c r="TKB22" s="205"/>
      <c r="TKC22" s="205"/>
      <c r="TKD22" s="205"/>
      <c r="TKE22" s="205"/>
      <c r="TKF22" s="205"/>
      <c r="TKG22" s="205"/>
      <c r="TKH22" s="205"/>
      <c r="TKI22" s="205"/>
      <c r="TKJ22" s="205"/>
      <c r="TKK22" s="205"/>
      <c r="TKL22" s="205"/>
      <c r="TKM22" s="205"/>
      <c r="TKN22" s="205"/>
      <c r="TKO22" s="205"/>
      <c r="TKP22" s="205"/>
      <c r="TKQ22" s="205"/>
      <c r="TKR22" s="205"/>
      <c r="TKS22" s="205"/>
      <c r="TKT22" s="205"/>
      <c r="TKU22" s="205"/>
      <c r="TKV22" s="205"/>
      <c r="TKW22" s="205"/>
      <c r="TKX22" s="205"/>
      <c r="TKY22" s="205"/>
      <c r="TKZ22" s="205"/>
      <c r="TLA22" s="205"/>
      <c r="TLB22" s="205"/>
      <c r="TLC22" s="205"/>
      <c r="TLD22" s="205"/>
      <c r="TLE22" s="205"/>
      <c r="TLF22" s="205"/>
      <c r="TLG22" s="205"/>
      <c r="TLH22" s="205"/>
      <c r="TLI22" s="205"/>
      <c r="TLJ22" s="205"/>
      <c r="TLK22" s="205"/>
      <c r="TLL22" s="205"/>
      <c r="TLM22" s="205"/>
      <c r="TLN22" s="205"/>
      <c r="TLO22" s="205"/>
      <c r="TLP22" s="205"/>
      <c r="TLQ22" s="205"/>
      <c r="TLR22" s="205"/>
      <c r="TLS22" s="205"/>
      <c r="TLT22" s="205"/>
      <c r="TLU22" s="205"/>
      <c r="TLV22" s="205"/>
      <c r="TLW22" s="205"/>
      <c r="TLX22" s="205"/>
      <c r="TLY22" s="205"/>
      <c r="TLZ22" s="205"/>
      <c r="TMA22" s="205"/>
      <c r="TMB22" s="205"/>
      <c r="TMC22" s="205"/>
      <c r="TMD22" s="205"/>
      <c r="TME22" s="205"/>
      <c r="TMF22" s="205"/>
      <c r="TMG22" s="205"/>
      <c r="TMH22" s="205"/>
      <c r="TMI22" s="205"/>
      <c r="TMJ22" s="205"/>
      <c r="TMK22" s="205"/>
      <c r="TML22" s="205"/>
      <c r="TMM22" s="205"/>
      <c r="TMN22" s="205"/>
      <c r="TMO22" s="205"/>
      <c r="TMP22" s="205"/>
      <c r="TMQ22" s="205"/>
      <c r="TMR22" s="205"/>
      <c r="TMS22" s="205"/>
      <c r="TMT22" s="205"/>
      <c r="TMU22" s="205"/>
      <c r="TMV22" s="205"/>
      <c r="TMW22" s="205"/>
      <c r="TMX22" s="205"/>
      <c r="TMY22" s="205"/>
      <c r="TMZ22" s="205"/>
      <c r="TNA22" s="205"/>
      <c r="TNB22" s="205"/>
      <c r="TNC22" s="205"/>
      <c r="TND22" s="205"/>
      <c r="TNE22" s="205"/>
      <c r="TNF22" s="205"/>
      <c r="TNG22" s="205"/>
      <c r="TNH22" s="205"/>
      <c r="TNI22" s="205"/>
      <c r="TNJ22" s="205"/>
      <c r="TNK22" s="205"/>
      <c r="TNL22" s="205"/>
      <c r="TNM22" s="205"/>
      <c r="TNN22" s="205"/>
      <c r="TNO22" s="205"/>
      <c r="TNP22" s="205"/>
      <c r="TNQ22" s="205"/>
      <c r="TNR22" s="205"/>
      <c r="TNS22" s="205"/>
      <c r="TNT22" s="205"/>
      <c r="TNU22" s="205"/>
      <c r="TNV22" s="205"/>
      <c r="TNW22" s="205"/>
      <c r="TNX22" s="205"/>
      <c r="TNY22" s="205"/>
      <c r="TNZ22" s="205"/>
      <c r="TOA22" s="205"/>
      <c r="TOB22" s="205"/>
      <c r="TOC22" s="205"/>
      <c r="TOD22" s="205"/>
      <c r="TOE22" s="205"/>
      <c r="TOF22" s="205"/>
      <c r="TOG22" s="205"/>
      <c r="TOH22" s="205"/>
      <c r="TOI22" s="205"/>
      <c r="TOJ22" s="205"/>
      <c r="TOK22" s="205"/>
      <c r="TOL22" s="205"/>
      <c r="TOM22" s="205"/>
      <c r="TON22" s="205"/>
      <c r="TOO22" s="205"/>
      <c r="TOP22" s="205"/>
      <c r="TOQ22" s="205"/>
      <c r="TOR22" s="205"/>
      <c r="TOS22" s="205"/>
      <c r="TOT22" s="205"/>
      <c r="TOU22" s="205"/>
      <c r="TOV22" s="205"/>
      <c r="TOW22" s="205"/>
      <c r="TOX22" s="205"/>
      <c r="TOY22" s="205"/>
      <c r="TOZ22" s="205"/>
      <c r="TPA22" s="205"/>
      <c r="TPB22" s="205"/>
      <c r="TPC22" s="205"/>
      <c r="TPD22" s="205"/>
      <c r="TPE22" s="205"/>
      <c r="TPF22" s="205"/>
      <c r="TPG22" s="205"/>
      <c r="TPH22" s="205"/>
      <c r="TPI22" s="205"/>
      <c r="TPJ22" s="205"/>
      <c r="TPK22" s="205"/>
      <c r="TPL22" s="205"/>
      <c r="TPM22" s="205"/>
      <c r="TPN22" s="205"/>
      <c r="TPO22" s="205"/>
      <c r="TPP22" s="205"/>
      <c r="TPQ22" s="205"/>
      <c r="TPR22" s="205"/>
      <c r="TPS22" s="205"/>
      <c r="TPT22" s="205"/>
      <c r="TPU22" s="205"/>
      <c r="TPV22" s="205"/>
      <c r="TPW22" s="205"/>
      <c r="TPX22" s="205"/>
      <c r="TPY22" s="205"/>
      <c r="TPZ22" s="205"/>
      <c r="TQA22" s="205"/>
      <c r="TQB22" s="205"/>
      <c r="TQC22" s="205"/>
      <c r="TQD22" s="205"/>
      <c r="TQE22" s="205"/>
      <c r="TQF22" s="205"/>
      <c r="TQG22" s="205"/>
      <c r="TQH22" s="205"/>
      <c r="TQI22" s="205"/>
      <c r="TQJ22" s="205"/>
      <c r="TQK22" s="205"/>
      <c r="TQL22" s="205"/>
      <c r="TQM22" s="205"/>
      <c r="TQN22" s="205"/>
      <c r="TQO22" s="205"/>
      <c r="TQP22" s="205"/>
      <c r="TQQ22" s="205"/>
      <c r="TQR22" s="205"/>
      <c r="TQS22" s="205"/>
      <c r="TQT22" s="205"/>
      <c r="TQU22" s="205"/>
      <c r="TQV22" s="205"/>
      <c r="TQW22" s="205"/>
      <c r="TQX22" s="205"/>
      <c r="TQY22" s="205"/>
      <c r="TQZ22" s="205"/>
      <c r="TRA22" s="205"/>
      <c r="TRB22" s="205"/>
      <c r="TRC22" s="205"/>
      <c r="TRD22" s="205"/>
      <c r="TRE22" s="205"/>
      <c r="TRF22" s="205"/>
      <c r="TRG22" s="205"/>
      <c r="TRH22" s="205"/>
      <c r="TRI22" s="205"/>
      <c r="TRJ22" s="205"/>
      <c r="TRK22" s="205"/>
      <c r="TRL22" s="205"/>
      <c r="TRM22" s="205"/>
      <c r="TRN22" s="205"/>
      <c r="TRO22" s="205"/>
      <c r="TRP22" s="205"/>
      <c r="TRQ22" s="205"/>
      <c r="TRR22" s="205"/>
      <c r="TRS22" s="205"/>
      <c r="TRT22" s="205"/>
      <c r="TRU22" s="205"/>
      <c r="TRV22" s="205"/>
      <c r="TRW22" s="205"/>
      <c r="TRX22" s="205"/>
      <c r="TRY22" s="205"/>
      <c r="TRZ22" s="205"/>
      <c r="TSA22" s="205"/>
      <c r="TSB22" s="205"/>
      <c r="TSC22" s="205"/>
      <c r="TSD22" s="205"/>
      <c r="TSE22" s="205"/>
      <c r="TSF22" s="205"/>
      <c r="TSG22" s="205"/>
      <c r="TSH22" s="205"/>
      <c r="TSI22" s="205"/>
      <c r="TSJ22" s="205"/>
      <c r="TSK22" s="205"/>
      <c r="TSL22" s="205"/>
      <c r="TSM22" s="205"/>
      <c r="TSN22" s="205"/>
      <c r="TSO22" s="205"/>
      <c r="TSP22" s="205"/>
      <c r="TSQ22" s="205"/>
      <c r="TSR22" s="205"/>
      <c r="TSS22" s="205"/>
      <c r="TST22" s="205"/>
      <c r="TSU22" s="205"/>
      <c r="TSV22" s="205"/>
      <c r="TSW22" s="205"/>
      <c r="TSX22" s="205"/>
      <c r="TSY22" s="205"/>
      <c r="TSZ22" s="205"/>
      <c r="TTA22" s="205"/>
      <c r="TTB22" s="205"/>
      <c r="TTC22" s="205"/>
      <c r="TTD22" s="205"/>
      <c r="TTE22" s="205"/>
      <c r="TTF22" s="205"/>
      <c r="TTG22" s="205"/>
      <c r="TTH22" s="205"/>
      <c r="TTI22" s="205"/>
      <c r="TTJ22" s="205"/>
      <c r="TTK22" s="205"/>
      <c r="TTL22" s="205"/>
      <c r="TTM22" s="205"/>
      <c r="TTN22" s="205"/>
      <c r="TTO22" s="205"/>
      <c r="TTP22" s="205"/>
      <c r="TTQ22" s="205"/>
      <c r="TTR22" s="205"/>
      <c r="TTS22" s="205"/>
      <c r="TTT22" s="205"/>
      <c r="TTU22" s="205"/>
      <c r="TTV22" s="205"/>
      <c r="TTW22" s="205"/>
      <c r="TTX22" s="205"/>
      <c r="TTY22" s="205"/>
      <c r="TTZ22" s="205"/>
      <c r="TUA22" s="205"/>
      <c r="TUB22" s="205"/>
      <c r="TUC22" s="205"/>
      <c r="TUD22" s="205"/>
      <c r="TUE22" s="205"/>
      <c r="TUF22" s="205"/>
      <c r="TUG22" s="205"/>
      <c r="TUH22" s="205"/>
      <c r="TUI22" s="205"/>
      <c r="TUJ22" s="205"/>
      <c r="TUK22" s="205"/>
      <c r="TUL22" s="205"/>
      <c r="TUM22" s="205"/>
      <c r="TUN22" s="205"/>
      <c r="TUO22" s="205"/>
      <c r="TUP22" s="205"/>
      <c r="TUQ22" s="205"/>
      <c r="TUR22" s="205"/>
      <c r="TUS22" s="205"/>
      <c r="TUT22" s="205"/>
      <c r="TUU22" s="205"/>
      <c r="TUV22" s="205"/>
      <c r="TUW22" s="205"/>
      <c r="TUX22" s="205"/>
      <c r="TUY22" s="205"/>
      <c r="TUZ22" s="205"/>
      <c r="TVA22" s="205"/>
      <c r="TVB22" s="205"/>
      <c r="TVC22" s="205"/>
      <c r="TVD22" s="205"/>
      <c r="TVE22" s="205"/>
      <c r="TVF22" s="205"/>
      <c r="TVG22" s="205"/>
      <c r="TVH22" s="205"/>
      <c r="TVI22" s="205"/>
      <c r="TVJ22" s="205"/>
      <c r="TVK22" s="205"/>
      <c r="TVL22" s="205"/>
      <c r="TVM22" s="205"/>
      <c r="TVN22" s="205"/>
      <c r="TVO22" s="205"/>
      <c r="TVP22" s="205"/>
      <c r="TVQ22" s="205"/>
      <c r="TVR22" s="205"/>
      <c r="TVS22" s="205"/>
      <c r="TVT22" s="205"/>
      <c r="TVU22" s="205"/>
      <c r="TVV22" s="205"/>
      <c r="TVW22" s="205"/>
      <c r="TVX22" s="205"/>
      <c r="TVY22" s="205"/>
      <c r="TVZ22" s="205"/>
      <c r="TWA22" s="205"/>
      <c r="TWB22" s="205"/>
      <c r="TWC22" s="205"/>
      <c r="TWD22" s="205"/>
      <c r="TWE22" s="205"/>
      <c r="TWF22" s="205"/>
      <c r="TWG22" s="205"/>
      <c r="TWH22" s="205"/>
      <c r="TWI22" s="205"/>
      <c r="TWJ22" s="205"/>
      <c r="TWK22" s="205"/>
      <c r="TWL22" s="205"/>
      <c r="TWM22" s="205"/>
      <c r="TWN22" s="205"/>
      <c r="TWO22" s="205"/>
      <c r="TWP22" s="205"/>
      <c r="TWQ22" s="205"/>
      <c r="TWR22" s="205"/>
      <c r="TWS22" s="205"/>
      <c r="TWT22" s="205"/>
      <c r="TWU22" s="205"/>
      <c r="TWV22" s="205"/>
      <c r="TWW22" s="205"/>
      <c r="TWX22" s="205"/>
      <c r="TWY22" s="205"/>
      <c r="TWZ22" s="205"/>
      <c r="TXA22" s="205"/>
      <c r="TXB22" s="205"/>
      <c r="TXC22" s="205"/>
      <c r="TXD22" s="205"/>
      <c r="TXE22" s="205"/>
      <c r="TXF22" s="205"/>
      <c r="TXG22" s="205"/>
      <c r="TXH22" s="205"/>
      <c r="TXI22" s="205"/>
      <c r="TXJ22" s="205"/>
      <c r="TXK22" s="205"/>
      <c r="TXL22" s="205"/>
      <c r="TXM22" s="205"/>
      <c r="TXN22" s="205"/>
      <c r="TXO22" s="205"/>
      <c r="TXP22" s="205"/>
      <c r="TXQ22" s="205"/>
      <c r="TXR22" s="205"/>
      <c r="TXS22" s="205"/>
      <c r="TXT22" s="205"/>
      <c r="TXU22" s="205"/>
      <c r="TXV22" s="205"/>
      <c r="TXW22" s="205"/>
      <c r="TXX22" s="205"/>
      <c r="TXY22" s="205"/>
      <c r="TXZ22" s="205"/>
      <c r="TYA22" s="205"/>
      <c r="TYB22" s="205"/>
      <c r="TYC22" s="205"/>
      <c r="TYD22" s="205"/>
      <c r="TYE22" s="205"/>
      <c r="TYF22" s="205"/>
      <c r="TYG22" s="205"/>
      <c r="TYH22" s="205"/>
      <c r="TYI22" s="205"/>
      <c r="TYJ22" s="205"/>
      <c r="TYK22" s="205"/>
      <c r="TYL22" s="205"/>
      <c r="TYM22" s="205"/>
      <c r="TYN22" s="205"/>
      <c r="TYO22" s="205"/>
      <c r="TYP22" s="205"/>
      <c r="TYQ22" s="205"/>
      <c r="TYR22" s="205"/>
      <c r="TYS22" s="205"/>
      <c r="TYT22" s="205"/>
      <c r="TYU22" s="205"/>
      <c r="TYV22" s="205"/>
      <c r="TYW22" s="205"/>
      <c r="TYX22" s="205"/>
      <c r="TYY22" s="205"/>
      <c r="TYZ22" s="205"/>
      <c r="TZA22" s="205"/>
      <c r="TZB22" s="205"/>
      <c r="TZC22" s="205"/>
      <c r="TZD22" s="205"/>
      <c r="TZE22" s="205"/>
      <c r="TZF22" s="205"/>
      <c r="TZG22" s="205"/>
      <c r="TZH22" s="205"/>
      <c r="TZI22" s="205"/>
      <c r="TZJ22" s="205"/>
      <c r="TZK22" s="205"/>
      <c r="TZL22" s="205"/>
      <c r="TZM22" s="205"/>
      <c r="TZN22" s="205"/>
      <c r="TZO22" s="205"/>
      <c r="TZP22" s="205"/>
      <c r="TZQ22" s="205"/>
      <c r="TZR22" s="205"/>
      <c r="TZS22" s="205"/>
      <c r="TZT22" s="205"/>
      <c r="TZU22" s="205"/>
      <c r="TZV22" s="205"/>
      <c r="TZW22" s="205"/>
      <c r="TZX22" s="205"/>
      <c r="TZY22" s="205"/>
      <c r="TZZ22" s="205"/>
      <c r="UAA22" s="205"/>
      <c r="UAB22" s="205"/>
      <c r="UAC22" s="205"/>
      <c r="UAD22" s="205"/>
      <c r="UAE22" s="205"/>
      <c r="UAF22" s="205"/>
      <c r="UAG22" s="205"/>
      <c r="UAH22" s="205"/>
      <c r="UAI22" s="205"/>
      <c r="UAJ22" s="205"/>
      <c r="UAK22" s="205"/>
      <c r="UAL22" s="205"/>
      <c r="UAM22" s="205"/>
      <c r="UAN22" s="205"/>
      <c r="UAO22" s="205"/>
      <c r="UAP22" s="205"/>
      <c r="UAQ22" s="205"/>
      <c r="UAR22" s="205"/>
      <c r="UAS22" s="205"/>
      <c r="UAT22" s="205"/>
      <c r="UAU22" s="205"/>
      <c r="UAV22" s="205"/>
      <c r="UAW22" s="205"/>
      <c r="UAX22" s="205"/>
      <c r="UAY22" s="205"/>
      <c r="UAZ22" s="205"/>
      <c r="UBA22" s="205"/>
      <c r="UBB22" s="205"/>
      <c r="UBC22" s="205"/>
      <c r="UBD22" s="205"/>
      <c r="UBE22" s="205"/>
      <c r="UBF22" s="205"/>
      <c r="UBG22" s="205"/>
      <c r="UBH22" s="205"/>
      <c r="UBI22" s="205"/>
      <c r="UBJ22" s="205"/>
      <c r="UBK22" s="205"/>
      <c r="UBL22" s="205"/>
      <c r="UBM22" s="205"/>
      <c r="UBN22" s="205"/>
      <c r="UBO22" s="205"/>
      <c r="UBP22" s="205"/>
      <c r="UBQ22" s="205"/>
      <c r="UBR22" s="205"/>
      <c r="UBS22" s="205"/>
      <c r="UBT22" s="205"/>
      <c r="UBU22" s="205"/>
      <c r="UBV22" s="205"/>
      <c r="UBW22" s="205"/>
      <c r="UBX22" s="205"/>
      <c r="UBY22" s="205"/>
      <c r="UBZ22" s="205"/>
      <c r="UCA22" s="205"/>
      <c r="UCB22" s="205"/>
      <c r="UCC22" s="205"/>
      <c r="UCD22" s="205"/>
      <c r="UCE22" s="205"/>
      <c r="UCF22" s="205"/>
      <c r="UCG22" s="205"/>
      <c r="UCH22" s="205"/>
      <c r="UCI22" s="205"/>
      <c r="UCJ22" s="205"/>
      <c r="UCK22" s="205"/>
      <c r="UCL22" s="205"/>
      <c r="UCM22" s="205"/>
      <c r="UCN22" s="205"/>
      <c r="UCO22" s="205"/>
      <c r="UCP22" s="205"/>
      <c r="UCQ22" s="205"/>
      <c r="UCR22" s="205"/>
      <c r="UCS22" s="205"/>
      <c r="UCT22" s="205"/>
      <c r="UCU22" s="205"/>
      <c r="UCV22" s="205"/>
      <c r="UCW22" s="205"/>
      <c r="UCX22" s="205"/>
      <c r="UCY22" s="205"/>
      <c r="UCZ22" s="205"/>
      <c r="UDA22" s="205"/>
      <c r="UDB22" s="205"/>
      <c r="UDC22" s="205"/>
      <c r="UDD22" s="205"/>
      <c r="UDE22" s="205"/>
      <c r="UDF22" s="205"/>
      <c r="UDG22" s="205"/>
      <c r="UDH22" s="205"/>
      <c r="UDI22" s="205"/>
      <c r="UDJ22" s="205"/>
      <c r="UDK22" s="205"/>
      <c r="UDL22" s="205"/>
      <c r="UDM22" s="205"/>
      <c r="UDN22" s="205"/>
      <c r="UDO22" s="205"/>
      <c r="UDP22" s="205"/>
      <c r="UDQ22" s="205"/>
      <c r="UDR22" s="205"/>
      <c r="UDS22" s="205"/>
      <c r="UDT22" s="205"/>
      <c r="UDU22" s="205"/>
      <c r="UDV22" s="205"/>
      <c r="UDW22" s="205"/>
      <c r="UDX22" s="205"/>
      <c r="UDY22" s="205"/>
      <c r="UDZ22" s="205"/>
      <c r="UEA22" s="205"/>
      <c r="UEB22" s="205"/>
      <c r="UEC22" s="205"/>
      <c r="UED22" s="205"/>
      <c r="UEE22" s="205"/>
      <c r="UEF22" s="205"/>
      <c r="UEG22" s="205"/>
      <c r="UEH22" s="205"/>
      <c r="UEI22" s="205"/>
      <c r="UEJ22" s="205"/>
      <c r="UEK22" s="205"/>
      <c r="UEL22" s="205"/>
      <c r="UEM22" s="205"/>
      <c r="UEN22" s="205"/>
      <c r="UEO22" s="205"/>
      <c r="UEP22" s="205"/>
      <c r="UEQ22" s="205"/>
      <c r="UER22" s="205"/>
      <c r="UES22" s="205"/>
      <c r="UET22" s="205"/>
      <c r="UEU22" s="205"/>
      <c r="UEV22" s="205"/>
      <c r="UEW22" s="205"/>
      <c r="UEX22" s="205"/>
      <c r="UEY22" s="205"/>
      <c r="UEZ22" s="205"/>
      <c r="UFA22" s="205"/>
      <c r="UFB22" s="205"/>
      <c r="UFC22" s="205"/>
      <c r="UFD22" s="205"/>
      <c r="UFE22" s="205"/>
      <c r="UFF22" s="205"/>
      <c r="UFG22" s="205"/>
      <c r="UFH22" s="205"/>
      <c r="UFI22" s="205"/>
      <c r="UFJ22" s="205"/>
      <c r="UFK22" s="205"/>
      <c r="UFL22" s="205"/>
      <c r="UFM22" s="205"/>
      <c r="UFN22" s="205"/>
      <c r="UFO22" s="205"/>
      <c r="UFP22" s="205"/>
      <c r="UFQ22" s="205"/>
      <c r="UFR22" s="205"/>
      <c r="UFS22" s="205"/>
      <c r="UFT22" s="205"/>
      <c r="UFU22" s="205"/>
      <c r="UFV22" s="205"/>
      <c r="UFW22" s="205"/>
      <c r="UFX22" s="205"/>
      <c r="UFY22" s="205"/>
      <c r="UFZ22" s="205"/>
      <c r="UGA22" s="205"/>
      <c r="UGB22" s="205"/>
      <c r="UGC22" s="205"/>
      <c r="UGD22" s="205"/>
      <c r="UGE22" s="205"/>
      <c r="UGF22" s="205"/>
      <c r="UGG22" s="205"/>
      <c r="UGH22" s="205"/>
      <c r="UGI22" s="205"/>
      <c r="UGJ22" s="205"/>
      <c r="UGK22" s="205"/>
      <c r="UGL22" s="205"/>
      <c r="UGM22" s="205"/>
      <c r="UGN22" s="205"/>
      <c r="UGO22" s="205"/>
      <c r="UGP22" s="205"/>
      <c r="UGQ22" s="205"/>
      <c r="UGR22" s="205"/>
      <c r="UGS22" s="205"/>
      <c r="UGT22" s="205"/>
      <c r="UGU22" s="205"/>
      <c r="UGV22" s="205"/>
      <c r="UGW22" s="205"/>
      <c r="UGX22" s="205"/>
      <c r="UGY22" s="205"/>
      <c r="UGZ22" s="205"/>
      <c r="UHA22" s="205"/>
      <c r="UHB22" s="205"/>
      <c r="UHC22" s="205"/>
      <c r="UHD22" s="205"/>
      <c r="UHE22" s="205"/>
      <c r="UHF22" s="205"/>
      <c r="UHG22" s="205"/>
      <c r="UHH22" s="205"/>
      <c r="UHI22" s="205"/>
      <c r="UHJ22" s="205"/>
      <c r="UHK22" s="205"/>
      <c r="UHL22" s="205"/>
      <c r="UHM22" s="205"/>
      <c r="UHN22" s="205"/>
      <c r="UHO22" s="205"/>
      <c r="UHP22" s="205"/>
      <c r="UHQ22" s="205"/>
      <c r="UHR22" s="205"/>
      <c r="UHS22" s="205"/>
      <c r="UHT22" s="205"/>
      <c r="UHU22" s="205"/>
      <c r="UHV22" s="205"/>
      <c r="UHW22" s="205"/>
      <c r="UHX22" s="205"/>
      <c r="UHY22" s="205"/>
      <c r="UHZ22" s="205"/>
      <c r="UIA22" s="205"/>
      <c r="UIB22" s="205"/>
      <c r="UIC22" s="205"/>
      <c r="UID22" s="205"/>
      <c r="UIE22" s="205"/>
      <c r="UIF22" s="205"/>
      <c r="UIG22" s="205"/>
      <c r="UIH22" s="205"/>
      <c r="UII22" s="205"/>
      <c r="UIJ22" s="205"/>
      <c r="UIK22" s="205"/>
      <c r="UIL22" s="205"/>
      <c r="UIM22" s="205"/>
      <c r="UIN22" s="205"/>
      <c r="UIO22" s="205"/>
      <c r="UIP22" s="205"/>
      <c r="UIQ22" s="205"/>
      <c r="UIR22" s="205"/>
      <c r="UIS22" s="205"/>
      <c r="UIT22" s="205"/>
      <c r="UIU22" s="205"/>
      <c r="UIV22" s="205"/>
      <c r="UIW22" s="205"/>
      <c r="UIX22" s="205"/>
      <c r="UIY22" s="205"/>
      <c r="UIZ22" s="205"/>
      <c r="UJA22" s="205"/>
      <c r="UJB22" s="205"/>
      <c r="UJC22" s="205"/>
      <c r="UJD22" s="205"/>
      <c r="UJE22" s="205"/>
      <c r="UJF22" s="205"/>
      <c r="UJG22" s="205"/>
      <c r="UJH22" s="205"/>
      <c r="UJI22" s="205"/>
      <c r="UJJ22" s="205"/>
      <c r="UJK22" s="205"/>
      <c r="UJL22" s="205"/>
      <c r="UJM22" s="205"/>
      <c r="UJN22" s="205"/>
      <c r="UJO22" s="205"/>
      <c r="UJP22" s="205"/>
      <c r="UJQ22" s="205"/>
      <c r="UJR22" s="205"/>
      <c r="UJS22" s="205"/>
      <c r="UJT22" s="205"/>
      <c r="UJU22" s="205"/>
      <c r="UJV22" s="205"/>
      <c r="UJW22" s="205"/>
      <c r="UJX22" s="205"/>
      <c r="UJY22" s="205"/>
      <c r="UJZ22" s="205"/>
      <c r="UKA22" s="205"/>
      <c r="UKB22" s="205"/>
      <c r="UKC22" s="205"/>
      <c r="UKD22" s="205"/>
      <c r="UKE22" s="205"/>
      <c r="UKF22" s="205"/>
      <c r="UKG22" s="205"/>
      <c r="UKH22" s="205"/>
      <c r="UKI22" s="205"/>
      <c r="UKJ22" s="205"/>
      <c r="UKK22" s="205"/>
      <c r="UKL22" s="205"/>
      <c r="UKM22" s="205"/>
      <c r="UKN22" s="205"/>
      <c r="UKO22" s="205"/>
      <c r="UKP22" s="205"/>
      <c r="UKQ22" s="205"/>
      <c r="UKR22" s="205"/>
      <c r="UKS22" s="205"/>
      <c r="UKT22" s="205"/>
      <c r="UKU22" s="205"/>
      <c r="UKV22" s="205"/>
      <c r="UKW22" s="205"/>
      <c r="UKX22" s="205"/>
      <c r="UKY22" s="205"/>
      <c r="UKZ22" s="205"/>
      <c r="ULA22" s="205"/>
      <c r="ULB22" s="205"/>
      <c r="ULC22" s="205"/>
      <c r="ULD22" s="205"/>
      <c r="ULE22" s="205"/>
      <c r="ULF22" s="205"/>
      <c r="ULG22" s="205"/>
      <c r="ULH22" s="205"/>
      <c r="ULI22" s="205"/>
      <c r="ULJ22" s="205"/>
      <c r="ULK22" s="205"/>
      <c r="ULL22" s="205"/>
      <c r="ULM22" s="205"/>
      <c r="ULN22" s="205"/>
      <c r="ULO22" s="205"/>
      <c r="ULP22" s="205"/>
      <c r="ULQ22" s="205"/>
      <c r="ULR22" s="205"/>
      <c r="ULS22" s="205"/>
      <c r="ULT22" s="205"/>
      <c r="ULU22" s="205"/>
      <c r="ULV22" s="205"/>
      <c r="ULW22" s="205"/>
      <c r="ULX22" s="205"/>
      <c r="ULY22" s="205"/>
      <c r="ULZ22" s="205"/>
      <c r="UMA22" s="205"/>
      <c r="UMB22" s="205"/>
      <c r="UMC22" s="205"/>
      <c r="UMD22" s="205"/>
      <c r="UME22" s="205"/>
      <c r="UMF22" s="205"/>
      <c r="UMG22" s="205"/>
      <c r="UMH22" s="205"/>
      <c r="UMI22" s="205"/>
      <c r="UMJ22" s="205"/>
      <c r="UMK22" s="205"/>
      <c r="UML22" s="205"/>
      <c r="UMM22" s="205"/>
      <c r="UMN22" s="205"/>
      <c r="UMO22" s="205"/>
      <c r="UMP22" s="205"/>
      <c r="UMQ22" s="205"/>
      <c r="UMR22" s="205"/>
      <c r="UMS22" s="205"/>
      <c r="UMT22" s="205"/>
      <c r="UMU22" s="205"/>
      <c r="UMV22" s="205"/>
      <c r="UMW22" s="205"/>
      <c r="UMX22" s="205"/>
      <c r="UMY22" s="205"/>
      <c r="UMZ22" s="205"/>
      <c r="UNA22" s="205"/>
      <c r="UNB22" s="205"/>
      <c r="UNC22" s="205"/>
      <c r="UND22" s="205"/>
      <c r="UNE22" s="205"/>
      <c r="UNF22" s="205"/>
      <c r="UNG22" s="205"/>
      <c r="UNH22" s="205"/>
      <c r="UNI22" s="205"/>
      <c r="UNJ22" s="205"/>
      <c r="UNK22" s="205"/>
      <c r="UNL22" s="205"/>
      <c r="UNM22" s="205"/>
      <c r="UNN22" s="205"/>
      <c r="UNO22" s="205"/>
      <c r="UNP22" s="205"/>
      <c r="UNQ22" s="205"/>
      <c r="UNR22" s="205"/>
      <c r="UNS22" s="205"/>
      <c r="UNT22" s="205"/>
      <c r="UNU22" s="205"/>
      <c r="UNV22" s="205"/>
      <c r="UNW22" s="205"/>
      <c r="UNX22" s="205"/>
      <c r="UNY22" s="205"/>
      <c r="UNZ22" s="205"/>
      <c r="UOA22" s="205"/>
      <c r="UOB22" s="205"/>
      <c r="UOC22" s="205"/>
      <c r="UOD22" s="205"/>
      <c r="UOE22" s="205"/>
      <c r="UOF22" s="205"/>
      <c r="UOG22" s="205"/>
      <c r="UOH22" s="205"/>
      <c r="UOI22" s="205"/>
      <c r="UOJ22" s="205"/>
      <c r="UOK22" s="205"/>
      <c r="UOL22" s="205"/>
      <c r="UOM22" s="205"/>
      <c r="UON22" s="205"/>
      <c r="UOO22" s="205"/>
      <c r="UOP22" s="205"/>
      <c r="UOQ22" s="205"/>
      <c r="UOR22" s="205"/>
      <c r="UOS22" s="205"/>
      <c r="UOT22" s="205"/>
      <c r="UOU22" s="205"/>
      <c r="UOV22" s="205"/>
      <c r="UOW22" s="205"/>
      <c r="UOX22" s="205"/>
      <c r="UOY22" s="205"/>
      <c r="UOZ22" s="205"/>
      <c r="UPA22" s="205"/>
      <c r="UPB22" s="205"/>
      <c r="UPC22" s="205"/>
      <c r="UPD22" s="205"/>
      <c r="UPE22" s="205"/>
      <c r="UPF22" s="205"/>
      <c r="UPG22" s="205"/>
      <c r="UPH22" s="205"/>
      <c r="UPI22" s="205"/>
      <c r="UPJ22" s="205"/>
      <c r="UPK22" s="205"/>
      <c r="UPL22" s="205"/>
      <c r="UPM22" s="205"/>
      <c r="UPN22" s="205"/>
      <c r="UPO22" s="205"/>
      <c r="UPP22" s="205"/>
      <c r="UPQ22" s="205"/>
      <c r="UPR22" s="205"/>
      <c r="UPS22" s="205"/>
      <c r="UPT22" s="205"/>
      <c r="UPU22" s="205"/>
      <c r="UPV22" s="205"/>
      <c r="UPW22" s="205"/>
      <c r="UPX22" s="205"/>
      <c r="UPY22" s="205"/>
      <c r="UPZ22" s="205"/>
      <c r="UQA22" s="205"/>
      <c r="UQB22" s="205"/>
      <c r="UQC22" s="205"/>
      <c r="UQD22" s="205"/>
      <c r="UQE22" s="205"/>
      <c r="UQF22" s="205"/>
      <c r="UQG22" s="205"/>
      <c r="UQH22" s="205"/>
      <c r="UQI22" s="205"/>
      <c r="UQJ22" s="205"/>
      <c r="UQK22" s="205"/>
      <c r="UQL22" s="205"/>
      <c r="UQM22" s="205"/>
      <c r="UQN22" s="205"/>
      <c r="UQO22" s="205"/>
      <c r="UQP22" s="205"/>
      <c r="UQQ22" s="205"/>
      <c r="UQR22" s="205"/>
      <c r="UQS22" s="205"/>
      <c r="UQT22" s="205"/>
      <c r="UQU22" s="205"/>
      <c r="UQV22" s="205"/>
      <c r="UQW22" s="205"/>
      <c r="UQX22" s="205"/>
      <c r="UQY22" s="205"/>
      <c r="UQZ22" s="205"/>
      <c r="URA22" s="205"/>
      <c r="URB22" s="205"/>
      <c r="URC22" s="205"/>
      <c r="URD22" s="205"/>
      <c r="URE22" s="205"/>
      <c r="URF22" s="205"/>
      <c r="URG22" s="205"/>
      <c r="URH22" s="205"/>
      <c r="URI22" s="205"/>
      <c r="URJ22" s="205"/>
      <c r="URK22" s="205"/>
      <c r="URL22" s="205"/>
      <c r="URM22" s="205"/>
      <c r="URN22" s="205"/>
      <c r="URO22" s="205"/>
      <c r="URP22" s="205"/>
      <c r="URQ22" s="205"/>
      <c r="URR22" s="205"/>
      <c r="URS22" s="205"/>
      <c r="URT22" s="205"/>
      <c r="URU22" s="205"/>
      <c r="URV22" s="205"/>
      <c r="URW22" s="205"/>
      <c r="URX22" s="205"/>
      <c r="URY22" s="205"/>
      <c r="URZ22" s="205"/>
      <c r="USA22" s="205"/>
      <c r="USB22" s="205"/>
      <c r="USC22" s="205"/>
      <c r="USD22" s="205"/>
      <c r="USE22" s="205"/>
      <c r="USF22" s="205"/>
      <c r="USG22" s="205"/>
      <c r="USH22" s="205"/>
      <c r="USI22" s="205"/>
      <c r="USJ22" s="205"/>
      <c r="USK22" s="205"/>
      <c r="USL22" s="205"/>
      <c r="USM22" s="205"/>
      <c r="USN22" s="205"/>
      <c r="USO22" s="205"/>
      <c r="USP22" s="205"/>
      <c r="USQ22" s="205"/>
      <c r="USR22" s="205"/>
      <c r="USS22" s="205"/>
      <c r="UST22" s="205"/>
      <c r="USU22" s="205"/>
      <c r="USV22" s="205"/>
      <c r="USW22" s="205"/>
      <c r="USX22" s="205"/>
      <c r="USY22" s="205"/>
      <c r="USZ22" s="205"/>
      <c r="UTA22" s="205"/>
      <c r="UTB22" s="205"/>
      <c r="UTC22" s="205"/>
      <c r="UTD22" s="205"/>
      <c r="UTE22" s="205"/>
      <c r="UTF22" s="205"/>
      <c r="UTG22" s="205"/>
      <c r="UTH22" s="205"/>
      <c r="UTI22" s="205"/>
      <c r="UTJ22" s="205"/>
      <c r="UTK22" s="205"/>
      <c r="UTL22" s="205"/>
      <c r="UTM22" s="205"/>
      <c r="UTN22" s="205"/>
      <c r="UTO22" s="205"/>
      <c r="UTP22" s="205"/>
      <c r="UTQ22" s="205"/>
      <c r="UTR22" s="205"/>
      <c r="UTS22" s="205"/>
      <c r="UTT22" s="205"/>
      <c r="UTU22" s="205"/>
      <c r="UTV22" s="205"/>
      <c r="UTW22" s="205"/>
      <c r="UTX22" s="205"/>
      <c r="UTY22" s="205"/>
      <c r="UTZ22" s="205"/>
      <c r="UUA22" s="205"/>
      <c r="UUB22" s="205"/>
      <c r="UUC22" s="205"/>
      <c r="UUD22" s="205"/>
      <c r="UUE22" s="205"/>
      <c r="UUF22" s="205"/>
      <c r="UUG22" s="205"/>
      <c r="UUH22" s="205"/>
      <c r="UUI22" s="205"/>
      <c r="UUJ22" s="205"/>
      <c r="UUK22" s="205"/>
      <c r="UUL22" s="205"/>
      <c r="UUM22" s="205"/>
      <c r="UUN22" s="205"/>
      <c r="UUO22" s="205"/>
      <c r="UUP22" s="205"/>
      <c r="UUQ22" s="205"/>
      <c r="UUR22" s="205"/>
      <c r="UUS22" s="205"/>
      <c r="UUT22" s="205"/>
      <c r="UUU22" s="205"/>
      <c r="UUV22" s="205"/>
      <c r="UUW22" s="205"/>
      <c r="UUX22" s="205"/>
      <c r="UUY22" s="205"/>
      <c r="UUZ22" s="205"/>
      <c r="UVA22" s="205"/>
      <c r="UVB22" s="205"/>
      <c r="UVC22" s="205"/>
      <c r="UVD22" s="205"/>
      <c r="UVE22" s="205"/>
      <c r="UVF22" s="205"/>
      <c r="UVG22" s="205"/>
      <c r="UVH22" s="205"/>
      <c r="UVI22" s="205"/>
      <c r="UVJ22" s="205"/>
      <c r="UVK22" s="205"/>
      <c r="UVL22" s="205"/>
      <c r="UVM22" s="205"/>
      <c r="UVN22" s="205"/>
      <c r="UVO22" s="205"/>
      <c r="UVP22" s="205"/>
      <c r="UVQ22" s="205"/>
      <c r="UVR22" s="205"/>
      <c r="UVS22" s="205"/>
      <c r="UVT22" s="205"/>
      <c r="UVU22" s="205"/>
      <c r="UVV22" s="205"/>
      <c r="UVW22" s="205"/>
      <c r="UVX22" s="205"/>
      <c r="UVY22" s="205"/>
      <c r="UVZ22" s="205"/>
      <c r="UWA22" s="205"/>
      <c r="UWB22" s="205"/>
      <c r="UWC22" s="205"/>
      <c r="UWD22" s="205"/>
      <c r="UWE22" s="205"/>
      <c r="UWF22" s="205"/>
      <c r="UWG22" s="205"/>
      <c r="UWH22" s="205"/>
      <c r="UWI22" s="205"/>
      <c r="UWJ22" s="205"/>
      <c r="UWK22" s="205"/>
      <c r="UWL22" s="205"/>
      <c r="UWM22" s="205"/>
      <c r="UWN22" s="205"/>
      <c r="UWO22" s="205"/>
      <c r="UWP22" s="205"/>
      <c r="UWQ22" s="205"/>
      <c r="UWR22" s="205"/>
      <c r="UWS22" s="205"/>
      <c r="UWT22" s="205"/>
      <c r="UWU22" s="205"/>
      <c r="UWV22" s="205"/>
      <c r="UWW22" s="205"/>
      <c r="UWX22" s="205"/>
      <c r="UWY22" s="205"/>
      <c r="UWZ22" s="205"/>
      <c r="UXA22" s="205"/>
      <c r="UXB22" s="205"/>
      <c r="UXC22" s="205"/>
      <c r="UXD22" s="205"/>
      <c r="UXE22" s="205"/>
      <c r="UXF22" s="205"/>
      <c r="UXG22" s="205"/>
      <c r="UXH22" s="205"/>
      <c r="UXI22" s="205"/>
      <c r="UXJ22" s="205"/>
      <c r="UXK22" s="205"/>
      <c r="UXL22" s="205"/>
      <c r="UXM22" s="205"/>
      <c r="UXN22" s="205"/>
      <c r="UXO22" s="205"/>
      <c r="UXP22" s="205"/>
      <c r="UXQ22" s="205"/>
      <c r="UXR22" s="205"/>
      <c r="UXS22" s="205"/>
      <c r="UXT22" s="205"/>
      <c r="UXU22" s="205"/>
      <c r="UXV22" s="205"/>
      <c r="UXW22" s="205"/>
      <c r="UXX22" s="205"/>
      <c r="UXY22" s="205"/>
      <c r="UXZ22" s="205"/>
      <c r="UYA22" s="205"/>
      <c r="UYB22" s="205"/>
      <c r="UYC22" s="205"/>
      <c r="UYD22" s="205"/>
      <c r="UYE22" s="205"/>
      <c r="UYF22" s="205"/>
      <c r="UYG22" s="205"/>
      <c r="UYH22" s="205"/>
      <c r="UYI22" s="205"/>
      <c r="UYJ22" s="205"/>
      <c r="UYK22" s="205"/>
      <c r="UYL22" s="205"/>
      <c r="UYM22" s="205"/>
      <c r="UYN22" s="205"/>
      <c r="UYO22" s="205"/>
      <c r="UYP22" s="205"/>
      <c r="UYQ22" s="205"/>
      <c r="UYR22" s="205"/>
      <c r="UYS22" s="205"/>
      <c r="UYT22" s="205"/>
      <c r="UYU22" s="205"/>
      <c r="UYV22" s="205"/>
      <c r="UYW22" s="205"/>
      <c r="UYX22" s="205"/>
      <c r="UYY22" s="205"/>
      <c r="UYZ22" s="205"/>
      <c r="UZA22" s="205"/>
      <c r="UZB22" s="205"/>
      <c r="UZC22" s="205"/>
      <c r="UZD22" s="205"/>
      <c r="UZE22" s="205"/>
      <c r="UZF22" s="205"/>
      <c r="UZG22" s="205"/>
      <c r="UZH22" s="205"/>
      <c r="UZI22" s="205"/>
      <c r="UZJ22" s="205"/>
      <c r="UZK22" s="205"/>
      <c r="UZL22" s="205"/>
      <c r="UZM22" s="205"/>
      <c r="UZN22" s="205"/>
      <c r="UZO22" s="205"/>
      <c r="UZP22" s="205"/>
      <c r="UZQ22" s="205"/>
      <c r="UZR22" s="205"/>
      <c r="UZS22" s="205"/>
      <c r="UZT22" s="205"/>
      <c r="UZU22" s="205"/>
      <c r="UZV22" s="205"/>
      <c r="UZW22" s="205"/>
      <c r="UZX22" s="205"/>
      <c r="UZY22" s="205"/>
      <c r="UZZ22" s="205"/>
      <c r="VAA22" s="205"/>
      <c r="VAB22" s="205"/>
      <c r="VAC22" s="205"/>
      <c r="VAD22" s="205"/>
      <c r="VAE22" s="205"/>
      <c r="VAF22" s="205"/>
      <c r="VAG22" s="205"/>
      <c r="VAH22" s="205"/>
      <c r="VAI22" s="205"/>
      <c r="VAJ22" s="205"/>
      <c r="VAK22" s="205"/>
      <c r="VAL22" s="205"/>
      <c r="VAM22" s="205"/>
      <c r="VAN22" s="205"/>
      <c r="VAO22" s="205"/>
      <c r="VAP22" s="205"/>
      <c r="VAQ22" s="205"/>
      <c r="VAR22" s="205"/>
      <c r="VAS22" s="205"/>
      <c r="VAT22" s="205"/>
      <c r="VAU22" s="205"/>
      <c r="VAV22" s="205"/>
      <c r="VAW22" s="205"/>
      <c r="VAX22" s="205"/>
      <c r="VAY22" s="205"/>
      <c r="VAZ22" s="205"/>
      <c r="VBA22" s="205"/>
      <c r="VBB22" s="205"/>
      <c r="VBC22" s="205"/>
      <c r="VBD22" s="205"/>
      <c r="VBE22" s="205"/>
      <c r="VBF22" s="205"/>
      <c r="VBG22" s="205"/>
      <c r="VBH22" s="205"/>
      <c r="VBI22" s="205"/>
      <c r="VBJ22" s="205"/>
      <c r="VBK22" s="205"/>
      <c r="VBL22" s="205"/>
      <c r="VBM22" s="205"/>
      <c r="VBN22" s="205"/>
      <c r="VBO22" s="205"/>
      <c r="VBP22" s="205"/>
      <c r="VBQ22" s="205"/>
      <c r="VBR22" s="205"/>
      <c r="VBS22" s="205"/>
      <c r="VBT22" s="205"/>
      <c r="VBU22" s="205"/>
      <c r="VBV22" s="205"/>
      <c r="VBW22" s="205"/>
      <c r="VBX22" s="205"/>
      <c r="VBY22" s="205"/>
      <c r="VBZ22" s="205"/>
      <c r="VCA22" s="205"/>
      <c r="VCB22" s="205"/>
      <c r="VCC22" s="205"/>
      <c r="VCD22" s="205"/>
      <c r="VCE22" s="205"/>
      <c r="VCF22" s="205"/>
      <c r="VCG22" s="205"/>
      <c r="VCH22" s="205"/>
      <c r="VCI22" s="205"/>
      <c r="VCJ22" s="205"/>
      <c r="VCK22" s="205"/>
      <c r="VCL22" s="205"/>
      <c r="VCM22" s="205"/>
      <c r="VCN22" s="205"/>
      <c r="VCO22" s="205"/>
      <c r="VCP22" s="205"/>
      <c r="VCQ22" s="205"/>
      <c r="VCR22" s="205"/>
      <c r="VCS22" s="205"/>
      <c r="VCT22" s="205"/>
      <c r="VCU22" s="205"/>
      <c r="VCV22" s="205"/>
      <c r="VCW22" s="205"/>
      <c r="VCX22" s="205"/>
      <c r="VCY22" s="205"/>
      <c r="VCZ22" s="205"/>
      <c r="VDA22" s="205"/>
      <c r="VDB22" s="205"/>
      <c r="VDC22" s="205"/>
      <c r="VDD22" s="205"/>
      <c r="VDE22" s="205"/>
      <c r="VDF22" s="205"/>
      <c r="VDG22" s="205"/>
      <c r="VDH22" s="205"/>
      <c r="VDI22" s="205"/>
      <c r="VDJ22" s="205"/>
      <c r="VDK22" s="205"/>
      <c r="VDL22" s="205"/>
      <c r="VDM22" s="205"/>
      <c r="VDN22" s="205"/>
      <c r="VDO22" s="205"/>
      <c r="VDP22" s="205"/>
      <c r="VDQ22" s="205"/>
      <c r="VDR22" s="205"/>
      <c r="VDS22" s="205"/>
      <c r="VDT22" s="205"/>
      <c r="VDU22" s="205"/>
      <c r="VDV22" s="205"/>
      <c r="VDW22" s="205"/>
      <c r="VDX22" s="205"/>
      <c r="VDY22" s="205"/>
      <c r="VDZ22" s="205"/>
      <c r="VEA22" s="205"/>
      <c r="VEB22" s="205"/>
      <c r="VEC22" s="205"/>
      <c r="VED22" s="205"/>
      <c r="VEE22" s="205"/>
      <c r="VEF22" s="205"/>
      <c r="VEG22" s="205"/>
      <c r="VEH22" s="205"/>
      <c r="VEI22" s="205"/>
      <c r="VEJ22" s="205"/>
      <c r="VEK22" s="205"/>
      <c r="VEL22" s="205"/>
      <c r="VEM22" s="205"/>
      <c r="VEN22" s="205"/>
      <c r="VEO22" s="205"/>
      <c r="VEP22" s="205"/>
      <c r="VEQ22" s="205"/>
      <c r="VER22" s="205"/>
      <c r="VES22" s="205"/>
      <c r="VET22" s="205"/>
      <c r="VEU22" s="205"/>
      <c r="VEV22" s="205"/>
      <c r="VEW22" s="205"/>
      <c r="VEX22" s="205"/>
      <c r="VEY22" s="205"/>
      <c r="VEZ22" s="205"/>
      <c r="VFA22" s="205"/>
      <c r="VFB22" s="205"/>
      <c r="VFC22" s="205"/>
      <c r="VFD22" s="205"/>
      <c r="VFE22" s="205"/>
      <c r="VFF22" s="205"/>
      <c r="VFG22" s="205"/>
      <c r="VFH22" s="205"/>
      <c r="VFI22" s="205"/>
      <c r="VFJ22" s="205"/>
      <c r="VFK22" s="205"/>
      <c r="VFL22" s="205"/>
      <c r="VFM22" s="205"/>
      <c r="VFN22" s="205"/>
      <c r="VFO22" s="205"/>
      <c r="VFP22" s="205"/>
      <c r="VFQ22" s="205"/>
      <c r="VFR22" s="205"/>
      <c r="VFS22" s="205"/>
      <c r="VFT22" s="205"/>
      <c r="VFU22" s="205"/>
      <c r="VFV22" s="205"/>
      <c r="VFW22" s="205"/>
      <c r="VFX22" s="205"/>
      <c r="VFY22" s="205"/>
      <c r="VFZ22" s="205"/>
      <c r="VGA22" s="205"/>
      <c r="VGB22" s="205"/>
      <c r="VGC22" s="205"/>
      <c r="VGD22" s="205"/>
      <c r="VGE22" s="205"/>
      <c r="VGF22" s="205"/>
      <c r="VGG22" s="205"/>
      <c r="VGH22" s="205"/>
      <c r="VGI22" s="205"/>
      <c r="VGJ22" s="205"/>
      <c r="VGK22" s="205"/>
      <c r="VGL22" s="205"/>
      <c r="VGM22" s="205"/>
      <c r="VGN22" s="205"/>
      <c r="VGO22" s="205"/>
      <c r="VGP22" s="205"/>
      <c r="VGQ22" s="205"/>
      <c r="VGR22" s="205"/>
      <c r="VGS22" s="205"/>
      <c r="VGT22" s="205"/>
      <c r="VGU22" s="205"/>
      <c r="VGV22" s="205"/>
      <c r="VGW22" s="205"/>
      <c r="VGX22" s="205"/>
      <c r="VGY22" s="205"/>
      <c r="VGZ22" s="205"/>
      <c r="VHA22" s="205"/>
      <c r="VHB22" s="205"/>
      <c r="VHC22" s="205"/>
      <c r="VHD22" s="205"/>
      <c r="VHE22" s="205"/>
      <c r="VHF22" s="205"/>
      <c r="VHG22" s="205"/>
      <c r="VHH22" s="205"/>
      <c r="VHI22" s="205"/>
      <c r="VHJ22" s="205"/>
      <c r="VHK22" s="205"/>
      <c r="VHL22" s="205"/>
      <c r="VHM22" s="205"/>
      <c r="VHN22" s="205"/>
      <c r="VHO22" s="205"/>
      <c r="VHP22" s="205"/>
      <c r="VHQ22" s="205"/>
      <c r="VHR22" s="205"/>
      <c r="VHS22" s="205"/>
      <c r="VHT22" s="205"/>
      <c r="VHU22" s="205"/>
      <c r="VHV22" s="205"/>
      <c r="VHW22" s="205"/>
      <c r="VHX22" s="205"/>
      <c r="VHY22" s="205"/>
      <c r="VHZ22" s="205"/>
      <c r="VIA22" s="205"/>
      <c r="VIB22" s="205"/>
      <c r="VIC22" s="205"/>
      <c r="VID22" s="205"/>
      <c r="VIE22" s="205"/>
      <c r="VIF22" s="205"/>
      <c r="VIG22" s="205"/>
      <c r="VIH22" s="205"/>
      <c r="VII22" s="205"/>
      <c r="VIJ22" s="205"/>
      <c r="VIK22" s="205"/>
      <c r="VIL22" s="205"/>
      <c r="VIM22" s="205"/>
      <c r="VIN22" s="205"/>
      <c r="VIO22" s="205"/>
      <c r="VIP22" s="205"/>
      <c r="VIQ22" s="205"/>
      <c r="VIR22" s="205"/>
      <c r="VIS22" s="205"/>
      <c r="VIT22" s="205"/>
      <c r="VIU22" s="205"/>
      <c r="VIV22" s="205"/>
      <c r="VIW22" s="205"/>
      <c r="VIX22" s="205"/>
      <c r="VIY22" s="205"/>
      <c r="VIZ22" s="205"/>
      <c r="VJA22" s="205"/>
      <c r="VJB22" s="205"/>
      <c r="VJC22" s="205"/>
      <c r="VJD22" s="205"/>
      <c r="VJE22" s="205"/>
      <c r="VJF22" s="205"/>
      <c r="VJG22" s="205"/>
      <c r="VJH22" s="205"/>
      <c r="VJI22" s="205"/>
      <c r="VJJ22" s="205"/>
      <c r="VJK22" s="205"/>
      <c r="VJL22" s="205"/>
      <c r="VJM22" s="205"/>
      <c r="VJN22" s="205"/>
      <c r="VJO22" s="205"/>
      <c r="VJP22" s="205"/>
      <c r="VJQ22" s="205"/>
      <c r="VJR22" s="205"/>
      <c r="VJS22" s="205"/>
      <c r="VJT22" s="205"/>
      <c r="VJU22" s="205"/>
      <c r="VJV22" s="205"/>
      <c r="VJW22" s="205"/>
      <c r="VJX22" s="205"/>
      <c r="VJY22" s="205"/>
      <c r="VJZ22" s="205"/>
      <c r="VKA22" s="205"/>
      <c r="VKB22" s="205"/>
      <c r="VKC22" s="205"/>
      <c r="VKD22" s="205"/>
      <c r="VKE22" s="205"/>
      <c r="VKF22" s="205"/>
      <c r="VKG22" s="205"/>
      <c r="VKH22" s="205"/>
      <c r="VKI22" s="205"/>
      <c r="VKJ22" s="205"/>
      <c r="VKK22" s="205"/>
      <c r="VKL22" s="205"/>
      <c r="VKM22" s="205"/>
      <c r="VKN22" s="205"/>
      <c r="VKO22" s="205"/>
      <c r="VKP22" s="205"/>
      <c r="VKQ22" s="205"/>
      <c r="VKR22" s="205"/>
      <c r="VKS22" s="205"/>
      <c r="VKT22" s="205"/>
      <c r="VKU22" s="205"/>
      <c r="VKV22" s="205"/>
      <c r="VKW22" s="205"/>
      <c r="VKX22" s="205"/>
      <c r="VKY22" s="205"/>
      <c r="VKZ22" s="205"/>
      <c r="VLA22" s="205"/>
      <c r="VLB22" s="205"/>
      <c r="VLC22" s="205"/>
      <c r="VLD22" s="205"/>
      <c r="VLE22" s="205"/>
      <c r="VLF22" s="205"/>
      <c r="VLG22" s="205"/>
      <c r="VLH22" s="205"/>
      <c r="VLI22" s="205"/>
      <c r="VLJ22" s="205"/>
      <c r="VLK22" s="205"/>
      <c r="VLL22" s="205"/>
      <c r="VLM22" s="205"/>
      <c r="VLN22" s="205"/>
      <c r="VLO22" s="205"/>
      <c r="VLP22" s="205"/>
      <c r="VLQ22" s="205"/>
      <c r="VLR22" s="205"/>
      <c r="VLS22" s="205"/>
      <c r="VLT22" s="205"/>
      <c r="VLU22" s="205"/>
      <c r="VLV22" s="205"/>
      <c r="VLW22" s="205"/>
      <c r="VLX22" s="205"/>
      <c r="VLY22" s="205"/>
      <c r="VLZ22" s="205"/>
      <c r="VMA22" s="205"/>
      <c r="VMB22" s="205"/>
      <c r="VMC22" s="205"/>
      <c r="VMD22" s="205"/>
      <c r="VME22" s="205"/>
      <c r="VMF22" s="205"/>
      <c r="VMG22" s="205"/>
      <c r="VMH22" s="205"/>
      <c r="VMI22" s="205"/>
      <c r="VMJ22" s="205"/>
      <c r="VMK22" s="205"/>
      <c r="VML22" s="205"/>
      <c r="VMM22" s="205"/>
      <c r="VMN22" s="205"/>
      <c r="VMO22" s="205"/>
      <c r="VMP22" s="205"/>
      <c r="VMQ22" s="205"/>
      <c r="VMR22" s="205"/>
      <c r="VMS22" s="205"/>
      <c r="VMT22" s="205"/>
      <c r="VMU22" s="205"/>
      <c r="VMV22" s="205"/>
      <c r="VMW22" s="205"/>
      <c r="VMX22" s="205"/>
      <c r="VMY22" s="205"/>
      <c r="VMZ22" s="205"/>
      <c r="VNA22" s="205"/>
      <c r="VNB22" s="205"/>
      <c r="VNC22" s="205"/>
      <c r="VND22" s="205"/>
      <c r="VNE22" s="205"/>
      <c r="VNF22" s="205"/>
      <c r="VNG22" s="205"/>
      <c r="VNH22" s="205"/>
      <c r="VNI22" s="205"/>
      <c r="VNJ22" s="205"/>
      <c r="VNK22" s="205"/>
      <c r="VNL22" s="205"/>
      <c r="VNM22" s="205"/>
      <c r="VNN22" s="205"/>
      <c r="VNO22" s="205"/>
      <c r="VNP22" s="205"/>
      <c r="VNQ22" s="205"/>
      <c r="VNR22" s="205"/>
      <c r="VNS22" s="205"/>
      <c r="VNT22" s="205"/>
      <c r="VNU22" s="205"/>
      <c r="VNV22" s="205"/>
      <c r="VNW22" s="205"/>
      <c r="VNX22" s="205"/>
      <c r="VNY22" s="205"/>
      <c r="VNZ22" s="205"/>
      <c r="VOA22" s="205"/>
      <c r="VOB22" s="205"/>
      <c r="VOC22" s="205"/>
      <c r="VOD22" s="205"/>
      <c r="VOE22" s="205"/>
      <c r="VOF22" s="205"/>
      <c r="VOG22" s="205"/>
      <c r="VOH22" s="205"/>
      <c r="VOI22" s="205"/>
      <c r="VOJ22" s="205"/>
      <c r="VOK22" s="205"/>
      <c r="VOL22" s="205"/>
      <c r="VOM22" s="205"/>
      <c r="VON22" s="205"/>
      <c r="VOO22" s="205"/>
      <c r="VOP22" s="205"/>
      <c r="VOQ22" s="205"/>
      <c r="VOR22" s="205"/>
      <c r="VOS22" s="205"/>
      <c r="VOT22" s="205"/>
      <c r="VOU22" s="205"/>
      <c r="VOV22" s="205"/>
      <c r="VOW22" s="205"/>
      <c r="VOX22" s="205"/>
      <c r="VOY22" s="205"/>
      <c r="VOZ22" s="205"/>
      <c r="VPA22" s="205"/>
      <c r="VPB22" s="205"/>
      <c r="VPC22" s="205"/>
      <c r="VPD22" s="205"/>
      <c r="VPE22" s="205"/>
      <c r="VPF22" s="205"/>
      <c r="VPG22" s="205"/>
      <c r="VPH22" s="205"/>
      <c r="VPI22" s="205"/>
      <c r="VPJ22" s="205"/>
      <c r="VPK22" s="205"/>
      <c r="VPL22" s="205"/>
      <c r="VPM22" s="205"/>
      <c r="VPN22" s="205"/>
      <c r="VPO22" s="205"/>
      <c r="VPP22" s="205"/>
      <c r="VPQ22" s="205"/>
      <c r="VPR22" s="205"/>
      <c r="VPS22" s="205"/>
      <c r="VPT22" s="205"/>
      <c r="VPU22" s="205"/>
      <c r="VPV22" s="205"/>
      <c r="VPW22" s="205"/>
      <c r="VPX22" s="205"/>
      <c r="VPY22" s="205"/>
      <c r="VPZ22" s="205"/>
      <c r="VQA22" s="205"/>
      <c r="VQB22" s="205"/>
      <c r="VQC22" s="205"/>
      <c r="VQD22" s="205"/>
      <c r="VQE22" s="205"/>
      <c r="VQF22" s="205"/>
      <c r="VQG22" s="205"/>
      <c r="VQH22" s="205"/>
      <c r="VQI22" s="205"/>
      <c r="VQJ22" s="205"/>
      <c r="VQK22" s="205"/>
      <c r="VQL22" s="205"/>
      <c r="VQM22" s="205"/>
      <c r="VQN22" s="205"/>
      <c r="VQO22" s="205"/>
      <c r="VQP22" s="205"/>
      <c r="VQQ22" s="205"/>
      <c r="VQR22" s="205"/>
      <c r="VQS22" s="205"/>
      <c r="VQT22" s="205"/>
      <c r="VQU22" s="205"/>
      <c r="VQV22" s="205"/>
      <c r="VQW22" s="205"/>
      <c r="VQX22" s="205"/>
      <c r="VQY22" s="205"/>
      <c r="VQZ22" s="205"/>
      <c r="VRA22" s="205"/>
      <c r="VRB22" s="205"/>
      <c r="VRC22" s="205"/>
      <c r="VRD22" s="205"/>
      <c r="VRE22" s="205"/>
      <c r="VRF22" s="205"/>
      <c r="VRG22" s="205"/>
      <c r="VRH22" s="205"/>
      <c r="VRI22" s="205"/>
      <c r="VRJ22" s="205"/>
      <c r="VRK22" s="205"/>
      <c r="VRL22" s="205"/>
      <c r="VRM22" s="205"/>
      <c r="VRN22" s="205"/>
      <c r="VRO22" s="205"/>
      <c r="VRP22" s="205"/>
      <c r="VRQ22" s="205"/>
      <c r="VRR22" s="205"/>
      <c r="VRS22" s="205"/>
      <c r="VRT22" s="205"/>
      <c r="VRU22" s="205"/>
      <c r="VRV22" s="205"/>
      <c r="VRW22" s="205"/>
      <c r="VRX22" s="205"/>
      <c r="VRY22" s="205"/>
      <c r="VRZ22" s="205"/>
      <c r="VSA22" s="205"/>
      <c r="VSB22" s="205"/>
      <c r="VSC22" s="205"/>
      <c r="VSD22" s="205"/>
      <c r="VSE22" s="205"/>
      <c r="VSF22" s="205"/>
      <c r="VSG22" s="205"/>
      <c r="VSH22" s="205"/>
      <c r="VSI22" s="205"/>
      <c r="VSJ22" s="205"/>
      <c r="VSK22" s="205"/>
      <c r="VSL22" s="205"/>
      <c r="VSM22" s="205"/>
      <c r="VSN22" s="205"/>
      <c r="VSO22" s="205"/>
      <c r="VSP22" s="205"/>
      <c r="VSQ22" s="205"/>
      <c r="VSR22" s="205"/>
      <c r="VSS22" s="205"/>
      <c r="VST22" s="205"/>
      <c r="VSU22" s="205"/>
      <c r="VSV22" s="205"/>
      <c r="VSW22" s="205"/>
      <c r="VSX22" s="205"/>
      <c r="VSY22" s="205"/>
      <c r="VSZ22" s="205"/>
      <c r="VTA22" s="205"/>
      <c r="VTB22" s="205"/>
      <c r="VTC22" s="205"/>
      <c r="VTD22" s="205"/>
      <c r="VTE22" s="205"/>
      <c r="VTF22" s="205"/>
      <c r="VTG22" s="205"/>
      <c r="VTH22" s="205"/>
      <c r="VTI22" s="205"/>
      <c r="VTJ22" s="205"/>
      <c r="VTK22" s="205"/>
      <c r="VTL22" s="205"/>
      <c r="VTM22" s="205"/>
      <c r="VTN22" s="205"/>
      <c r="VTO22" s="205"/>
      <c r="VTP22" s="205"/>
      <c r="VTQ22" s="205"/>
      <c r="VTR22" s="205"/>
      <c r="VTS22" s="205"/>
      <c r="VTT22" s="205"/>
      <c r="VTU22" s="205"/>
      <c r="VTV22" s="205"/>
      <c r="VTW22" s="205"/>
      <c r="VTX22" s="205"/>
      <c r="VTY22" s="205"/>
      <c r="VTZ22" s="205"/>
      <c r="VUA22" s="205"/>
      <c r="VUB22" s="205"/>
      <c r="VUC22" s="205"/>
      <c r="VUD22" s="205"/>
      <c r="VUE22" s="205"/>
      <c r="VUF22" s="205"/>
      <c r="VUG22" s="205"/>
      <c r="VUH22" s="205"/>
      <c r="VUI22" s="205"/>
      <c r="VUJ22" s="205"/>
      <c r="VUK22" s="205"/>
      <c r="VUL22" s="205"/>
      <c r="VUM22" s="205"/>
      <c r="VUN22" s="205"/>
      <c r="VUO22" s="205"/>
      <c r="VUP22" s="205"/>
      <c r="VUQ22" s="205"/>
      <c r="VUR22" s="205"/>
      <c r="VUS22" s="205"/>
      <c r="VUT22" s="205"/>
      <c r="VUU22" s="205"/>
      <c r="VUV22" s="205"/>
      <c r="VUW22" s="205"/>
      <c r="VUX22" s="205"/>
      <c r="VUY22" s="205"/>
      <c r="VUZ22" s="205"/>
      <c r="VVA22" s="205"/>
      <c r="VVB22" s="205"/>
      <c r="VVC22" s="205"/>
      <c r="VVD22" s="205"/>
      <c r="VVE22" s="205"/>
      <c r="VVF22" s="205"/>
      <c r="VVG22" s="205"/>
      <c r="VVH22" s="205"/>
      <c r="VVI22" s="205"/>
      <c r="VVJ22" s="205"/>
      <c r="VVK22" s="205"/>
      <c r="VVL22" s="205"/>
      <c r="VVM22" s="205"/>
      <c r="VVN22" s="205"/>
      <c r="VVO22" s="205"/>
      <c r="VVP22" s="205"/>
      <c r="VVQ22" s="205"/>
      <c r="VVR22" s="205"/>
      <c r="VVS22" s="205"/>
      <c r="VVT22" s="205"/>
      <c r="VVU22" s="205"/>
      <c r="VVV22" s="205"/>
      <c r="VVW22" s="205"/>
      <c r="VVX22" s="205"/>
      <c r="VVY22" s="205"/>
      <c r="VVZ22" s="205"/>
      <c r="VWA22" s="205"/>
      <c r="VWB22" s="205"/>
      <c r="VWC22" s="205"/>
      <c r="VWD22" s="205"/>
      <c r="VWE22" s="205"/>
      <c r="VWF22" s="205"/>
      <c r="VWG22" s="205"/>
      <c r="VWH22" s="205"/>
      <c r="VWI22" s="205"/>
      <c r="VWJ22" s="205"/>
      <c r="VWK22" s="205"/>
      <c r="VWL22" s="205"/>
      <c r="VWM22" s="205"/>
      <c r="VWN22" s="205"/>
      <c r="VWO22" s="205"/>
      <c r="VWP22" s="205"/>
      <c r="VWQ22" s="205"/>
      <c r="VWR22" s="205"/>
      <c r="VWS22" s="205"/>
      <c r="VWT22" s="205"/>
      <c r="VWU22" s="205"/>
      <c r="VWV22" s="205"/>
      <c r="VWW22" s="205"/>
      <c r="VWX22" s="205"/>
      <c r="VWY22" s="205"/>
      <c r="VWZ22" s="205"/>
      <c r="VXA22" s="205"/>
      <c r="VXB22" s="205"/>
      <c r="VXC22" s="205"/>
      <c r="VXD22" s="205"/>
      <c r="VXE22" s="205"/>
      <c r="VXF22" s="205"/>
      <c r="VXG22" s="205"/>
      <c r="VXH22" s="205"/>
      <c r="VXI22" s="205"/>
      <c r="VXJ22" s="205"/>
      <c r="VXK22" s="205"/>
      <c r="VXL22" s="205"/>
      <c r="VXM22" s="205"/>
      <c r="VXN22" s="205"/>
      <c r="VXO22" s="205"/>
      <c r="VXP22" s="205"/>
      <c r="VXQ22" s="205"/>
      <c r="VXR22" s="205"/>
      <c r="VXS22" s="205"/>
      <c r="VXT22" s="205"/>
      <c r="VXU22" s="205"/>
      <c r="VXV22" s="205"/>
      <c r="VXW22" s="205"/>
      <c r="VXX22" s="205"/>
      <c r="VXY22" s="205"/>
      <c r="VXZ22" s="205"/>
      <c r="VYA22" s="205"/>
      <c r="VYB22" s="205"/>
      <c r="VYC22" s="205"/>
      <c r="VYD22" s="205"/>
      <c r="VYE22" s="205"/>
      <c r="VYF22" s="205"/>
      <c r="VYG22" s="205"/>
      <c r="VYH22" s="205"/>
      <c r="VYI22" s="205"/>
      <c r="VYJ22" s="205"/>
      <c r="VYK22" s="205"/>
      <c r="VYL22" s="205"/>
      <c r="VYM22" s="205"/>
      <c r="VYN22" s="205"/>
      <c r="VYO22" s="205"/>
      <c r="VYP22" s="205"/>
      <c r="VYQ22" s="205"/>
      <c r="VYR22" s="205"/>
      <c r="VYS22" s="205"/>
      <c r="VYT22" s="205"/>
      <c r="VYU22" s="205"/>
      <c r="VYV22" s="205"/>
      <c r="VYW22" s="205"/>
      <c r="VYX22" s="205"/>
      <c r="VYY22" s="205"/>
      <c r="VYZ22" s="205"/>
      <c r="VZA22" s="205"/>
      <c r="VZB22" s="205"/>
      <c r="VZC22" s="205"/>
      <c r="VZD22" s="205"/>
      <c r="VZE22" s="205"/>
      <c r="VZF22" s="205"/>
      <c r="VZG22" s="205"/>
      <c r="VZH22" s="205"/>
      <c r="VZI22" s="205"/>
      <c r="VZJ22" s="205"/>
      <c r="VZK22" s="205"/>
      <c r="VZL22" s="205"/>
      <c r="VZM22" s="205"/>
      <c r="VZN22" s="205"/>
      <c r="VZO22" s="205"/>
      <c r="VZP22" s="205"/>
      <c r="VZQ22" s="205"/>
      <c r="VZR22" s="205"/>
      <c r="VZS22" s="205"/>
      <c r="VZT22" s="205"/>
      <c r="VZU22" s="205"/>
      <c r="VZV22" s="205"/>
      <c r="VZW22" s="205"/>
      <c r="VZX22" s="205"/>
      <c r="VZY22" s="205"/>
      <c r="VZZ22" s="205"/>
      <c r="WAA22" s="205"/>
      <c r="WAB22" s="205"/>
      <c r="WAC22" s="205"/>
      <c r="WAD22" s="205"/>
      <c r="WAE22" s="205"/>
      <c r="WAF22" s="205"/>
      <c r="WAG22" s="205"/>
      <c r="WAH22" s="205"/>
      <c r="WAI22" s="205"/>
      <c r="WAJ22" s="205"/>
      <c r="WAK22" s="205"/>
      <c r="WAL22" s="205"/>
      <c r="WAM22" s="205"/>
      <c r="WAN22" s="205"/>
      <c r="WAO22" s="205"/>
      <c r="WAP22" s="205"/>
      <c r="WAQ22" s="205"/>
      <c r="WAR22" s="205"/>
      <c r="WAS22" s="205"/>
      <c r="WAT22" s="205"/>
      <c r="WAU22" s="205"/>
      <c r="WAV22" s="205"/>
      <c r="WAW22" s="205"/>
      <c r="WAX22" s="205"/>
      <c r="WAY22" s="205"/>
      <c r="WAZ22" s="205"/>
      <c r="WBA22" s="205"/>
      <c r="WBB22" s="205"/>
      <c r="WBC22" s="205"/>
      <c r="WBD22" s="205"/>
      <c r="WBE22" s="205"/>
      <c r="WBF22" s="205"/>
      <c r="WBG22" s="205"/>
      <c r="WBH22" s="205"/>
      <c r="WBI22" s="205"/>
      <c r="WBJ22" s="205"/>
      <c r="WBK22" s="205"/>
      <c r="WBL22" s="205"/>
      <c r="WBM22" s="205"/>
      <c r="WBN22" s="205"/>
      <c r="WBO22" s="205"/>
      <c r="WBP22" s="205"/>
      <c r="WBQ22" s="205"/>
      <c r="WBR22" s="205"/>
      <c r="WBS22" s="205"/>
      <c r="WBT22" s="205"/>
      <c r="WBU22" s="205"/>
      <c r="WBV22" s="205"/>
      <c r="WBW22" s="205"/>
      <c r="WBX22" s="205"/>
      <c r="WBY22" s="205"/>
      <c r="WBZ22" s="205"/>
      <c r="WCA22" s="205"/>
      <c r="WCB22" s="205"/>
      <c r="WCC22" s="205"/>
      <c r="WCD22" s="205"/>
      <c r="WCE22" s="205"/>
      <c r="WCF22" s="205"/>
      <c r="WCG22" s="205"/>
      <c r="WCH22" s="205"/>
      <c r="WCI22" s="205"/>
      <c r="WCJ22" s="205"/>
      <c r="WCK22" s="205"/>
      <c r="WCL22" s="205"/>
      <c r="WCM22" s="205"/>
      <c r="WCN22" s="205"/>
      <c r="WCO22" s="205"/>
      <c r="WCP22" s="205"/>
      <c r="WCQ22" s="205"/>
      <c r="WCR22" s="205"/>
      <c r="WCS22" s="205"/>
      <c r="WCT22" s="205"/>
      <c r="WCU22" s="205"/>
      <c r="WCV22" s="205"/>
      <c r="WCW22" s="205"/>
      <c r="WCX22" s="205"/>
      <c r="WCY22" s="205"/>
      <c r="WCZ22" s="205"/>
      <c r="WDA22" s="205"/>
      <c r="WDB22" s="205"/>
      <c r="WDC22" s="205"/>
      <c r="WDD22" s="205"/>
      <c r="WDE22" s="205"/>
      <c r="WDF22" s="205"/>
      <c r="WDG22" s="205"/>
      <c r="WDH22" s="205"/>
      <c r="WDI22" s="205"/>
      <c r="WDJ22" s="205"/>
      <c r="WDK22" s="205"/>
      <c r="WDL22" s="205"/>
      <c r="WDM22" s="205"/>
      <c r="WDN22" s="205"/>
      <c r="WDO22" s="205"/>
      <c r="WDP22" s="205"/>
      <c r="WDQ22" s="205"/>
      <c r="WDR22" s="205"/>
      <c r="WDS22" s="205"/>
      <c r="WDT22" s="205"/>
      <c r="WDU22" s="205"/>
      <c r="WDV22" s="205"/>
      <c r="WDW22" s="205"/>
      <c r="WDX22" s="205"/>
      <c r="WDY22" s="205"/>
      <c r="WDZ22" s="205"/>
      <c r="WEA22" s="205"/>
      <c r="WEB22" s="205"/>
      <c r="WEC22" s="205"/>
      <c r="WED22" s="205"/>
      <c r="WEE22" s="205"/>
      <c r="WEF22" s="205"/>
      <c r="WEG22" s="205"/>
      <c r="WEH22" s="205"/>
      <c r="WEI22" s="205"/>
      <c r="WEJ22" s="205"/>
      <c r="WEK22" s="205"/>
      <c r="WEL22" s="205"/>
      <c r="WEM22" s="205"/>
      <c r="WEN22" s="205"/>
      <c r="WEO22" s="205"/>
      <c r="WEP22" s="205"/>
      <c r="WEQ22" s="205"/>
      <c r="WER22" s="205"/>
      <c r="WES22" s="205"/>
      <c r="WET22" s="205"/>
      <c r="WEU22" s="205"/>
      <c r="WEV22" s="205"/>
      <c r="WEW22" s="205"/>
      <c r="WEX22" s="205"/>
      <c r="WEY22" s="205"/>
      <c r="WEZ22" s="205"/>
      <c r="WFA22" s="205"/>
      <c r="WFB22" s="205"/>
      <c r="WFC22" s="205"/>
      <c r="WFD22" s="205"/>
      <c r="WFE22" s="205"/>
      <c r="WFF22" s="205"/>
      <c r="WFG22" s="205"/>
      <c r="WFH22" s="205"/>
      <c r="WFI22" s="205"/>
      <c r="WFJ22" s="205"/>
      <c r="WFK22" s="205"/>
      <c r="WFL22" s="205"/>
      <c r="WFM22" s="205"/>
      <c r="WFN22" s="205"/>
      <c r="WFO22" s="205"/>
      <c r="WFP22" s="205"/>
      <c r="WFQ22" s="205"/>
      <c r="WFR22" s="205"/>
      <c r="WFS22" s="205"/>
      <c r="WFT22" s="205"/>
      <c r="WFU22" s="205"/>
      <c r="WFV22" s="205"/>
      <c r="WFW22" s="205"/>
      <c r="WFX22" s="205"/>
      <c r="WFY22" s="205"/>
      <c r="WFZ22" s="205"/>
      <c r="WGA22" s="205"/>
      <c r="WGB22" s="205"/>
      <c r="WGC22" s="205"/>
      <c r="WGD22" s="205"/>
      <c r="WGE22" s="205"/>
      <c r="WGF22" s="205"/>
      <c r="WGG22" s="205"/>
      <c r="WGH22" s="205"/>
      <c r="WGI22" s="205"/>
      <c r="WGJ22" s="205"/>
      <c r="WGK22" s="205"/>
      <c r="WGL22" s="205"/>
      <c r="WGM22" s="205"/>
      <c r="WGN22" s="205"/>
      <c r="WGO22" s="205"/>
      <c r="WGP22" s="205"/>
      <c r="WGQ22" s="205"/>
      <c r="WGR22" s="205"/>
      <c r="WGS22" s="205"/>
      <c r="WGT22" s="205"/>
      <c r="WGU22" s="205"/>
      <c r="WGV22" s="205"/>
      <c r="WGW22" s="205"/>
      <c r="WGX22" s="205"/>
      <c r="WGY22" s="205"/>
      <c r="WGZ22" s="205"/>
      <c r="WHA22" s="205"/>
      <c r="WHB22" s="205"/>
      <c r="WHC22" s="205"/>
      <c r="WHD22" s="205"/>
      <c r="WHE22" s="205"/>
      <c r="WHF22" s="205"/>
      <c r="WHG22" s="205"/>
      <c r="WHH22" s="205"/>
      <c r="WHI22" s="205"/>
      <c r="WHJ22" s="205"/>
      <c r="WHK22" s="205"/>
      <c r="WHL22" s="205"/>
      <c r="WHM22" s="205"/>
      <c r="WHN22" s="205"/>
      <c r="WHO22" s="205"/>
      <c r="WHP22" s="205"/>
      <c r="WHQ22" s="205"/>
      <c r="WHR22" s="205"/>
      <c r="WHS22" s="205"/>
      <c r="WHT22" s="205"/>
      <c r="WHU22" s="205"/>
      <c r="WHV22" s="205"/>
      <c r="WHW22" s="205"/>
      <c r="WHX22" s="205"/>
      <c r="WHY22" s="205"/>
      <c r="WHZ22" s="205"/>
      <c r="WIA22" s="205"/>
      <c r="WIB22" s="205"/>
      <c r="WIC22" s="205"/>
      <c r="WID22" s="205"/>
      <c r="WIE22" s="205"/>
      <c r="WIF22" s="205"/>
      <c r="WIG22" s="205"/>
      <c r="WIH22" s="205"/>
      <c r="WII22" s="205"/>
      <c r="WIJ22" s="205"/>
      <c r="WIK22" s="205"/>
      <c r="WIL22" s="205"/>
      <c r="WIM22" s="205"/>
      <c r="WIN22" s="205"/>
      <c r="WIO22" s="205"/>
      <c r="WIP22" s="205"/>
      <c r="WIQ22" s="205"/>
      <c r="WIR22" s="205"/>
      <c r="WIS22" s="205"/>
      <c r="WIT22" s="205"/>
      <c r="WIU22" s="205"/>
      <c r="WIV22" s="205"/>
      <c r="WIW22" s="205"/>
      <c r="WIX22" s="205"/>
      <c r="WIY22" s="205"/>
      <c r="WIZ22" s="205"/>
      <c r="WJA22" s="205"/>
      <c r="WJB22" s="205"/>
      <c r="WJC22" s="205"/>
      <c r="WJD22" s="205"/>
      <c r="WJE22" s="205"/>
      <c r="WJF22" s="205"/>
      <c r="WJG22" s="205"/>
      <c r="WJH22" s="205"/>
      <c r="WJI22" s="205"/>
      <c r="WJJ22" s="205"/>
      <c r="WJK22" s="205"/>
      <c r="WJL22" s="205"/>
      <c r="WJM22" s="205"/>
      <c r="WJN22" s="205"/>
      <c r="WJO22" s="205"/>
      <c r="WJP22" s="205"/>
      <c r="WJQ22" s="205"/>
      <c r="WJR22" s="205"/>
      <c r="WJS22" s="205"/>
      <c r="WJT22" s="205"/>
      <c r="WJU22" s="205"/>
      <c r="WJV22" s="205"/>
      <c r="WJW22" s="205"/>
      <c r="WJX22" s="205"/>
      <c r="WJY22" s="205"/>
      <c r="WJZ22" s="205"/>
      <c r="WKA22" s="205"/>
      <c r="WKB22" s="205"/>
      <c r="WKC22" s="205"/>
      <c r="WKD22" s="205"/>
      <c r="WKE22" s="205"/>
      <c r="WKF22" s="205"/>
      <c r="WKG22" s="205"/>
      <c r="WKH22" s="205"/>
      <c r="WKI22" s="205"/>
      <c r="WKJ22" s="205"/>
      <c r="WKK22" s="205"/>
      <c r="WKL22" s="205"/>
      <c r="WKM22" s="205"/>
      <c r="WKN22" s="205"/>
      <c r="WKO22" s="205"/>
      <c r="WKP22" s="205"/>
      <c r="WKQ22" s="205"/>
      <c r="WKR22" s="205"/>
      <c r="WKS22" s="205"/>
      <c r="WKT22" s="205"/>
      <c r="WKU22" s="205"/>
      <c r="WKV22" s="205"/>
      <c r="WKW22" s="205"/>
      <c r="WKX22" s="205"/>
      <c r="WKY22" s="205"/>
      <c r="WKZ22" s="205"/>
      <c r="WLA22" s="205"/>
      <c r="WLB22" s="205"/>
      <c r="WLC22" s="205"/>
      <c r="WLD22" s="205"/>
      <c r="WLE22" s="205"/>
      <c r="WLF22" s="205"/>
      <c r="WLG22" s="205"/>
      <c r="WLH22" s="205"/>
      <c r="WLI22" s="205"/>
      <c r="WLJ22" s="205"/>
      <c r="WLK22" s="205"/>
      <c r="WLL22" s="205"/>
      <c r="WLM22" s="205"/>
      <c r="WLN22" s="205"/>
      <c r="WLO22" s="205"/>
      <c r="WLP22" s="205"/>
      <c r="WLQ22" s="205"/>
      <c r="WLR22" s="205"/>
      <c r="WLS22" s="205"/>
      <c r="WLT22" s="205"/>
      <c r="WLU22" s="205"/>
      <c r="WLV22" s="205"/>
      <c r="WLW22" s="205"/>
      <c r="WLX22" s="205"/>
      <c r="WLY22" s="205"/>
      <c r="WLZ22" s="205"/>
      <c r="WMA22" s="205"/>
      <c r="WMB22" s="205"/>
      <c r="WMC22" s="205"/>
      <c r="WMD22" s="205"/>
      <c r="WME22" s="205"/>
      <c r="WMF22" s="205"/>
      <c r="WMG22" s="205"/>
      <c r="WMH22" s="205"/>
      <c r="WMI22" s="205"/>
      <c r="WMJ22" s="205"/>
      <c r="WMK22" s="205"/>
      <c r="WML22" s="205"/>
      <c r="WMM22" s="205"/>
      <c r="WMN22" s="205"/>
      <c r="WMO22" s="205"/>
      <c r="WMP22" s="205"/>
      <c r="WMQ22" s="205"/>
      <c r="WMR22" s="205"/>
      <c r="WMS22" s="205"/>
      <c r="WMT22" s="205"/>
      <c r="WMU22" s="205"/>
      <c r="WMV22" s="205"/>
      <c r="WMW22" s="205"/>
      <c r="WMX22" s="205"/>
      <c r="WMY22" s="205"/>
      <c r="WMZ22" s="205"/>
      <c r="WNA22" s="205"/>
      <c r="WNB22" s="205"/>
      <c r="WNC22" s="205"/>
      <c r="WND22" s="205"/>
      <c r="WNE22" s="205"/>
      <c r="WNF22" s="205"/>
      <c r="WNG22" s="205"/>
      <c r="WNH22" s="205"/>
      <c r="WNI22" s="205"/>
      <c r="WNJ22" s="205"/>
      <c r="WNK22" s="205"/>
      <c r="WNL22" s="205"/>
      <c r="WNM22" s="205"/>
      <c r="WNN22" s="205"/>
      <c r="WNO22" s="205"/>
      <c r="WNP22" s="205"/>
      <c r="WNQ22" s="205"/>
      <c r="WNR22" s="205"/>
      <c r="WNS22" s="205"/>
      <c r="WNT22" s="205"/>
      <c r="WNU22" s="205"/>
      <c r="WNV22" s="205"/>
      <c r="WNW22" s="205"/>
      <c r="WNX22" s="205"/>
      <c r="WNY22" s="205"/>
      <c r="WNZ22" s="205"/>
      <c r="WOA22" s="205"/>
      <c r="WOB22" s="205"/>
      <c r="WOC22" s="205"/>
      <c r="WOD22" s="205"/>
      <c r="WOE22" s="205"/>
      <c r="WOF22" s="205"/>
      <c r="WOG22" s="205"/>
      <c r="WOH22" s="205"/>
      <c r="WOI22" s="205"/>
      <c r="WOJ22" s="205"/>
      <c r="WOK22" s="205"/>
      <c r="WOL22" s="205"/>
      <c r="WOM22" s="205"/>
      <c r="WON22" s="205"/>
      <c r="WOO22" s="205"/>
      <c r="WOP22" s="205"/>
      <c r="WOQ22" s="205"/>
      <c r="WOR22" s="205"/>
      <c r="WOS22" s="205"/>
      <c r="WOT22" s="205"/>
      <c r="WOU22" s="205"/>
      <c r="WOV22" s="205"/>
      <c r="WOW22" s="205"/>
      <c r="WOX22" s="205"/>
      <c r="WOY22" s="205"/>
      <c r="WOZ22" s="205"/>
      <c r="WPA22" s="205"/>
      <c r="WPB22" s="205"/>
      <c r="WPC22" s="205"/>
      <c r="WPD22" s="205"/>
      <c r="WPE22" s="205"/>
      <c r="WPF22" s="205"/>
      <c r="WPG22" s="205"/>
      <c r="WPH22" s="205"/>
      <c r="WPI22" s="205"/>
      <c r="WPJ22" s="205"/>
      <c r="WPK22" s="205"/>
      <c r="WPL22" s="205"/>
      <c r="WPM22" s="205"/>
      <c r="WPN22" s="205"/>
      <c r="WPO22" s="205"/>
      <c r="WPP22" s="205"/>
      <c r="WPQ22" s="205"/>
      <c r="WPR22" s="205"/>
      <c r="WPS22" s="205"/>
      <c r="WPT22" s="205"/>
      <c r="WPU22" s="205"/>
      <c r="WPV22" s="205"/>
      <c r="WPW22" s="205"/>
      <c r="WPX22" s="205"/>
      <c r="WPY22" s="205"/>
      <c r="WPZ22" s="205"/>
      <c r="WQA22" s="205"/>
      <c r="WQB22" s="205"/>
      <c r="WQC22" s="205"/>
      <c r="WQD22" s="205"/>
      <c r="WQE22" s="205"/>
      <c r="WQF22" s="205"/>
      <c r="WQG22" s="205"/>
      <c r="WQH22" s="205"/>
      <c r="WQI22" s="205"/>
      <c r="WQJ22" s="205"/>
      <c r="WQK22" s="205"/>
      <c r="WQL22" s="205"/>
      <c r="WQM22" s="205"/>
      <c r="WQN22" s="205"/>
      <c r="WQO22" s="205"/>
      <c r="WQP22" s="205"/>
      <c r="WQQ22" s="205"/>
      <c r="WQR22" s="205"/>
      <c r="WQS22" s="205"/>
      <c r="WQT22" s="205"/>
      <c r="WQU22" s="205"/>
      <c r="WQV22" s="205"/>
      <c r="WQW22" s="205"/>
      <c r="WQX22" s="205"/>
      <c r="WQY22" s="205"/>
      <c r="WQZ22" s="205"/>
      <c r="WRA22" s="205"/>
      <c r="WRB22" s="205"/>
      <c r="WRC22" s="205"/>
      <c r="WRD22" s="205"/>
      <c r="WRE22" s="205"/>
      <c r="WRF22" s="205"/>
      <c r="WRG22" s="205"/>
      <c r="WRH22" s="205"/>
      <c r="WRI22" s="205"/>
      <c r="WRJ22" s="205"/>
      <c r="WRK22" s="205"/>
      <c r="WRL22" s="205"/>
      <c r="WRM22" s="205"/>
      <c r="WRN22" s="205"/>
      <c r="WRO22" s="205"/>
      <c r="WRP22" s="205"/>
      <c r="WRQ22" s="205"/>
      <c r="WRR22" s="205"/>
      <c r="WRS22" s="205"/>
      <c r="WRT22" s="205"/>
      <c r="WRU22" s="205"/>
      <c r="WRV22" s="205"/>
      <c r="WRW22" s="205"/>
      <c r="WRX22" s="205"/>
      <c r="WRY22" s="205"/>
      <c r="WRZ22" s="205"/>
      <c r="WSA22" s="205"/>
      <c r="WSB22" s="205"/>
      <c r="WSC22" s="205"/>
      <c r="WSD22" s="205"/>
      <c r="WSE22" s="205"/>
      <c r="WSF22" s="205"/>
      <c r="WSG22" s="205"/>
      <c r="WSH22" s="205"/>
      <c r="WSI22" s="205"/>
      <c r="WSJ22" s="205"/>
      <c r="WSK22" s="205"/>
      <c r="WSL22" s="205"/>
      <c r="WSM22" s="205"/>
      <c r="WSN22" s="205"/>
      <c r="WSO22" s="205"/>
      <c r="WSP22" s="205"/>
      <c r="WSQ22" s="205"/>
      <c r="WSR22" s="205"/>
      <c r="WSS22" s="205"/>
      <c r="WST22" s="205"/>
      <c r="WSU22" s="205"/>
      <c r="WSV22" s="205"/>
      <c r="WSW22" s="205"/>
      <c r="WSX22" s="205"/>
      <c r="WSY22" s="205"/>
      <c r="WSZ22" s="205"/>
      <c r="WTA22" s="205"/>
      <c r="WTB22" s="205"/>
      <c r="WTC22" s="205"/>
      <c r="WTD22" s="205"/>
      <c r="WTE22" s="205"/>
      <c r="WTF22" s="205"/>
      <c r="WTG22" s="205"/>
      <c r="WTH22" s="205"/>
      <c r="WTI22" s="205"/>
      <c r="WTJ22" s="205"/>
      <c r="WTK22" s="205"/>
      <c r="WTL22" s="205"/>
      <c r="WTM22" s="205"/>
      <c r="WTN22" s="205"/>
      <c r="WTO22" s="205"/>
      <c r="WTP22" s="205"/>
      <c r="WTQ22" s="205"/>
      <c r="WTR22" s="205"/>
      <c r="WTS22" s="205"/>
      <c r="WTT22" s="205"/>
      <c r="WTU22" s="205"/>
      <c r="WTV22" s="205"/>
      <c r="WTW22" s="205"/>
      <c r="WTX22" s="205"/>
      <c r="WTY22" s="205"/>
      <c r="WTZ22" s="205"/>
      <c r="WUA22" s="205"/>
      <c r="WUB22" s="205"/>
      <c r="WUC22" s="205"/>
      <c r="WUD22" s="205"/>
      <c r="WUE22" s="205"/>
      <c r="WUF22" s="205"/>
      <c r="WUG22" s="205"/>
      <c r="WUH22" s="205"/>
      <c r="WUI22" s="205"/>
      <c r="WUJ22" s="205"/>
      <c r="WUK22" s="205"/>
      <c r="WUL22" s="205"/>
      <c r="WUM22" s="205"/>
      <c r="WUN22" s="205"/>
      <c r="WUO22" s="205"/>
      <c r="WUP22" s="205"/>
      <c r="WUQ22" s="205"/>
      <c r="WUR22" s="205"/>
      <c r="WUS22" s="205"/>
      <c r="WUT22" s="205"/>
      <c r="WUU22" s="205"/>
      <c r="WUV22" s="205"/>
      <c r="WUW22" s="205"/>
      <c r="WUX22" s="205"/>
      <c r="WUY22" s="205"/>
      <c r="WUZ22" s="205"/>
      <c r="WVA22" s="205"/>
      <c r="WVB22" s="205"/>
      <c r="WVC22" s="205"/>
      <c r="WVD22" s="205"/>
      <c r="WVE22" s="205"/>
      <c r="WVF22" s="205"/>
      <c r="WVG22" s="205"/>
      <c r="WVH22" s="205"/>
      <c r="WVI22" s="205"/>
      <c r="WVJ22" s="205"/>
      <c r="WVK22" s="205"/>
      <c r="WVL22" s="205"/>
      <c r="WVM22" s="205"/>
      <c r="WVN22" s="205"/>
      <c r="WVO22" s="205"/>
      <c r="WVP22" s="205"/>
      <c r="WVQ22" s="205"/>
      <c r="WVR22" s="205"/>
      <c r="WVS22" s="205"/>
      <c r="WVT22" s="205"/>
      <c r="WVU22" s="205"/>
      <c r="WVV22" s="205"/>
      <c r="WVW22" s="205"/>
      <c r="WVX22" s="205"/>
      <c r="WVY22" s="205"/>
      <c r="WVZ22" s="205"/>
      <c r="WWA22" s="205"/>
      <c r="WWB22" s="205"/>
      <c r="WWC22" s="205"/>
      <c r="WWD22" s="205"/>
      <c r="WWE22" s="205"/>
      <c r="WWF22" s="205"/>
      <c r="WWG22" s="205"/>
      <c r="WWH22" s="205"/>
      <c r="WWI22" s="205"/>
      <c r="WWJ22" s="205"/>
      <c r="WWK22" s="205"/>
      <c r="WWL22" s="205"/>
      <c r="WWM22" s="205"/>
      <c r="WWN22" s="205"/>
      <c r="WWO22" s="205"/>
      <c r="WWP22" s="205"/>
      <c r="WWQ22" s="205"/>
      <c r="WWR22" s="205"/>
      <c r="WWS22" s="205"/>
      <c r="WWT22" s="205"/>
      <c r="WWU22" s="205"/>
      <c r="WWV22" s="205"/>
      <c r="WWW22" s="205"/>
      <c r="WWX22" s="205"/>
      <c r="WWY22" s="205"/>
      <c r="WWZ22" s="205"/>
      <c r="WXA22" s="205"/>
      <c r="WXB22" s="205"/>
      <c r="WXC22" s="205"/>
      <c r="WXD22" s="205"/>
      <c r="WXE22" s="205"/>
      <c r="WXF22" s="205"/>
      <c r="WXG22" s="205"/>
      <c r="WXH22" s="205"/>
      <c r="WXI22" s="205"/>
      <c r="WXJ22" s="205"/>
      <c r="WXK22" s="205"/>
      <c r="WXL22" s="205"/>
      <c r="WXM22" s="205"/>
      <c r="WXN22" s="205"/>
      <c r="WXO22" s="205"/>
      <c r="WXP22" s="205"/>
      <c r="WXQ22" s="205"/>
      <c r="WXR22" s="205"/>
      <c r="WXS22" s="205"/>
      <c r="WXT22" s="205"/>
      <c r="WXU22" s="205"/>
      <c r="WXV22" s="205"/>
      <c r="WXW22" s="205"/>
      <c r="WXX22" s="205"/>
      <c r="WXY22" s="205"/>
      <c r="WXZ22" s="205"/>
      <c r="WYA22" s="205"/>
      <c r="WYB22" s="205"/>
      <c r="WYC22" s="205"/>
      <c r="WYD22" s="205"/>
      <c r="WYE22" s="205"/>
      <c r="WYF22" s="205"/>
      <c r="WYG22" s="205"/>
      <c r="WYH22" s="205"/>
      <c r="WYI22" s="205"/>
      <c r="WYJ22" s="205"/>
      <c r="WYK22" s="205"/>
      <c r="WYL22" s="205"/>
      <c r="WYM22" s="205"/>
      <c r="WYN22" s="205"/>
      <c r="WYO22" s="205"/>
      <c r="WYP22" s="205"/>
      <c r="WYQ22" s="205"/>
      <c r="WYR22" s="205"/>
      <c r="WYS22" s="205"/>
      <c r="WYT22" s="205"/>
      <c r="WYU22" s="205"/>
      <c r="WYV22" s="205"/>
      <c r="WYW22" s="205"/>
      <c r="WYX22" s="205"/>
      <c r="WYY22" s="205"/>
      <c r="WYZ22" s="205"/>
      <c r="WZA22" s="205"/>
      <c r="WZB22" s="205"/>
      <c r="WZC22" s="205"/>
      <c r="WZD22" s="205"/>
      <c r="WZE22" s="205"/>
      <c r="WZF22" s="205"/>
      <c r="WZG22" s="205"/>
      <c r="WZH22" s="205"/>
      <c r="WZI22" s="205"/>
      <c r="WZJ22" s="205"/>
      <c r="WZK22" s="205"/>
      <c r="WZL22" s="205"/>
      <c r="WZM22" s="205"/>
      <c r="WZN22" s="205"/>
      <c r="WZO22" s="205"/>
      <c r="WZP22" s="205"/>
      <c r="WZQ22" s="205"/>
      <c r="WZR22" s="205"/>
      <c r="WZS22" s="205"/>
      <c r="WZT22" s="205"/>
      <c r="WZU22" s="205"/>
      <c r="WZV22" s="205"/>
      <c r="WZW22" s="205"/>
      <c r="WZX22" s="205"/>
      <c r="WZY22" s="205"/>
      <c r="WZZ22" s="205"/>
      <c r="XAA22" s="205"/>
      <c r="XAB22" s="205"/>
      <c r="XAC22" s="205"/>
      <c r="XAD22" s="205"/>
      <c r="XAE22" s="205"/>
      <c r="XAF22" s="205"/>
      <c r="XAG22" s="205"/>
      <c r="XAH22" s="205"/>
      <c r="XAI22" s="205"/>
      <c r="XAJ22" s="205"/>
      <c r="XAK22" s="205"/>
      <c r="XAL22" s="205"/>
      <c r="XAM22" s="205"/>
      <c r="XAN22" s="205"/>
      <c r="XAO22" s="205"/>
      <c r="XAP22" s="205"/>
      <c r="XAQ22" s="205"/>
      <c r="XAR22" s="205"/>
      <c r="XAS22" s="205"/>
      <c r="XAT22" s="205"/>
      <c r="XAU22" s="205"/>
      <c r="XAV22" s="205"/>
      <c r="XAW22" s="205"/>
      <c r="XAX22" s="205"/>
      <c r="XAY22" s="205"/>
      <c r="XAZ22" s="205"/>
      <c r="XBA22" s="205"/>
      <c r="XBB22" s="205"/>
      <c r="XBC22" s="205"/>
      <c r="XBD22" s="205"/>
      <c r="XBE22" s="205"/>
      <c r="XBF22" s="205"/>
      <c r="XBG22" s="205"/>
      <c r="XBH22" s="205"/>
      <c r="XBI22" s="205"/>
      <c r="XBJ22" s="205"/>
      <c r="XBK22" s="205"/>
      <c r="XBL22" s="205"/>
      <c r="XBM22" s="205"/>
      <c r="XBN22" s="205"/>
      <c r="XBO22" s="205"/>
      <c r="XBP22" s="205"/>
      <c r="XBQ22" s="205"/>
      <c r="XBR22" s="205"/>
      <c r="XBS22" s="205"/>
      <c r="XBT22" s="205"/>
      <c r="XBU22" s="205"/>
      <c r="XBV22" s="205"/>
      <c r="XBW22" s="205"/>
      <c r="XBX22" s="205"/>
      <c r="XBY22" s="205"/>
      <c r="XBZ22" s="205"/>
      <c r="XCA22" s="205"/>
      <c r="XCB22" s="205"/>
      <c r="XCC22" s="205"/>
      <c r="XCD22" s="205"/>
      <c r="XCE22" s="205"/>
      <c r="XCF22" s="205"/>
      <c r="XCG22" s="205"/>
      <c r="XCH22" s="205"/>
      <c r="XCI22" s="205"/>
      <c r="XCJ22" s="205"/>
      <c r="XCK22" s="205"/>
      <c r="XCL22" s="205"/>
      <c r="XCM22" s="205"/>
      <c r="XCN22" s="205"/>
      <c r="XCO22" s="205"/>
      <c r="XCP22" s="205"/>
      <c r="XCQ22" s="205"/>
      <c r="XCR22" s="205"/>
      <c r="XCS22" s="205"/>
      <c r="XCT22" s="205"/>
      <c r="XCU22" s="205"/>
      <c r="XCV22" s="205"/>
      <c r="XCW22" s="205"/>
      <c r="XCX22" s="205"/>
      <c r="XCY22" s="205"/>
      <c r="XCZ22" s="205"/>
      <c r="XDA22" s="205"/>
      <c r="XDB22" s="205"/>
      <c r="XDC22" s="205"/>
      <c r="XDD22" s="205"/>
      <c r="XDE22" s="205"/>
      <c r="XDF22" s="205"/>
      <c r="XDG22" s="205"/>
      <c r="XDH22" s="205"/>
      <c r="XDI22" s="205"/>
      <c r="XDJ22" s="205"/>
      <c r="XDK22" s="205"/>
      <c r="XDL22" s="205"/>
      <c r="XDM22" s="205"/>
      <c r="XDN22" s="205"/>
      <c r="XDO22" s="205"/>
      <c r="XDP22" s="205"/>
      <c r="XDQ22" s="205"/>
      <c r="XDR22" s="205"/>
      <c r="XDS22" s="205"/>
      <c r="XDT22" s="205"/>
      <c r="XDU22" s="205"/>
      <c r="XDV22" s="205"/>
      <c r="XDW22" s="205"/>
      <c r="XDX22" s="205"/>
      <c r="XDY22" s="205"/>
      <c r="XDZ22" s="205"/>
      <c r="XEA22" s="205"/>
      <c r="XEB22" s="205"/>
      <c r="XEC22" s="205"/>
      <c r="XED22" s="205"/>
      <c r="XEE22" s="205"/>
      <c r="XEF22" s="205"/>
      <c r="XEG22" s="205"/>
      <c r="XEH22" s="205"/>
      <c r="XEI22" s="205"/>
      <c r="XEJ22" s="205"/>
      <c r="XEK22" s="205"/>
      <c r="XEL22" s="205"/>
      <c r="XEM22" s="205"/>
      <c r="XEN22" s="205"/>
      <c r="XEO22" s="205"/>
      <c r="XEP22" s="205"/>
      <c r="XEQ22" s="205"/>
      <c r="XER22" s="205"/>
      <c r="XES22" s="205"/>
      <c r="XET22" s="205"/>
      <c r="XEU22" s="205"/>
      <c r="XEV22" s="205"/>
      <c r="XEW22" s="205"/>
      <c r="XEX22" s="205"/>
      <c r="XEY22" s="205"/>
      <c r="XEZ22" s="205"/>
      <c r="XFA22" s="205"/>
      <c r="XFB22" s="205"/>
      <c r="XFC22" s="205"/>
      <c r="XFD22" s="205"/>
    </row>
    <row r="23" spans="1:16384" x14ac:dyDescent="0.2">
      <c r="A23" s="1019" t="s">
        <v>466</v>
      </c>
      <c r="B23" s="1020">
        <v>20</v>
      </c>
      <c r="C23" s="1020" t="s">
        <v>380</v>
      </c>
      <c r="D23" s="1020">
        <v>20</v>
      </c>
      <c r="E23" s="1020">
        <v>20</v>
      </c>
      <c r="F23" s="1020" t="s">
        <v>380</v>
      </c>
      <c r="G23" s="1020">
        <v>9600</v>
      </c>
      <c r="H23" s="1020">
        <v>4500</v>
      </c>
      <c r="I23" s="1020" t="s">
        <v>380</v>
      </c>
      <c r="J23" s="1020" t="s">
        <v>380</v>
      </c>
      <c r="K23" s="1020">
        <v>90</v>
      </c>
      <c r="L23" s="1020" t="s">
        <v>380</v>
      </c>
      <c r="M23" s="1022">
        <v>90</v>
      </c>
    </row>
    <row r="24" spans="1:16384" x14ac:dyDescent="0.2">
      <c r="A24" s="1019" t="s">
        <v>470</v>
      </c>
      <c r="B24" s="1020">
        <v>43</v>
      </c>
      <c r="C24" s="1020" t="s">
        <v>380</v>
      </c>
      <c r="D24" s="1020">
        <v>43</v>
      </c>
      <c r="E24" s="1020" t="s">
        <v>380</v>
      </c>
      <c r="F24" s="1020" t="s">
        <v>380</v>
      </c>
      <c r="G24" s="1020">
        <v>23897</v>
      </c>
      <c r="H24" s="1020" t="s">
        <v>380</v>
      </c>
      <c r="I24" s="1020" t="s">
        <v>380</v>
      </c>
      <c r="J24" s="1020">
        <v>15</v>
      </c>
      <c r="K24" s="1020" t="s">
        <v>380</v>
      </c>
      <c r="L24" s="1020">
        <v>350</v>
      </c>
      <c r="M24" s="1022">
        <v>350</v>
      </c>
    </row>
    <row r="25" spans="1:16384" x14ac:dyDescent="0.2">
      <c r="A25" s="1027" t="s">
        <v>471</v>
      </c>
      <c r="B25" s="1029">
        <v>381</v>
      </c>
      <c r="C25" s="1029">
        <v>99</v>
      </c>
      <c r="D25" s="1029">
        <v>480</v>
      </c>
      <c r="E25" s="1029">
        <v>268</v>
      </c>
      <c r="F25" s="1029">
        <v>62</v>
      </c>
      <c r="G25" s="1029">
        <v>1645622</v>
      </c>
      <c r="H25" s="1029">
        <v>2096</v>
      </c>
      <c r="I25" s="1029">
        <v>3740</v>
      </c>
      <c r="J25" s="1029">
        <v>5</v>
      </c>
      <c r="K25" s="1029">
        <v>793</v>
      </c>
      <c r="L25" s="1029">
        <v>8617</v>
      </c>
      <c r="M25" s="1045">
        <v>9410</v>
      </c>
    </row>
    <row r="26" spans="1:16384" x14ac:dyDescent="0.2">
      <c r="A26" s="1019"/>
      <c r="B26" s="1021"/>
      <c r="C26" s="1021"/>
      <c r="D26" s="1020"/>
      <c r="E26" s="1021"/>
      <c r="F26" s="1021"/>
      <c r="G26" s="1021"/>
      <c r="H26" s="1026"/>
      <c r="I26" s="1020"/>
      <c r="J26" s="1021"/>
      <c r="K26" s="1021"/>
      <c r="L26" s="1021"/>
      <c r="M26" s="1023"/>
      <c r="N26" s="212"/>
      <c r="R26" s="264"/>
    </row>
    <row r="27" spans="1:16384" x14ac:dyDescent="0.2">
      <c r="A27" s="1027" t="s">
        <v>472</v>
      </c>
      <c r="B27" s="1029" t="s">
        <v>380</v>
      </c>
      <c r="C27" s="1029" t="s">
        <v>380</v>
      </c>
      <c r="D27" s="1029" t="s">
        <v>380</v>
      </c>
      <c r="E27" s="1029" t="s">
        <v>380</v>
      </c>
      <c r="F27" s="1029" t="s">
        <v>380</v>
      </c>
      <c r="G27" s="1029">
        <v>200</v>
      </c>
      <c r="H27" s="1029" t="s">
        <v>380</v>
      </c>
      <c r="I27" s="1029" t="s">
        <v>380</v>
      </c>
      <c r="J27" s="1029">
        <v>15</v>
      </c>
      <c r="K27" s="1029" t="s">
        <v>380</v>
      </c>
      <c r="L27" s="1029">
        <v>3</v>
      </c>
      <c r="M27" s="1045">
        <v>3</v>
      </c>
      <c r="N27" s="212"/>
      <c r="R27" s="264"/>
    </row>
    <row r="28" spans="1:16384" x14ac:dyDescent="0.2">
      <c r="A28" s="1019"/>
      <c r="B28" s="1021"/>
      <c r="C28" s="1021"/>
      <c r="D28" s="1020"/>
      <c r="E28" s="1021"/>
      <c r="F28" s="1021"/>
      <c r="G28" s="1021"/>
      <c r="H28" s="1026"/>
      <c r="I28" s="1020"/>
      <c r="J28" s="1021"/>
      <c r="K28" s="1021"/>
      <c r="L28" s="1021"/>
      <c r="M28" s="1023"/>
      <c r="N28" s="212"/>
      <c r="R28" s="264"/>
    </row>
    <row r="29" spans="1:16384" x14ac:dyDescent="0.2">
      <c r="A29" s="1019" t="s">
        <v>484</v>
      </c>
      <c r="B29" s="1021">
        <v>42</v>
      </c>
      <c r="C29" s="1021" t="s">
        <v>380</v>
      </c>
      <c r="D29" s="1021">
        <v>42</v>
      </c>
      <c r="E29" s="1021">
        <v>42</v>
      </c>
      <c r="F29" s="1021" t="s">
        <v>380</v>
      </c>
      <c r="G29" s="1021">
        <v>930</v>
      </c>
      <c r="H29" s="1020">
        <v>1740</v>
      </c>
      <c r="I29" s="1020" t="s">
        <v>380</v>
      </c>
      <c r="J29" s="1020">
        <v>18</v>
      </c>
      <c r="K29" s="1020">
        <v>73</v>
      </c>
      <c r="L29" s="1020">
        <v>17</v>
      </c>
      <c r="M29" s="1023">
        <v>90</v>
      </c>
    </row>
    <row r="30" spans="1:16384" x14ac:dyDescent="0.2">
      <c r="A30" s="1019" t="s">
        <v>485</v>
      </c>
      <c r="B30" s="1021">
        <v>2438</v>
      </c>
      <c r="C30" s="1021" t="s">
        <v>380</v>
      </c>
      <c r="D30" s="1020">
        <v>2438</v>
      </c>
      <c r="E30" s="1021">
        <v>2360</v>
      </c>
      <c r="F30" s="1021" t="s">
        <v>380</v>
      </c>
      <c r="G30" s="1021">
        <v>190000</v>
      </c>
      <c r="H30" s="1026">
        <v>950</v>
      </c>
      <c r="I30" s="1020" t="s">
        <v>380</v>
      </c>
      <c r="J30" s="1021">
        <v>9</v>
      </c>
      <c r="K30" s="1021">
        <v>2242</v>
      </c>
      <c r="L30" s="1021">
        <v>1710</v>
      </c>
      <c r="M30" s="1023">
        <v>3952</v>
      </c>
      <c r="N30" s="212"/>
      <c r="R30" s="264"/>
    </row>
    <row r="31" spans="1:16384" x14ac:dyDescent="0.2">
      <c r="A31" s="1027" t="s">
        <v>486</v>
      </c>
      <c r="B31" s="1029">
        <v>2480</v>
      </c>
      <c r="C31" s="1029" t="s">
        <v>380</v>
      </c>
      <c r="D31" s="1029">
        <v>2480</v>
      </c>
      <c r="E31" s="1029">
        <v>2402</v>
      </c>
      <c r="F31" s="1029" t="s">
        <v>380</v>
      </c>
      <c r="G31" s="1029">
        <v>190930</v>
      </c>
      <c r="H31" s="1029">
        <v>964</v>
      </c>
      <c r="I31" s="1029" t="s">
        <v>380</v>
      </c>
      <c r="J31" s="1029">
        <v>9</v>
      </c>
      <c r="K31" s="1029">
        <v>2315</v>
      </c>
      <c r="L31" s="1029">
        <v>1727</v>
      </c>
      <c r="M31" s="1045">
        <v>4042</v>
      </c>
    </row>
    <row r="32" spans="1:16384" x14ac:dyDescent="0.2">
      <c r="A32" s="1019"/>
      <c r="B32" s="1021"/>
      <c r="C32" s="1020"/>
      <c r="D32" s="1020"/>
      <c r="E32" s="1021"/>
      <c r="F32" s="1020"/>
      <c r="G32" s="1020"/>
      <c r="H32" s="1021"/>
      <c r="I32" s="1020"/>
      <c r="J32" s="1020"/>
      <c r="K32" s="1020"/>
      <c r="L32" s="1020"/>
      <c r="M32" s="1022"/>
    </row>
    <row r="33" spans="1:18" x14ac:dyDescent="0.2">
      <c r="A33" s="1019" t="s">
        <v>487</v>
      </c>
      <c r="B33" s="1021">
        <v>69</v>
      </c>
      <c r="C33" s="1020" t="s">
        <v>380</v>
      </c>
      <c r="D33" s="1020">
        <v>69</v>
      </c>
      <c r="E33" s="1021">
        <v>69</v>
      </c>
      <c r="F33" s="1020" t="s">
        <v>380</v>
      </c>
      <c r="G33" s="1020" t="s">
        <v>380</v>
      </c>
      <c r="H33" s="1021">
        <v>1507</v>
      </c>
      <c r="I33" s="1020" t="s">
        <v>380</v>
      </c>
      <c r="J33" s="1020" t="s">
        <v>380</v>
      </c>
      <c r="K33" s="1020">
        <v>104</v>
      </c>
      <c r="L33" s="1020" t="s">
        <v>380</v>
      </c>
      <c r="M33" s="1022">
        <v>104</v>
      </c>
    </row>
    <row r="34" spans="1:18" x14ac:dyDescent="0.2">
      <c r="A34" s="1019" t="s">
        <v>488</v>
      </c>
      <c r="B34" s="1021">
        <v>3</v>
      </c>
      <c r="C34" s="1020" t="s">
        <v>380</v>
      </c>
      <c r="D34" s="1020">
        <v>3</v>
      </c>
      <c r="E34" s="1021">
        <v>3</v>
      </c>
      <c r="F34" s="1020" t="s">
        <v>380</v>
      </c>
      <c r="G34" s="1020" t="s">
        <v>380</v>
      </c>
      <c r="H34" s="1021">
        <v>6000</v>
      </c>
      <c r="I34" s="1020" t="s">
        <v>380</v>
      </c>
      <c r="J34" s="1020" t="s">
        <v>380</v>
      </c>
      <c r="K34" s="1020">
        <v>18</v>
      </c>
      <c r="L34" s="1020" t="s">
        <v>380</v>
      </c>
      <c r="M34" s="1022">
        <v>18</v>
      </c>
    </row>
    <row r="35" spans="1:18" x14ac:dyDescent="0.2">
      <c r="A35" s="1019" t="s">
        <v>490</v>
      </c>
      <c r="B35" s="1021">
        <v>146</v>
      </c>
      <c r="C35" s="1021">
        <v>9</v>
      </c>
      <c r="D35" s="1021">
        <v>155</v>
      </c>
      <c r="E35" s="1021">
        <v>128</v>
      </c>
      <c r="F35" s="1021">
        <v>5</v>
      </c>
      <c r="G35" s="1021">
        <v>7500</v>
      </c>
      <c r="H35" s="1020">
        <v>1203</v>
      </c>
      <c r="I35" s="1020">
        <v>2200</v>
      </c>
      <c r="J35" s="1020">
        <v>50</v>
      </c>
      <c r="K35" s="1020">
        <v>165</v>
      </c>
      <c r="L35" s="1020">
        <v>375</v>
      </c>
      <c r="M35" s="1023">
        <v>540</v>
      </c>
    </row>
    <row r="36" spans="1:18" x14ac:dyDescent="0.2">
      <c r="A36" s="1019" t="s">
        <v>491</v>
      </c>
      <c r="B36" s="1021">
        <v>5029</v>
      </c>
      <c r="C36" s="1021" t="s">
        <v>380</v>
      </c>
      <c r="D36" s="1020">
        <v>5029</v>
      </c>
      <c r="E36" s="1021">
        <v>5029</v>
      </c>
      <c r="F36" s="1021" t="s">
        <v>380</v>
      </c>
      <c r="G36" s="1021" t="s">
        <v>380</v>
      </c>
      <c r="H36" s="1026">
        <v>338</v>
      </c>
      <c r="I36" s="1020" t="s">
        <v>380</v>
      </c>
      <c r="J36" s="1021" t="s">
        <v>380</v>
      </c>
      <c r="K36" s="1026">
        <v>1700</v>
      </c>
      <c r="L36" s="1021" t="s">
        <v>380</v>
      </c>
      <c r="M36" s="1022">
        <v>1700</v>
      </c>
      <c r="N36" s="212"/>
      <c r="R36" s="264"/>
    </row>
    <row r="37" spans="1:18" x14ac:dyDescent="0.2">
      <c r="A37" s="1019" t="s">
        <v>492</v>
      </c>
      <c r="B37" s="1021">
        <v>55</v>
      </c>
      <c r="C37" s="1021" t="s">
        <v>380</v>
      </c>
      <c r="D37" s="1020">
        <v>55</v>
      </c>
      <c r="E37" s="1021">
        <v>54</v>
      </c>
      <c r="F37" s="1021" t="s">
        <v>380</v>
      </c>
      <c r="G37" s="1021" t="s">
        <v>380</v>
      </c>
      <c r="H37" s="1026">
        <v>800</v>
      </c>
      <c r="I37" s="1020" t="s">
        <v>380</v>
      </c>
      <c r="J37" s="1021" t="s">
        <v>380</v>
      </c>
      <c r="K37" s="1026">
        <v>43</v>
      </c>
      <c r="L37" s="1021" t="s">
        <v>380</v>
      </c>
      <c r="M37" s="1022">
        <v>43</v>
      </c>
    </row>
    <row r="38" spans="1:18" x14ac:dyDescent="0.2">
      <c r="A38" s="1019" t="s">
        <v>493</v>
      </c>
      <c r="B38" s="1026">
        <v>3100</v>
      </c>
      <c r="C38" s="1020">
        <v>11</v>
      </c>
      <c r="D38" s="1020">
        <v>3111</v>
      </c>
      <c r="E38" s="1026">
        <v>3094</v>
      </c>
      <c r="F38" s="1020">
        <v>5</v>
      </c>
      <c r="G38" s="1020" t="s">
        <v>380</v>
      </c>
      <c r="H38" s="1026">
        <v>970</v>
      </c>
      <c r="I38" s="1020">
        <v>2000</v>
      </c>
      <c r="J38" s="1026" t="s">
        <v>380</v>
      </c>
      <c r="K38" s="1026">
        <v>3011</v>
      </c>
      <c r="L38" s="1026" t="s">
        <v>380</v>
      </c>
      <c r="M38" s="1022">
        <v>3011</v>
      </c>
    </row>
    <row r="39" spans="1:18" x14ac:dyDescent="0.2">
      <c r="A39" s="1019" t="s">
        <v>494</v>
      </c>
      <c r="B39" s="1020">
        <v>409</v>
      </c>
      <c r="C39" s="1020" t="s">
        <v>380</v>
      </c>
      <c r="D39" s="1020">
        <v>409</v>
      </c>
      <c r="E39" s="1020">
        <v>115</v>
      </c>
      <c r="F39" s="1020" t="s">
        <v>380</v>
      </c>
      <c r="G39" s="1020" t="s">
        <v>380</v>
      </c>
      <c r="H39" s="1020">
        <v>1000</v>
      </c>
      <c r="I39" s="1020" t="s">
        <v>380</v>
      </c>
      <c r="J39" s="1020" t="s">
        <v>380</v>
      </c>
      <c r="K39" s="1020">
        <v>115</v>
      </c>
      <c r="L39" s="1020" t="s">
        <v>380</v>
      </c>
      <c r="M39" s="1022">
        <v>115</v>
      </c>
    </row>
    <row r="40" spans="1:18" x14ac:dyDescent="0.2">
      <c r="A40" s="1027" t="s">
        <v>495</v>
      </c>
      <c r="B40" s="1029">
        <v>8811</v>
      </c>
      <c r="C40" s="1029">
        <v>20</v>
      </c>
      <c r="D40" s="1029">
        <v>8831</v>
      </c>
      <c r="E40" s="1029">
        <v>8492</v>
      </c>
      <c r="F40" s="1029">
        <v>10</v>
      </c>
      <c r="G40" s="1029">
        <v>7500</v>
      </c>
      <c r="H40" s="1029">
        <v>605</v>
      </c>
      <c r="I40" s="1029">
        <v>2100</v>
      </c>
      <c r="J40" s="1029">
        <v>50</v>
      </c>
      <c r="K40" s="1029">
        <v>5156</v>
      </c>
      <c r="L40" s="1029">
        <v>375</v>
      </c>
      <c r="M40" s="1045">
        <v>5531</v>
      </c>
    </row>
    <row r="41" spans="1:18" x14ac:dyDescent="0.2">
      <c r="A41" s="1019"/>
      <c r="B41" s="1021"/>
      <c r="C41" s="1021"/>
      <c r="D41" s="1021"/>
      <c r="E41" s="1021"/>
      <c r="F41" s="1021"/>
      <c r="G41" s="1021"/>
      <c r="H41" s="1020"/>
      <c r="I41" s="1020"/>
      <c r="J41" s="1020"/>
      <c r="K41" s="1020"/>
      <c r="L41" s="1020"/>
      <c r="M41" s="1023"/>
    </row>
    <row r="42" spans="1:18" x14ac:dyDescent="0.2">
      <c r="A42" s="1019" t="s">
        <v>497</v>
      </c>
      <c r="B42" s="1021">
        <v>24</v>
      </c>
      <c r="C42" s="1021" t="s">
        <v>380</v>
      </c>
      <c r="D42" s="1020">
        <v>24</v>
      </c>
      <c r="E42" s="1021">
        <v>24</v>
      </c>
      <c r="F42" s="1021" t="s">
        <v>380</v>
      </c>
      <c r="G42" s="1021">
        <v>24250</v>
      </c>
      <c r="H42" s="1026">
        <v>2000</v>
      </c>
      <c r="I42" s="1020" t="s">
        <v>380</v>
      </c>
      <c r="J42" s="1021">
        <v>3</v>
      </c>
      <c r="K42" s="1026">
        <v>48</v>
      </c>
      <c r="L42" s="1021">
        <v>73</v>
      </c>
      <c r="M42" s="1022">
        <v>121</v>
      </c>
      <c r="N42" s="212"/>
      <c r="R42" s="264"/>
    </row>
    <row r="43" spans="1:18" x14ac:dyDescent="0.2">
      <c r="A43" s="1027" t="s">
        <v>498</v>
      </c>
      <c r="B43" s="1029">
        <v>24</v>
      </c>
      <c r="C43" s="1029" t="s">
        <v>380</v>
      </c>
      <c r="D43" s="1029">
        <v>24</v>
      </c>
      <c r="E43" s="1029">
        <v>24</v>
      </c>
      <c r="F43" s="1029" t="s">
        <v>380</v>
      </c>
      <c r="G43" s="1029">
        <v>24250</v>
      </c>
      <c r="H43" s="1029">
        <v>2000</v>
      </c>
      <c r="I43" s="1029" t="s">
        <v>380</v>
      </c>
      <c r="J43" s="1029">
        <v>3</v>
      </c>
      <c r="K43" s="1029">
        <v>48</v>
      </c>
      <c r="L43" s="1029">
        <v>73</v>
      </c>
      <c r="M43" s="1045">
        <v>121</v>
      </c>
    </row>
    <row r="44" spans="1:18" x14ac:dyDescent="0.2">
      <c r="A44" s="1019"/>
      <c r="B44" s="1021"/>
      <c r="C44" s="1021"/>
      <c r="D44" s="1021"/>
      <c r="E44" s="1021"/>
      <c r="F44" s="1021"/>
      <c r="G44" s="1021"/>
      <c r="H44" s="1020"/>
      <c r="I44" s="1020"/>
      <c r="J44" s="1020"/>
      <c r="K44" s="1020"/>
      <c r="L44" s="1020"/>
      <c r="M44" s="1023"/>
    </row>
    <row r="45" spans="1:18" ht="13.5" thickBot="1" x14ac:dyDescent="0.25">
      <c r="A45" s="1031" t="s">
        <v>499</v>
      </c>
      <c r="B45" s="835">
        <v>35369</v>
      </c>
      <c r="C45" s="835">
        <v>805</v>
      </c>
      <c r="D45" s="835">
        <v>36174</v>
      </c>
      <c r="E45" s="835">
        <v>34859</v>
      </c>
      <c r="F45" s="835">
        <v>758</v>
      </c>
      <c r="G45" s="835">
        <v>3115356</v>
      </c>
      <c r="H45" s="835">
        <v>1794</v>
      </c>
      <c r="I45" s="835">
        <v>2234</v>
      </c>
      <c r="J45" s="835">
        <v>31</v>
      </c>
      <c r="K45" s="835">
        <v>64236</v>
      </c>
      <c r="L45" s="835">
        <v>97542</v>
      </c>
      <c r="M45" s="836">
        <v>161778</v>
      </c>
      <c r="N45" s="212"/>
      <c r="R45" s="264"/>
    </row>
  </sheetData>
  <mergeCells count="12">
    <mergeCell ref="B6:F6"/>
    <mergeCell ref="H6:I6"/>
    <mergeCell ref="A1:M1"/>
    <mergeCell ref="E7:F7"/>
    <mergeCell ref="H7:I7"/>
    <mergeCell ref="A3:M3"/>
    <mergeCell ref="K5:M5"/>
    <mergeCell ref="K6:K8"/>
    <mergeCell ref="L6:L8"/>
    <mergeCell ref="M6:M8"/>
    <mergeCell ref="B5:F5"/>
    <mergeCell ref="G5:G8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34" orientation="portrait" r:id="rId1"/>
  <headerFooter alignWithMargins="0"/>
  <colBreaks count="1" manualBreakCount="1">
    <brk id="14" max="1048575" man="1"/>
  </colBreaks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0">
    <tabColor theme="0"/>
    <pageSetUpPr fitToPage="1"/>
  </sheetPr>
  <dimension ref="A1:P60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4.140625" style="205" customWidth="1"/>
    <col min="2" max="4" width="11.5703125" style="205" bestFit="1" customWidth="1"/>
    <col min="5" max="6" width="11.7109375" style="205" bestFit="1" customWidth="1"/>
    <col min="7" max="13" width="14.28515625" style="205" customWidth="1"/>
    <col min="14" max="16384" width="11.42578125" style="205"/>
  </cols>
  <sheetData>
    <row r="1" spans="1:14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4" s="88" customFormat="1" ht="15" x14ac:dyDescent="0.25">
      <c r="A3" s="1718" t="s">
        <v>14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4" s="88" customFormat="1" ht="15" x14ac:dyDescent="0.25">
      <c r="A4" s="1718" t="s">
        <v>1492</v>
      </c>
      <c r="B4" s="1718"/>
      <c r="C4" s="1718"/>
      <c r="D4" s="1718"/>
      <c r="E4" s="1718"/>
      <c r="F4" s="1718"/>
      <c r="G4" s="1718"/>
      <c r="H4" s="1718"/>
      <c r="I4" s="1718"/>
      <c r="J4" s="1718"/>
      <c r="K4" s="1718"/>
      <c r="L4" s="1718"/>
      <c r="M4" s="1718"/>
    </row>
    <row r="5" spans="1:14" s="88" customFormat="1" ht="15.75" thickBot="1" x14ac:dyDescent="0.3">
      <c r="A5" s="185"/>
      <c r="B5" s="186"/>
      <c r="C5" s="186"/>
      <c r="D5" s="186"/>
      <c r="E5" s="186"/>
      <c r="F5" s="186"/>
      <c r="G5" s="186"/>
      <c r="H5" s="186"/>
    </row>
    <row r="6" spans="1:14" s="669" customFormat="1" ht="24.75" customHeight="1" x14ac:dyDescent="0.2">
      <c r="A6" s="1069"/>
      <c r="B6" s="1750" t="s">
        <v>1060</v>
      </c>
      <c r="C6" s="1750"/>
      <c r="D6" s="1750"/>
      <c r="E6" s="1750"/>
      <c r="F6" s="1750"/>
      <c r="G6" s="1949" t="s">
        <v>1191</v>
      </c>
      <c r="H6" s="652"/>
      <c r="I6" s="1067" t="s">
        <v>367</v>
      </c>
      <c r="J6" s="1038"/>
      <c r="K6" s="1935" t="s">
        <v>368</v>
      </c>
      <c r="L6" s="1935"/>
      <c r="M6" s="1704"/>
    </row>
    <row r="7" spans="1:14" s="669" customFormat="1" ht="24.75" customHeight="1" x14ac:dyDescent="0.2">
      <c r="A7" s="1071" t="s">
        <v>538</v>
      </c>
      <c r="B7" s="1758" t="s">
        <v>370</v>
      </c>
      <c r="C7" s="1758"/>
      <c r="D7" s="1758"/>
      <c r="E7" s="1758"/>
      <c r="F7" s="1758"/>
      <c r="G7" s="1950"/>
      <c r="H7" s="1896" t="s">
        <v>1192</v>
      </c>
      <c r="I7" s="1896"/>
      <c r="J7" s="223" t="s">
        <v>1093</v>
      </c>
      <c r="K7" s="1950" t="s">
        <v>1114</v>
      </c>
      <c r="L7" s="1950" t="s">
        <v>1095</v>
      </c>
      <c r="M7" s="1947" t="s">
        <v>1096</v>
      </c>
    </row>
    <row r="8" spans="1:14" s="669" customFormat="1" ht="24.75" customHeight="1" x14ac:dyDescent="0.2">
      <c r="A8" s="1071" t="s">
        <v>518</v>
      </c>
      <c r="B8" s="670"/>
      <c r="C8" s="1073" t="s">
        <v>376</v>
      </c>
      <c r="D8" s="228"/>
      <c r="E8" s="1941" t="s">
        <v>1067</v>
      </c>
      <c r="F8" s="1941"/>
      <c r="G8" s="1950"/>
      <c r="H8" s="1758" t="s">
        <v>371</v>
      </c>
      <c r="I8" s="1758"/>
      <c r="J8" s="1075" t="s">
        <v>1064</v>
      </c>
      <c r="K8" s="1950"/>
      <c r="L8" s="1950"/>
      <c r="M8" s="1947"/>
    </row>
    <row r="9" spans="1:14" s="669" customFormat="1" ht="24.75" customHeight="1" thickBot="1" x14ac:dyDescent="0.25">
      <c r="A9" s="1071"/>
      <c r="B9" s="223" t="s">
        <v>374</v>
      </c>
      <c r="C9" s="223" t="s">
        <v>375</v>
      </c>
      <c r="D9" s="223" t="s">
        <v>376</v>
      </c>
      <c r="E9" s="223" t="s">
        <v>374</v>
      </c>
      <c r="F9" s="223" t="s">
        <v>375</v>
      </c>
      <c r="G9" s="1713"/>
      <c r="H9" s="223" t="s">
        <v>374</v>
      </c>
      <c r="I9" s="223" t="s">
        <v>375</v>
      </c>
      <c r="J9" s="1075" t="s">
        <v>1101</v>
      </c>
      <c r="K9" s="1713"/>
      <c r="L9" s="1713"/>
      <c r="M9" s="1867"/>
    </row>
    <row r="10" spans="1:14" x14ac:dyDescent="0.2">
      <c r="A10" s="1042" t="s">
        <v>450</v>
      </c>
      <c r="B10" s="1043" t="s">
        <v>380</v>
      </c>
      <c r="C10" s="1043">
        <v>9</v>
      </c>
      <c r="D10" s="1043">
        <v>9</v>
      </c>
      <c r="E10" s="1043" t="s">
        <v>380</v>
      </c>
      <c r="F10" s="1043">
        <v>8</v>
      </c>
      <c r="G10" s="1043" t="s">
        <v>380</v>
      </c>
      <c r="H10" s="1043" t="s">
        <v>380</v>
      </c>
      <c r="I10" s="1043">
        <v>950</v>
      </c>
      <c r="J10" s="1043" t="s">
        <v>380</v>
      </c>
      <c r="K10" s="1043">
        <v>8</v>
      </c>
      <c r="L10" s="1043" t="s">
        <v>380</v>
      </c>
      <c r="M10" s="1044">
        <v>8</v>
      </c>
      <c r="N10" s="264"/>
    </row>
    <row r="11" spans="1:14" x14ac:dyDescent="0.2">
      <c r="A11" s="1024"/>
      <c r="B11" s="837"/>
      <c r="C11" s="837"/>
      <c r="D11" s="837"/>
      <c r="E11" s="837"/>
      <c r="F11" s="837"/>
      <c r="G11" s="837"/>
      <c r="H11" s="842"/>
      <c r="I11" s="842"/>
      <c r="J11" s="842"/>
      <c r="K11" s="842"/>
      <c r="L11" s="842"/>
      <c r="M11" s="845"/>
      <c r="N11" s="264"/>
    </row>
    <row r="12" spans="1:14" x14ac:dyDescent="0.2">
      <c r="A12" s="1024" t="s">
        <v>452</v>
      </c>
      <c r="B12" s="837">
        <v>4</v>
      </c>
      <c r="C12" s="837">
        <v>2</v>
      </c>
      <c r="D12" s="837">
        <v>6</v>
      </c>
      <c r="E12" s="837">
        <v>2</v>
      </c>
      <c r="F12" s="837" t="s">
        <v>380</v>
      </c>
      <c r="G12" s="837" t="s">
        <v>380</v>
      </c>
      <c r="H12" s="842">
        <v>1052</v>
      </c>
      <c r="I12" s="842" t="s">
        <v>380</v>
      </c>
      <c r="J12" s="842" t="s">
        <v>380</v>
      </c>
      <c r="K12" s="842">
        <v>2</v>
      </c>
      <c r="L12" s="842" t="s">
        <v>380</v>
      </c>
      <c r="M12" s="845">
        <v>2</v>
      </c>
      <c r="N12" s="264"/>
    </row>
    <row r="13" spans="1:14" x14ac:dyDescent="0.2">
      <c r="A13" s="1024" t="s">
        <v>454</v>
      </c>
      <c r="B13" s="837">
        <v>23</v>
      </c>
      <c r="C13" s="837">
        <v>8</v>
      </c>
      <c r="D13" s="837">
        <v>31</v>
      </c>
      <c r="E13" s="837" t="s">
        <v>380</v>
      </c>
      <c r="F13" s="837" t="s">
        <v>380</v>
      </c>
      <c r="G13" s="837" t="s">
        <v>380</v>
      </c>
      <c r="H13" s="842" t="s">
        <v>380</v>
      </c>
      <c r="I13" s="842" t="s">
        <v>380</v>
      </c>
      <c r="J13" s="842" t="s">
        <v>380</v>
      </c>
      <c r="K13" s="842" t="s">
        <v>380</v>
      </c>
      <c r="L13" s="842" t="s">
        <v>380</v>
      </c>
      <c r="M13" s="845" t="s">
        <v>380</v>
      </c>
      <c r="N13" s="264"/>
    </row>
    <row r="14" spans="1:14" x14ac:dyDescent="0.2">
      <c r="A14" s="1027" t="s">
        <v>455</v>
      </c>
      <c r="B14" s="1029">
        <v>27</v>
      </c>
      <c r="C14" s="1029">
        <v>10</v>
      </c>
      <c r="D14" s="1029">
        <v>37</v>
      </c>
      <c r="E14" s="1029">
        <v>2</v>
      </c>
      <c r="F14" s="1029" t="s">
        <v>380</v>
      </c>
      <c r="G14" s="1028" t="s">
        <v>380</v>
      </c>
      <c r="H14" s="1028">
        <v>1052</v>
      </c>
      <c r="I14" s="1029" t="s">
        <v>380</v>
      </c>
      <c r="J14" s="1028" t="s">
        <v>380</v>
      </c>
      <c r="K14" s="1046">
        <v>2</v>
      </c>
      <c r="L14" s="1028" t="s">
        <v>380</v>
      </c>
      <c r="M14" s="1045">
        <v>2</v>
      </c>
      <c r="N14" s="264"/>
    </row>
    <row r="15" spans="1:14" x14ac:dyDescent="0.2">
      <c r="A15" s="1024"/>
      <c r="B15" s="837"/>
      <c r="C15" s="837"/>
      <c r="D15" s="837"/>
      <c r="E15" s="837"/>
      <c r="F15" s="837"/>
      <c r="G15" s="837"/>
      <c r="H15" s="842"/>
      <c r="I15" s="842"/>
      <c r="J15" s="842"/>
      <c r="K15" s="842"/>
      <c r="L15" s="842"/>
      <c r="M15" s="845"/>
      <c r="N15" s="264"/>
    </row>
    <row r="16" spans="1:14" x14ac:dyDescent="0.2">
      <c r="A16" s="1019" t="s">
        <v>458</v>
      </c>
      <c r="B16" s="1025">
        <v>194</v>
      </c>
      <c r="C16" s="1025">
        <v>137</v>
      </c>
      <c r="D16" s="1020">
        <v>331</v>
      </c>
      <c r="E16" s="1025">
        <v>180</v>
      </c>
      <c r="F16" s="1025">
        <v>128</v>
      </c>
      <c r="G16" s="1020" t="s">
        <v>380</v>
      </c>
      <c r="H16" s="1025">
        <v>580</v>
      </c>
      <c r="I16" s="1025">
        <v>1781</v>
      </c>
      <c r="J16" s="1025" t="s">
        <v>380</v>
      </c>
      <c r="K16" s="1025">
        <v>332</v>
      </c>
      <c r="L16" s="1025" t="s">
        <v>380</v>
      </c>
      <c r="M16" s="1022">
        <v>332</v>
      </c>
      <c r="N16" s="264"/>
    </row>
    <row r="17" spans="1:16" x14ac:dyDescent="0.2">
      <c r="A17" s="1019" t="s">
        <v>459</v>
      </c>
      <c r="B17" s="1025">
        <v>2</v>
      </c>
      <c r="C17" s="1025">
        <v>2</v>
      </c>
      <c r="D17" s="1020">
        <v>4</v>
      </c>
      <c r="E17" s="1025">
        <v>2</v>
      </c>
      <c r="F17" s="1025">
        <v>2</v>
      </c>
      <c r="G17" s="1020" t="s">
        <v>380</v>
      </c>
      <c r="H17" s="1025">
        <v>500</v>
      </c>
      <c r="I17" s="1025">
        <v>1000</v>
      </c>
      <c r="J17" s="1025" t="s">
        <v>380</v>
      </c>
      <c r="K17" s="1025">
        <v>3</v>
      </c>
      <c r="L17" s="1025" t="s">
        <v>380</v>
      </c>
      <c r="M17" s="1022">
        <v>3</v>
      </c>
      <c r="N17" s="264"/>
    </row>
    <row r="18" spans="1:16" x14ac:dyDescent="0.2">
      <c r="A18" s="1027" t="s">
        <v>460</v>
      </c>
      <c r="B18" s="1029">
        <v>196</v>
      </c>
      <c r="C18" s="1029">
        <v>139</v>
      </c>
      <c r="D18" s="1029">
        <v>335</v>
      </c>
      <c r="E18" s="1029">
        <v>182</v>
      </c>
      <c r="F18" s="1029">
        <v>130</v>
      </c>
      <c r="G18" s="1028" t="s">
        <v>380</v>
      </c>
      <c r="H18" s="1028">
        <v>579</v>
      </c>
      <c r="I18" s="1029">
        <v>1769</v>
      </c>
      <c r="J18" s="1028" t="s">
        <v>380</v>
      </c>
      <c r="K18" s="1046">
        <v>335</v>
      </c>
      <c r="L18" s="1028" t="s">
        <v>380</v>
      </c>
      <c r="M18" s="1045">
        <v>335</v>
      </c>
    </row>
    <row r="19" spans="1:16" x14ac:dyDescent="0.2">
      <c r="A19" s="1024"/>
      <c r="B19" s="837"/>
      <c r="C19" s="837"/>
      <c r="D19" s="837"/>
      <c r="E19" s="837"/>
      <c r="F19" s="837"/>
      <c r="G19" s="837"/>
      <c r="H19" s="842"/>
      <c r="I19" s="842"/>
      <c r="J19" s="842"/>
      <c r="K19" s="842"/>
      <c r="L19" s="842"/>
      <c r="M19" s="845"/>
      <c r="N19" s="264"/>
    </row>
    <row r="20" spans="1:16" x14ac:dyDescent="0.2">
      <c r="A20" s="1019" t="s">
        <v>525</v>
      </c>
      <c r="B20" s="1026">
        <v>52</v>
      </c>
      <c r="C20" s="1020">
        <v>4</v>
      </c>
      <c r="D20" s="1020">
        <v>56</v>
      </c>
      <c r="E20" s="1021" t="s">
        <v>380</v>
      </c>
      <c r="F20" s="1020" t="s">
        <v>380</v>
      </c>
      <c r="G20" s="1020" t="s">
        <v>380</v>
      </c>
      <c r="H20" s="1021" t="s">
        <v>380</v>
      </c>
      <c r="I20" s="1020" t="s">
        <v>380</v>
      </c>
      <c r="J20" s="1020" t="s">
        <v>380</v>
      </c>
      <c r="K20" s="1020" t="s">
        <v>380</v>
      </c>
      <c r="L20" s="1020" t="s">
        <v>380</v>
      </c>
      <c r="M20" s="1022" t="s">
        <v>380</v>
      </c>
      <c r="N20" s="264"/>
    </row>
    <row r="21" spans="1:16" x14ac:dyDescent="0.2">
      <c r="A21" s="1019" t="s">
        <v>463</v>
      </c>
      <c r="B21" s="1020">
        <v>3</v>
      </c>
      <c r="C21" s="1020" t="s">
        <v>380</v>
      </c>
      <c r="D21" s="1020">
        <v>3</v>
      </c>
      <c r="E21" s="1020" t="s">
        <v>380</v>
      </c>
      <c r="F21" s="1020" t="s">
        <v>380</v>
      </c>
      <c r="G21" s="1020">
        <v>190</v>
      </c>
      <c r="H21" s="1020" t="s">
        <v>380</v>
      </c>
      <c r="I21" s="1020" t="s">
        <v>380</v>
      </c>
      <c r="J21" s="1020" t="s">
        <v>380</v>
      </c>
      <c r="K21" s="1020" t="s">
        <v>380</v>
      </c>
      <c r="L21" s="1020" t="s">
        <v>380</v>
      </c>
      <c r="M21" s="1022" t="s">
        <v>380</v>
      </c>
      <c r="N21" s="264"/>
    </row>
    <row r="22" spans="1:16" x14ac:dyDescent="0.2">
      <c r="A22" s="1019" t="s">
        <v>464</v>
      </c>
      <c r="B22" s="1026">
        <v>3</v>
      </c>
      <c r="C22" s="1020" t="s">
        <v>380</v>
      </c>
      <c r="D22" s="1020">
        <v>3</v>
      </c>
      <c r="E22" s="1026">
        <v>3</v>
      </c>
      <c r="F22" s="1020" t="s">
        <v>380</v>
      </c>
      <c r="G22" s="1020" t="s">
        <v>380</v>
      </c>
      <c r="H22" s="1026" t="s">
        <v>380</v>
      </c>
      <c r="I22" s="1020" t="s">
        <v>380</v>
      </c>
      <c r="J22" s="1020" t="s">
        <v>380</v>
      </c>
      <c r="K22" s="1020" t="s">
        <v>380</v>
      </c>
      <c r="L22" s="1020" t="s">
        <v>380</v>
      </c>
      <c r="M22" s="1022" t="s">
        <v>380</v>
      </c>
      <c r="N22" s="264"/>
    </row>
    <row r="23" spans="1:16" x14ac:dyDescent="0.2">
      <c r="A23" s="1019" t="s">
        <v>465</v>
      </c>
      <c r="B23" s="1020">
        <v>40</v>
      </c>
      <c r="C23" s="1020" t="s">
        <v>380</v>
      </c>
      <c r="D23" s="1020">
        <v>40</v>
      </c>
      <c r="E23" s="1020">
        <v>38</v>
      </c>
      <c r="F23" s="1020" t="s">
        <v>380</v>
      </c>
      <c r="G23" s="1020" t="s">
        <v>380</v>
      </c>
      <c r="H23" s="1020">
        <v>480</v>
      </c>
      <c r="I23" s="1020" t="s">
        <v>380</v>
      </c>
      <c r="J23" s="1020" t="s">
        <v>380</v>
      </c>
      <c r="K23" s="1020">
        <v>18</v>
      </c>
      <c r="L23" s="1020" t="s">
        <v>380</v>
      </c>
      <c r="M23" s="1022">
        <v>18</v>
      </c>
      <c r="N23" s="264"/>
    </row>
    <row r="24" spans="1:16" x14ac:dyDescent="0.2">
      <c r="A24" s="1019" t="s">
        <v>466</v>
      </c>
      <c r="B24" s="1026">
        <v>2</v>
      </c>
      <c r="C24" s="1020">
        <v>4</v>
      </c>
      <c r="D24" s="1020">
        <v>6</v>
      </c>
      <c r="E24" s="1026" t="s">
        <v>380</v>
      </c>
      <c r="F24" s="1020" t="s">
        <v>380</v>
      </c>
      <c r="G24" s="1020" t="s">
        <v>380</v>
      </c>
      <c r="H24" s="1021" t="s">
        <v>380</v>
      </c>
      <c r="I24" s="1020" t="s">
        <v>380</v>
      </c>
      <c r="J24" s="1020" t="s">
        <v>380</v>
      </c>
      <c r="K24" s="1020" t="s">
        <v>380</v>
      </c>
      <c r="L24" s="1020" t="s">
        <v>380</v>
      </c>
      <c r="M24" s="1022" t="s">
        <v>380</v>
      </c>
      <c r="N24" s="264"/>
    </row>
    <row r="25" spans="1:16" x14ac:dyDescent="0.2">
      <c r="A25" s="1019" t="s">
        <v>467</v>
      </c>
      <c r="B25" s="1020" t="s">
        <v>380</v>
      </c>
      <c r="C25" s="1020">
        <v>21</v>
      </c>
      <c r="D25" s="1020">
        <v>21</v>
      </c>
      <c r="E25" s="1020" t="s">
        <v>380</v>
      </c>
      <c r="F25" s="1020" t="s">
        <v>380</v>
      </c>
      <c r="G25" s="1020" t="s">
        <v>380</v>
      </c>
      <c r="H25" s="1020" t="s">
        <v>380</v>
      </c>
      <c r="I25" s="1020" t="s">
        <v>380</v>
      </c>
      <c r="J25" s="1020" t="s">
        <v>380</v>
      </c>
      <c r="K25" s="1020" t="s">
        <v>380</v>
      </c>
      <c r="L25" s="1020" t="s">
        <v>380</v>
      </c>
      <c r="M25" s="1022" t="s">
        <v>380</v>
      </c>
    </row>
    <row r="26" spans="1:16" x14ac:dyDescent="0.2">
      <c r="A26" s="1019" t="s">
        <v>469</v>
      </c>
      <c r="B26" s="1026" t="s">
        <v>380</v>
      </c>
      <c r="C26" s="1020">
        <v>266</v>
      </c>
      <c r="D26" s="1020">
        <v>266</v>
      </c>
      <c r="E26" s="1026" t="s">
        <v>380</v>
      </c>
      <c r="F26" s="1020">
        <v>8</v>
      </c>
      <c r="G26" s="1021" t="s">
        <v>380</v>
      </c>
      <c r="H26" s="1026" t="s">
        <v>380</v>
      </c>
      <c r="I26" s="1020">
        <v>50</v>
      </c>
      <c r="J26" s="1021" t="s">
        <v>380</v>
      </c>
      <c r="K26" s="1026" t="s">
        <v>380</v>
      </c>
      <c r="L26" s="1021" t="s">
        <v>380</v>
      </c>
      <c r="M26" s="1022" t="s">
        <v>380</v>
      </c>
    </row>
    <row r="27" spans="1:16" x14ac:dyDescent="0.2">
      <c r="A27" s="1019" t="s">
        <v>470</v>
      </c>
      <c r="B27" s="1026">
        <v>83</v>
      </c>
      <c r="C27" s="1020">
        <v>68</v>
      </c>
      <c r="D27" s="1020">
        <v>151</v>
      </c>
      <c r="E27" s="1026">
        <v>40</v>
      </c>
      <c r="F27" s="1020">
        <v>20</v>
      </c>
      <c r="G27" s="1021" t="s">
        <v>380</v>
      </c>
      <c r="H27" s="1026">
        <v>1200</v>
      </c>
      <c r="I27" s="1020">
        <v>3000</v>
      </c>
      <c r="J27" s="1021" t="s">
        <v>380</v>
      </c>
      <c r="K27" s="1026">
        <v>108</v>
      </c>
      <c r="L27" s="1021" t="s">
        <v>380</v>
      </c>
      <c r="M27" s="1022">
        <v>108</v>
      </c>
    </row>
    <row r="28" spans="1:16" x14ac:dyDescent="0.2">
      <c r="A28" s="1027" t="s">
        <v>471</v>
      </c>
      <c r="B28" s="1029">
        <v>183</v>
      </c>
      <c r="C28" s="1029">
        <v>363</v>
      </c>
      <c r="D28" s="1029">
        <v>546</v>
      </c>
      <c r="E28" s="1029">
        <v>81</v>
      </c>
      <c r="F28" s="1029">
        <v>28</v>
      </c>
      <c r="G28" s="1028">
        <v>190</v>
      </c>
      <c r="H28" s="1028">
        <v>818</v>
      </c>
      <c r="I28" s="1029">
        <v>2157</v>
      </c>
      <c r="J28" s="1028" t="s">
        <v>380</v>
      </c>
      <c r="K28" s="1046">
        <v>126</v>
      </c>
      <c r="L28" s="1028" t="s">
        <v>380</v>
      </c>
      <c r="M28" s="1045">
        <v>126</v>
      </c>
      <c r="N28" s="264"/>
    </row>
    <row r="29" spans="1:16" x14ac:dyDescent="0.2">
      <c r="A29" s="1019"/>
      <c r="B29" s="1021"/>
      <c r="C29" s="1021"/>
      <c r="D29" s="1021"/>
      <c r="E29" s="1021"/>
      <c r="F29" s="1021"/>
      <c r="G29" s="1021"/>
      <c r="H29" s="1020"/>
      <c r="I29" s="1020"/>
      <c r="J29" s="1020"/>
      <c r="K29" s="1020"/>
      <c r="L29" s="1020"/>
      <c r="M29" s="1023"/>
      <c r="N29" s="211"/>
      <c r="O29" s="34"/>
      <c r="P29" s="34"/>
    </row>
    <row r="30" spans="1:16" x14ac:dyDescent="0.2">
      <c r="A30" s="1027" t="s">
        <v>472</v>
      </c>
      <c r="B30" s="1029">
        <v>90</v>
      </c>
      <c r="C30" s="1029">
        <v>49</v>
      </c>
      <c r="D30" s="1029">
        <v>139</v>
      </c>
      <c r="E30" s="1029">
        <v>30</v>
      </c>
      <c r="F30" s="1029">
        <v>20</v>
      </c>
      <c r="G30" s="1028" t="s">
        <v>380</v>
      </c>
      <c r="H30" s="1028">
        <v>550</v>
      </c>
      <c r="I30" s="1029">
        <v>850</v>
      </c>
      <c r="J30" s="1028" t="s">
        <v>380</v>
      </c>
      <c r="K30" s="1046">
        <v>36</v>
      </c>
      <c r="L30" s="1028" t="s">
        <v>380</v>
      </c>
      <c r="M30" s="1045">
        <v>36</v>
      </c>
      <c r="N30" s="264"/>
    </row>
    <row r="31" spans="1:16" x14ac:dyDescent="0.2">
      <c r="A31" s="1019"/>
      <c r="B31" s="1020"/>
      <c r="C31" s="1020"/>
      <c r="D31" s="1020"/>
      <c r="E31" s="1020"/>
      <c r="F31" s="1020"/>
      <c r="G31" s="1020"/>
      <c r="H31" s="1020"/>
      <c r="I31" s="1020"/>
      <c r="J31" s="1020"/>
      <c r="K31" s="1020"/>
      <c r="L31" s="1020"/>
      <c r="M31" s="1022"/>
      <c r="N31" s="264"/>
    </row>
    <row r="32" spans="1:16" x14ac:dyDescent="0.2">
      <c r="A32" s="1019" t="s">
        <v>473</v>
      </c>
      <c r="B32" s="1020">
        <v>1270</v>
      </c>
      <c r="C32" s="1020">
        <v>763</v>
      </c>
      <c r="D32" s="1020">
        <v>2033</v>
      </c>
      <c r="E32" s="1020">
        <v>370</v>
      </c>
      <c r="F32" s="1020">
        <v>320</v>
      </c>
      <c r="G32" s="1020" t="s">
        <v>380</v>
      </c>
      <c r="H32" s="1020">
        <v>300</v>
      </c>
      <c r="I32" s="1020">
        <v>1200</v>
      </c>
      <c r="J32" s="1020" t="s">
        <v>380</v>
      </c>
      <c r="K32" s="1020">
        <v>495</v>
      </c>
      <c r="L32" s="1020" t="s">
        <v>380</v>
      </c>
      <c r="M32" s="1022">
        <v>495</v>
      </c>
      <c r="N32" s="264"/>
    </row>
    <row r="33" spans="1:14" x14ac:dyDescent="0.2">
      <c r="A33" s="1019" t="s">
        <v>474</v>
      </c>
      <c r="B33" s="1020">
        <v>3661</v>
      </c>
      <c r="C33" s="1020">
        <v>912</v>
      </c>
      <c r="D33" s="1020">
        <v>4573</v>
      </c>
      <c r="E33" s="1020">
        <v>1831</v>
      </c>
      <c r="F33" s="1020">
        <v>375</v>
      </c>
      <c r="G33" s="1020" t="s">
        <v>380</v>
      </c>
      <c r="H33" s="1020">
        <v>760</v>
      </c>
      <c r="I33" s="1020">
        <v>1420</v>
      </c>
      <c r="J33" s="1020" t="s">
        <v>380</v>
      </c>
      <c r="K33" s="1020">
        <v>1924</v>
      </c>
      <c r="L33" s="1020" t="s">
        <v>380</v>
      </c>
      <c r="M33" s="1022">
        <v>1924</v>
      </c>
      <c r="N33" s="264"/>
    </row>
    <row r="34" spans="1:14" x14ac:dyDescent="0.2">
      <c r="A34" s="1019" t="s">
        <v>475</v>
      </c>
      <c r="B34" s="1020">
        <v>1028</v>
      </c>
      <c r="C34" s="1020">
        <v>80</v>
      </c>
      <c r="D34" s="1020">
        <v>1108</v>
      </c>
      <c r="E34" s="1020">
        <v>620</v>
      </c>
      <c r="F34" s="1020">
        <v>36</v>
      </c>
      <c r="G34" s="1020" t="s">
        <v>380</v>
      </c>
      <c r="H34" s="1020">
        <v>900</v>
      </c>
      <c r="I34" s="1020">
        <v>2000</v>
      </c>
      <c r="J34" s="1020" t="s">
        <v>380</v>
      </c>
      <c r="K34" s="1020">
        <v>630</v>
      </c>
      <c r="L34" s="1020" t="s">
        <v>380</v>
      </c>
      <c r="M34" s="1022">
        <v>630</v>
      </c>
      <c r="N34" s="264"/>
    </row>
    <row r="35" spans="1:14" x14ac:dyDescent="0.2">
      <c r="A35" s="1019" t="s">
        <v>476</v>
      </c>
      <c r="B35" s="1020">
        <v>56</v>
      </c>
      <c r="C35" s="1020">
        <v>18</v>
      </c>
      <c r="D35" s="1020">
        <v>74</v>
      </c>
      <c r="E35" s="1020">
        <v>56</v>
      </c>
      <c r="F35" s="1020">
        <v>18</v>
      </c>
      <c r="G35" s="1020" t="s">
        <v>380</v>
      </c>
      <c r="H35" s="1020">
        <v>1000</v>
      </c>
      <c r="I35" s="1020">
        <v>1500</v>
      </c>
      <c r="J35" s="1020" t="s">
        <v>380</v>
      </c>
      <c r="K35" s="1020">
        <v>83</v>
      </c>
      <c r="L35" s="1020" t="s">
        <v>380</v>
      </c>
      <c r="M35" s="1022">
        <v>83</v>
      </c>
      <c r="N35" s="264"/>
    </row>
    <row r="36" spans="1:14" x14ac:dyDescent="0.2">
      <c r="A36" s="1019" t="s">
        <v>477</v>
      </c>
      <c r="B36" s="1026">
        <v>2607</v>
      </c>
      <c r="C36" s="1020">
        <v>521</v>
      </c>
      <c r="D36" s="1020">
        <v>3128</v>
      </c>
      <c r="E36" s="1026">
        <v>1030</v>
      </c>
      <c r="F36" s="1020">
        <v>242</v>
      </c>
      <c r="G36" s="1021" t="s">
        <v>380</v>
      </c>
      <c r="H36" s="1026">
        <v>520</v>
      </c>
      <c r="I36" s="1020">
        <v>1400</v>
      </c>
      <c r="J36" s="1021" t="s">
        <v>380</v>
      </c>
      <c r="K36" s="1026">
        <v>874</v>
      </c>
      <c r="L36" s="1021" t="s">
        <v>380</v>
      </c>
      <c r="M36" s="1022">
        <v>874</v>
      </c>
    </row>
    <row r="37" spans="1:14" x14ac:dyDescent="0.2">
      <c r="A37" s="1027" t="s">
        <v>551</v>
      </c>
      <c r="B37" s="1029">
        <v>8622</v>
      </c>
      <c r="C37" s="1029">
        <v>2294</v>
      </c>
      <c r="D37" s="1029">
        <v>10916</v>
      </c>
      <c r="E37" s="1029">
        <v>3907</v>
      </c>
      <c r="F37" s="1029">
        <v>991</v>
      </c>
      <c r="G37" s="1028" t="s">
        <v>380</v>
      </c>
      <c r="H37" s="1028">
        <v>679</v>
      </c>
      <c r="I37" s="1029">
        <v>1367</v>
      </c>
      <c r="J37" s="1028" t="s">
        <v>380</v>
      </c>
      <c r="K37" s="1046">
        <v>4006</v>
      </c>
      <c r="L37" s="1028" t="s">
        <v>380</v>
      </c>
      <c r="M37" s="1045">
        <v>4006</v>
      </c>
    </row>
    <row r="38" spans="1:14" x14ac:dyDescent="0.2">
      <c r="A38" s="1019"/>
      <c r="B38" s="1019"/>
      <c r="C38" s="1019"/>
      <c r="D38" s="1019"/>
      <c r="E38" s="1019"/>
      <c r="F38" s="1019"/>
      <c r="G38" s="1019"/>
      <c r="H38" s="1019"/>
      <c r="I38" s="1019"/>
      <c r="J38" s="1019"/>
      <c r="K38" s="1019"/>
      <c r="L38" s="1019"/>
      <c r="M38" s="1597"/>
      <c r="N38" s="264"/>
    </row>
    <row r="39" spans="1:14" x14ac:dyDescent="0.2">
      <c r="A39" s="1019" t="s">
        <v>479</v>
      </c>
      <c r="B39" s="1026" t="s">
        <v>380</v>
      </c>
      <c r="C39" s="1020">
        <v>6</v>
      </c>
      <c r="D39" s="1020">
        <v>6</v>
      </c>
      <c r="E39" s="1026" t="s">
        <v>380</v>
      </c>
      <c r="F39" s="1020" t="s">
        <v>380</v>
      </c>
      <c r="G39" s="1021" t="s">
        <v>380</v>
      </c>
      <c r="H39" s="1026" t="s">
        <v>380</v>
      </c>
      <c r="I39" s="1020" t="s">
        <v>380</v>
      </c>
      <c r="J39" s="1021" t="s">
        <v>380</v>
      </c>
      <c r="K39" s="1026" t="s">
        <v>380</v>
      </c>
      <c r="L39" s="1021" t="s">
        <v>380</v>
      </c>
      <c r="M39" s="1022" t="s">
        <v>380</v>
      </c>
    </row>
    <row r="40" spans="1:14" x14ac:dyDescent="0.2">
      <c r="A40" s="1019" t="s">
        <v>480</v>
      </c>
      <c r="B40" s="1021">
        <v>2</v>
      </c>
      <c r="C40" s="1021">
        <v>1</v>
      </c>
      <c r="D40" s="1021">
        <v>3</v>
      </c>
      <c r="E40" s="1021">
        <v>2</v>
      </c>
      <c r="F40" s="1021">
        <v>1</v>
      </c>
      <c r="G40" s="1021" t="s">
        <v>380</v>
      </c>
      <c r="H40" s="1020">
        <v>383</v>
      </c>
      <c r="I40" s="1020">
        <v>975</v>
      </c>
      <c r="J40" s="1020" t="s">
        <v>380</v>
      </c>
      <c r="K40" s="1020">
        <v>2</v>
      </c>
      <c r="L40" s="1020" t="s">
        <v>380</v>
      </c>
      <c r="M40" s="1023">
        <v>2</v>
      </c>
    </row>
    <row r="41" spans="1:14" x14ac:dyDescent="0.2">
      <c r="A41" s="1019" t="s">
        <v>481</v>
      </c>
      <c r="B41" s="1026">
        <v>97</v>
      </c>
      <c r="C41" s="1020" t="s">
        <v>380</v>
      </c>
      <c r="D41" s="1020">
        <v>97</v>
      </c>
      <c r="E41" s="1026">
        <v>14</v>
      </c>
      <c r="F41" s="1020" t="s">
        <v>380</v>
      </c>
      <c r="G41" s="1021" t="s">
        <v>380</v>
      </c>
      <c r="H41" s="1026">
        <v>300</v>
      </c>
      <c r="I41" s="1020" t="s">
        <v>380</v>
      </c>
      <c r="J41" s="1021" t="s">
        <v>380</v>
      </c>
      <c r="K41" s="1026">
        <v>4</v>
      </c>
      <c r="L41" s="1021" t="s">
        <v>380</v>
      </c>
      <c r="M41" s="1022">
        <v>4</v>
      </c>
    </row>
    <row r="42" spans="1:14" x14ac:dyDescent="0.2">
      <c r="A42" s="1027" t="s">
        <v>482</v>
      </c>
      <c r="B42" s="1029">
        <v>99</v>
      </c>
      <c r="C42" s="1029">
        <v>7</v>
      </c>
      <c r="D42" s="1029">
        <v>106</v>
      </c>
      <c r="E42" s="1029">
        <v>16</v>
      </c>
      <c r="F42" s="1029">
        <v>1</v>
      </c>
      <c r="G42" s="1028" t="s">
        <v>380</v>
      </c>
      <c r="H42" s="1028">
        <v>310</v>
      </c>
      <c r="I42" s="1029">
        <v>975</v>
      </c>
      <c r="J42" s="1028" t="s">
        <v>380</v>
      </c>
      <c r="K42" s="1046">
        <v>6</v>
      </c>
      <c r="L42" s="1028" t="s">
        <v>380</v>
      </c>
      <c r="M42" s="1045">
        <v>6</v>
      </c>
      <c r="N42" s="264"/>
    </row>
    <row r="43" spans="1:14" x14ac:dyDescent="0.2">
      <c r="A43" s="1019"/>
      <c r="B43" s="1021"/>
      <c r="C43" s="1020"/>
      <c r="D43" s="1020"/>
      <c r="E43" s="1021"/>
      <c r="F43" s="1020"/>
      <c r="G43" s="1020"/>
      <c r="H43" s="1021"/>
      <c r="I43" s="1020"/>
      <c r="J43" s="1020"/>
      <c r="K43" s="1020"/>
      <c r="L43" s="1020"/>
      <c r="M43" s="1022"/>
    </row>
    <row r="44" spans="1:14" x14ac:dyDescent="0.2">
      <c r="A44" s="1027" t="s">
        <v>483</v>
      </c>
      <c r="B44" s="1029">
        <v>117</v>
      </c>
      <c r="C44" s="1029">
        <v>288</v>
      </c>
      <c r="D44" s="1029">
        <v>405</v>
      </c>
      <c r="E44" s="1029">
        <v>50</v>
      </c>
      <c r="F44" s="1029">
        <v>107</v>
      </c>
      <c r="G44" s="1028" t="s">
        <v>380</v>
      </c>
      <c r="H44" s="1028">
        <v>590</v>
      </c>
      <c r="I44" s="1029">
        <v>1400</v>
      </c>
      <c r="J44" s="1028" t="s">
        <v>380</v>
      </c>
      <c r="K44" s="1046">
        <v>179</v>
      </c>
      <c r="L44" s="1028" t="s">
        <v>380</v>
      </c>
      <c r="M44" s="1045">
        <v>179</v>
      </c>
      <c r="N44" s="264"/>
    </row>
    <row r="45" spans="1:14" x14ac:dyDescent="0.2">
      <c r="A45" s="1019"/>
      <c r="B45" s="1026"/>
      <c r="C45" s="1020"/>
      <c r="D45" s="1020"/>
      <c r="E45" s="1026"/>
      <c r="F45" s="1020"/>
      <c r="G45" s="1021"/>
      <c r="H45" s="1026"/>
      <c r="I45" s="1020"/>
      <c r="J45" s="1021"/>
      <c r="K45" s="1026"/>
      <c r="L45" s="1021"/>
      <c r="M45" s="1022"/>
    </row>
    <row r="46" spans="1:14" x14ac:dyDescent="0.2">
      <c r="A46" s="1019" t="s">
        <v>484</v>
      </c>
      <c r="B46" s="1021">
        <v>59</v>
      </c>
      <c r="C46" s="1021">
        <v>428</v>
      </c>
      <c r="D46" s="1021">
        <v>487</v>
      </c>
      <c r="E46" s="1021" t="s">
        <v>380</v>
      </c>
      <c r="F46" s="1021">
        <v>91</v>
      </c>
      <c r="G46" s="1021" t="s">
        <v>380</v>
      </c>
      <c r="H46" s="1020" t="s">
        <v>380</v>
      </c>
      <c r="I46" s="1020">
        <v>1300</v>
      </c>
      <c r="J46" s="1020" t="s">
        <v>380</v>
      </c>
      <c r="K46" s="1020">
        <v>118</v>
      </c>
      <c r="L46" s="1020" t="s">
        <v>380</v>
      </c>
      <c r="M46" s="1023">
        <v>118</v>
      </c>
    </row>
    <row r="47" spans="1:14" x14ac:dyDescent="0.2">
      <c r="A47" s="1019" t="s">
        <v>485</v>
      </c>
      <c r="B47" s="1026">
        <v>17</v>
      </c>
      <c r="C47" s="1020">
        <v>102</v>
      </c>
      <c r="D47" s="1020">
        <v>119</v>
      </c>
      <c r="E47" s="1026" t="s">
        <v>380</v>
      </c>
      <c r="F47" s="1020">
        <v>34</v>
      </c>
      <c r="G47" s="1021" t="s">
        <v>380</v>
      </c>
      <c r="H47" s="1026" t="s">
        <v>380</v>
      </c>
      <c r="I47" s="1020">
        <v>600</v>
      </c>
      <c r="J47" s="1021" t="s">
        <v>380</v>
      </c>
      <c r="K47" s="1026">
        <v>20</v>
      </c>
      <c r="L47" s="1021" t="s">
        <v>380</v>
      </c>
      <c r="M47" s="1022">
        <v>20</v>
      </c>
    </row>
    <row r="48" spans="1:14" x14ac:dyDescent="0.2">
      <c r="A48" s="1027" t="s">
        <v>486</v>
      </c>
      <c r="B48" s="1029">
        <v>76</v>
      </c>
      <c r="C48" s="1029">
        <v>530</v>
      </c>
      <c r="D48" s="1029">
        <v>606</v>
      </c>
      <c r="E48" s="1029" t="s">
        <v>380</v>
      </c>
      <c r="F48" s="1029">
        <v>125</v>
      </c>
      <c r="G48" s="1028" t="s">
        <v>380</v>
      </c>
      <c r="H48" s="1028" t="s">
        <v>380</v>
      </c>
      <c r="I48" s="1029">
        <v>1110</v>
      </c>
      <c r="J48" s="1028" t="s">
        <v>380</v>
      </c>
      <c r="K48" s="1046">
        <v>138</v>
      </c>
      <c r="L48" s="1028" t="s">
        <v>380</v>
      </c>
      <c r="M48" s="1045">
        <v>138</v>
      </c>
      <c r="N48" s="264"/>
    </row>
    <row r="49" spans="1:14" x14ac:dyDescent="0.2">
      <c r="A49" s="1019"/>
      <c r="B49" s="1020"/>
      <c r="C49" s="1020"/>
      <c r="D49" s="1020"/>
      <c r="E49" s="1020"/>
      <c r="F49" s="1020"/>
      <c r="G49" s="1020"/>
      <c r="H49" s="1020"/>
      <c r="I49" s="1020"/>
      <c r="J49" s="1020"/>
      <c r="K49" s="1020"/>
      <c r="L49" s="1020"/>
      <c r="M49" s="1022"/>
    </row>
    <row r="50" spans="1:14" x14ac:dyDescent="0.2">
      <c r="A50" s="1019" t="s">
        <v>487</v>
      </c>
      <c r="B50" s="1026">
        <v>9</v>
      </c>
      <c r="C50" s="1020">
        <v>13</v>
      </c>
      <c r="D50" s="1020">
        <v>22</v>
      </c>
      <c r="E50" s="1026">
        <v>9</v>
      </c>
      <c r="F50" s="1020" t="s">
        <v>380</v>
      </c>
      <c r="G50" s="1020" t="s">
        <v>380</v>
      </c>
      <c r="H50" s="1026">
        <v>1000</v>
      </c>
      <c r="I50" s="1020" t="s">
        <v>380</v>
      </c>
      <c r="J50" s="1021" t="s">
        <v>380</v>
      </c>
      <c r="K50" s="1026">
        <v>9</v>
      </c>
      <c r="L50" s="1021" t="s">
        <v>380</v>
      </c>
      <c r="M50" s="1022">
        <v>9</v>
      </c>
    </row>
    <row r="51" spans="1:14" x14ac:dyDescent="0.2">
      <c r="A51" s="1019" t="s">
        <v>488</v>
      </c>
      <c r="B51" s="1020">
        <v>58</v>
      </c>
      <c r="C51" s="1020" t="s">
        <v>380</v>
      </c>
      <c r="D51" s="1020">
        <v>58</v>
      </c>
      <c r="E51" s="1020">
        <v>58</v>
      </c>
      <c r="F51" s="1020" t="s">
        <v>380</v>
      </c>
      <c r="G51" s="1020" t="s">
        <v>380</v>
      </c>
      <c r="H51" s="1020">
        <v>1200</v>
      </c>
      <c r="I51" s="1020" t="s">
        <v>380</v>
      </c>
      <c r="J51" s="1020" t="s">
        <v>380</v>
      </c>
      <c r="K51" s="1020">
        <v>70</v>
      </c>
      <c r="L51" s="1020" t="s">
        <v>380</v>
      </c>
      <c r="M51" s="1022">
        <v>70</v>
      </c>
    </row>
    <row r="52" spans="1:14" x14ac:dyDescent="0.2">
      <c r="A52" s="1019" t="s">
        <v>489</v>
      </c>
      <c r="B52" s="1020">
        <v>260</v>
      </c>
      <c r="C52" s="1020">
        <v>72</v>
      </c>
      <c r="D52" s="1020">
        <v>332</v>
      </c>
      <c r="E52" s="1020">
        <v>54</v>
      </c>
      <c r="F52" s="1020">
        <v>5</v>
      </c>
      <c r="G52" s="1020" t="s">
        <v>380</v>
      </c>
      <c r="H52" s="1020">
        <v>550</v>
      </c>
      <c r="I52" s="1020">
        <v>1650</v>
      </c>
      <c r="J52" s="1020" t="s">
        <v>380</v>
      </c>
      <c r="K52" s="1020">
        <v>38</v>
      </c>
      <c r="L52" s="1020" t="s">
        <v>380</v>
      </c>
      <c r="M52" s="1022">
        <v>38</v>
      </c>
    </row>
    <row r="53" spans="1:14" x14ac:dyDescent="0.2">
      <c r="A53" s="1019" t="s">
        <v>490</v>
      </c>
      <c r="B53" s="1026">
        <v>352</v>
      </c>
      <c r="C53" s="1020">
        <v>260</v>
      </c>
      <c r="D53" s="1020">
        <v>612</v>
      </c>
      <c r="E53" s="1026">
        <v>151</v>
      </c>
      <c r="F53" s="1020">
        <v>108</v>
      </c>
      <c r="G53" s="1021" t="s">
        <v>380</v>
      </c>
      <c r="H53" s="1026">
        <v>923</v>
      </c>
      <c r="I53" s="1020">
        <v>1813</v>
      </c>
      <c r="J53" s="1021" t="s">
        <v>380</v>
      </c>
      <c r="K53" s="1026">
        <v>335</v>
      </c>
      <c r="L53" s="1021" t="s">
        <v>380</v>
      </c>
      <c r="M53" s="1022">
        <v>335</v>
      </c>
    </row>
    <row r="54" spans="1:14" x14ac:dyDescent="0.2">
      <c r="A54" s="1019" t="s">
        <v>491</v>
      </c>
      <c r="B54" s="1026">
        <v>17</v>
      </c>
      <c r="C54" s="1020">
        <v>9</v>
      </c>
      <c r="D54" s="1020">
        <v>26</v>
      </c>
      <c r="E54" s="1026" t="s">
        <v>380</v>
      </c>
      <c r="F54" s="1020" t="s">
        <v>380</v>
      </c>
      <c r="G54" s="1021" t="s">
        <v>380</v>
      </c>
      <c r="H54" s="1026" t="s">
        <v>380</v>
      </c>
      <c r="I54" s="1020" t="s">
        <v>380</v>
      </c>
      <c r="J54" s="1021" t="s">
        <v>380</v>
      </c>
      <c r="K54" s="1026" t="s">
        <v>380</v>
      </c>
      <c r="L54" s="1021" t="s">
        <v>380</v>
      </c>
      <c r="M54" s="1022" t="s">
        <v>380</v>
      </c>
    </row>
    <row r="55" spans="1:14" x14ac:dyDescent="0.2">
      <c r="A55" s="1019" t="s">
        <v>492</v>
      </c>
      <c r="B55" s="1026">
        <v>372</v>
      </c>
      <c r="C55" s="1020">
        <v>102</v>
      </c>
      <c r="D55" s="1020">
        <v>474</v>
      </c>
      <c r="E55" s="1026">
        <v>140</v>
      </c>
      <c r="F55" s="1020">
        <v>90</v>
      </c>
      <c r="G55" s="1021" t="s">
        <v>380</v>
      </c>
      <c r="H55" s="1026">
        <v>600</v>
      </c>
      <c r="I55" s="1020">
        <v>1800</v>
      </c>
      <c r="J55" s="1021" t="s">
        <v>380</v>
      </c>
      <c r="K55" s="1026">
        <v>246</v>
      </c>
      <c r="L55" s="1021" t="s">
        <v>380</v>
      </c>
      <c r="M55" s="1022">
        <v>246</v>
      </c>
    </row>
    <row r="56" spans="1:14" x14ac:dyDescent="0.2">
      <c r="A56" s="1019" t="s">
        <v>493</v>
      </c>
      <c r="B56" s="1021">
        <v>187</v>
      </c>
      <c r="C56" s="1021">
        <v>12</v>
      </c>
      <c r="D56" s="1021">
        <v>199</v>
      </c>
      <c r="E56" s="1021">
        <v>92</v>
      </c>
      <c r="F56" s="1021">
        <v>6</v>
      </c>
      <c r="G56" s="1021" t="s">
        <v>380</v>
      </c>
      <c r="H56" s="1020">
        <v>650</v>
      </c>
      <c r="I56" s="1020">
        <v>1200</v>
      </c>
      <c r="J56" s="1020" t="s">
        <v>380</v>
      </c>
      <c r="K56" s="1020">
        <v>67</v>
      </c>
      <c r="L56" s="1020" t="s">
        <v>380</v>
      </c>
      <c r="M56" s="1023">
        <v>67</v>
      </c>
    </row>
    <row r="57" spans="1:14" x14ac:dyDescent="0.2">
      <c r="A57" s="1019" t="s">
        <v>494</v>
      </c>
      <c r="B57" s="1026">
        <v>127</v>
      </c>
      <c r="C57" s="1020">
        <v>25</v>
      </c>
      <c r="D57" s="1020">
        <v>152</v>
      </c>
      <c r="E57" s="1026">
        <v>73</v>
      </c>
      <c r="F57" s="1020">
        <v>17</v>
      </c>
      <c r="G57" s="1021" t="s">
        <v>380</v>
      </c>
      <c r="H57" s="1026">
        <v>125</v>
      </c>
      <c r="I57" s="1020">
        <v>450</v>
      </c>
      <c r="J57" s="1021" t="s">
        <v>380</v>
      </c>
      <c r="K57" s="1026">
        <v>17</v>
      </c>
      <c r="L57" s="1021" t="s">
        <v>380</v>
      </c>
      <c r="M57" s="1022">
        <v>17</v>
      </c>
    </row>
    <row r="58" spans="1:14" x14ac:dyDescent="0.2">
      <c r="A58" s="1027" t="s">
        <v>495</v>
      </c>
      <c r="B58" s="1029">
        <v>1382</v>
      </c>
      <c r="C58" s="1029">
        <v>493</v>
      </c>
      <c r="D58" s="1029">
        <v>1875</v>
      </c>
      <c r="E58" s="1029">
        <v>577</v>
      </c>
      <c r="F58" s="1029">
        <v>226</v>
      </c>
      <c r="G58" s="1028" t="s">
        <v>380</v>
      </c>
      <c r="H58" s="1028">
        <v>694</v>
      </c>
      <c r="I58" s="1029">
        <v>1685</v>
      </c>
      <c r="J58" s="1028" t="s">
        <v>380</v>
      </c>
      <c r="K58" s="1046">
        <v>782</v>
      </c>
      <c r="L58" s="1028" t="s">
        <v>380</v>
      </c>
      <c r="M58" s="1045">
        <v>782</v>
      </c>
      <c r="N58" s="264"/>
    </row>
    <row r="59" spans="1:14" x14ac:dyDescent="0.2">
      <c r="A59" s="1181"/>
      <c r="B59" s="1179"/>
      <c r="C59" s="1179"/>
      <c r="D59" s="1179"/>
      <c r="E59" s="1179"/>
      <c r="F59" s="1179"/>
      <c r="G59" s="1179"/>
      <c r="H59" s="1179"/>
      <c r="I59" s="1179"/>
      <c r="J59" s="1179"/>
      <c r="K59" s="1179"/>
      <c r="L59" s="1179"/>
    </row>
    <row r="60" spans="1:14" ht="13.5" thickBot="1" x14ac:dyDescent="0.25">
      <c r="A60" s="1031" t="s">
        <v>499</v>
      </c>
      <c r="B60" s="835">
        <v>10792</v>
      </c>
      <c r="C60" s="835">
        <v>4182</v>
      </c>
      <c r="D60" s="835">
        <v>14974</v>
      </c>
      <c r="E60" s="835">
        <v>4845</v>
      </c>
      <c r="F60" s="835">
        <v>1636</v>
      </c>
      <c r="G60" s="835">
        <v>190</v>
      </c>
      <c r="H60" s="835">
        <v>676</v>
      </c>
      <c r="I60" s="835">
        <v>1430</v>
      </c>
      <c r="J60" s="835" t="s">
        <v>380</v>
      </c>
      <c r="K60" s="835">
        <v>5618</v>
      </c>
      <c r="L60" s="835" t="s">
        <v>380</v>
      </c>
      <c r="M60" s="836">
        <v>5618</v>
      </c>
    </row>
  </sheetData>
  <mergeCells count="13">
    <mergeCell ref="B6:F6"/>
    <mergeCell ref="B7:F7"/>
    <mergeCell ref="G6:G9"/>
    <mergeCell ref="A1:M1"/>
    <mergeCell ref="A3:M3"/>
    <mergeCell ref="A4:M4"/>
    <mergeCell ref="E8:F8"/>
    <mergeCell ref="K6:M6"/>
    <mergeCell ref="H7:I7"/>
    <mergeCell ref="K7:K9"/>
    <mergeCell ref="L7:L9"/>
    <mergeCell ref="M7:M9"/>
    <mergeCell ref="H8:I8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42" orientation="portrait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5">
    <tabColor theme="0"/>
    <pageSetUpPr fitToPage="1"/>
  </sheetPr>
  <dimension ref="A1:AB24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52.7109375" style="205" customWidth="1"/>
    <col min="2" max="8" width="17" style="205" customWidth="1"/>
    <col min="9" max="10" width="11.42578125" style="205"/>
    <col min="11" max="11" width="30.7109375" style="205" customWidth="1"/>
    <col min="12" max="17" width="13.140625" style="205" customWidth="1"/>
    <col min="18" max="19" width="11.42578125" style="205"/>
    <col min="20" max="20" width="27.5703125" style="205" customWidth="1"/>
    <col min="21" max="23" width="11.42578125" style="205"/>
    <col min="24" max="24" width="8.7109375" style="205" customWidth="1"/>
    <col min="25" max="25" width="27.5703125" style="205" customWidth="1"/>
    <col min="26" max="16384" width="11.42578125" style="205"/>
  </cols>
  <sheetData>
    <row r="1" spans="1:2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</row>
    <row r="2" spans="1:28" x14ac:dyDescent="0.2">
      <c r="A2" s="558"/>
    </row>
    <row r="3" spans="1:28" ht="23.25" customHeight="1" x14ac:dyDescent="0.2">
      <c r="A3" s="1729" t="s">
        <v>1493</v>
      </c>
      <c r="B3" s="1729"/>
      <c r="C3" s="1729"/>
      <c r="D3" s="1729"/>
      <c r="E3" s="1729"/>
      <c r="F3" s="1729"/>
      <c r="G3" s="1729"/>
      <c r="H3" s="1729"/>
    </row>
    <row r="4" spans="1:28" ht="13.5" customHeight="1" thickBot="1" x14ac:dyDescent="0.3">
      <c r="A4" s="27"/>
      <c r="B4" s="27"/>
      <c r="C4" s="27"/>
      <c r="D4" s="27"/>
      <c r="E4" s="27"/>
      <c r="F4" s="27"/>
      <c r="G4" s="27"/>
      <c r="H4" s="27"/>
      <c r="J4" s="34"/>
      <c r="AB4" s="34"/>
    </row>
    <row r="5" spans="1:28" ht="36" customHeight="1" x14ac:dyDescent="0.2">
      <c r="A5" s="668"/>
      <c r="B5" s="1704" t="s">
        <v>1060</v>
      </c>
      <c r="C5" s="1705"/>
      <c r="D5" s="1705"/>
      <c r="E5" s="1705"/>
      <c r="F5" s="1706"/>
      <c r="G5" s="119" t="s">
        <v>1062</v>
      </c>
      <c r="H5" s="180" t="s">
        <v>1063</v>
      </c>
      <c r="J5" s="34"/>
      <c r="AB5" s="34"/>
    </row>
    <row r="6" spans="1:28" ht="37.5" customHeight="1" x14ac:dyDescent="0.2">
      <c r="A6" s="659" t="s">
        <v>15</v>
      </c>
      <c r="B6" s="670"/>
      <c r="C6" s="661" t="s">
        <v>376</v>
      </c>
      <c r="D6" s="671"/>
      <c r="E6" s="1719" t="s">
        <v>1067</v>
      </c>
      <c r="F6" s="1724"/>
      <c r="G6" s="224" t="s">
        <v>16</v>
      </c>
      <c r="H6" s="231" t="s">
        <v>17</v>
      </c>
      <c r="J6" s="34"/>
      <c r="AB6" s="34"/>
    </row>
    <row r="7" spans="1:28" ht="26.25" customHeight="1" thickBot="1" x14ac:dyDescent="0.25">
      <c r="A7" s="672"/>
      <c r="B7" s="223" t="s">
        <v>374</v>
      </c>
      <c r="C7" s="223" t="s">
        <v>375</v>
      </c>
      <c r="D7" s="223" t="s">
        <v>376</v>
      </c>
      <c r="E7" s="223" t="s">
        <v>374</v>
      </c>
      <c r="F7" s="223" t="s">
        <v>375</v>
      </c>
      <c r="G7" s="679" t="s">
        <v>18</v>
      </c>
      <c r="H7" s="681" t="s">
        <v>1065</v>
      </c>
      <c r="J7" s="34"/>
      <c r="AB7" s="34"/>
    </row>
    <row r="8" spans="1:28" ht="27" customHeight="1" x14ac:dyDescent="0.2">
      <c r="A8" s="62" t="s">
        <v>19</v>
      </c>
      <c r="B8" s="559"/>
      <c r="C8" s="559"/>
      <c r="D8" s="560"/>
      <c r="E8" s="559"/>
      <c r="F8" s="559"/>
      <c r="G8" s="559"/>
      <c r="H8" s="561"/>
      <c r="J8" s="34"/>
      <c r="AB8" s="34"/>
    </row>
    <row r="9" spans="1:28" x14ac:dyDescent="0.2">
      <c r="A9" s="63" t="s">
        <v>20</v>
      </c>
      <c r="B9" s="11">
        <v>1138</v>
      </c>
      <c r="C9" s="11">
        <v>12246</v>
      </c>
      <c r="D9" s="11">
        <v>13384</v>
      </c>
      <c r="E9" s="11">
        <v>693</v>
      </c>
      <c r="F9" s="11">
        <v>11484</v>
      </c>
      <c r="G9" s="11">
        <v>356</v>
      </c>
      <c r="H9" s="12">
        <v>497</v>
      </c>
      <c r="I9" s="264"/>
      <c r="J9" s="34"/>
      <c r="AB9" s="34"/>
    </row>
    <row r="10" spans="1:28" x14ac:dyDescent="0.2">
      <c r="A10" s="63" t="s">
        <v>21</v>
      </c>
      <c r="B10" s="45">
        <v>536</v>
      </c>
      <c r="C10" s="45">
        <v>5</v>
      </c>
      <c r="D10" s="45">
        <v>541</v>
      </c>
      <c r="E10" s="45">
        <v>533</v>
      </c>
      <c r="F10" s="45">
        <v>5</v>
      </c>
      <c r="G10" s="11" t="s">
        <v>380</v>
      </c>
      <c r="H10" s="46" t="s">
        <v>380</v>
      </c>
      <c r="J10" s="34"/>
      <c r="AB10" s="34"/>
    </row>
    <row r="11" spans="1:28" x14ac:dyDescent="0.2">
      <c r="A11" s="65" t="s">
        <v>22</v>
      </c>
      <c r="B11" s="76">
        <v>1674</v>
      </c>
      <c r="C11" s="76">
        <v>12251</v>
      </c>
      <c r="D11" s="76">
        <v>13925</v>
      </c>
      <c r="E11" s="76">
        <v>1226</v>
      </c>
      <c r="F11" s="76">
        <v>11489</v>
      </c>
      <c r="G11" s="76">
        <v>356</v>
      </c>
      <c r="H11" s="77">
        <v>497</v>
      </c>
      <c r="I11" s="264"/>
      <c r="J11" s="34"/>
      <c r="AB11" s="34"/>
    </row>
    <row r="12" spans="1:28" x14ac:dyDescent="0.2">
      <c r="A12" s="63"/>
      <c r="B12" s="11"/>
      <c r="C12" s="11"/>
      <c r="D12" s="45"/>
      <c r="E12" s="11"/>
      <c r="F12" s="11"/>
      <c r="G12" s="11"/>
      <c r="H12" s="12"/>
      <c r="J12" s="34"/>
      <c r="AB12" s="34"/>
    </row>
    <row r="13" spans="1:28" x14ac:dyDescent="0.2">
      <c r="A13" s="65" t="s">
        <v>23</v>
      </c>
      <c r="B13" s="11"/>
      <c r="C13" s="11"/>
      <c r="D13" s="11"/>
      <c r="E13" s="11"/>
      <c r="F13" s="11"/>
      <c r="G13" s="11"/>
      <c r="H13" s="12"/>
      <c r="J13" s="34"/>
      <c r="AB13" s="34"/>
    </row>
    <row r="14" spans="1:28" x14ac:dyDescent="0.2">
      <c r="A14" s="63" t="s">
        <v>20</v>
      </c>
      <c r="B14" s="45">
        <v>688018</v>
      </c>
      <c r="C14" s="45">
        <v>221109</v>
      </c>
      <c r="D14" s="45">
        <v>909127</v>
      </c>
      <c r="E14" s="45">
        <v>640757</v>
      </c>
      <c r="F14" s="45">
        <v>200115</v>
      </c>
      <c r="G14" s="11">
        <v>25872</v>
      </c>
      <c r="H14" s="46">
        <v>16348</v>
      </c>
      <c r="J14" s="34"/>
      <c r="AB14" s="34"/>
    </row>
    <row r="15" spans="1:28" x14ac:dyDescent="0.2">
      <c r="A15" s="63" t="s">
        <v>21</v>
      </c>
      <c r="B15" s="11">
        <v>10249</v>
      </c>
      <c r="C15" s="11">
        <v>105</v>
      </c>
      <c r="D15" s="11">
        <v>10354</v>
      </c>
      <c r="E15" s="11">
        <v>9233</v>
      </c>
      <c r="F15" s="11">
        <v>82</v>
      </c>
      <c r="G15" s="11">
        <v>870</v>
      </c>
      <c r="H15" s="12">
        <v>8</v>
      </c>
      <c r="J15" s="34"/>
    </row>
    <row r="16" spans="1:28" x14ac:dyDescent="0.2">
      <c r="A16" s="65" t="s">
        <v>22</v>
      </c>
      <c r="B16" s="76">
        <v>698267</v>
      </c>
      <c r="C16" s="76">
        <v>221214</v>
      </c>
      <c r="D16" s="70">
        <v>919481</v>
      </c>
      <c r="E16" s="76">
        <v>649990</v>
      </c>
      <c r="F16" s="76">
        <v>200197</v>
      </c>
      <c r="G16" s="76">
        <v>26742</v>
      </c>
      <c r="H16" s="77">
        <v>16356</v>
      </c>
      <c r="J16" s="34"/>
    </row>
    <row r="17" spans="1:10" x14ac:dyDescent="0.2">
      <c r="A17" s="63"/>
      <c r="B17" s="11"/>
      <c r="C17" s="11"/>
      <c r="D17" s="11"/>
      <c r="E17" s="11"/>
      <c r="F17" s="11"/>
      <c r="G17" s="11"/>
      <c r="H17" s="12"/>
      <c r="J17" s="34"/>
    </row>
    <row r="18" spans="1:10" x14ac:dyDescent="0.2">
      <c r="A18" s="65" t="s">
        <v>24</v>
      </c>
      <c r="B18" s="70">
        <v>1699</v>
      </c>
      <c r="C18" s="70" t="s">
        <v>380</v>
      </c>
      <c r="D18" s="70">
        <v>1699</v>
      </c>
      <c r="E18" s="70">
        <v>1696</v>
      </c>
      <c r="F18" s="70" t="s">
        <v>380</v>
      </c>
      <c r="G18" s="76" t="s">
        <v>380</v>
      </c>
      <c r="H18" s="71" t="s">
        <v>380</v>
      </c>
      <c r="J18" s="34"/>
    </row>
    <row r="19" spans="1:10" x14ac:dyDescent="0.2">
      <c r="A19" s="65"/>
      <c r="B19" s="76"/>
      <c r="C19" s="76"/>
      <c r="D19" s="76"/>
      <c r="E19" s="76"/>
      <c r="F19" s="76"/>
      <c r="G19" s="76"/>
      <c r="H19" s="77"/>
      <c r="J19" s="34"/>
    </row>
    <row r="20" spans="1:10" x14ac:dyDescent="0.2">
      <c r="A20" s="65" t="s">
        <v>25</v>
      </c>
      <c r="B20" s="76">
        <v>145</v>
      </c>
      <c r="C20" s="76">
        <v>1538</v>
      </c>
      <c r="D20" s="70">
        <v>1683</v>
      </c>
      <c r="E20" s="76" t="s">
        <v>380</v>
      </c>
      <c r="F20" s="76" t="s">
        <v>380</v>
      </c>
      <c r="G20" s="76" t="s">
        <v>380</v>
      </c>
      <c r="H20" s="77" t="s">
        <v>380</v>
      </c>
      <c r="J20" s="34"/>
    </row>
    <row r="21" spans="1:10" x14ac:dyDescent="0.2">
      <c r="A21" s="65"/>
      <c r="B21" s="76"/>
      <c r="C21" s="76"/>
      <c r="D21" s="76"/>
      <c r="E21" s="76"/>
      <c r="F21" s="76"/>
      <c r="G21" s="76"/>
      <c r="H21" s="77"/>
    </row>
    <row r="22" spans="1:10" ht="13.5" thickBot="1" x14ac:dyDescent="0.25">
      <c r="A22" s="66" t="s">
        <v>26</v>
      </c>
      <c r="B22" s="52">
        <v>701785</v>
      </c>
      <c r="C22" s="52">
        <v>235003</v>
      </c>
      <c r="D22" s="52">
        <v>936788</v>
      </c>
      <c r="E22" s="52">
        <v>652912</v>
      </c>
      <c r="F22" s="52">
        <v>211686</v>
      </c>
      <c r="G22" s="172">
        <v>27098</v>
      </c>
      <c r="H22" s="53">
        <v>16853</v>
      </c>
    </row>
    <row r="23" spans="1:10" x14ac:dyDescent="0.2">
      <c r="A23" s="34" t="s">
        <v>27</v>
      </c>
      <c r="B23" s="34"/>
      <c r="C23" s="177"/>
      <c r="D23" s="562"/>
      <c r="E23" s="34"/>
    </row>
    <row r="24" spans="1:10" x14ac:dyDescent="0.2">
      <c r="A24" s="205" t="s">
        <v>28</v>
      </c>
    </row>
  </sheetData>
  <mergeCells count="4">
    <mergeCell ref="A1:H1"/>
    <mergeCell ref="A3:H3"/>
    <mergeCell ref="B5:F5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6">
    <tabColor theme="0"/>
    <pageSetUpPr fitToPage="1"/>
  </sheetPr>
  <dimension ref="A1:I22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51.5703125" style="205" customWidth="1"/>
    <col min="2" max="7" width="17.28515625" style="205" customWidth="1"/>
    <col min="8" max="8" width="12.7109375" style="205" customWidth="1"/>
    <col min="9" max="10" width="11.42578125" style="205"/>
    <col min="11" max="11" width="30.7109375" style="205" customWidth="1"/>
    <col min="12" max="17" width="13.140625" style="205" customWidth="1"/>
    <col min="18" max="19" width="11.42578125" style="205"/>
    <col min="20" max="20" width="27.5703125" style="205" customWidth="1"/>
    <col min="21" max="23" width="11.42578125" style="205"/>
    <col min="24" max="24" width="8.7109375" style="205" customWidth="1"/>
    <col min="25" max="25" width="27.5703125" style="205" customWidth="1"/>
    <col min="26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</row>
    <row r="2" spans="1:9" x14ac:dyDescent="0.2">
      <c r="A2" s="558"/>
    </row>
    <row r="3" spans="1:9" ht="24.75" customHeight="1" x14ac:dyDescent="0.2">
      <c r="A3" s="1729" t="s">
        <v>1514</v>
      </c>
      <c r="B3" s="1729"/>
      <c r="C3" s="1729"/>
      <c r="D3" s="1729"/>
      <c r="E3" s="1729"/>
      <c r="F3" s="1729"/>
      <c r="G3" s="1729"/>
    </row>
    <row r="4" spans="1:9" ht="13.5" thickBot="1" x14ac:dyDescent="0.25">
      <c r="A4" s="208"/>
      <c r="B4" s="208"/>
      <c r="C4" s="208"/>
      <c r="D4" s="208"/>
      <c r="E4" s="208"/>
      <c r="F4" s="208"/>
      <c r="G4" s="208"/>
      <c r="H4" s="34"/>
      <c r="I4" s="34"/>
    </row>
    <row r="5" spans="1:9" ht="32.25" customHeight="1" x14ac:dyDescent="0.2">
      <c r="A5" s="912"/>
      <c r="B5" s="1911" t="s">
        <v>29</v>
      </c>
      <c r="C5" s="1956"/>
      <c r="D5" s="1959" t="s">
        <v>368</v>
      </c>
      <c r="E5" s="1957" t="s">
        <v>691</v>
      </c>
      <c r="F5" s="1958"/>
      <c r="G5" s="1958"/>
      <c r="H5" s="34"/>
      <c r="I5" s="34"/>
    </row>
    <row r="6" spans="1:9" ht="28.5" customHeight="1" x14ac:dyDescent="0.2">
      <c r="A6" s="914" t="s">
        <v>15</v>
      </c>
      <c r="B6" s="1913" t="s">
        <v>30</v>
      </c>
      <c r="C6" s="1914"/>
      <c r="D6" s="1892"/>
      <c r="E6" s="909" t="s">
        <v>31</v>
      </c>
      <c r="F6" s="909" t="s">
        <v>777</v>
      </c>
      <c r="G6" s="915" t="s">
        <v>777</v>
      </c>
      <c r="H6" s="34"/>
      <c r="I6" s="34"/>
    </row>
    <row r="7" spans="1:9" ht="32.25" customHeight="1" thickBot="1" x14ac:dyDescent="0.25">
      <c r="A7" s="916"/>
      <c r="B7" s="917" t="s">
        <v>374</v>
      </c>
      <c r="C7" s="917" t="s">
        <v>375</v>
      </c>
      <c r="D7" s="1937"/>
      <c r="E7" s="918" t="s">
        <v>928</v>
      </c>
      <c r="F7" s="918" t="s">
        <v>32</v>
      </c>
      <c r="G7" s="919" t="s">
        <v>33</v>
      </c>
      <c r="H7" s="34"/>
      <c r="I7" s="34"/>
    </row>
    <row r="8" spans="1:9" ht="22.5" customHeight="1" x14ac:dyDescent="0.2">
      <c r="A8" s="41" t="s">
        <v>19</v>
      </c>
      <c r="B8" s="262"/>
      <c r="C8" s="262"/>
      <c r="D8" s="262"/>
      <c r="E8" s="262"/>
      <c r="F8" s="262"/>
      <c r="G8" s="563"/>
      <c r="H8" s="34"/>
      <c r="I8" s="34"/>
    </row>
    <row r="9" spans="1:9" x14ac:dyDescent="0.2">
      <c r="A9" s="34" t="s">
        <v>20</v>
      </c>
      <c r="B9" s="45">
        <v>6375.9336219336219</v>
      </c>
      <c r="C9" s="45">
        <v>24079.054667363285</v>
      </c>
      <c r="D9" s="45">
        <v>280940</v>
      </c>
      <c r="E9" s="45">
        <v>257895</v>
      </c>
      <c r="F9" s="45">
        <v>1</v>
      </c>
      <c r="G9" s="46">
        <v>23044</v>
      </c>
      <c r="H9" s="34"/>
      <c r="I9" s="34"/>
    </row>
    <row r="10" spans="1:9" x14ac:dyDescent="0.2">
      <c r="A10" s="34" t="s">
        <v>21</v>
      </c>
      <c r="B10" s="45">
        <v>1839.2589118198873</v>
      </c>
      <c r="C10" s="45">
        <v>7000</v>
      </c>
      <c r="D10" s="45">
        <v>1015</v>
      </c>
      <c r="E10" s="45">
        <v>1015</v>
      </c>
      <c r="F10" s="82" t="s">
        <v>380</v>
      </c>
      <c r="G10" s="124" t="s">
        <v>380</v>
      </c>
      <c r="H10" s="34"/>
      <c r="I10" s="34"/>
    </row>
    <row r="11" spans="1:9" x14ac:dyDescent="0.2">
      <c r="A11" s="44" t="s">
        <v>22</v>
      </c>
      <c r="B11" s="70">
        <v>4403.6965742251223</v>
      </c>
      <c r="C11" s="70">
        <v>24071.62188179998</v>
      </c>
      <c r="D11" s="70">
        <v>281955</v>
      </c>
      <c r="E11" s="70">
        <v>258910</v>
      </c>
      <c r="F11" s="70">
        <v>1</v>
      </c>
      <c r="G11" s="71">
        <v>23044</v>
      </c>
      <c r="H11" s="34"/>
      <c r="I11" s="34"/>
    </row>
    <row r="12" spans="1:9" x14ac:dyDescent="0.2">
      <c r="A12" s="34"/>
      <c r="B12" s="45"/>
      <c r="C12" s="45"/>
      <c r="D12" s="45"/>
      <c r="E12" s="45"/>
      <c r="F12" s="45"/>
      <c r="G12" s="46"/>
      <c r="H12" s="34"/>
      <c r="I12" s="34"/>
    </row>
    <row r="13" spans="1:9" x14ac:dyDescent="0.2">
      <c r="A13" s="44" t="s">
        <v>23</v>
      </c>
      <c r="B13" s="45"/>
      <c r="C13" s="45"/>
      <c r="D13" s="45"/>
      <c r="E13" s="45"/>
      <c r="F13" s="45"/>
      <c r="G13" s="46"/>
      <c r="H13" s="34"/>
      <c r="I13" s="34"/>
    </row>
    <row r="14" spans="1:9" x14ac:dyDescent="0.2">
      <c r="A14" s="34" t="s">
        <v>20</v>
      </c>
      <c r="B14" s="45">
        <v>5068.1372938571094</v>
      </c>
      <c r="C14" s="45">
        <v>12677.898213527222</v>
      </c>
      <c r="D14" s="45">
        <v>5784239</v>
      </c>
      <c r="E14" s="45">
        <v>255</v>
      </c>
      <c r="F14" s="82" t="s">
        <v>380</v>
      </c>
      <c r="G14" s="46">
        <v>5783984</v>
      </c>
      <c r="H14" s="34"/>
      <c r="I14" s="34"/>
    </row>
    <row r="15" spans="1:9" x14ac:dyDescent="0.2">
      <c r="A15" s="34" t="s">
        <v>21</v>
      </c>
      <c r="B15" s="45">
        <v>3742.6340301093901</v>
      </c>
      <c r="C15" s="45">
        <v>9795.121951219513</v>
      </c>
      <c r="D15" s="45">
        <v>35359</v>
      </c>
      <c r="E15" s="45" t="s">
        <v>380</v>
      </c>
      <c r="F15" s="82" t="s">
        <v>380</v>
      </c>
      <c r="G15" s="46">
        <v>35359</v>
      </c>
      <c r="H15" s="34"/>
      <c r="I15" s="34"/>
    </row>
    <row r="16" spans="1:9" x14ac:dyDescent="0.2">
      <c r="A16" s="44" t="s">
        <v>22</v>
      </c>
      <c r="B16" s="70">
        <v>5049.3118724903461</v>
      </c>
      <c r="C16" s="70">
        <v>12676.717033721785</v>
      </c>
      <c r="D16" s="70">
        <v>5819598</v>
      </c>
      <c r="E16" s="70">
        <v>255</v>
      </c>
      <c r="F16" s="70" t="s">
        <v>380</v>
      </c>
      <c r="G16" s="71">
        <v>5819343</v>
      </c>
      <c r="H16" s="34"/>
      <c r="I16" s="34"/>
    </row>
    <row r="17" spans="1:9" x14ac:dyDescent="0.2">
      <c r="A17" s="34"/>
      <c r="B17" s="45"/>
      <c r="C17" s="45"/>
      <c r="D17" s="45"/>
      <c r="E17" s="45"/>
      <c r="F17" s="45"/>
      <c r="G17" s="46"/>
      <c r="H17" s="34"/>
      <c r="I17" s="34"/>
    </row>
    <row r="18" spans="1:9" x14ac:dyDescent="0.2">
      <c r="A18" s="44" t="s">
        <v>24</v>
      </c>
      <c r="B18" s="45">
        <v>765.06485849056605</v>
      </c>
      <c r="C18" s="82" t="s">
        <v>380</v>
      </c>
      <c r="D18" s="45">
        <v>1298</v>
      </c>
      <c r="E18" s="82" t="s">
        <v>380</v>
      </c>
      <c r="F18" s="82">
        <v>1081</v>
      </c>
      <c r="G18" s="12">
        <v>217</v>
      </c>
      <c r="H18" s="34"/>
      <c r="I18" s="34"/>
    </row>
    <row r="19" spans="1:9" x14ac:dyDescent="0.2">
      <c r="A19" s="34"/>
      <c r="B19" s="45"/>
      <c r="C19" s="45"/>
      <c r="D19" s="45"/>
      <c r="E19" s="45"/>
      <c r="F19" s="45"/>
      <c r="G19" s="46"/>
      <c r="H19" s="34"/>
      <c r="I19" s="34"/>
    </row>
    <row r="20" spans="1:9" ht="13.5" thickBot="1" x14ac:dyDescent="0.25">
      <c r="A20" s="51" t="s">
        <v>26</v>
      </c>
      <c r="B20" s="52">
        <v>5030.7509206237801</v>
      </c>
      <c r="C20" s="52">
        <v>13282.391352238639</v>
      </c>
      <c r="D20" s="52">
        <v>6102851</v>
      </c>
      <c r="E20" s="52">
        <v>259165</v>
      </c>
      <c r="F20" s="52">
        <v>1082</v>
      </c>
      <c r="G20" s="53">
        <v>5842604</v>
      </c>
      <c r="H20" s="34"/>
      <c r="I20" s="34"/>
    </row>
    <row r="21" spans="1:9" x14ac:dyDescent="0.2">
      <c r="A21" s="34" t="s">
        <v>27</v>
      </c>
      <c r="B21" s="34"/>
      <c r="C21" s="177"/>
      <c r="D21" s="562"/>
      <c r="E21" s="34"/>
    </row>
    <row r="22" spans="1:9" x14ac:dyDescent="0.2">
      <c r="A22" s="205" t="s">
        <v>28</v>
      </c>
    </row>
  </sheetData>
  <mergeCells count="6">
    <mergeCell ref="B6:C6"/>
    <mergeCell ref="A1:G1"/>
    <mergeCell ref="A3:G3"/>
    <mergeCell ref="B5:C5"/>
    <mergeCell ref="E5:G5"/>
    <mergeCell ref="D5:D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7">
    <tabColor theme="0"/>
    <pageSetUpPr fitToPage="1"/>
  </sheetPr>
  <dimension ref="A1:I29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61.140625" style="205" customWidth="1"/>
    <col min="2" max="2" width="25.5703125" style="205" customWidth="1"/>
    <col min="3" max="4" width="25.7109375" style="205" customWidth="1"/>
    <col min="5" max="5" width="12.7109375" style="205" customWidth="1"/>
    <col min="6" max="10" width="11.42578125" style="205"/>
    <col min="11" max="11" width="30.7109375" style="205" customWidth="1"/>
    <col min="12" max="17" width="13.140625" style="205" customWidth="1"/>
    <col min="18" max="19" width="11.42578125" style="205"/>
    <col min="20" max="20" width="27.5703125" style="205" customWidth="1"/>
    <col min="21" max="23" width="11.42578125" style="205"/>
    <col min="24" max="24" width="8.7109375" style="205" customWidth="1"/>
    <col min="25" max="25" width="27.5703125" style="205" customWidth="1"/>
    <col min="26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86"/>
      <c r="F1" s="86"/>
      <c r="G1" s="86"/>
      <c r="H1" s="86"/>
    </row>
    <row r="2" spans="1:9" x14ac:dyDescent="0.2">
      <c r="A2" s="558"/>
    </row>
    <row r="3" spans="1:9" ht="27.75" customHeight="1" x14ac:dyDescent="0.2">
      <c r="A3" s="1729" t="s">
        <v>1515</v>
      </c>
      <c r="B3" s="1729"/>
      <c r="C3" s="1729"/>
      <c r="D3" s="1729"/>
      <c r="I3" s="34"/>
    </row>
    <row r="4" spans="1:9" ht="13.5" thickBot="1" x14ac:dyDescent="0.25">
      <c r="A4" s="208"/>
      <c r="B4" s="208"/>
      <c r="C4" s="208"/>
      <c r="D4" s="208"/>
      <c r="E4" s="34"/>
    </row>
    <row r="5" spans="1:9" ht="36" customHeight="1" x14ac:dyDescent="0.2">
      <c r="A5" s="668"/>
      <c r="B5" s="1704" t="s">
        <v>34</v>
      </c>
      <c r="C5" s="1705"/>
      <c r="D5" s="1705"/>
      <c r="E5" s="34"/>
    </row>
    <row r="6" spans="1:9" ht="24.75" customHeight="1" x14ac:dyDescent="0.2">
      <c r="A6" s="658" t="s">
        <v>35</v>
      </c>
      <c r="B6" s="1868" t="s">
        <v>36</v>
      </c>
      <c r="C6" s="665" t="s">
        <v>37</v>
      </c>
      <c r="D6" s="1870" t="s">
        <v>376</v>
      </c>
      <c r="E6" s="34"/>
    </row>
    <row r="7" spans="1:9" ht="19.5" customHeight="1" thickBot="1" x14ac:dyDescent="0.25">
      <c r="A7" s="673"/>
      <c r="B7" s="1869"/>
      <c r="C7" s="225" t="s">
        <v>38</v>
      </c>
      <c r="D7" s="1871"/>
      <c r="E7" s="34"/>
    </row>
    <row r="8" spans="1:9" ht="30" customHeight="1" x14ac:dyDescent="0.2">
      <c r="A8" s="564" t="s">
        <v>39</v>
      </c>
      <c r="B8" s="42"/>
      <c r="C8" s="42"/>
      <c r="D8" s="565"/>
      <c r="E8" s="34"/>
    </row>
    <row r="9" spans="1:9" x14ac:dyDescent="0.2">
      <c r="A9" s="34" t="s">
        <v>40</v>
      </c>
      <c r="B9" s="45">
        <v>1761802</v>
      </c>
      <c r="C9" s="45">
        <v>96743</v>
      </c>
      <c r="D9" s="175">
        <v>1858545</v>
      </c>
      <c r="E9" s="34"/>
    </row>
    <row r="10" spans="1:9" x14ac:dyDescent="0.2">
      <c r="A10" s="34" t="s">
        <v>41</v>
      </c>
      <c r="B10" s="45">
        <v>43279</v>
      </c>
      <c r="C10" s="45">
        <v>637</v>
      </c>
      <c r="D10" s="175">
        <v>43916</v>
      </c>
      <c r="E10" s="34"/>
    </row>
    <row r="11" spans="1:9" x14ac:dyDescent="0.2">
      <c r="A11" s="47" t="s">
        <v>42</v>
      </c>
      <c r="B11" s="45">
        <v>3849094</v>
      </c>
      <c r="C11" s="45">
        <v>9772076</v>
      </c>
      <c r="D11" s="175">
        <v>13621170</v>
      </c>
      <c r="E11" s="34"/>
    </row>
    <row r="12" spans="1:9" x14ac:dyDescent="0.2">
      <c r="A12" s="44" t="s">
        <v>22</v>
      </c>
      <c r="B12" s="70">
        <v>5654175</v>
      </c>
      <c r="C12" s="70">
        <v>9869456</v>
      </c>
      <c r="D12" s="85">
        <v>15523631</v>
      </c>
      <c r="E12" s="34"/>
    </row>
    <row r="13" spans="1:9" x14ac:dyDescent="0.2">
      <c r="A13" s="34"/>
      <c r="B13" s="45"/>
      <c r="C13" s="45"/>
      <c r="D13" s="175"/>
      <c r="E13" s="34"/>
    </row>
    <row r="14" spans="1:9" x14ac:dyDescent="0.2">
      <c r="A14" s="50" t="s">
        <v>1309</v>
      </c>
      <c r="B14" s="70">
        <v>1629376</v>
      </c>
      <c r="C14" s="70">
        <v>2428592</v>
      </c>
      <c r="D14" s="85">
        <v>4057968</v>
      </c>
      <c r="E14" s="34"/>
    </row>
    <row r="15" spans="1:9" x14ac:dyDescent="0.2">
      <c r="A15" s="50" t="s">
        <v>1310</v>
      </c>
      <c r="B15" s="70">
        <v>4366975</v>
      </c>
      <c r="C15" s="70">
        <v>2642570</v>
      </c>
      <c r="D15" s="85">
        <v>7009545</v>
      </c>
      <c r="E15" s="34"/>
    </row>
    <row r="16" spans="1:9" x14ac:dyDescent="0.2">
      <c r="A16" s="34"/>
      <c r="B16" s="45"/>
      <c r="C16" s="45"/>
      <c r="D16" s="175"/>
      <c r="E16" s="34"/>
    </row>
    <row r="17" spans="1:5" x14ac:dyDescent="0.2">
      <c r="A17" s="196" t="s">
        <v>1311</v>
      </c>
      <c r="B17" s="45"/>
      <c r="C17" s="45"/>
      <c r="D17" s="175"/>
      <c r="E17" s="34"/>
    </row>
    <row r="18" spans="1:5" x14ac:dyDescent="0.2">
      <c r="A18" s="47" t="s">
        <v>43</v>
      </c>
      <c r="B18" s="45">
        <v>4610</v>
      </c>
      <c r="C18" s="82">
        <v>39</v>
      </c>
      <c r="D18" s="175">
        <v>4649</v>
      </c>
      <c r="E18" s="34"/>
    </row>
    <row r="19" spans="1:5" x14ac:dyDescent="0.2">
      <c r="A19" s="34" t="s">
        <v>1312</v>
      </c>
      <c r="B19" s="45">
        <v>8741</v>
      </c>
      <c r="C19" s="45">
        <v>13</v>
      </c>
      <c r="D19" s="175">
        <v>8754</v>
      </c>
      <c r="E19" s="34"/>
    </row>
    <row r="20" spans="1:5" x14ac:dyDescent="0.2">
      <c r="A20" s="47" t="s">
        <v>1313</v>
      </c>
      <c r="B20" s="45"/>
      <c r="C20" s="45"/>
      <c r="D20" s="175"/>
      <c r="E20" s="34"/>
    </row>
    <row r="21" spans="1:5" x14ac:dyDescent="0.2">
      <c r="A21" s="34" t="s">
        <v>44</v>
      </c>
      <c r="B21" s="45" t="s">
        <v>380</v>
      </c>
      <c r="C21" s="45">
        <v>182</v>
      </c>
      <c r="D21" s="175">
        <v>182</v>
      </c>
      <c r="E21" s="34"/>
    </row>
    <row r="22" spans="1:5" x14ac:dyDescent="0.2">
      <c r="A22" s="34" t="s">
        <v>45</v>
      </c>
      <c r="B22" s="45">
        <v>410</v>
      </c>
      <c r="C22" s="45" t="s">
        <v>380</v>
      </c>
      <c r="D22" s="175">
        <v>410</v>
      </c>
      <c r="E22" s="34"/>
    </row>
    <row r="23" spans="1:5" x14ac:dyDescent="0.2">
      <c r="A23" s="47" t="s">
        <v>46</v>
      </c>
      <c r="B23" s="45">
        <v>7548786</v>
      </c>
      <c r="C23" s="45">
        <v>5885955</v>
      </c>
      <c r="D23" s="175">
        <v>13434741</v>
      </c>
      <c r="E23" s="34"/>
    </row>
    <row r="24" spans="1:5" x14ac:dyDescent="0.2">
      <c r="A24" s="50" t="s">
        <v>47</v>
      </c>
      <c r="B24" s="70">
        <v>7562547</v>
      </c>
      <c r="C24" s="70">
        <v>5886189</v>
      </c>
      <c r="D24" s="85">
        <v>13448736</v>
      </c>
      <c r="E24" s="34"/>
    </row>
    <row r="25" spans="1:5" x14ac:dyDescent="0.2">
      <c r="A25" s="34"/>
      <c r="B25" s="45"/>
      <c r="C25" s="45"/>
      <c r="D25" s="175"/>
      <c r="E25" s="34"/>
    </row>
    <row r="26" spans="1:5" ht="13.5" thickBot="1" x14ac:dyDescent="0.25">
      <c r="A26" s="566" t="s">
        <v>48</v>
      </c>
      <c r="B26" s="52">
        <v>19213073</v>
      </c>
      <c r="C26" s="52">
        <v>20826807</v>
      </c>
      <c r="D26" s="567">
        <v>40039880</v>
      </c>
      <c r="E26" s="34"/>
    </row>
    <row r="27" spans="1:5" ht="14.25" customHeight="1" x14ac:dyDescent="0.2">
      <c r="A27" s="1960" t="s">
        <v>49</v>
      </c>
      <c r="B27" s="1960"/>
      <c r="C27" s="1960"/>
      <c r="D27" s="1960"/>
      <c r="E27" s="34"/>
    </row>
    <row r="28" spans="1:5" x14ac:dyDescent="0.2">
      <c r="A28" s="34" t="s">
        <v>27</v>
      </c>
      <c r="B28" s="34"/>
      <c r="C28" s="177"/>
      <c r="D28" s="562"/>
      <c r="E28" s="34"/>
    </row>
    <row r="29" spans="1:5" x14ac:dyDescent="0.2">
      <c r="A29" s="205" t="s">
        <v>28</v>
      </c>
    </row>
  </sheetData>
  <mergeCells count="6">
    <mergeCell ref="B5:D5"/>
    <mergeCell ref="A1:D1"/>
    <mergeCell ref="A3:D3"/>
    <mergeCell ref="A27:D27"/>
    <mergeCell ref="B6:B7"/>
    <mergeCell ref="D6:D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4">
    <tabColor theme="0"/>
    <pageSetUpPr fitToPage="1"/>
  </sheetPr>
  <dimension ref="A1:G29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2.42578125" style="34" customWidth="1"/>
    <col min="2" max="7" width="18" style="34" customWidth="1"/>
    <col min="8" max="8" width="5.140625" style="34" customWidth="1"/>
    <col min="9" max="16384" width="11.42578125" style="34"/>
  </cols>
  <sheetData>
    <row r="1" spans="1:7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</row>
    <row r="2" spans="1:7" s="25" customFormat="1" ht="14.25" x14ac:dyDescent="0.2"/>
    <row r="3" spans="1:7" s="125" customFormat="1" ht="27.75" customHeight="1" x14ac:dyDescent="0.25">
      <c r="A3" s="1701" t="s">
        <v>1378</v>
      </c>
      <c r="B3" s="1701"/>
      <c r="C3" s="1701"/>
      <c r="D3" s="1701"/>
      <c r="E3" s="1701"/>
      <c r="F3" s="1701"/>
      <c r="G3" s="1701"/>
    </row>
    <row r="4" spans="1:7" s="25" customFormat="1" ht="15.75" thickBot="1" x14ac:dyDescent="0.3">
      <c r="A4" s="185"/>
      <c r="B4" s="186"/>
      <c r="C4" s="186"/>
      <c r="D4" s="186"/>
      <c r="E4" s="186"/>
      <c r="F4" s="186"/>
      <c r="G4" s="186"/>
    </row>
    <row r="5" spans="1:7" ht="24" customHeight="1" x14ac:dyDescent="0.2">
      <c r="A5" s="126" t="s">
        <v>515</v>
      </c>
      <c r="B5" s="1757" t="s">
        <v>360</v>
      </c>
      <c r="C5" s="1707"/>
      <c r="D5" s="1708"/>
      <c r="E5" s="1757" t="s">
        <v>367</v>
      </c>
      <c r="F5" s="1708"/>
      <c r="G5" s="662" t="s">
        <v>361</v>
      </c>
    </row>
    <row r="6" spans="1:7" ht="30.75" customHeight="1" x14ac:dyDescent="0.2">
      <c r="A6" s="659" t="s">
        <v>517</v>
      </c>
      <c r="B6" s="718" t="s">
        <v>370</v>
      </c>
      <c r="C6" s="719"/>
      <c r="D6" s="745"/>
      <c r="E6" s="718" t="s">
        <v>371</v>
      </c>
      <c r="F6" s="745"/>
      <c r="G6" s="744" t="s">
        <v>512</v>
      </c>
    </row>
    <row r="7" spans="1:7" ht="34.5" customHeight="1" thickBot="1" x14ac:dyDescent="0.25">
      <c r="A7" s="741" t="s">
        <v>518</v>
      </c>
      <c r="B7" s="663" t="s">
        <v>374</v>
      </c>
      <c r="C7" s="230" t="s">
        <v>375</v>
      </c>
      <c r="D7" s="230" t="s">
        <v>376</v>
      </c>
      <c r="E7" s="663" t="s">
        <v>374</v>
      </c>
      <c r="F7" s="230" t="s">
        <v>375</v>
      </c>
      <c r="G7" s="232" t="s">
        <v>513</v>
      </c>
    </row>
    <row r="8" spans="1:7" ht="27" customHeight="1" x14ac:dyDescent="0.2">
      <c r="A8" s="72" t="s">
        <v>452</v>
      </c>
      <c r="B8" s="42" t="s">
        <v>380</v>
      </c>
      <c r="C8" s="42">
        <v>20</v>
      </c>
      <c r="D8" s="42">
        <v>20</v>
      </c>
      <c r="E8" s="122" t="s">
        <v>380</v>
      </c>
      <c r="F8" s="122">
        <v>4234</v>
      </c>
      <c r="G8" s="43">
        <v>85</v>
      </c>
    </row>
    <row r="9" spans="1:7" ht="11.25" customHeight="1" x14ac:dyDescent="0.2">
      <c r="A9" s="63" t="s">
        <v>453</v>
      </c>
      <c r="B9" s="1355">
        <v>1</v>
      </c>
      <c r="C9" s="1355" t="s">
        <v>380</v>
      </c>
      <c r="D9" s="1355">
        <v>1</v>
      </c>
      <c r="E9" s="1356">
        <v>1000</v>
      </c>
      <c r="F9" s="1356" t="s">
        <v>380</v>
      </c>
      <c r="G9" s="1357">
        <v>1</v>
      </c>
    </row>
    <row r="10" spans="1:7" ht="15" customHeight="1" x14ac:dyDescent="0.2">
      <c r="A10" s="63" t="s">
        <v>454</v>
      </c>
      <c r="B10" s="1355" t="s">
        <v>380</v>
      </c>
      <c r="C10" s="1355">
        <v>16</v>
      </c>
      <c r="D10" s="1355">
        <v>16</v>
      </c>
      <c r="E10" s="1356" t="s">
        <v>380</v>
      </c>
      <c r="F10" s="1356">
        <v>3000</v>
      </c>
      <c r="G10" s="1357">
        <v>48</v>
      </c>
    </row>
    <row r="11" spans="1:7" x14ac:dyDescent="0.2">
      <c r="A11" s="73" t="s">
        <v>568</v>
      </c>
      <c r="B11" s="74">
        <v>1</v>
      </c>
      <c r="C11" s="74">
        <v>36</v>
      </c>
      <c r="D11" s="74">
        <v>37</v>
      </c>
      <c r="E11" s="78">
        <v>1000</v>
      </c>
      <c r="F11" s="78">
        <v>3686</v>
      </c>
      <c r="G11" s="75">
        <v>134</v>
      </c>
    </row>
    <row r="12" spans="1:7" x14ac:dyDescent="0.2">
      <c r="A12" s="63"/>
      <c r="B12" s="45"/>
      <c r="C12" s="45"/>
      <c r="D12" s="45"/>
      <c r="E12" s="11"/>
      <c r="F12" s="11"/>
      <c r="G12" s="46"/>
    </row>
    <row r="13" spans="1:7" x14ac:dyDescent="0.2">
      <c r="A13" s="63" t="s">
        <v>456</v>
      </c>
      <c r="B13" s="1355">
        <v>5</v>
      </c>
      <c r="C13" s="1355" t="s">
        <v>380</v>
      </c>
      <c r="D13" s="1355">
        <v>5</v>
      </c>
      <c r="E13" s="1356">
        <v>1500</v>
      </c>
      <c r="F13" s="1356" t="s">
        <v>380</v>
      </c>
      <c r="G13" s="1357">
        <v>8</v>
      </c>
    </row>
    <row r="14" spans="1:7" x14ac:dyDescent="0.2">
      <c r="A14" s="63" t="s">
        <v>457</v>
      </c>
      <c r="B14" s="1355">
        <v>8</v>
      </c>
      <c r="C14" s="1355" t="s">
        <v>380</v>
      </c>
      <c r="D14" s="1355">
        <v>8</v>
      </c>
      <c r="E14" s="1356">
        <v>700</v>
      </c>
      <c r="F14" s="1356" t="s">
        <v>380</v>
      </c>
      <c r="G14" s="1357">
        <v>6</v>
      </c>
    </row>
    <row r="15" spans="1:7" x14ac:dyDescent="0.2">
      <c r="A15" s="73" t="s">
        <v>460</v>
      </c>
      <c r="B15" s="74">
        <v>13</v>
      </c>
      <c r="C15" s="74" t="s">
        <v>380</v>
      </c>
      <c r="D15" s="74">
        <v>13</v>
      </c>
      <c r="E15" s="78">
        <v>1008</v>
      </c>
      <c r="F15" s="78" t="s">
        <v>380</v>
      </c>
      <c r="G15" s="75">
        <v>14</v>
      </c>
    </row>
    <row r="16" spans="1:7" x14ac:dyDescent="0.2">
      <c r="A16" s="63"/>
      <c r="B16" s="1355"/>
      <c r="C16" s="1355"/>
      <c r="D16" s="1355"/>
      <c r="E16" s="1356"/>
      <c r="F16" s="1356"/>
      <c r="G16" s="1357"/>
    </row>
    <row r="17" spans="1:7" x14ac:dyDescent="0.2">
      <c r="A17" s="63" t="s">
        <v>463</v>
      </c>
      <c r="B17" s="1355">
        <v>2</v>
      </c>
      <c r="C17" s="1355" t="s">
        <v>380</v>
      </c>
      <c r="D17" s="1355">
        <v>2</v>
      </c>
      <c r="E17" s="1356">
        <v>3000</v>
      </c>
      <c r="F17" s="1356" t="s">
        <v>380</v>
      </c>
      <c r="G17" s="1357">
        <v>6</v>
      </c>
    </row>
    <row r="18" spans="1:7" x14ac:dyDescent="0.2">
      <c r="A18" s="63" t="s">
        <v>465</v>
      </c>
      <c r="B18" s="1355">
        <v>9</v>
      </c>
      <c r="C18" s="1355" t="s">
        <v>380</v>
      </c>
      <c r="D18" s="1355">
        <v>9</v>
      </c>
      <c r="E18" s="1356">
        <v>1100</v>
      </c>
      <c r="F18" s="1356" t="s">
        <v>380</v>
      </c>
      <c r="G18" s="1357">
        <v>10</v>
      </c>
    </row>
    <row r="19" spans="1:7" x14ac:dyDescent="0.2">
      <c r="A19" s="63" t="s">
        <v>469</v>
      </c>
      <c r="B19" s="45">
        <v>7</v>
      </c>
      <c r="C19" s="45">
        <v>22</v>
      </c>
      <c r="D19" s="45">
        <v>29</v>
      </c>
      <c r="E19" s="11">
        <v>400</v>
      </c>
      <c r="F19" s="11">
        <v>800</v>
      </c>
      <c r="G19" s="46">
        <v>20</v>
      </c>
    </row>
    <row r="20" spans="1:7" x14ac:dyDescent="0.2">
      <c r="A20" s="73" t="s">
        <v>576</v>
      </c>
      <c r="B20" s="74">
        <v>18</v>
      </c>
      <c r="C20" s="74">
        <v>22</v>
      </c>
      <c r="D20" s="74">
        <v>40</v>
      </c>
      <c r="E20" s="78">
        <v>1039</v>
      </c>
      <c r="F20" s="78">
        <v>800</v>
      </c>
      <c r="G20" s="75">
        <v>36</v>
      </c>
    </row>
    <row r="21" spans="1:7" x14ac:dyDescent="0.2">
      <c r="A21" s="63"/>
      <c r="B21" s="45"/>
      <c r="C21" s="45"/>
      <c r="D21" s="45"/>
      <c r="E21" s="11"/>
      <c r="F21" s="11"/>
      <c r="G21" s="46"/>
    </row>
    <row r="22" spans="1:7" x14ac:dyDescent="0.2">
      <c r="A22" s="63" t="s">
        <v>475</v>
      </c>
      <c r="B22" s="1355">
        <v>77</v>
      </c>
      <c r="C22" s="1355">
        <v>7</v>
      </c>
      <c r="D22" s="1355">
        <v>84</v>
      </c>
      <c r="E22" s="1356">
        <v>1500</v>
      </c>
      <c r="F22" s="1356">
        <v>2500</v>
      </c>
      <c r="G22" s="1357">
        <v>133</v>
      </c>
    </row>
    <row r="23" spans="1:7" x14ac:dyDescent="0.2">
      <c r="A23" s="63" t="s">
        <v>476</v>
      </c>
      <c r="B23" s="45">
        <v>77</v>
      </c>
      <c r="C23" s="45" t="s">
        <v>380</v>
      </c>
      <c r="D23" s="45">
        <v>77</v>
      </c>
      <c r="E23" s="11">
        <v>1500</v>
      </c>
      <c r="F23" s="11" t="s">
        <v>380</v>
      </c>
      <c r="G23" s="46">
        <v>116</v>
      </c>
    </row>
    <row r="24" spans="1:7" x14ac:dyDescent="0.2">
      <c r="A24" s="73" t="s">
        <v>526</v>
      </c>
      <c r="B24" s="74">
        <v>154</v>
      </c>
      <c r="C24" s="74">
        <v>7</v>
      </c>
      <c r="D24" s="74">
        <v>161</v>
      </c>
      <c r="E24" s="78">
        <v>1500</v>
      </c>
      <c r="F24" s="78">
        <v>2500</v>
      </c>
      <c r="G24" s="75">
        <v>249</v>
      </c>
    </row>
    <row r="25" spans="1:7" x14ac:dyDescent="0.2">
      <c r="A25" s="63"/>
      <c r="B25" s="45"/>
      <c r="C25" s="45"/>
      <c r="D25" s="45"/>
      <c r="E25" s="11"/>
      <c r="F25" s="11"/>
      <c r="G25" s="46"/>
    </row>
    <row r="26" spans="1:7" x14ac:dyDescent="0.2">
      <c r="A26" s="63" t="s">
        <v>497</v>
      </c>
      <c r="B26" s="45">
        <v>1</v>
      </c>
      <c r="C26" s="45" t="s">
        <v>380</v>
      </c>
      <c r="D26" s="45">
        <v>1</v>
      </c>
      <c r="E26" s="11">
        <v>700</v>
      </c>
      <c r="F26" s="11" t="s">
        <v>380</v>
      </c>
      <c r="G26" s="46">
        <v>1</v>
      </c>
    </row>
    <row r="27" spans="1:7" x14ac:dyDescent="0.2">
      <c r="A27" s="73" t="s">
        <v>498</v>
      </c>
      <c r="B27" s="74">
        <v>1</v>
      </c>
      <c r="C27" s="74" t="s">
        <v>380</v>
      </c>
      <c r="D27" s="74">
        <v>1</v>
      </c>
      <c r="E27" s="78">
        <v>700</v>
      </c>
      <c r="F27" s="78" t="s">
        <v>380</v>
      </c>
      <c r="G27" s="75">
        <v>1</v>
      </c>
    </row>
    <row r="28" spans="1:7" x14ac:dyDescent="0.2">
      <c r="B28" s="11"/>
      <c r="C28" s="11"/>
      <c r="D28" s="11"/>
      <c r="E28" s="11"/>
      <c r="F28" s="11"/>
    </row>
    <row r="29" spans="1:7" ht="13.5" thickBot="1" x14ac:dyDescent="0.25">
      <c r="A29" s="66" t="s">
        <v>499</v>
      </c>
      <c r="B29" s="52">
        <v>187</v>
      </c>
      <c r="C29" s="52">
        <v>65</v>
      </c>
      <c r="D29" s="52">
        <v>252</v>
      </c>
      <c r="E29" s="172">
        <v>1414</v>
      </c>
      <c r="F29" s="172">
        <v>2581</v>
      </c>
      <c r="G29" s="53">
        <v>434</v>
      </c>
    </row>
  </sheetData>
  <mergeCells count="4">
    <mergeCell ref="A1:G1"/>
    <mergeCell ref="A3:G3"/>
    <mergeCell ref="B5:D5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8">
    <tabColor theme="0"/>
    <pageSetUpPr fitToPage="1"/>
  </sheetPr>
  <dimension ref="A1:H14"/>
  <sheetViews>
    <sheetView tabSelected="1" zoomScaleSheetLayoutView="75" workbookViewId="0">
      <selection activeCell="J22" sqref="J22"/>
    </sheetView>
  </sheetViews>
  <sheetFormatPr baseColWidth="10" defaultRowHeight="12.75" x14ac:dyDescent="0.2"/>
  <cols>
    <col min="1" max="1" width="45.140625" style="205" customWidth="1"/>
    <col min="2" max="2" width="40.7109375" style="205" customWidth="1"/>
    <col min="3" max="5" width="12.7109375" style="205" customWidth="1"/>
    <col min="6" max="10" width="11.42578125" style="205"/>
    <col min="11" max="11" width="30.7109375" style="205" customWidth="1"/>
    <col min="12" max="17" width="13.140625" style="205" customWidth="1"/>
    <col min="18" max="19" width="11.42578125" style="205"/>
    <col min="20" max="20" width="27.5703125" style="205" customWidth="1"/>
    <col min="21" max="23" width="11.42578125" style="205"/>
    <col min="24" max="24" width="8.7109375" style="205" customWidth="1"/>
    <col min="25" max="25" width="27.5703125" style="205" customWidth="1"/>
    <col min="26" max="16384" width="11.42578125" style="205"/>
  </cols>
  <sheetData>
    <row r="1" spans="1:8" s="87" customFormat="1" ht="18" x14ac:dyDescent="0.25">
      <c r="A1" s="1725" t="s">
        <v>356</v>
      </c>
      <c r="B1" s="1725"/>
      <c r="C1" s="553"/>
      <c r="D1" s="553"/>
      <c r="E1" s="553"/>
      <c r="F1" s="553"/>
      <c r="G1" s="86"/>
      <c r="H1" s="86"/>
    </row>
    <row r="2" spans="1:8" x14ac:dyDescent="0.2">
      <c r="A2" s="558"/>
      <c r="B2" s="568"/>
    </row>
    <row r="3" spans="1:8" ht="27.75" customHeight="1" x14ac:dyDescent="0.25">
      <c r="A3" s="1701" t="s">
        <v>1531</v>
      </c>
      <c r="B3" s="1701"/>
      <c r="C3" s="125"/>
      <c r="D3" s="125"/>
      <c r="E3" s="125"/>
      <c r="F3" s="125"/>
    </row>
    <row r="4" spans="1:8" ht="13.5" thickBot="1" x14ac:dyDescent="0.25">
      <c r="A4" s="306"/>
      <c r="B4" s="208"/>
      <c r="C4" s="34"/>
    </row>
    <row r="5" spans="1:8" ht="33.75" customHeight="1" thickBot="1" x14ac:dyDescent="0.25">
      <c r="A5" s="667" t="s">
        <v>50</v>
      </c>
      <c r="B5" s="662" t="s">
        <v>361</v>
      </c>
      <c r="C5" s="495"/>
      <c r="D5" s="495"/>
      <c r="E5" s="201"/>
      <c r="F5" s="201"/>
    </row>
    <row r="6" spans="1:8" ht="28.5" customHeight="1" x14ac:dyDescent="0.2">
      <c r="A6" s="62" t="s">
        <v>51</v>
      </c>
      <c r="B6" s="569"/>
      <c r="C6" s="570"/>
      <c r="D6" s="176"/>
      <c r="E6" s="483"/>
      <c r="F6" s="483"/>
    </row>
    <row r="7" spans="1:8" x14ac:dyDescent="0.2">
      <c r="A7" s="63" t="s">
        <v>52</v>
      </c>
      <c r="B7" s="192">
        <v>200894</v>
      </c>
      <c r="C7" s="571"/>
      <c r="D7" s="176"/>
      <c r="E7" s="523"/>
      <c r="F7" s="523"/>
    </row>
    <row r="8" spans="1:8" x14ac:dyDescent="0.2">
      <c r="A8" s="63" t="s">
        <v>53</v>
      </c>
      <c r="B8" s="192">
        <v>3864892</v>
      </c>
      <c r="C8" s="571"/>
      <c r="D8" s="176"/>
      <c r="E8" s="523"/>
      <c r="F8" s="523"/>
    </row>
    <row r="9" spans="1:8" x14ac:dyDescent="0.2">
      <c r="A9" s="63" t="s">
        <v>54</v>
      </c>
      <c r="B9" s="192">
        <v>71205</v>
      </c>
      <c r="C9" s="571"/>
      <c r="D9" s="176"/>
      <c r="E9" s="523"/>
      <c r="F9" s="523"/>
    </row>
    <row r="10" spans="1:8" x14ac:dyDescent="0.2">
      <c r="A10" s="63" t="s">
        <v>55</v>
      </c>
      <c r="B10" s="192">
        <v>6680</v>
      </c>
      <c r="C10" s="571"/>
      <c r="D10" s="176"/>
      <c r="E10" s="523"/>
      <c r="F10" s="523"/>
    </row>
    <row r="11" spans="1:8" x14ac:dyDescent="0.2">
      <c r="A11" s="63"/>
      <c r="B11" s="192"/>
      <c r="C11" s="571"/>
      <c r="D11" s="176"/>
      <c r="E11" s="523"/>
      <c r="F11" s="523"/>
    </row>
    <row r="12" spans="1:8" ht="13.5" thickBot="1" x14ac:dyDescent="0.25">
      <c r="A12" s="572" t="s">
        <v>56</v>
      </c>
      <c r="B12" s="573">
        <v>332</v>
      </c>
      <c r="C12" s="570"/>
      <c r="D12" s="176"/>
      <c r="E12" s="523"/>
      <c r="F12" s="523"/>
    </row>
    <row r="13" spans="1:8" x14ac:dyDescent="0.2">
      <c r="A13" s="34" t="s">
        <v>27</v>
      </c>
      <c r="B13" s="34"/>
      <c r="C13" s="177"/>
      <c r="D13" s="562"/>
      <c r="E13" s="34"/>
    </row>
    <row r="14" spans="1:8" x14ac:dyDescent="0.2">
      <c r="A14" s="205" t="s">
        <v>28</v>
      </c>
    </row>
  </sheetData>
  <mergeCells count="2">
    <mergeCell ref="A1:B1"/>
    <mergeCell ref="A3:B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88" orientation="portrait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9">
    <tabColor theme="0"/>
    <pageSetUpPr fitToPage="1"/>
  </sheetPr>
  <dimension ref="A1:H87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2.42578125" style="205" customWidth="1"/>
    <col min="2" max="8" width="16" style="205" customWidth="1"/>
    <col min="9" max="16384" width="11.42578125" style="205"/>
  </cols>
  <sheetData>
    <row r="1" spans="1: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</row>
    <row r="2" spans="1:8" x14ac:dyDescent="0.2">
      <c r="A2" s="558"/>
    </row>
    <row r="3" spans="1:8" ht="29.25" customHeight="1" x14ac:dyDescent="0.2">
      <c r="A3" s="1729" t="s">
        <v>1516</v>
      </c>
      <c r="B3" s="1729"/>
      <c r="C3" s="1729"/>
      <c r="D3" s="1729"/>
      <c r="E3" s="1729"/>
      <c r="F3" s="1729"/>
      <c r="G3" s="1729"/>
      <c r="H3" s="1729"/>
    </row>
    <row r="4" spans="1:8" ht="13.5" customHeight="1" thickBot="1" x14ac:dyDescent="0.3">
      <c r="A4" s="1961"/>
      <c r="B4" s="1961"/>
      <c r="C4" s="1961"/>
      <c r="D4" s="1961"/>
      <c r="E4" s="1961"/>
      <c r="F4" s="1961"/>
      <c r="G4" s="260"/>
      <c r="H4" s="260"/>
    </row>
    <row r="5" spans="1:8" ht="30" customHeight="1" x14ac:dyDescent="0.2">
      <c r="A5" s="1721" t="s">
        <v>435</v>
      </c>
      <c r="B5" s="1704" t="s">
        <v>930</v>
      </c>
      <c r="C5" s="1705"/>
      <c r="D5" s="1706"/>
      <c r="E5" s="119" t="s">
        <v>57</v>
      </c>
      <c r="F5" s="119" t="s">
        <v>58</v>
      </c>
      <c r="G5" s="119" t="s">
        <v>58</v>
      </c>
      <c r="H5" s="180" t="s">
        <v>59</v>
      </c>
    </row>
    <row r="6" spans="1:8" ht="16.5" customHeight="1" x14ac:dyDescent="0.2">
      <c r="A6" s="1722"/>
      <c r="B6" s="1868" t="s">
        <v>374</v>
      </c>
      <c r="C6" s="1868" t="s">
        <v>375</v>
      </c>
      <c r="D6" s="1868" t="s">
        <v>376</v>
      </c>
      <c r="E6" s="224" t="s">
        <v>60</v>
      </c>
      <c r="F6" s="224" t="s">
        <v>61</v>
      </c>
      <c r="G6" s="224" t="s">
        <v>61</v>
      </c>
      <c r="H6" s="231" t="s">
        <v>935</v>
      </c>
    </row>
    <row r="7" spans="1:8" ht="30.75" customHeight="1" thickBot="1" x14ac:dyDescent="0.25">
      <c r="A7" s="1723"/>
      <c r="B7" s="1869"/>
      <c r="C7" s="1869"/>
      <c r="D7" s="1869"/>
      <c r="E7" s="682" t="s">
        <v>62</v>
      </c>
      <c r="F7" s="682" t="s">
        <v>63</v>
      </c>
      <c r="G7" s="682" t="s">
        <v>64</v>
      </c>
      <c r="H7" s="683" t="s">
        <v>65</v>
      </c>
    </row>
    <row r="8" spans="1:8" ht="22.5" customHeight="1" x14ac:dyDescent="0.2">
      <c r="A8" s="72" t="s">
        <v>439</v>
      </c>
      <c r="B8" s="122">
        <v>2424</v>
      </c>
      <c r="C8" s="122" t="s">
        <v>380</v>
      </c>
      <c r="D8" s="42">
        <v>2424</v>
      </c>
      <c r="E8" s="122" t="s">
        <v>380</v>
      </c>
      <c r="F8" s="122">
        <v>2424</v>
      </c>
      <c r="G8" s="122" t="s">
        <v>380</v>
      </c>
      <c r="H8" s="131" t="s">
        <v>380</v>
      </c>
    </row>
    <row r="9" spans="1:8" x14ac:dyDescent="0.2">
      <c r="A9" s="63" t="s">
        <v>440</v>
      </c>
      <c r="B9" s="11">
        <v>1930</v>
      </c>
      <c r="C9" s="11" t="s">
        <v>380</v>
      </c>
      <c r="D9" s="11">
        <v>1930</v>
      </c>
      <c r="E9" s="11" t="s">
        <v>380</v>
      </c>
      <c r="F9" s="11">
        <v>1930</v>
      </c>
      <c r="G9" s="11" t="s">
        <v>380</v>
      </c>
      <c r="H9" s="12" t="s">
        <v>380</v>
      </c>
    </row>
    <row r="10" spans="1:8" x14ac:dyDescent="0.2">
      <c r="A10" s="63" t="s">
        <v>441</v>
      </c>
      <c r="B10" s="45">
        <v>8269</v>
      </c>
      <c r="C10" s="45" t="s">
        <v>380</v>
      </c>
      <c r="D10" s="45">
        <v>8269</v>
      </c>
      <c r="E10" s="45" t="s">
        <v>380</v>
      </c>
      <c r="F10" s="45">
        <v>8269</v>
      </c>
      <c r="G10" s="11" t="s">
        <v>380</v>
      </c>
      <c r="H10" s="46" t="s">
        <v>380</v>
      </c>
    </row>
    <row r="11" spans="1:8" x14ac:dyDescent="0.2">
      <c r="A11" s="63" t="s">
        <v>442</v>
      </c>
      <c r="B11" s="11">
        <v>12132</v>
      </c>
      <c r="C11" s="11" t="s">
        <v>380</v>
      </c>
      <c r="D11" s="11">
        <v>12132</v>
      </c>
      <c r="E11" s="11" t="s">
        <v>380</v>
      </c>
      <c r="F11" s="11">
        <v>12132</v>
      </c>
      <c r="G11" s="11" t="s">
        <v>380</v>
      </c>
      <c r="H11" s="12" t="s">
        <v>380</v>
      </c>
    </row>
    <row r="12" spans="1:8" x14ac:dyDescent="0.2">
      <c r="A12" s="73" t="s">
        <v>443</v>
      </c>
      <c r="B12" s="74">
        <v>24755</v>
      </c>
      <c r="C12" s="74" t="s">
        <v>380</v>
      </c>
      <c r="D12" s="74">
        <v>24755</v>
      </c>
      <c r="E12" s="74" t="s">
        <v>380</v>
      </c>
      <c r="F12" s="74">
        <v>24755</v>
      </c>
      <c r="G12" s="74" t="s">
        <v>380</v>
      </c>
      <c r="H12" s="79" t="s">
        <v>380</v>
      </c>
    </row>
    <row r="13" spans="1:8" x14ac:dyDescent="0.2">
      <c r="A13" s="65"/>
      <c r="B13" s="70"/>
      <c r="C13" s="70"/>
      <c r="D13" s="70"/>
      <c r="E13" s="70"/>
      <c r="F13" s="70"/>
      <c r="G13" s="70"/>
      <c r="H13" s="77"/>
    </row>
    <row r="14" spans="1:8" x14ac:dyDescent="0.2">
      <c r="A14" s="73" t="s">
        <v>444</v>
      </c>
      <c r="B14" s="78">
        <v>60</v>
      </c>
      <c r="C14" s="74" t="s">
        <v>380</v>
      </c>
      <c r="D14" s="78">
        <v>60</v>
      </c>
      <c r="E14" s="74" t="s">
        <v>380</v>
      </c>
      <c r="F14" s="74">
        <v>60</v>
      </c>
      <c r="G14" s="78" t="s">
        <v>380</v>
      </c>
      <c r="H14" s="75" t="s">
        <v>380</v>
      </c>
    </row>
    <row r="15" spans="1:8" x14ac:dyDescent="0.2">
      <c r="A15" s="65"/>
      <c r="B15" s="70"/>
      <c r="C15" s="70"/>
      <c r="D15" s="70"/>
      <c r="E15" s="70"/>
      <c r="F15" s="70"/>
      <c r="G15" s="70"/>
      <c r="H15" s="77"/>
    </row>
    <row r="16" spans="1:8" x14ac:dyDescent="0.2">
      <c r="A16" s="73" t="s">
        <v>445</v>
      </c>
      <c r="B16" s="78">
        <v>119</v>
      </c>
      <c r="C16" s="78" t="s">
        <v>380</v>
      </c>
      <c r="D16" s="78">
        <v>119</v>
      </c>
      <c r="E16" s="78" t="s">
        <v>380</v>
      </c>
      <c r="F16" s="78">
        <v>119</v>
      </c>
      <c r="G16" s="78" t="s">
        <v>380</v>
      </c>
      <c r="H16" s="79" t="s">
        <v>380</v>
      </c>
    </row>
    <row r="17" spans="1:8" x14ac:dyDescent="0.2">
      <c r="A17" s="63"/>
      <c r="B17" s="45"/>
      <c r="C17" s="45"/>
      <c r="D17" s="45"/>
      <c r="E17" s="45"/>
      <c r="F17" s="45"/>
      <c r="G17" s="45"/>
      <c r="H17" s="12"/>
    </row>
    <row r="18" spans="1:8" x14ac:dyDescent="0.2">
      <c r="A18" s="63" t="s">
        <v>524</v>
      </c>
      <c r="B18" s="11">
        <v>12002</v>
      </c>
      <c r="C18" s="11">
        <v>1250</v>
      </c>
      <c r="D18" s="11">
        <v>13252</v>
      </c>
      <c r="E18" s="11" t="s">
        <v>380</v>
      </c>
      <c r="F18" s="11">
        <v>13252</v>
      </c>
      <c r="G18" s="11" t="s">
        <v>380</v>
      </c>
      <c r="H18" s="12" t="s">
        <v>380</v>
      </c>
    </row>
    <row r="19" spans="1:8" x14ac:dyDescent="0.2">
      <c r="A19" s="63" t="s">
        <v>447</v>
      </c>
      <c r="B19" s="11">
        <v>402</v>
      </c>
      <c r="C19" s="45" t="s">
        <v>380</v>
      </c>
      <c r="D19" s="11">
        <v>402</v>
      </c>
      <c r="E19" s="11" t="s">
        <v>380</v>
      </c>
      <c r="F19" s="45">
        <v>402</v>
      </c>
      <c r="G19" s="11" t="s">
        <v>380</v>
      </c>
      <c r="H19" s="12" t="s">
        <v>380</v>
      </c>
    </row>
    <row r="20" spans="1:8" x14ac:dyDescent="0.2">
      <c r="A20" s="63" t="s">
        <v>448</v>
      </c>
      <c r="B20" s="11">
        <v>396</v>
      </c>
      <c r="C20" s="11" t="s">
        <v>380</v>
      </c>
      <c r="D20" s="11">
        <v>396</v>
      </c>
      <c r="E20" s="11" t="s">
        <v>380</v>
      </c>
      <c r="F20" s="11">
        <v>396</v>
      </c>
      <c r="G20" s="11" t="s">
        <v>380</v>
      </c>
      <c r="H20" s="12" t="s">
        <v>380</v>
      </c>
    </row>
    <row r="21" spans="1:8" x14ac:dyDescent="0.2">
      <c r="A21" s="73" t="s">
        <v>449</v>
      </c>
      <c r="B21" s="74">
        <v>12800</v>
      </c>
      <c r="C21" s="74">
        <v>1250</v>
      </c>
      <c r="D21" s="74">
        <v>14050</v>
      </c>
      <c r="E21" s="74" t="s">
        <v>380</v>
      </c>
      <c r="F21" s="74">
        <v>14050</v>
      </c>
      <c r="G21" s="74" t="s">
        <v>380</v>
      </c>
      <c r="H21" s="79" t="s">
        <v>380</v>
      </c>
    </row>
    <row r="22" spans="1:8" x14ac:dyDescent="0.2">
      <c r="A22" s="65"/>
      <c r="B22" s="70"/>
      <c r="C22" s="70"/>
      <c r="D22" s="70"/>
      <c r="E22" s="70"/>
      <c r="F22" s="70"/>
      <c r="G22" s="70"/>
      <c r="H22" s="77"/>
    </row>
    <row r="23" spans="1:8" x14ac:dyDescent="0.2">
      <c r="A23" s="73" t="s">
        <v>450</v>
      </c>
      <c r="B23" s="78">
        <v>7802</v>
      </c>
      <c r="C23" s="78">
        <v>11131</v>
      </c>
      <c r="D23" s="78">
        <v>18933</v>
      </c>
      <c r="E23" s="78" t="s">
        <v>380</v>
      </c>
      <c r="F23" s="78">
        <v>18231</v>
      </c>
      <c r="G23" s="78" t="s">
        <v>380</v>
      </c>
      <c r="H23" s="79">
        <v>702</v>
      </c>
    </row>
    <row r="24" spans="1:8" x14ac:dyDescent="0.2">
      <c r="A24" s="65"/>
      <c r="B24" s="70"/>
      <c r="C24" s="70"/>
      <c r="D24" s="70"/>
      <c r="E24" s="70"/>
      <c r="F24" s="70"/>
      <c r="G24" s="70"/>
      <c r="H24" s="77"/>
    </row>
    <row r="25" spans="1:8" x14ac:dyDescent="0.2">
      <c r="A25" s="73" t="s">
        <v>451</v>
      </c>
      <c r="B25" s="78">
        <v>32673</v>
      </c>
      <c r="C25" s="78">
        <v>13893</v>
      </c>
      <c r="D25" s="78">
        <v>46566</v>
      </c>
      <c r="E25" s="78">
        <v>5</v>
      </c>
      <c r="F25" s="78">
        <v>46561</v>
      </c>
      <c r="G25" s="78" t="s">
        <v>380</v>
      </c>
      <c r="H25" s="79" t="s">
        <v>380</v>
      </c>
    </row>
    <row r="26" spans="1:8" x14ac:dyDescent="0.2">
      <c r="A26" s="63"/>
      <c r="B26" s="45"/>
      <c r="C26" s="45"/>
      <c r="D26" s="45"/>
      <c r="E26" s="45"/>
      <c r="F26" s="45"/>
      <c r="G26" s="45"/>
      <c r="H26" s="12"/>
    </row>
    <row r="27" spans="1:8" x14ac:dyDescent="0.2">
      <c r="A27" s="63" t="s">
        <v>452</v>
      </c>
      <c r="B27" s="82">
        <v>3380</v>
      </c>
      <c r="C27" s="45">
        <v>1686</v>
      </c>
      <c r="D27" s="11">
        <v>5066</v>
      </c>
      <c r="E27" s="82">
        <v>26</v>
      </c>
      <c r="F27" s="45">
        <v>5040</v>
      </c>
      <c r="G27" s="45" t="s">
        <v>380</v>
      </c>
      <c r="H27" s="124" t="s">
        <v>380</v>
      </c>
    </row>
    <row r="28" spans="1:8" x14ac:dyDescent="0.2">
      <c r="A28" s="63" t="s">
        <v>453</v>
      </c>
      <c r="B28" s="82">
        <v>2002</v>
      </c>
      <c r="C28" s="11">
        <v>38</v>
      </c>
      <c r="D28" s="11">
        <v>2040</v>
      </c>
      <c r="E28" s="82">
        <v>1</v>
      </c>
      <c r="F28" s="11">
        <v>2039</v>
      </c>
      <c r="G28" s="11" t="s">
        <v>380</v>
      </c>
      <c r="H28" s="124" t="s">
        <v>380</v>
      </c>
    </row>
    <row r="29" spans="1:8" x14ac:dyDescent="0.2">
      <c r="A29" s="63" t="s">
        <v>454</v>
      </c>
      <c r="B29" s="82">
        <v>19931</v>
      </c>
      <c r="C29" s="11">
        <v>7917</v>
      </c>
      <c r="D29" s="11">
        <v>27848</v>
      </c>
      <c r="E29" s="82">
        <v>154</v>
      </c>
      <c r="F29" s="11">
        <v>27694</v>
      </c>
      <c r="G29" s="45" t="s">
        <v>380</v>
      </c>
      <c r="H29" s="124" t="s">
        <v>380</v>
      </c>
    </row>
    <row r="30" spans="1:8" s="305" customFormat="1" x14ac:dyDescent="0.2">
      <c r="A30" s="73" t="s">
        <v>455</v>
      </c>
      <c r="B30" s="285">
        <v>25313</v>
      </c>
      <c r="C30" s="74">
        <v>9641</v>
      </c>
      <c r="D30" s="74">
        <v>34954</v>
      </c>
      <c r="E30" s="285">
        <v>181</v>
      </c>
      <c r="F30" s="74">
        <v>34773</v>
      </c>
      <c r="G30" s="74" t="s">
        <v>380</v>
      </c>
      <c r="H30" s="370" t="s">
        <v>380</v>
      </c>
    </row>
    <row r="31" spans="1:8" x14ac:dyDescent="0.2">
      <c r="A31" s="63"/>
      <c r="B31" s="45"/>
      <c r="C31" s="45"/>
      <c r="D31" s="45"/>
      <c r="E31" s="45"/>
      <c r="F31" s="45"/>
      <c r="G31" s="45"/>
      <c r="H31" s="12"/>
    </row>
    <row r="32" spans="1:8" x14ac:dyDescent="0.2">
      <c r="A32" s="63" t="s">
        <v>456</v>
      </c>
      <c r="B32" s="80">
        <v>21858</v>
      </c>
      <c r="C32" s="80">
        <v>97</v>
      </c>
      <c r="D32" s="11">
        <v>21955</v>
      </c>
      <c r="E32" s="80" t="s">
        <v>380</v>
      </c>
      <c r="F32" s="80">
        <v>21944</v>
      </c>
      <c r="G32" s="11" t="s">
        <v>380</v>
      </c>
      <c r="H32" s="81">
        <v>11</v>
      </c>
    </row>
    <row r="33" spans="1:8" x14ac:dyDescent="0.2">
      <c r="A33" s="63" t="s">
        <v>457</v>
      </c>
      <c r="B33" s="80">
        <v>2090</v>
      </c>
      <c r="C33" s="80">
        <v>68</v>
      </c>
      <c r="D33" s="11">
        <v>2158</v>
      </c>
      <c r="E33" s="80" t="s">
        <v>380</v>
      </c>
      <c r="F33" s="80">
        <v>2150</v>
      </c>
      <c r="G33" s="11" t="s">
        <v>380</v>
      </c>
      <c r="H33" s="81">
        <v>8</v>
      </c>
    </row>
    <row r="34" spans="1:8" x14ac:dyDescent="0.2">
      <c r="A34" s="63" t="s">
        <v>458</v>
      </c>
      <c r="B34" s="80">
        <v>2225</v>
      </c>
      <c r="C34" s="80">
        <v>2352</v>
      </c>
      <c r="D34" s="11">
        <v>4577</v>
      </c>
      <c r="E34" s="80">
        <v>6</v>
      </c>
      <c r="F34" s="80">
        <v>4566</v>
      </c>
      <c r="G34" s="11" t="s">
        <v>380</v>
      </c>
      <c r="H34" s="81">
        <v>5</v>
      </c>
    </row>
    <row r="35" spans="1:8" x14ac:dyDescent="0.2">
      <c r="A35" s="63" t="s">
        <v>459</v>
      </c>
      <c r="B35" s="80">
        <v>26040</v>
      </c>
      <c r="C35" s="80">
        <v>837</v>
      </c>
      <c r="D35" s="11">
        <v>26877</v>
      </c>
      <c r="E35" s="80" t="s">
        <v>380</v>
      </c>
      <c r="F35" s="80">
        <v>26860</v>
      </c>
      <c r="G35" s="11" t="s">
        <v>380</v>
      </c>
      <c r="H35" s="81">
        <v>17</v>
      </c>
    </row>
    <row r="36" spans="1:8" x14ac:dyDescent="0.2">
      <c r="A36" s="73" t="s">
        <v>460</v>
      </c>
      <c r="B36" s="74">
        <v>52213</v>
      </c>
      <c r="C36" s="74">
        <v>3354</v>
      </c>
      <c r="D36" s="74">
        <v>55567</v>
      </c>
      <c r="E36" s="74">
        <v>6</v>
      </c>
      <c r="F36" s="74">
        <v>55520</v>
      </c>
      <c r="G36" s="74" t="s">
        <v>380</v>
      </c>
      <c r="H36" s="79">
        <v>41</v>
      </c>
    </row>
    <row r="37" spans="1:8" x14ac:dyDescent="0.2">
      <c r="A37" s="65"/>
      <c r="B37" s="70"/>
      <c r="C37" s="70"/>
      <c r="D37" s="70"/>
      <c r="E37" s="70"/>
      <c r="F37" s="70"/>
      <c r="G37" s="70"/>
      <c r="H37" s="77"/>
    </row>
    <row r="38" spans="1:8" x14ac:dyDescent="0.2">
      <c r="A38" s="73" t="s">
        <v>461</v>
      </c>
      <c r="B38" s="78">
        <v>1124</v>
      </c>
      <c r="C38" s="78">
        <v>1247</v>
      </c>
      <c r="D38" s="78">
        <v>2371</v>
      </c>
      <c r="E38" s="78">
        <v>50</v>
      </c>
      <c r="F38" s="78">
        <v>2321</v>
      </c>
      <c r="G38" s="78" t="s">
        <v>380</v>
      </c>
      <c r="H38" s="79" t="s">
        <v>380</v>
      </c>
    </row>
    <row r="39" spans="1:8" x14ac:dyDescent="0.2">
      <c r="A39" s="63"/>
      <c r="B39" s="45"/>
      <c r="C39" s="45"/>
      <c r="D39" s="45"/>
      <c r="E39" s="45"/>
      <c r="F39" s="45"/>
      <c r="G39" s="45"/>
      <c r="H39" s="12"/>
    </row>
    <row r="40" spans="1:8" x14ac:dyDescent="0.2">
      <c r="A40" s="63" t="s">
        <v>525</v>
      </c>
      <c r="B40" s="82">
        <v>4216</v>
      </c>
      <c r="C40" s="11">
        <v>25</v>
      </c>
      <c r="D40" s="11">
        <v>4241</v>
      </c>
      <c r="E40" s="82">
        <v>2</v>
      </c>
      <c r="F40" s="11">
        <v>4239</v>
      </c>
      <c r="G40" s="11" t="s">
        <v>380</v>
      </c>
      <c r="H40" s="124" t="s">
        <v>380</v>
      </c>
    </row>
    <row r="41" spans="1:8" x14ac:dyDescent="0.2">
      <c r="A41" s="63" t="s">
        <v>463</v>
      </c>
      <c r="B41" s="11">
        <v>17112</v>
      </c>
      <c r="C41" s="11">
        <v>481</v>
      </c>
      <c r="D41" s="11">
        <v>17593</v>
      </c>
      <c r="E41" s="11" t="s">
        <v>380</v>
      </c>
      <c r="F41" s="11">
        <v>17593</v>
      </c>
      <c r="G41" s="11" t="s">
        <v>380</v>
      </c>
      <c r="H41" s="12" t="s">
        <v>380</v>
      </c>
    </row>
    <row r="42" spans="1:8" x14ac:dyDescent="0.2">
      <c r="A42" s="63" t="s">
        <v>464</v>
      </c>
      <c r="B42" s="11">
        <v>11570</v>
      </c>
      <c r="C42" s="11">
        <v>51</v>
      </c>
      <c r="D42" s="11">
        <v>11621</v>
      </c>
      <c r="E42" s="11" t="s">
        <v>380</v>
      </c>
      <c r="F42" s="11">
        <v>11621</v>
      </c>
      <c r="G42" s="11" t="s">
        <v>380</v>
      </c>
      <c r="H42" s="12" t="s">
        <v>380</v>
      </c>
    </row>
    <row r="43" spans="1:8" x14ac:dyDescent="0.2">
      <c r="A43" s="63" t="s">
        <v>465</v>
      </c>
      <c r="B43" s="82">
        <v>502</v>
      </c>
      <c r="C43" s="11">
        <v>16</v>
      </c>
      <c r="D43" s="11">
        <v>518</v>
      </c>
      <c r="E43" s="82" t="s">
        <v>380</v>
      </c>
      <c r="F43" s="11">
        <v>518</v>
      </c>
      <c r="G43" s="11" t="s">
        <v>380</v>
      </c>
      <c r="H43" s="124" t="s">
        <v>380</v>
      </c>
    </row>
    <row r="44" spans="1:8" x14ac:dyDescent="0.2">
      <c r="A44" s="63" t="s">
        <v>466</v>
      </c>
      <c r="B44" s="11">
        <v>2704</v>
      </c>
      <c r="C44" s="11">
        <v>8</v>
      </c>
      <c r="D44" s="11">
        <v>2712</v>
      </c>
      <c r="E44" s="11">
        <v>2</v>
      </c>
      <c r="F44" s="11">
        <v>2710</v>
      </c>
      <c r="G44" s="11" t="s">
        <v>380</v>
      </c>
      <c r="H44" s="12" t="s">
        <v>380</v>
      </c>
    </row>
    <row r="45" spans="1:8" x14ac:dyDescent="0.2">
      <c r="A45" s="63" t="s">
        <v>467</v>
      </c>
      <c r="B45" s="11">
        <v>1620</v>
      </c>
      <c r="C45" s="11">
        <v>174</v>
      </c>
      <c r="D45" s="11">
        <v>1794</v>
      </c>
      <c r="E45" s="11" t="s">
        <v>380</v>
      </c>
      <c r="F45" s="11">
        <v>1793</v>
      </c>
      <c r="G45" s="11">
        <v>1</v>
      </c>
      <c r="H45" s="12" t="s">
        <v>380</v>
      </c>
    </row>
    <row r="46" spans="1:8" x14ac:dyDescent="0.2">
      <c r="A46" s="63" t="s">
        <v>468</v>
      </c>
      <c r="B46" s="82">
        <v>1272</v>
      </c>
      <c r="C46" s="11">
        <v>111</v>
      </c>
      <c r="D46" s="11">
        <v>1383</v>
      </c>
      <c r="E46" s="82" t="s">
        <v>380</v>
      </c>
      <c r="F46" s="11">
        <v>1383</v>
      </c>
      <c r="G46" s="11" t="s">
        <v>380</v>
      </c>
      <c r="H46" s="124" t="s">
        <v>380</v>
      </c>
    </row>
    <row r="47" spans="1:8" x14ac:dyDescent="0.2">
      <c r="A47" s="63" t="s">
        <v>469</v>
      </c>
      <c r="B47" s="82">
        <v>20335</v>
      </c>
      <c r="C47" s="11">
        <v>2979</v>
      </c>
      <c r="D47" s="11">
        <v>23314</v>
      </c>
      <c r="E47" s="82">
        <v>2</v>
      </c>
      <c r="F47" s="11">
        <v>23312</v>
      </c>
      <c r="G47" s="11" t="s">
        <v>380</v>
      </c>
      <c r="H47" s="124" t="s">
        <v>380</v>
      </c>
    </row>
    <row r="48" spans="1:8" x14ac:dyDescent="0.2">
      <c r="A48" s="63" t="s">
        <v>470</v>
      </c>
      <c r="B48" s="11">
        <v>12094</v>
      </c>
      <c r="C48" s="11">
        <v>176</v>
      </c>
      <c r="D48" s="11">
        <v>12270</v>
      </c>
      <c r="E48" s="11" t="s">
        <v>380</v>
      </c>
      <c r="F48" s="11">
        <v>12270</v>
      </c>
      <c r="G48" s="11" t="s">
        <v>380</v>
      </c>
      <c r="H48" s="12" t="s">
        <v>380</v>
      </c>
    </row>
    <row r="49" spans="1:8" x14ac:dyDescent="0.2">
      <c r="A49" s="73" t="s">
        <v>471</v>
      </c>
      <c r="B49" s="74">
        <v>71425</v>
      </c>
      <c r="C49" s="74">
        <v>4021</v>
      </c>
      <c r="D49" s="74">
        <v>75446</v>
      </c>
      <c r="E49" s="74">
        <v>6</v>
      </c>
      <c r="F49" s="74">
        <v>75439</v>
      </c>
      <c r="G49" s="74">
        <v>1</v>
      </c>
      <c r="H49" s="79" t="s">
        <v>380</v>
      </c>
    </row>
    <row r="50" spans="1:8" x14ac:dyDescent="0.2">
      <c r="A50" s="65"/>
      <c r="B50" s="70"/>
      <c r="C50" s="70"/>
      <c r="D50" s="70"/>
      <c r="E50" s="70"/>
      <c r="F50" s="70"/>
      <c r="G50" s="70"/>
      <c r="H50" s="77"/>
    </row>
    <row r="51" spans="1:8" x14ac:dyDescent="0.2">
      <c r="A51" s="73" t="s">
        <v>472</v>
      </c>
      <c r="B51" s="78">
        <v>9332</v>
      </c>
      <c r="C51" s="78">
        <v>504</v>
      </c>
      <c r="D51" s="78">
        <v>9836</v>
      </c>
      <c r="E51" s="78">
        <v>11</v>
      </c>
      <c r="F51" s="78">
        <v>9825</v>
      </c>
      <c r="G51" s="285" t="s">
        <v>380</v>
      </c>
      <c r="H51" s="370" t="s">
        <v>380</v>
      </c>
    </row>
    <row r="52" spans="1:8" x14ac:dyDescent="0.2">
      <c r="A52" s="63"/>
      <c r="B52" s="45"/>
      <c r="C52" s="45"/>
      <c r="D52" s="45"/>
      <c r="E52" s="45"/>
      <c r="F52" s="45"/>
      <c r="G52" s="45"/>
      <c r="H52" s="12"/>
    </row>
    <row r="53" spans="1:8" x14ac:dyDescent="0.2">
      <c r="A53" s="63" t="s">
        <v>473</v>
      </c>
      <c r="B53" s="82">
        <v>54192</v>
      </c>
      <c r="C53" s="11">
        <v>30971</v>
      </c>
      <c r="D53" s="11">
        <v>85163</v>
      </c>
      <c r="E53" s="82">
        <v>30</v>
      </c>
      <c r="F53" s="11">
        <v>85133</v>
      </c>
      <c r="G53" s="11" t="s">
        <v>380</v>
      </c>
      <c r="H53" s="124" t="s">
        <v>380</v>
      </c>
    </row>
    <row r="54" spans="1:8" x14ac:dyDescent="0.2">
      <c r="A54" s="63" t="s">
        <v>474</v>
      </c>
      <c r="B54" s="11">
        <v>88207</v>
      </c>
      <c r="C54" s="11">
        <v>72204</v>
      </c>
      <c r="D54" s="11">
        <v>160411</v>
      </c>
      <c r="E54" s="11" t="s">
        <v>380</v>
      </c>
      <c r="F54" s="11">
        <v>160411</v>
      </c>
      <c r="G54" s="11" t="s">
        <v>380</v>
      </c>
      <c r="H54" s="12" t="s">
        <v>380</v>
      </c>
    </row>
    <row r="55" spans="1:8" x14ac:dyDescent="0.2">
      <c r="A55" s="63" t="s">
        <v>475</v>
      </c>
      <c r="B55" s="11">
        <v>75434</v>
      </c>
      <c r="C55" s="11">
        <v>7020</v>
      </c>
      <c r="D55" s="11">
        <v>82454</v>
      </c>
      <c r="E55" s="11">
        <v>2</v>
      </c>
      <c r="F55" s="11">
        <v>82452</v>
      </c>
      <c r="G55" s="11" t="s">
        <v>380</v>
      </c>
      <c r="H55" s="12" t="s">
        <v>380</v>
      </c>
    </row>
    <row r="56" spans="1:8" x14ac:dyDescent="0.2">
      <c r="A56" s="63" t="s">
        <v>476</v>
      </c>
      <c r="B56" s="11">
        <v>1714</v>
      </c>
      <c r="C56" s="11">
        <v>14</v>
      </c>
      <c r="D56" s="11">
        <v>1728</v>
      </c>
      <c r="E56" s="11" t="s">
        <v>380</v>
      </c>
      <c r="F56" s="11">
        <v>1728</v>
      </c>
      <c r="G56" s="11" t="s">
        <v>380</v>
      </c>
      <c r="H56" s="12" t="s">
        <v>380</v>
      </c>
    </row>
    <row r="57" spans="1:8" x14ac:dyDescent="0.2">
      <c r="A57" s="63" t="s">
        <v>477</v>
      </c>
      <c r="B57" s="11">
        <v>86597</v>
      </c>
      <c r="C57" s="11">
        <v>25744</v>
      </c>
      <c r="D57" s="11">
        <v>112341</v>
      </c>
      <c r="E57" s="11">
        <v>39</v>
      </c>
      <c r="F57" s="11">
        <v>112302</v>
      </c>
      <c r="G57" s="11" t="s">
        <v>380</v>
      </c>
      <c r="H57" s="12" t="s">
        <v>380</v>
      </c>
    </row>
    <row r="58" spans="1:8" s="305" customFormat="1" x14ac:dyDescent="0.2">
      <c r="A58" s="73" t="s">
        <v>551</v>
      </c>
      <c r="B58" s="74">
        <v>306144</v>
      </c>
      <c r="C58" s="74">
        <v>135953</v>
      </c>
      <c r="D58" s="74">
        <v>442097</v>
      </c>
      <c r="E58" s="74">
        <v>71</v>
      </c>
      <c r="F58" s="74">
        <v>442026</v>
      </c>
      <c r="G58" s="74" t="s">
        <v>380</v>
      </c>
      <c r="H58" s="79" t="s">
        <v>380</v>
      </c>
    </row>
    <row r="59" spans="1:8" x14ac:dyDescent="0.2">
      <c r="A59" s="63"/>
      <c r="B59" s="45"/>
      <c r="C59" s="45"/>
      <c r="D59" s="45"/>
      <c r="E59" s="45"/>
      <c r="F59" s="45"/>
      <c r="G59" s="45"/>
      <c r="H59" s="12"/>
    </row>
    <row r="60" spans="1:8" x14ac:dyDescent="0.2">
      <c r="A60" s="63" t="s">
        <v>479</v>
      </c>
      <c r="B60" s="11">
        <v>5242</v>
      </c>
      <c r="C60" s="11">
        <v>11244</v>
      </c>
      <c r="D60" s="11">
        <v>16486</v>
      </c>
      <c r="E60" s="11">
        <v>5349</v>
      </c>
      <c r="F60" s="11">
        <v>11131</v>
      </c>
      <c r="G60" s="11">
        <v>6</v>
      </c>
      <c r="H60" s="12" t="s">
        <v>380</v>
      </c>
    </row>
    <row r="61" spans="1:8" x14ac:dyDescent="0.2">
      <c r="A61" s="63" t="s">
        <v>480</v>
      </c>
      <c r="B61" s="11">
        <v>811</v>
      </c>
      <c r="C61" s="11">
        <v>69</v>
      </c>
      <c r="D61" s="11">
        <v>880</v>
      </c>
      <c r="E61" s="11">
        <v>99</v>
      </c>
      <c r="F61" s="11">
        <v>781</v>
      </c>
      <c r="G61" s="11" t="s">
        <v>380</v>
      </c>
      <c r="H61" s="12" t="s">
        <v>380</v>
      </c>
    </row>
    <row r="62" spans="1:8" x14ac:dyDescent="0.2">
      <c r="A62" s="63" t="s">
        <v>481</v>
      </c>
      <c r="B62" s="11">
        <v>37384</v>
      </c>
      <c r="C62" s="11">
        <v>10810</v>
      </c>
      <c r="D62" s="11">
        <v>48194</v>
      </c>
      <c r="E62" s="11">
        <v>125</v>
      </c>
      <c r="F62" s="11">
        <v>47313</v>
      </c>
      <c r="G62" s="11" t="s">
        <v>380</v>
      </c>
      <c r="H62" s="12">
        <v>756</v>
      </c>
    </row>
    <row r="63" spans="1:8" x14ac:dyDescent="0.2">
      <c r="A63" s="73" t="s">
        <v>482</v>
      </c>
      <c r="B63" s="74">
        <v>43437</v>
      </c>
      <c r="C63" s="74">
        <v>22123</v>
      </c>
      <c r="D63" s="74">
        <v>65560</v>
      </c>
      <c r="E63" s="74">
        <v>5573</v>
      </c>
      <c r="F63" s="74">
        <v>59225</v>
      </c>
      <c r="G63" s="74">
        <v>6</v>
      </c>
      <c r="H63" s="79">
        <v>756</v>
      </c>
    </row>
    <row r="64" spans="1:8" x14ac:dyDescent="0.2">
      <c r="A64" s="63"/>
      <c r="B64" s="45"/>
      <c r="C64" s="45"/>
      <c r="D64" s="45"/>
      <c r="E64" s="45"/>
      <c r="F64" s="45"/>
      <c r="G64" s="45"/>
      <c r="H64" s="12"/>
    </row>
    <row r="65" spans="1:8" x14ac:dyDescent="0.2">
      <c r="A65" s="73" t="s">
        <v>483</v>
      </c>
      <c r="B65" s="78">
        <v>20030</v>
      </c>
      <c r="C65" s="78">
        <v>9706</v>
      </c>
      <c r="D65" s="78">
        <v>29736</v>
      </c>
      <c r="E65" s="78">
        <v>5773</v>
      </c>
      <c r="F65" s="78">
        <v>23963</v>
      </c>
      <c r="G65" s="78" t="s">
        <v>380</v>
      </c>
      <c r="H65" s="79" t="s">
        <v>380</v>
      </c>
    </row>
    <row r="66" spans="1:8" x14ac:dyDescent="0.2">
      <c r="A66" s="63"/>
      <c r="B66" s="45"/>
      <c r="C66" s="45"/>
      <c r="D66" s="45"/>
      <c r="E66" s="45"/>
      <c r="F66" s="45"/>
      <c r="G66" s="45"/>
      <c r="H66" s="12"/>
    </row>
    <row r="67" spans="1:8" x14ac:dyDescent="0.2">
      <c r="A67" s="63" t="s">
        <v>484</v>
      </c>
      <c r="B67" s="82">
        <v>58974</v>
      </c>
      <c r="C67" s="11">
        <v>17472</v>
      </c>
      <c r="D67" s="11">
        <v>76446</v>
      </c>
      <c r="E67" s="82">
        <v>239</v>
      </c>
      <c r="F67" s="11">
        <v>76207</v>
      </c>
      <c r="G67" s="11" t="s">
        <v>380</v>
      </c>
      <c r="H67" s="124" t="s">
        <v>380</v>
      </c>
    </row>
    <row r="68" spans="1:8" x14ac:dyDescent="0.2">
      <c r="A68" s="63" t="s">
        <v>485</v>
      </c>
      <c r="B68" s="82">
        <v>2936</v>
      </c>
      <c r="C68" s="11">
        <v>193</v>
      </c>
      <c r="D68" s="11">
        <v>3129</v>
      </c>
      <c r="E68" s="82">
        <v>3</v>
      </c>
      <c r="F68" s="11">
        <v>3126</v>
      </c>
      <c r="G68" s="11" t="s">
        <v>380</v>
      </c>
      <c r="H68" s="124" t="s">
        <v>380</v>
      </c>
    </row>
    <row r="69" spans="1:8" s="305" customFormat="1" x14ac:dyDescent="0.2">
      <c r="A69" s="73" t="s">
        <v>486</v>
      </c>
      <c r="B69" s="285">
        <v>61910</v>
      </c>
      <c r="C69" s="74">
        <v>17665</v>
      </c>
      <c r="D69" s="74">
        <v>79575</v>
      </c>
      <c r="E69" s="285">
        <v>242</v>
      </c>
      <c r="F69" s="74">
        <v>79333</v>
      </c>
      <c r="G69" s="74" t="s">
        <v>380</v>
      </c>
      <c r="H69" s="370" t="s">
        <v>380</v>
      </c>
    </row>
    <row r="70" spans="1:8" x14ac:dyDescent="0.2">
      <c r="A70" s="63"/>
      <c r="B70" s="45"/>
      <c r="C70" s="45"/>
      <c r="D70" s="45"/>
      <c r="E70" s="45"/>
      <c r="F70" s="45"/>
      <c r="G70" s="45"/>
      <c r="H70" s="12"/>
    </row>
    <row r="71" spans="1:8" x14ac:dyDescent="0.2">
      <c r="A71" s="63" t="s">
        <v>487</v>
      </c>
      <c r="B71" s="82">
        <v>1014</v>
      </c>
      <c r="C71" s="11">
        <v>219</v>
      </c>
      <c r="D71" s="11">
        <v>1233</v>
      </c>
      <c r="E71" s="82">
        <v>101</v>
      </c>
      <c r="F71" s="11">
        <v>1132</v>
      </c>
      <c r="G71" s="45" t="s">
        <v>380</v>
      </c>
      <c r="H71" s="124" t="s">
        <v>380</v>
      </c>
    </row>
    <row r="72" spans="1:8" x14ac:dyDescent="0.2">
      <c r="A72" s="63" t="s">
        <v>488</v>
      </c>
      <c r="B72" s="82">
        <v>9271</v>
      </c>
      <c r="C72" s="11">
        <v>559</v>
      </c>
      <c r="D72" s="11">
        <v>9830</v>
      </c>
      <c r="E72" s="82">
        <v>246</v>
      </c>
      <c r="F72" s="11">
        <v>9584</v>
      </c>
      <c r="G72" s="45" t="s">
        <v>380</v>
      </c>
      <c r="H72" s="124" t="s">
        <v>380</v>
      </c>
    </row>
    <row r="73" spans="1:8" x14ac:dyDescent="0.2">
      <c r="A73" s="63" t="s">
        <v>489</v>
      </c>
      <c r="B73" s="11">
        <v>5883</v>
      </c>
      <c r="C73" s="11">
        <v>445</v>
      </c>
      <c r="D73" s="11">
        <v>6328</v>
      </c>
      <c r="E73" s="11">
        <v>52</v>
      </c>
      <c r="F73" s="11">
        <v>6273</v>
      </c>
      <c r="G73" s="11">
        <v>3</v>
      </c>
      <c r="H73" s="12" t="s">
        <v>380</v>
      </c>
    </row>
    <row r="74" spans="1:8" x14ac:dyDescent="0.2">
      <c r="A74" s="63" t="s">
        <v>490</v>
      </c>
      <c r="B74" s="82">
        <v>2863</v>
      </c>
      <c r="C74" s="11">
        <v>648</v>
      </c>
      <c r="D74" s="11">
        <v>3511</v>
      </c>
      <c r="E74" s="82">
        <v>65</v>
      </c>
      <c r="F74" s="11">
        <v>3348</v>
      </c>
      <c r="G74" s="11" t="s">
        <v>380</v>
      </c>
      <c r="H74" s="124">
        <v>98</v>
      </c>
    </row>
    <row r="75" spans="1:8" x14ac:dyDescent="0.2">
      <c r="A75" s="63" t="s">
        <v>491</v>
      </c>
      <c r="B75" s="11">
        <v>3425</v>
      </c>
      <c r="C75" s="11">
        <v>96</v>
      </c>
      <c r="D75" s="11">
        <v>3521</v>
      </c>
      <c r="E75" s="11">
        <v>120</v>
      </c>
      <c r="F75" s="11">
        <v>3401</v>
      </c>
      <c r="G75" s="11" t="s">
        <v>380</v>
      </c>
      <c r="H75" s="12" t="s">
        <v>380</v>
      </c>
    </row>
    <row r="76" spans="1:8" x14ac:dyDescent="0.2">
      <c r="A76" s="63" t="s">
        <v>492</v>
      </c>
      <c r="B76" s="11">
        <v>287</v>
      </c>
      <c r="C76" s="11">
        <v>19</v>
      </c>
      <c r="D76" s="11">
        <v>306</v>
      </c>
      <c r="E76" s="11">
        <v>23</v>
      </c>
      <c r="F76" s="11">
        <v>283</v>
      </c>
      <c r="G76" s="11" t="s">
        <v>380</v>
      </c>
      <c r="H76" s="12" t="s">
        <v>380</v>
      </c>
    </row>
    <row r="77" spans="1:8" x14ac:dyDescent="0.2">
      <c r="A77" s="63" t="s">
        <v>493</v>
      </c>
      <c r="B77" s="82">
        <v>4028</v>
      </c>
      <c r="C77" s="11">
        <v>120</v>
      </c>
      <c r="D77" s="11">
        <v>4148</v>
      </c>
      <c r="E77" s="82">
        <v>505</v>
      </c>
      <c r="F77" s="11">
        <v>1954</v>
      </c>
      <c r="G77" s="45">
        <v>1689</v>
      </c>
      <c r="H77" s="124" t="s">
        <v>380</v>
      </c>
    </row>
    <row r="78" spans="1:8" x14ac:dyDescent="0.2">
      <c r="A78" s="63" t="s">
        <v>494</v>
      </c>
      <c r="B78" s="82">
        <v>933</v>
      </c>
      <c r="C78" s="11">
        <v>407</v>
      </c>
      <c r="D78" s="11">
        <v>1340</v>
      </c>
      <c r="E78" s="82">
        <v>790</v>
      </c>
      <c r="F78" s="11">
        <v>550</v>
      </c>
      <c r="G78" s="45" t="s">
        <v>380</v>
      </c>
      <c r="H78" s="124" t="s">
        <v>380</v>
      </c>
    </row>
    <row r="79" spans="1:8" s="305" customFormat="1" x14ac:dyDescent="0.2">
      <c r="A79" s="73" t="s">
        <v>495</v>
      </c>
      <c r="B79" s="74">
        <v>27704</v>
      </c>
      <c r="C79" s="74">
        <v>2513</v>
      </c>
      <c r="D79" s="74">
        <v>30217</v>
      </c>
      <c r="E79" s="74">
        <v>1902</v>
      </c>
      <c r="F79" s="74">
        <v>26525</v>
      </c>
      <c r="G79" s="74">
        <v>1692</v>
      </c>
      <c r="H79" s="79">
        <v>98</v>
      </c>
    </row>
    <row r="80" spans="1:8" x14ac:dyDescent="0.2">
      <c r="A80" s="63"/>
      <c r="B80" s="45"/>
      <c r="C80" s="45"/>
      <c r="D80" s="45"/>
      <c r="E80" s="45"/>
      <c r="F80" s="45"/>
      <c r="G80" s="45"/>
      <c r="H80" s="12"/>
    </row>
    <row r="81" spans="1:8" x14ac:dyDescent="0.2">
      <c r="A81" s="63" t="s">
        <v>496</v>
      </c>
      <c r="B81" s="11">
        <v>1937</v>
      </c>
      <c r="C81" s="11">
        <v>340</v>
      </c>
      <c r="D81" s="11">
        <v>2277</v>
      </c>
      <c r="E81" s="11">
        <v>79</v>
      </c>
      <c r="F81" s="11">
        <v>2198</v>
      </c>
      <c r="G81" s="11" t="s">
        <v>380</v>
      </c>
      <c r="H81" s="12" t="s">
        <v>380</v>
      </c>
    </row>
    <row r="82" spans="1:8" x14ac:dyDescent="0.2">
      <c r="A82" s="63" t="s">
        <v>497</v>
      </c>
      <c r="B82" s="11">
        <v>3007</v>
      </c>
      <c r="C82" s="11">
        <v>1662</v>
      </c>
      <c r="D82" s="11">
        <v>4669</v>
      </c>
      <c r="E82" s="11">
        <v>26</v>
      </c>
      <c r="F82" s="11">
        <v>4557</v>
      </c>
      <c r="G82" s="11" t="s">
        <v>380</v>
      </c>
      <c r="H82" s="12">
        <v>86</v>
      </c>
    </row>
    <row r="83" spans="1:8" s="305" customFormat="1" x14ac:dyDescent="0.2">
      <c r="A83" s="73" t="s">
        <v>498</v>
      </c>
      <c r="B83" s="74">
        <v>4944</v>
      </c>
      <c r="C83" s="74">
        <v>2002</v>
      </c>
      <c r="D83" s="74">
        <v>6946</v>
      </c>
      <c r="E83" s="74">
        <v>105</v>
      </c>
      <c r="F83" s="74">
        <v>6755</v>
      </c>
      <c r="G83" s="74" t="s">
        <v>380</v>
      </c>
      <c r="H83" s="79">
        <v>86</v>
      </c>
    </row>
    <row r="84" spans="1:8" x14ac:dyDescent="0.2">
      <c r="A84" s="63"/>
      <c r="B84" s="45"/>
      <c r="C84" s="45"/>
      <c r="D84" s="45"/>
      <c r="E84" s="45"/>
      <c r="F84" s="45"/>
      <c r="G84" s="45"/>
      <c r="H84" s="46"/>
    </row>
    <row r="85" spans="1:8" ht="13.5" thickBot="1" x14ac:dyDescent="0.25">
      <c r="A85" s="66" t="s">
        <v>499</v>
      </c>
      <c r="B85" s="52">
        <v>701785</v>
      </c>
      <c r="C85" s="52">
        <v>235003</v>
      </c>
      <c r="D85" s="52">
        <v>936788</v>
      </c>
      <c r="E85" s="52">
        <v>13925</v>
      </c>
      <c r="F85" s="52">
        <v>919481</v>
      </c>
      <c r="G85" s="52">
        <v>1699</v>
      </c>
      <c r="H85" s="53">
        <v>1683</v>
      </c>
    </row>
    <row r="86" spans="1:8" x14ac:dyDescent="0.2">
      <c r="A86" s="34" t="s">
        <v>27</v>
      </c>
      <c r="B86" s="34"/>
      <c r="C86" s="177"/>
      <c r="D86" s="562"/>
      <c r="E86" s="34"/>
    </row>
    <row r="87" spans="1:8" x14ac:dyDescent="0.2">
      <c r="A87" s="205" t="s">
        <v>28</v>
      </c>
    </row>
  </sheetData>
  <mergeCells count="8">
    <mergeCell ref="B6:B7"/>
    <mergeCell ref="C6:C7"/>
    <mergeCell ref="D6:D7"/>
    <mergeCell ref="A1:H1"/>
    <mergeCell ref="A3:H3"/>
    <mergeCell ref="A4:F4"/>
    <mergeCell ref="B5:D5"/>
    <mergeCell ref="A5:A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0">
    <tabColor theme="0"/>
    <pageSetUpPr fitToPage="1"/>
  </sheetPr>
  <dimension ref="A1:J45"/>
  <sheetViews>
    <sheetView showGridLines="0"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9" width="20.42578125" style="143" customWidth="1"/>
    <col min="10" max="10" width="14.5703125" style="143" bestFit="1" customWidth="1"/>
    <col min="11" max="16384" width="11.42578125" style="143"/>
  </cols>
  <sheetData>
    <row r="1" spans="1:10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  <c r="I1" s="1696"/>
    </row>
    <row r="2" spans="1:10" x14ac:dyDescent="0.2">
      <c r="A2" s="574"/>
    </row>
    <row r="3" spans="1:10" ht="23.25" customHeight="1" x14ac:dyDescent="0.2">
      <c r="A3" s="1759" t="s">
        <v>66</v>
      </c>
      <c r="B3" s="1759"/>
      <c r="C3" s="1759"/>
      <c r="D3" s="1759"/>
      <c r="E3" s="1759"/>
      <c r="F3" s="1759"/>
      <c r="G3" s="1759"/>
      <c r="H3" s="1759"/>
      <c r="I3" s="1965"/>
    </row>
    <row r="4" spans="1:10" ht="13.5" customHeight="1" thickBot="1" x14ac:dyDescent="0.3">
      <c r="A4" s="5"/>
      <c r="B4" s="6"/>
      <c r="C4" s="6"/>
      <c r="D4" s="6"/>
      <c r="E4" s="6"/>
      <c r="F4" s="6"/>
      <c r="G4" s="6"/>
      <c r="H4" s="6"/>
      <c r="I4" s="575"/>
    </row>
    <row r="5" spans="1:10" ht="32.25" customHeight="1" x14ac:dyDescent="0.2">
      <c r="A5" s="668"/>
      <c r="B5" s="1704" t="s">
        <v>67</v>
      </c>
      <c r="C5" s="1705"/>
      <c r="D5" s="1705"/>
      <c r="E5" s="1706"/>
      <c r="F5" s="1704" t="s">
        <v>344</v>
      </c>
      <c r="G5" s="1705"/>
      <c r="H5" s="1705"/>
      <c r="I5" s="1705"/>
    </row>
    <row r="6" spans="1:10" ht="28.5" customHeight="1" x14ac:dyDescent="0.2">
      <c r="A6" s="673"/>
      <c r="B6" s="1719" t="s">
        <v>68</v>
      </c>
      <c r="C6" s="1724"/>
      <c r="D6" s="665" t="s">
        <v>367</v>
      </c>
      <c r="E6" s="1713" t="s">
        <v>69</v>
      </c>
      <c r="F6" s="1719" t="s">
        <v>68</v>
      </c>
      <c r="G6" s="1724"/>
      <c r="H6" s="665" t="s">
        <v>367</v>
      </c>
      <c r="I6" s="1867" t="s">
        <v>69</v>
      </c>
    </row>
    <row r="7" spans="1:10" ht="24" customHeight="1" x14ac:dyDescent="0.2">
      <c r="A7" s="664" t="s">
        <v>359</v>
      </c>
      <c r="B7" s="711"/>
      <c r="C7" s="223"/>
      <c r="D7" s="224" t="s">
        <v>1108</v>
      </c>
      <c r="E7" s="1827"/>
      <c r="F7" s="711"/>
      <c r="G7" s="223"/>
      <c r="H7" s="224" t="s">
        <v>1108</v>
      </c>
      <c r="I7" s="1716"/>
    </row>
    <row r="8" spans="1:10" x14ac:dyDescent="0.2">
      <c r="A8" s="673"/>
      <c r="B8" s="224" t="s">
        <v>376</v>
      </c>
      <c r="C8" s="224" t="s">
        <v>1067</v>
      </c>
      <c r="D8" s="224" t="s">
        <v>1109</v>
      </c>
      <c r="E8" s="1827"/>
      <c r="F8" s="224" t="s">
        <v>376</v>
      </c>
      <c r="G8" s="224" t="s">
        <v>1067</v>
      </c>
      <c r="H8" s="224" t="s">
        <v>1109</v>
      </c>
      <c r="I8" s="1716"/>
    </row>
    <row r="9" spans="1:10" ht="34.5" customHeight="1" thickBot="1" x14ac:dyDescent="0.25">
      <c r="A9" s="672"/>
      <c r="B9" s="680"/>
      <c r="C9" s="225"/>
      <c r="D9" s="225" t="s">
        <v>504</v>
      </c>
      <c r="E9" s="1714"/>
      <c r="F9" s="680"/>
      <c r="G9" s="225"/>
      <c r="H9" s="225" t="s">
        <v>504</v>
      </c>
      <c r="I9" s="1717"/>
    </row>
    <row r="10" spans="1:10" x14ac:dyDescent="0.2">
      <c r="A10" s="1680">
        <v>2006</v>
      </c>
      <c r="B10" s="377">
        <v>20.014299999999999</v>
      </c>
      <c r="C10" s="377">
        <v>19.455299999999998</v>
      </c>
      <c r="D10" s="377">
        <v>174.70172754981934</v>
      </c>
      <c r="E10" s="377">
        <v>339.887452</v>
      </c>
      <c r="F10" s="377">
        <v>1114.5983000000001</v>
      </c>
      <c r="G10" s="377">
        <v>1048.4132999999999</v>
      </c>
      <c r="H10" s="377">
        <v>59.571868298504043</v>
      </c>
      <c r="I10" s="378">
        <v>6245.5939030000009</v>
      </c>
      <c r="J10" s="1622"/>
    </row>
    <row r="11" spans="1:10" x14ac:dyDescent="0.2">
      <c r="A11" s="1680">
        <v>2007</v>
      </c>
      <c r="B11" s="377">
        <v>19.445</v>
      </c>
      <c r="C11" s="377">
        <v>18.853999999999999</v>
      </c>
      <c r="D11" s="377">
        <v>140.23897581415085</v>
      </c>
      <c r="E11" s="377">
        <v>264.406565</v>
      </c>
      <c r="F11" s="377">
        <v>1111.2372700000001</v>
      </c>
      <c r="G11" s="377">
        <v>1040.1759999999999</v>
      </c>
      <c r="H11" s="377">
        <v>54.743602871052587</v>
      </c>
      <c r="I11" s="378">
        <v>5694.2981859999991</v>
      </c>
      <c r="J11" s="1622"/>
    </row>
    <row r="12" spans="1:10" x14ac:dyDescent="0.2">
      <c r="A12" s="1681">
        <v>2008</v>
      </c>
      <c r="B12" s="1623">
        <v>18.221</v>
      </c>
      <c r="C12" s="1623">
        <v>17.748000000000001</v>
      </c>
      <c r="D12" s="1623">
        <v>156.7723968897904</v>
      </c>
      <c r="E12" s="1623">
        <v>278.23965000000004</v>
      </c>
      <c r="F12" s="1623">
        <v>1090.027</v>
      </c>
      <c r="G12" s="1623">
        <v>1030.9997974272349</v>
      </c>
      <c r="H12" s="1623">
        <v>55.027566225186547</v>
      </c>
      <c r="I12" s="1624">
        <v>5673.3409631081076</v>
      </c>
      <c r="J12" s="1622"/>
    </row>
    <row r="13" spans="1:10" x14ac:dyDescent="0.2">
      <c r="A13" s="1681">
        <v>2009</v>
      </c>
      <c r="B13" s="1623">
        <v>17.361999999999998</v>
      </c>
      <c r="C13" s="1623">
        <v>16.844000000000001</v>
      </c>
      <c r="D13" s="1623">
        <v>149.12906672999287</v>
      </c>
      <c r="E13" s="1623">
        <v>251.19300000000001</v>
      </c>
      <c r="F13" s="1623">
        <v>1028.258</v>
      </c>
      <c r="G13" s="1623">
        <v>974.49800000000005</v>
      </c>
      <c r="H13" s="1623">
        <v>54.260757846604093</v>
      </c>
      <c r="I13" s="1624">
        <v>5287.7</v>
      </c>
      <c r="J13" s="1622"/>
    </row>
    <row r="14" spans="1:10" x14ac:dyDescent="0.2">
      <c r="A14" s="1681">
        <v>2010</v>
      </c>
      <c r="B14" s="1623">
        <v>16.225999999999999</v>
      </c>
      <c r="C14" s="1623">
        <v>15.531000000000001</v>
      </c>
      <c r="D14" s="1623">
        <v>152.92382975983517</v>
      </c>
      <c r="E14" s="1623">
        <v>237.506</v>
      </c>
      <c r="F14" s="1623">
        <v>985.84400000000005</v>
      </c>
      <c r="G14" s="1623">
        <v>940.41200000000003</v>
      </c>
      <c r="H14" s="1623">
        <v>62.420630532149737</v>
      </c>
      <c r="I14" s="1624">
        <v>5870.1109999999999</v>
      </c>
      <c r="J14" s="1622"/>
    </row>
    <row r="15" spans="1:10" x14ac:dyDescent="0.2">
      <c r="A15" s="1681">
        <v>2011</v>
      </c>
      <c r="B15" s="1623">
        <v>15.175000000000001</v>
      </c>
      <c r="C15" s="1623">
        <v>14.488</v>
      </c>
      <c r="D15" s="1623">
        <v>168.02526228602983</v>
      </c>
      <c r="E15" s="1623">
        <v>243.435</v>
      </c>
      <c r="F15" s="1623">
        <v>947.36</v>
      </c>
      <c r="G15" s="1623">
        <v>897.85599999999999</v>
      </c>
      <c r="H15" s="1623">
        <v>61.990787857632739</v>
      </c>
      <c r="I15" s="1624">
        <v>5565.8800822702706</v>
      </c>
      <c r="J15" s="1622"/>
    </row>
    <row r="16" spans="1:10" x14ac:dyDescent="0.2">
      <c r="A16" s="1681">
        <v>2012</v>
      </c>
      <c r="B16" s="1623">
        <v>14.548</v>
      </c>
      <c r="C16" s="1623">
        <v>13.788</v>
      </c>
      <c r="D16" s="1623">
        <v>174.94125326370755</v>
      </c>
      <c r="E16" s="1623">
        <v>241.209</v>
      </c>
      <c r="F16" s="1623">
        <v>931.89300000000003</v>
      </c>
      <c r="G16" s="1623">
        <v>881.97500000000002</v>
      </c>
      <c r="H16" s="1623">
        <v>57.722199608832447</v>
      </c>
      <c r="I16" s="1624">
        <v>5090.9537</v>
      </c>
      <c r="J16" s="1622"/>
    </row>
    <row r="17" spans="1:10" x14ac:dyDescent="0.2">
      <c r="A17" s="1681">
        <v>2013</v>
      </c>
      <c r="B17" s="1623">
        <v>13.742000000000001</v>
      </c>
      <c r="C17" s="1623">
        <v>12.823</v>
      </c>
      <c r="D17" s="1623">
        <v>198.28277314201046</v>
      </c>
      <c r="E17" s="1623">
        <v>254.25800000000001</v>
      </c>
      <c r="F17" s="1623">
        <v>932.5089999999999</v>
      </c>
      <c r="G17" s="1623">
        <v>876.66399999999987</v>
      </c>
      <c r="H17" s="1623">
        <v>82.452124599618571</v>
      </c>
      <c r="I17" s="1624">
        <v>7228.2809360000001</v>
      </c>
      <c r="J17" s="1622"/>
    </row>
    <row r="18" spans="1:10" x14ac:dyDescent="0.2">
      <c r="A18" s="1681">
        <v>2014</v>
      </c>
      <c r="B18" s="1623">
        <v>14.403</v>
      </c>
      <c r="C18" s="1623">
        <v>13.456</v>
      </c>
      <c r="D18" s="1623">
        <v>179.71685493460168</v>
      </c>
      <c r="E18" s="1623">
        <v>241.827</v>
      </c>
      <c r="F18" s="1623">
        <v>932.61099999999999</v>
      </c>
      <c r="G18" s="1623">
        <v>874.90200000000004</v>
      </c>
      <c r="H18" s="1623">
        <v>68.349746028698078</v>
      </c>
      <c r="I18" s="1624">
        <v>5979.9329500000003</v>
      </c>
      <c r="J18" s="1622"/>
    </row>
    <row r="19" spans="1:10" x14ac:dyDescent="0.2">
      <c r="A19" s="1681">
        <v>2015</v>
      </c>
      <c r="B19" s="1625">
        <v>14.034000000000001</v>
      </c>
      <c r="C19" s="1625">
        <v>13.07</v>
      </c>
      <c r="D19" s="1625">
        <v>207.1476664116297</v>
      </c>
      <c r="E19" s="1625">
        <v>270.74200000000002</v>
      </c>
      <c r="F19" s="1625">
        <v>927.06700000000001</v>
      </c>
      <c r="G19" s="1625">
        <v>865.68100000000004</v>
      </c>
      <c r="H19" s="1625">
        <v>63.861688081406434</v>
      </c>
      <c r="I19" s="1626">
        <v>5528.3850000000002</v>
      </c>
      <c r="J19" s="1622"/>
    </row>
    <row r="20" spans="1:10" ht="13.5" thickBot="1" x14ac:dyDescent="0.25">
      <c r="A20" s="1682">
        <v>2016</v>
      </c>
      <c r="B20" s="1627">
        <v>13.925000000000001</v>
      </c>
      <c r="C20" s="1627">
        <v>12.715</v>
      </c>
      <c r="D20" s="1627">
        <f>+E20/C20*10</f>
        <v>221.7499016909162</v>
      </c>
      <c r="E20" s="1627">
        <v>281.95499999999998</v>
      </c>
      <c r="F20" s="1627">
        <v>921.18</v>
      </c>
      <c r="G20" s="1627">
        <v>851.88300000000004</v>
      </c>
      <c r="H20" s="1627">
        <v>68.328400000000002</v>
      </c>
      <c r="I20" s="1628">
        <v>5820.8959999999997</v>
      </c>
      <c r="J20" s="1622"/>
    </row>
    <row r="21" spans="1:10" ht="14.25" x14ac:dyDescent="0.2">
      <c r="A21" s="1962" t="s">
        <v>345</v>
      </c>
      <c r="B21" s="1962"/>
      <c r="C21" s="1962"/>
      <c r="D21" s="1962"/>
      <c r="E21" s="1962"/>
      <c r="F21" s="576"/>
      <c r="G21" s="576"/>
      <c r="H21" s="576"/>
      <c r="I21" s="118"/>
    </row>
    <row r="24" spans="1:10" ht="13.5" thickBot="1" x14ac:dyDescent="0.25">
      <c r="A24" s="575"/>
      <c r="B24" s="575"/>
      <c r="C24" s="575"/>
      <c r="D24" s="575"/>
      <c r="E24" s="575"/>
      <c r="F24" s="575"/>
      <c r="G24" s="575"/>
      <c r="H24" s="575"/>
    </row>
    <row r="25" spans="1:10" ht="31.5" customHeight="1" x14ac:dyDescent="0.2">
      <c r="A25" s="657"/>
      <c r="B25" s="668"/>
      <c r="C25" s="1963" t="s">
        <v>70</v>
      </c>
      <c r="D25" s="1708"/>
      <c r="E25" s="1704" t="s">
        <v>71</v>
      </c>
      <c r="F25" s="1705"/>
      <c r="G25" s="1705"/>
      <c r="H25" s="1705"/>
      <c r="I25" s="157"/>
    </row>
    <row r="26" spans="1:10" ht="21" customHeight="1" x14ac:dyDescent="0.2">
      <c r="A26" s="1709" t="s">
        <v>359</v>
      </c>
      <c r="B26" s="1710"/>
      <c r="C26" s="1964" t="s">
        <v>60</v>
      </c>
      <c r="D26" s="1710"/>
      <c r="E26" s="1870" t="s">
        <v>777</v>
      </c>
      <c r="F26" s="1872"/>
      <c r="G26" s="223" t="s">
        <v>777</v>
      </c>
      <c r="H26" s="665" t="s">
        <v>777</v>
      </c>
      <c r="I26" s="157"/>
    </row>
    <row r="27" spans="1:10" ht="24.75" customHeight="1" thickBot="1" x14ac:dyDescent="0.25">
      <c r="A27" s="908"/>
      <c r="B27" s="672"/>
      <c r="C27" s="1871" t="s">
        <v>364</v>
      </c>
      <c r="D27" s="1712"/>
      <c r="E27" s="1871" t="s">
        <v>72</v>
      </c>
      <c r="F27" s="1712"/>
      <c r="G27" s="225" t="s">
        <v>32</v>
      </c>
      <c r="H27" s="232" t="s">
        <v>346</v>
      </c>
    </row>
    <row r="28" spans="1:10" x14ac:dyDescent="0.2">
      <c r="A28" s="1669">
        <v>2006</v>
      </c>
      <c r="B28" s="13"/>
      <c r="C28" s="378"/>
      <c r="D28" s="1629">
        <v>6585.4813550000008</v>
      </c>
      <c r="E28" s="378"/>
      <c r="F28" s="577">
        <v>331.19845199999997</v>
      </c>
      <c r="G28" s="377">
        <v>4.8010000000000002</v>
      </c>
      <c r="H28" s="378">
        <v>6249.48</v>
      </c>
      <c r="I28" s="157"/>
    </row>
    <row r="29" spans="1:10" x14ac:dyDescent="0.2">
      <c r="A29" s="1669">
        <v>2007</v>
      </c>
      <c r="B29" s="13"/>
      <c r="C29" s="378"/>
      <c r="D29" s="1629">
        <v>5958.7047509999993</v>
      </c>
      <c r="E29" s="378"/>
      <c r="F29" s="577">
        <v>255.87956500000001</v>
      </c>
      <c r="G29" s="377">
        <v>4.6639999999999997</v>
      </c>
      <c r="H29" s="378">
        <v>5698.16</v>
      </c>
      <c r="I29" s="157"/>
    </row>
    <row r="30" spans="1:10" x14ac:dyDescent="0.2">
      <c r="A30" s="1669">
        <v>2008</v>
      </c>
      <c r="B30" s="13"/>
      <c r="C30" s="378"/>
      <c r="D30" s="1629">
        <v>5951.5806131081081</v>
      </c>
      <c r="E30" s="378"/>
      <c r="F30" s="577">
        <v>270.78965000000005</v>
      </c>
      <c r="G30" s="377">
        <v>2.9710000000000001</v>
      </c>
      <c r="H30" s="378">
        <v>5677.82</v>
      </c>
      <c r="I30" s="157"/>
    </row>
    <row r="31" spans="1:10" x14ac:dyDescent="0.2">
      <c r="A31" s="1669">
        <v>2009</v>
      </c>
      <c r="B31" s="13"/>
      <c r="C31" s="378"/>
      <c r="D31" s="1629">
        <v>5538.893</v>
      </c>
      <c r="E31" s="378"/>
      <c r="F31" s="577">
        <v>243.90799999999999</v>
      </c>
      <c r="G31" s="377">
        <v>2.8969999999999998</v>
      </c>
      <c r="H31" s="378">
        <v>5292.09</v>
      </c>
      <c r="I31" s="157"/>
    </row>
    <row r="32" spans="1:10" x14ac:dyDescent="0.2">
      <c r="A32" s="1669">
        <v>2010</v>
      </c>
      <c r="B32" s="13"/>
      <c r="C32" s="378"/>
      <c r="D32" s="1629">
        <v>6107.6165000000001</v>
      </c>
      <c r="E32" s="378"/>
      <c r="F32" s="577">
        <v>228.89400000000001</v>
      </c>
      <c r="G32" s="377">
        <v>3.286</v>
      </c>
      <c r="H32" s="378">
        <v>5875.44</v>
      </c>
      <c r="I32" s="157"/>
    </row>
    <row r="33" spans="1:9" x14ac:dyDescent="0.2">
      <c r="A33" s="1669">
        <v>2011</v>
      </c>
      <c r="B33" s="13"/>
      <c r="C33" s="378"/>
      <c r="D33" s="1629">
        <v>5809.3152700702703</v>
      </c>
      <c r="E33" s="378"/>
      <c r="F33" s="577">
        <v>239.733</v>
      </c>
      <c r="G33" s="377">
        <v>1.7789999999999999</v>
      </c>
      <c r="H33" s="378">
        <v>5567.8</v>
      </c>
      <c r="I33" s="157"/>
    </row>
    <row r="34" spans="1:9" x14ac:dyDescent="0.2">
      <c r="A34" s="1669">
        <v>2012</v>
      </c>
      <c r="B34" s="13"/>
      <c r="C34" s="378"/>
      <c r="D34" s="1629">
        <v>5332.1626999999999</v>
      </c>
      <c r="E34" s="378"/>
      <c r="F34" s="577">
        <v>236.45400000000001</v>
      </c>
      <c r="G34" s="377">
        <v>7.199999999999962E-2</v>
      </c>
      <c r="H34" s="378">
        <v>5092.7520000000004</v>
      </c>
      <c r="I34" s="525"/>
    </row>
    <row r="35" spans="1:9" x14ac:dyDescent="0.2">
      <c r="A35" s="1669">
        <v>2013</v>
      </c>
      <c r="B35" s="13"/>
      <c r="C35" s="378"/>
      <c r="D35" s="1629">
        <v>7482.5389359999999</v>
      </c>
      <c r="E35" s="378"/>
      <c r="F35" s="577">
        <v>249.625</v>
      </c>
      <c r="G35" s="377">
        <v>1.7509999999999997</v>
      </c>
      <c r="H35" s="378">
        <v>7231.17</v>
      </c>
      <c r="I35" s="157"/>
    </row>
    <row r="36" spans="1:9" x14ac:dyDescent="0.2">
      <c r="A36" s="1669">
        <v>2014</v>
      </c>
      <c r="B36" s="13"/>
      <c r="C36" s="378"/>
      <c r="D36" s="1629">
        <v>6221.7599500000006</v>
      </c>
      <c r="E36" s="378"/>
      <c r="F36" s="577">
        <v>231.69300000000001</v>
      </c>
      <c r="G36" s="377">
        <v>1.3989999999999998</v>
      </c>
      <c r="H36" s="378">
        <v>5988.6679999999997</v>
      </c>
      <c r="I36" s="525"/>
    </row>
    <row r="37" spans="1:9" x14ac:dyDescent="0.2">
      <c r="A37" s="1669">
        <v>2015</v>
      </c>
      <c r="B37" s="1204"/>
      <c r="C37" s="1451"/>
      <c r="D37" s="1629">
        <v>5799.1270000000004</v>
      </c>
      <c r="E37" s="1451"/>
      <c r="F37" s="577">
        <v>250.59700000000001</v>
      </c>
      <c r="G37" s="1450">
        <v>1.2949999999999999</v>
      </c>
      <c r="H37" s="1451">
        <v>5547.2349999999997</v>
      </c>
      <c r="I37" s="525"/>
    </row>
    <row r="38" spans="1:9" ht="13.5" thickBot="1" x14ac:dyDescent="0.25">
      <c r="A38" s="1670">
        <v>2016</v>
      </c>
      <c r="B38" s="256"/>
      <c r="C38" s="379"/>
      <c r="D38" s="1630">
        <v>6108.8509999999997</v>
      </c>
      <c r="E38" s="379"/>
      <c r="F38" s="579">
        <v>259.16500000000002</v>
      </c>
      <c r="G38" s="383">
        <v>1.0820000000000001</v>
      </c>
      <c r="H38" s="379">
        <v>5842.6040000000003</v>
      </c>
      <c r="I38" s="157"/>
    </row>
    <row r="39" spans="1:9" ht="13.15" customHeight="1" x14ac:dyDescent="0.2">
      <c r="A39" s="153" t="s">
        <v>347</v>
      </c>
      <c r="B39" s="146"/>
      <c r="C39" s="146"/>
      <c r="D39" s="146"/>
      <c r="E39" s="146"/>
      <c r="F39" s="118"/>
      <c r="G39" s="118"/>
      <c r="H39" s="118"/>
    </row>
    <row r="40" spans="1:9" x14ac:dyDescent="0.2">
      <c r="B40" s="205"/>
      <c r="C40" s="205"/>
      <c r="D40" s="205"/>
      <c r="E40" s="205"/>
    </row>
    <row r="42" spans="1:9" x14ac:dyDescent="0.2">
      <c r="D42" s="578"/>
    </row>
    <row r="43" spans="1:9" x14ac:dyDescent="0.2">
      <c r="D43" s="578"/>
      <c r="E43" s="580"/>
    </row>
    <row r="44" spans="1:9" x14ac:dyDescent="0.2">
      <c r="D44" s="578"/>
    </row>
    <row r="45" spans="1:9" x14ac:dyDescent="0.2">
      <c r="D45" s="578"/>
    </row>
  </sheetData>
  <mergeCells count="16">
    <mergeCell ref="C27:D27"/>
    <mergeCell ref="E26:F26"/>
    <mergeCell ref="E27:F27"/>
    <mergeCell ref="A21:E21"/>
    <mergeCell ref="A1:I1"/>
    <mergeCell ref="E25:H25"/>
    <mergeCell ref="C25:D25"/>
    <mergeCell ref="C26:D26"/>
    <mergeCell ref="A3:I3"/>
    <mergeCell ref="B6:C6"/>
    <mergeCell ref="B5:E5"/>
    <mergeCell ref="F5:I5"/>
    <mergeCell ref="F6:G6"/>
    <mergeCell ref="A26:B26"/>
    <mergeCell ref="I6:I9"/>
    <mergeCell ref="E6:E9"/>
  </mergeCells>
  <phoneticPr fontId="6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43" orientation="portrait" r:id="rId1"/>
  <headerFooter alignWithMargins="0">
    <oddFooter>&amp;C&amp;A</oddFooter>
  </headerFooter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1">
    <tabColor theme="0"/>
    <pageSetUpPr fitToPage="1"/>
  </sheetPr>
  <dimension ref="A1:S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8.28515625" style="205" customWidth="1"/>
    <col min="2" max="9" width="18.28515625" style="205" customWidth="1"/>
    <col min="10" max="16384" width="11.42578125" style="205"/>
  </cols>
  <sheetData>
    <row r="1" spans="1:17" s="87" customFormat="1" ht="18" x14ac:dyDescent="0.25">
      <c r="A1" s="1725" t="s">
        <v>366</v>
      </c>
      <c r="B1" s="1725"/>
      <c r="C1" s="1725"/>
      <c r="D1" s="1725"/>
      <c r="E1" s="1725"/>
      <c r="F1" s="1725"/>
      <c r="G1" s="1725"/>
      <c r="H1" s="1725"/>
      <c r="I1" s="1725"/>
      <c r="J1" s="86"/>
    </row>
    <row r="2" spans="1:17" x14ac:dyDescent="0.2">
      <c r="A2" s="558"/>
    </row>
    <row r="3" spans="1:17" ht="24.75" customHeight="1" x14ac:dyDescent="0.25">
      <c r="A3" s="1729" t="s">
        <v>1517</v>
      </c>
      <c r="B3" s="1729"/>
      <c r="C3" s="1729"/>
      <c r="D3" s="1729"/>
      <c r="E3" s="1729"/>
      <c r="F3" s="1729"/>
      <c r="G3" s="1729"/>
      <c r="H3" s="1729"/>
      <c r="I3" s="1729"/>
      <c r="J3" s="216"/>
    </row>
    <row r="4" spans="1:17" ht="14.25" customHeight="1" thickBot="1" x14ac:dyDescent="0.3">
      <c r="A4" s="5"/>
      <c r="B4" s="6"/>
      <c r="C4" s="6"/>
      <c r="D4" s="6"/>
      <c r="E4" s="6"/>
      <c r="F4" s="6"/>
      <c r="G4" s="6"/>
      <c r="H4" s="6"/>
      <c r="I4" s="511"/>
    </row>
    <row r="5" spans="1:17" ht="31.5" customHeight="1" x14ac:dyDescent="0.2">
      <c r="A5" s="1721" t="s">
        <v>73</v>
      </c>
      <c r="B5" s="1704" t="s">
        <v>1148</v>
      </c>
      <c r="C5" s="1705"/>
      <c r="D5" s="1705"/>
      <c r="E5" s="1705"/>
      <c r="F5" s="1706"/>
      <c r="G5" s="1757" t="s">
        <v>29</v>
      </c>
      <c r="H5" s="1708"/>
      <c r="I5" s="662" t="s">
        <v>361</v>
      </c>
    </row>
    <row r="6" spans="1:17" ht="22.5" customHeight="1" x14ac:dyDescent="0.2">
      <c r="A6" s="1722"/>
      <c r="B6" s="1719" t="s">
        <v>376</v>
      </c>
      <c r="C6" s="1720"/>
      <c r="D6" s="1724"/>
      <c r="E6" s="1719" t="s">
        <v>1067</v>
      </c>
      <c r="F6" s="1724"/>
      <c r="G6" s="1839" t="s">
        <v>30</v>
      </c>
      <c r="H6" s="1841"/>
      <c r="I6" s="231" t="s">
        <v>60</v>
      </c>
    </row>
    <row r="7" spans="1:17" ht="35.25" customHeight="1" thickBot="1" x14ac:dyDescent="0.25">
      <c r="A7" s="1723"/>
      <c r="B7" s="663" t="s">
        <v>374</v>
      </c>
      <c r="C7" s="663" t="s">
        <v>375</v>
      </c>
      <c r="D7" s="663" t="s">
        <v>376</v>
      </c>
      <c r="E7" s="663" t="s">
        <v>374</v>
      </c>
      <c r="F7" s="663" t="s">
        <v>375</v>
      </c>
      <c r="G7" s="663" t="s">
        <v>374</v>
      </c>
      <c r="H7" s="663" t="s">
        <v>375</v>
      </c>
      <c r="I7" s="232" t="s">
        <v>513</v>
      </c>
    </row>
    <row r="8" spans="1:17" x14ac:dyDescent="0.2">
      <c r="A8" s="920" t="s">
        <v>439</v>
      </c>
      <c r="B8" s="921" t="s">
        <v>380</v>
      </c>
      <c r="C8" s="921" t="s">
        <v>380</v>
      </c>
      <c r="D8" s="921" t="s">
        <v>380</v>
      </c>
      <c r="E8" s="921" t="s">
        <v>380</v>
      </c>
      <c r="F8" s="921" t="s">
        <v>380</v>
      </c>
      <c r="G8" s="921" t="s">
        <v>380</v>
      </c>
      <c r="H8" s="921" t="s">
        <v>380</v>
      </c>
      <c r="I8" s="922" t="s">
        <v>380</v>
      </c>
      <c r="J8" s="212"/>
      <c r="K8" s="212"/>
      <c r="P8" s="516"/>
      <c r="Q8" s="516"/>
    </row>
    <row r="9" spans="1:17" x14ac:dyDescent="0.2">
      <c r="A9" s="920" t="s">
        <v>440</v>
      </c>
      <c r="B9" s="921" t="s">
        <v>380</v>
      </c>
      <c r="C9" s="921" t="s">
        <v>380</v>
      </c>
      <c r="D9" s="921" t="s">
        <v>380</v>
      </c>
      <c r="E9" s="921" t="s">
        <v>380</v>
      </c>
      <c r="F9" s="921" t="s">
        <v>380</v>
      </c>
      <c r="G9" s="921" t="s">
        <v>380</v>
      </c>
      <c r="H9" s="921" t="s">
        <v>380</v>
      </c>
      <c r="I9" s="922" t="s">
        <v>380</v>
      </c>
      <c r="J9" s="212"/>
      <c r="K9" s="212"/>
      <c r="P9" s="516"/>
      <c r="Q9" s="516"/>
    </row>
    <row r="10" spans="1:17" x14ac:dyDescent="0.2">
      <c r="A10" s="920" t="s">
        <v>441</v>
      </c>
      <c r="B10" s="921" t="s">
        <v>380</v>
      </c>
      <c r="C10" s="921" t="s">
        <v>380</v>
      </c>
      <c r="D10" s="921" t="s">
        <v>380</v>
      </c>
      <c r="E10" s="921" t="s">
        <v>380</v>
      </c>
      <c r="F10" s="923" t="s">
        <v>380</v>
      </c>
      <c r="G10" s="923" t="s">
        <v>380</v>
      </c>
      <c r="H10" s="923" t="s">
        <v>380</v>
      </c>
      <c r="I10" s="924" t="s">
        <v>380</v>
      </c>
      <c r="J10" s="212"/>
      <c r="K10" s="212"/>
      <c r="P10" s="516"/>
      <c r="Q10" s="516"/>
    </row>
    <row r="11" spans="1:17" x14ac:dyDescent="0.2">
      <c r="A11" s="920" t="s">
        <v>442</v>
      </c>
      <c r="B11" s="921" t="s">
        <v>380</v>
      </c>
      <c r="C11" s="921" t="s">
        <v>380</v>
      </c>
      <c r="D11" s="921" t="s">
        <v>380</v>
      </c>
      <c r="E11" s="921" t="s">
        <v>380</v>
      </c>
      <c r="F11" s="923" t="s">
        <v>380</v>
      </c>
      <c r="G11" s="921" t="s">
        <v>380</v>
      </c>
      <c r="H11" s="921" t="s">
        <v>380</v>
      </c>
      <c r="I11" s="924" t="s">
        <v>380</v>
      </c>
      <c r="J11" s="212"/>
      <c r="K11" s="212"/>
      <c r="P11" s="516"/>
      <c r="Q11" s="516"/>
    </row>
    <row r="12" spans="1:17" x14ac:dyDescent="0.2">
      <c r="A12" s="926" t="s">
        <v>443</v>
      </c>
      <c r="B12" s="927" t="s">
        <v>380</v>
      </c>
      <c r="C12" s="927" t="s">
        <v>380</v>
      </c>
      <c r="D12" s="927" t="s">
        <v>380</v>
      </c>
      <c r="E12" s="927" t="s">
        <v>380</v>
      </c>
      <c r="F12" s="928" t="s">
        <v>380</v>
      </c>
      <c r="G12" s="927" t="s">
        <v>380</v>
      </c>
      <c r="H12" s="928" t="s">
        <v>380</v>
      </c>
      <c r="I12" s="929" t="s">
        <v>380</v>
      </c>
    </row>
    <row r="13" spans="1:17" x14ac:dyDescent="0.2">
      <c r="A13" s="920"/>
      <c r="B13" s="921"/>
      <c r="C13" s="921"/>
      <c r="D13" s="921"/>
      <c r="E13" s="921"/>
      <c r="F13" s="921"/>
      <c r="G13" s="921"/>
      <c r="H13" s="921"/>
      <c r="I13" s="922"/>
      <c r="J13" s="212"/>
      <c r="K13" s="212"/>
      <c r="P13" s="516"/>
      <c r="Q13" s="516"/>
    </row>
    <row r="14" spans="1:17" x14ac:dyDescent="0.2">
      <c r="A14" s="926" t="s">
        <v>444</v>
      </c>
      <c r="B14" s="927" t="s">
        <v>380</v>
      </c>
      <c r="C14" s="927" t="s">
        <v>380</v>
      </c>
      <c r="D14" s="927" t="s">
        <v>380</v>
      </c>
      <c r="E14" s="927" t="s">
        <v>380</v>
      </c>
      <c r="F14" s="928" t="s">
        <v>380</v>
      </c>
      <c r="G14" s="927" t="s">
        <v>380</v>
      </c>
      <c r="H14" s="928" t="s">
        <v>380</v>
      </c>
      <c r="I14" s="929" t="s">
        <v>380</v>
      </c>
    </row>
    <row r="15" spans="1:17" x14ac:dyDescent="0.2">
      <c r="A15" s="920"/>
      <c r="B15" s="921"/>
      <c r="C15" s="921"/>
      <c r="D15" s="921"/>
      <c r="E15" s="921"/>
      <c r="F15" s="923"/>
      <c r="G15" s="921"/>
      <c r="H15" s="923"/>
      <c r="I15" s="924"/>
      <c r="J15" s="212"/>
      <c r="K15" s="212"/>
      <c r="P15" s="516"/>
      <c r="Q15" s="516"/>
    </row>
    <row r="16" spans="1:17" x14ac:dyDescent="0.2">
      <c r="A16" s="926" t="s">
        <v>445</v>
      </c>
      <c r="B16" s="927" t="s">
        <v>380</v>
      </c>
      <c r="C16" s="927" t="s">
        <v>380</v>
      </c>
      <c r="D16" s="927" t="s">
        <v>380</v>
      </c>
      <c r="E16" s="927" t="s">
        <v>380</v>
      </c>
      <c r="F16" s="928" t="s">
        <v>380</v>
      </c>
      <c r="G16" s="927" t="s">
        <v>380</v>
      </c>
      <c r="H16" s="928" t="s">
        <v>380</v>
      </c>
      <c r="I16" s="929" t="s">
        <v>380</v>
      </c>
    </row>
    <row r="17" spans="1:19" x14ac:dyDescent="0.2">
      <c r="A17" s="920"/>
      <c r="B17" s="921"/>
      <c r="C17" s="921"/>
      <c r="D17" s="921"/>
      <c r="E17" s="921"/>
      <c r="F17" s="923"/>
      <c r="G17" s="921"/>
      <c r="H17" s="923"/>
      <c r="I17" s="924"/>
      <c r="J17" s="212"/>
      <c r="K17" s="212"/>
      <c r="P17" s="516"/>
      <c r="Q17" s="516"/>
    </row>
    <row r="18" spans="1:19" x14ac:dyDescent="0.2">
      <c r="A18" s="920" t="s">
        <v>524</v>
      </c>
      <c r="B18" s="921" t="s">
        <v>380</v>
      </c>
      <c r="C18" s="921" t="s">
        <v>380</v>
      </c>
      <c r="D18" s="921" t="s">
        <v>380</v>
      </c>
      <c r="E18" s="921" t="s">
        <v>380</v>
      </c>
      <c r="F18" s="923" t="s">
        <v>380</v>
      </c>
      <c r="G18" s="921" t="s">
        <v>380</v>
      </c>
      <c r="H18" s="923" t="s">
        <v>380</v>
      </c>
      <c r="I18" s="922" t="s">
        <v>380</v>
      </c>
      <c r="J18" s="212"/>
      <c r="K18" s="212"/>
      <c r="P18" s="516"/>
      <c r="Q18" s="516"/>
    </row>
    <row r="19" spans="1:19" x14ac:dyDescent="0.2">
      <c r="A19" s="920" t="s">
        <v>447</v>
      </c>
      <c r="B19" s="921" t="s">
        <v>380</v>
      </c>
      <c r="C19" s="921" t="s">
        <v>380</v>
      </c>
      <c r="D19" s="921" t="s">
        <v>380</v>
      </c>
      <c r="E19" s="921" t="s">
        <v>380</v>
      </c>
      <c r="F19" s="921" t="s">
        <v>380</v>
      </c>
      <c r="G19" s="921" t="s">
        <v>380</v>
      </c>
      <c r="H19" s="921" t="s">
        <v>380</v>
      </c>
      <c r="I19" s="922" t="s">
        <v>380</v>
      </c>
      <c r="J19" s="212"/>
      <c r="K19" s="212"/>
      <c r="P19" s="516"/>
      <c r="Q19" s="516"/>
    </row>
    <row r="20" spans="1:19" x14ac:dyDescent="0.2">
      <c r="A20" s="920" t="s">
        <v>448</v>
      </c>
      <c r="B20" s="921" t="s">
        <v>380</v>
      </c>
      <c r="C20" s="921" t="s">
        <v>380</v>
      </c>
      <c r="D20" s="921" t="s">
        <v>380</v>
      </c>
      <c r="E20" s="921" t="s">
        <v>380</v>
      </c>
      <c r="F20" s="921" t="s">
        <v>380</v>
      </c>
      <c r="G20" s="921" t="s">
        <v>380</v>
      </c>
      <c r="H20" s="921" t="s">
        <v>380</v>
      </c>
      <c r="I20" s="922" t="s">
        <v>380</v>
      </c>
      <c r="J20" s="212"/>
      <c r="K20" s="212"/>
      <c r="P20" s="516"/>
      <c r="Q20" s="516"/>
    </row>
    <row r="21" spans="1:19" x14ac:dyDescent="0.2">
      <c r="A21" s="926" t="s">
        <v>449</v>
      </c>
      <c r="B21" s="927" t="s">
        <v>380</v>
      </c>
      <c r="C21" s="927" t="s">
        <v>380</v>
      </c>
      <c r="D21" s="927" t="s">
        <v>380</v>
      </c>
      <c r="E21" s="927" t="s">
        <v>380</v>
      </c>
      <c r="F21" s="928" t="s">
        <v>380</v>
      </c>
      <c r="G21" s="927" t="s">
        <v>380</v>
      </c>
      <c r="H21" s="928" t="s">
        <v>380</v>
      </c>
      <c r="I21" s="929" t="s">
        <v>380</v>
      </c>
      <c r="J21" s="212"/>
      <c r="K21" s="212"/>
      <c r="M21" s="516"/>
      <c r="N21" s="516"/>
      <c r="O21" s="516"/>
      <c r="P21" s="516"/>
      <c r="Q21" s="516"/>
      <c r="S21" s="516"/>
    </row>
    <row r="22" spans="1:19" x14ac:dyDescent="0.2">
      <c r="A22" s="920"/>
      <c r="B22" s="921"/>
      <c r="C22" s="921"/>
      <c r="D22" s="921"/>
      <c r="E22" s="921"/>
      <c r="F22" s="921"/>
      <c r="G22" s="921"/>
      <c r="H22" s="921"/>
      <c r="I22" s="922"/>
      <c r="J22" s="212"/>
      <c r="K22" s="212"/>
      <c r="P22" s="516"/>
      <c r="Q22" s="516"/>
    </row>
    <row r="23" spans="1:19" x14ac:dyDescent="0.2">
      <c r="A23" s="926" t="s">
        <v>450</v>
      </c>
      <c r="B23" s="927" t="s">
        <v>380</v>
      </c>
      <c r="C23" s="927" t="s">
        <v>380</v>
      </c>
      <c r="D23" s="927" t="s">
        <v>380</v>
      </c>
      <c r="E23" s="927" t="s">
        <v>380</v>
      </c>
      <c r="F23" s="928" t="s">
        <v>380</v>
      </c>
      <c r="G23" s="927" t="s">
        <v>380</v>
      </c>
      <c r="H23" s="928" t="s">
        <v>380</v>
      </c>
      <c r="I23" s="929" t="s">
        <v>380</v>
      </c>
    </row>
    <row r="24" spans="1:19" x14ac:dyDescent="0.2">
      <c r="A24" s="920"/>
      <c r="B24" s="921"/>
      <c r="C24" s="921"/>
      <c r="D24" s="921"/>
      <c r="E24" s="921"/>
      <c r="F24" s="923"/>
      <c r="G24" s="923"/>
      <c r="H24" s="923"/>
      <c r="I24" s="924"/>
    </row>
    <row r="25" spans="1:19" x14ac:dyDescent="0.2">
      <c r="A25" s="926" t="s">
        <v>451</v>
      </c>
      <c r="B25" s="927">
        <v>1</v>
      </c>
      <c r="C25" s="927">
        <v>4</v>
      </c>
      <c r="D25" s="927">
        <v>5</v>
      </c>
      <c r="E25" s="927">
        <v>1</v>
      </c>
      <c r="F25" s="928">
        <v>4</v>
      </c>
      <c r="G25" s="927">
        <v>9000</v>
      </c>
      <c r="H25" s="928">
        <v>15000</v>
      </c>
      <c r="I25" s="929">
        <v>69</v>
      </c>
    </row>
    <row r="26" spans="1:19" x14ac:dyDescent="0.2">
      <c r="A26" s="925"/>
      <c r="B26" s="797"/>
      <c r="C26" s="797"/>
      <c r="D26" s="797"/>
      <c r="E26" s="797"/>
      <c r="F26" s="797"/>
      <c r="G26" s="797"/>
      <c r="H26" s="797"/>
      <c r="I26" s="798"/>
    </row>
    <row r="27" spans="1:19" x14ac:dyDescent="0.2">
      <c r="A27" s="920" t="s">
        <v>452</v>
      </c>
      <c r="B27" s="921">
        <v>14</v>
      </c>
      <c r="C27" s="921">
        <v>12</v>
      </c>
      <c r="D27" s="921">
        <v>26</v>
      </c>
      <c r="E27" s="921">
        <v>1</v>
      </c>
      <c r="F27" s="921">
        <v>12</v>
      </c>
      <c r="G27" s="921">
        <v>4500</v>
      </c>
      <c r="H27" s="921">
        <v>6500</v>
      </c>
      <c r="I27" s="922">
        <v>82</v>
      </c>
    </row>
    <row r="28" spans="1:19" x14ac:dyDescent="0.2">
      <c r="A28" s="920" t="s">
        <v>453</v>
      </c>
      <c r="B28" s="921">
        <v>1</v>
      </c>
      <c r="C28" s="921" t="s">
        <v>380</v>
      </c>
      <c r="D28" s="921">
        <v>1</v>
      </c>
      <c r="E28" s="921">
        <v>1</v>
      </c>
      <c r="F28" s="921" t="s">
        <v>380</v>
      </c>
      <c r="G28" s="921">
        <v>3000</v>
      </c>
      <c r="H28" s="921" t="s">
        <v>380</v>
      </c>
      <c r="I28" s="922">
        <v>3</v>
      </c>
    </row>
    <row r="29" spans="1:19" x14ac:dyDescent="0.2">
      <c r="A29" s="920" t="s">
        <v>454</v>
      </c>
      <c r="B29" s="921">
        <v>35</v>
      </c>
      <c r="C29" s="921">
        <v>119</v>
      </c>
      <c r="D29" s="921">
        <v>154</v>
      </c>
      <c r="E29" s="921">
        <v>29</v>
      </c>
      <c r="F29" s="923">
        <v>93</v>
      </c>
      <c r="G29" s="923">
        <v>1172</v>
      </c>
      <c r="H29" s="923">
        <v>5000</v>
      </c>
      <c r="I29" s="922">
        <v>499</v>
      </c>
    </row>
    <row r="30" spans="1:19" x14ac:dyDescent="0.2">
      <c r="A30" s="926" t="s">
        <v>455</v>
      </c>
      <c r="B30" s="927">
        <v>50</v>
      </c>
      <c r="C30" s="927">
        <v>131</v>
      </c>
      <c r="D30" s="927">
        <v>181</v>
      </c>
      <c r="E30" s="927">
        <v>31</v>
      </c>
      <c r="F30" s="928">
        <v>105</v>
      </c>
      <c r="G30" s="927">
        <v>1338.3225806451612</v>
      </c>
      <c r="H30" s="928">
        <v>5171.4285714285716</v>
      </c>
      <c r="I30" s="929">
        <v>584</v>
      </c>
    </row>
    <row r="31" spans="1:19" x14ac:dyDescent="0.2">
      <c r="A31" s="920"/>
      <c r="B31" s="921"/>
      <c r="C31" s="921"/>
      <c r="D31" s="921"/>
      <c r="E31" s="921"/>
      <c r="F31" s="923"/>
      <c r="G31" s="921"/>
      <c r="H31" s="921"/>
      <c r="I31" s="924"/>
    </row>
    <row r="32" spans="1:19" x14ac:dyDescent="0.2">
      <c r="A32" s="920" t="s">
        <v>456</v>
      </c>
      <c r="B32" s="921" t="s">
        <v>380</v>
      </c>
      <c r="C32" s="921" t="s">
        <v>380</v>
      </c>
      <c r="D32" s="923" t="s">
        <v>380</v>
      </c>
      <c r="E32" s="921" t="s">
        <v>380</v>
      </c>
      <c r="F32" s="923" t="s">
        <v>380</v>
      </c>
      <c r="G32" s="923" t="s">
        <v>380</v>
      </c>
      <c r="H32" s="923" t="s">
        <v>380</v>
      </c>
      <c r="I32" s="924" t="s">
        <v>380</v>
      </c>
    </row>
    <row r="33" spans="1:9" x14ac:dyDescent="0.2">
      <c r="A33" s="920" t="s">
        <v>457</v>
      </c>
      <c r="B33" s="921" t="s">
        <v>380</v>
      </c>
      <c r="C33" s="921" t="s">
        <v>380</v>
      </c>
      <c r="D33" s="921" t="s">
        <v>380</v>
      </c>
      <c r="E33" s="921" t="s">
        <v>380</v>
      </c>
      <c r="F33" s="923" t="s">
        <v>380</v>
      </c>
      <c r="G33" s="923" t="s">
        <v>380</v>
      </c>
      <c r="H33" s="923" t="s">
        <v>380</v>
      </c>
      <c r="I33" s="924" t="s">
        <v>380</v>
      </c>
    </row>
    <row r="34" spans="1:9" x14ac:dyDescent="0.2">
      <c r="A34" s="920" t="s">
        <v>458</v>
      </c>
      <c r="B34" s="921">
        <v>1</v>
      </c>
      <c r="C34" s="921">
        <v>5</v>
      </c>
      <c r="D34" s="921">
        <v>6</v>
      </c>
      <c r="E34" s="921">
        <v>1</v>
      </c>
      <c r="F34" s="921">
        <v>3</v>
      </c>
      <c r="G34" s="921">
        <v>2850</v>
      </c>
      <c r="H34" s="921">
        <v>4800</v>
      </c>
      <c r="I34" s="922">
        <v>17</v>
      </c>
    </row>
    <row r="35" spans="1:9" x14ac:dyDescent="0.2">
      <c r="A35" s="920" t="s">
        <v>459</v>
      </c>
      <c r="B35" s="921" t="s">
        <v>380</v>
      </c>
      <c r="C35" s="921" t="s">
        <v>380</v>
      </c>
      <c r="D35" s="921" t="s">
        <v>380</v>
      </c>
      <c r="E35" s="921" t="s">
        <v>380</v>
      </c>
      <c r="F35" s="921" t="s">
        <v>380</v>
      </c>
      <c r="G35" s="921" t="s">
        <v>380</v>
      </c>
      <c r="H35" s="921" t="s">
        <v>380</v>
      </c>
      <c r="I35" s="922" t="s">
        <v>380</v>
      </c>
    </row>
    <row r="36" spans="1:9" x14ac:dyDescent="0.2">
      <c r="A36" s="926" t="s">
        <v>460</v>
      </c>
      <c r="B36" s="927">
        <v>1</v>
      </c>
      <c r="C36" s="927">
        <v>5</v>
      </c>
      <c r="D36" s="927">
        <v>6</v>
      </c>
      <c r="E36" s="927">
        <v>1</v>
      </c>
      <c r="F36" s="928">
        <v>3</v>
      </c>
      <c r="G36" s="927">
        <v>2850</v>
      </c>
      <c r="H36" s="928">
        <v>4800</v>
      </c>
      <c r="I36" s="929">
        <v>17</v>
      </c>
    </row>
    <row r="37" spans="1:9" x14ac:dyDescent="0.2">
      <c r="A37" s="920"/>
      <c r="B37" s="921"/>
      <c r="C37" s="921"/>
      <c r="D37" s="921"/>
      <c r="E37" s="921"/>
      <c r="F37" s="921"/>
      <c r="G37" s="921"/>
      <c r="H37" s="921"/>
      <c r="I37" s="922"/>
    </row>
    <row r="38" spans="1:9" x14ac:dyDescent="0.2">
      <c r="A38" s="926" t="s">
        <v>461</v>
      </c>
      <c r="B38" s="927">
        <v>10</v>
      </c>
      <c r="C38" s="927">
        <v>40</v>
      </c>
      <c r="D38" s="927">
        <v>50</v>
      </c>
      <c r="E38" s="927">
        <v>10</v>
      </c>
      <c r="F38" s="928">
        <v>40</v>
      </c>
      <c r="G38" s="927">
        <v>3500</v>
      </c>
      <c r="H38" s="928">
        <v>5050</v>
      </c>
      <c r="I38" s="929">
        <v>237</v>
      </c>
    </row>
    <row r="39" spans="1:9" x14ac:dyDescent="0.2">
      <c r="A39" s="920"/>
      <c r="B39" s="921"/>
      <c r="C39" s="921"/>
      <c r="D39" s="921"/>
      <c r="E39" s="921"/>
      <c r="F39" s="921"/>
      <c r="G39" s="921"/>
      <c r="H39" s="921"/>
      <c r="I39" s="922"/>
    </row>
    <row r="40" spans="1:9" x14ac:dyDescent="0.2">
      <c r="A40" s="920" t="s">
        <v>525</v>
      </c>
      <c r="B40" s="921">
        <v>1</v>
      </c>
      <c r="C40" s="921">
        <v>1</v>
      </c>
      <c r="D40" s="921">
        <v>2</v>
      </c>
      <c r="E40" s="921" t="s">
        <v>380</v>
      </c>
      <c r="F40" s="921">
        <v>1</v>
      </c>
      <c r="G40" s="921" t="s">
        <v>380</v>
      </c>
      <c r="H40" s="921">
        <v>5000</v>
      </c>
      <c r="I40" s="922">
        <v>5</v>
      </c>
    </row>
    <row r="41" spans="1:9" x14ac:dyDescent="0.2">
      <c r="A41" s="920" t="s">
        <v>463</v>
      </c>
      <c r="B41" s="921" t="s">
        <v>380</v>
      </c>
      <c r="C41" s="921" t="s">
        <v>380</v>
      </c>
      <c r="D41" s="921" t="s">
        <v>380</v>
      </c>
      <c r="E41" s="921" t="s">
        <v>380</v>
      </c>
      <c r="F41" s="921" t="s">
        <v>380</v>
      </c>
      <c r="G41" s="921" t="s">
        <v>380</v>
      </c>
      <c r="H41" s="921" t="s">
        <v>380</v>
      </c>
      <c r="I41" s="922" t="s">
        <v>380</v>
      </c>
    </row>
    <row r="42" spans="1:9" x14ac:dyDescent="0.2">
      <c r="A42" s="920" t="s">
        <v>464</v>
      </c>
      <c r="B42" s="921" t="s">
        <v>380</v>
      </c>
      <c r="C42" s="921" t="s">
        <v>380</v>
      </c>
      <c r="D42" s="921" t="s">
        <v>380</v>
      </c>
      <c r="E42" s="921" t="s">
        <v>380</v>
      </c>
      <c r="F42" s="921" t="s">
        <v>380</v>
      </c>
      <c r="G42" s="921" t="s">
        <v>380</v>
      </c>
      <c r="H42" s="921" t="s">
        <v>380</v>
      </c>
      <c r="I42" s="922" t="s">
        <v>380</v>
      </c>
    </row>
    <row r="43" spans="1:9" x14ac:dyDescent="0.2">
      <c r="A43" s="920" t="s">
        <v>465</v>
      </c>
      <c r="B43" s="921" t="s">
        <v>380</v>
      </c>
      <c r="C43" s="921" t="s">
        <v>380</v>
      </c>
      <c r="D43" s="921" t="s">
        <v>380</v>
      </c>
      <c r="E43" s="921" t="s">
        <v>380</v>
      </c>
      <c r="F43" s="923" t="s">
        <v>380</v>
      </c>
      <c r="G43" s="923" t="s">
        <v>380</v>
      </c>
      <c r="H43" s="923" t="s">
        <v>380</v>
      </c>
      <c r="I43" s="924" t="s">
        <v>380</v>
      </c>
    </row>
    <row r="44" spans="1:9" x14ac:dyDescent="0.2">
      <c r="A44" s="920" t="s">
        <v>466</v>
      </c>
      <c r="B44" s="921">
        <v>2</v>
      </c>
      <c r="C44" s="921" t="s">
        <v>380</v>
      </c>
      <c r="D44" s="923">
        <v>2</v>
      </c>
      <c r="E44" s="921">
        <v>2</v>
      </c>
      <c r="F44" s="923" t="s">
        <v>380</v>
      </c>
      <c r="G44" s="923">
        <v>7500</v>
      </c>
      <c r="H44" s="923" t="s">
        <v>380</v>
      </c>
      <c r="I44" s="924">
        <v>15</v>
      </c>
    </row>
    <row r="45" spans="1:9" x14ac:dyDescent="0.2">
      <c r="A45" s="920" t="s">
        <v>467</v>
      </c>
      <c r="B45" s="921" t="s">
        <v>380</v>
      </c>
      <c r="C45" s="921" t="s">
        <v>380</v>
      </c>
      <c r="D45" s="921" t="s">
        <v>380</v>
      </c>
      <c r="E45" s="921" t="s">
        <v>380</v>
      </c>
      <c r="F45" s="921" t="s">
        <v>380</v>
      </c>
      <c r="G45" s="921" t="s">
        <v>380</v>
      </c>
      <c r="H45" s="921" t="s">
        <v>380</v>
      </c>
      <c r="I45" s="922" t="s">
        <v>380</v>
      </c>
    </row>
    <row r="46" spans="1:9" x14ac:dyDescent="0.2">
      <c r="A46" s="920" t="s">
        <v>468</v>
      </c>
      <c r="B46" s="921" t="s">
        <v>380</v>
      </c>
      <c r="C46" s="921" t="s">
        <v>380</v>
      </c>
      <c r="D46" s="921" t="s">
        <v>380</v>
      </c>
      <c r="E46" s="921" t="s">
        <v>380</v>
      </c>
      <c r="F46" s="921" t="s">
        <v>380</v>
      </c>
      <c r="G46" s="921" t="s">
        <v>380</v>
      </c>
      <c r="H46" s="921" t="s">
        <v>380</v>
      </c>
      <c r="I46" s="922" t="s">
        <v>380</v>
      </c>
    </row>
    <row r="47" spans="1:9" x14ac:dyDescent="0.2">
      <c r="A47" s="920" t="s">
        <v>469</v>
      </c>
      <c r="B47" s="921" t="s">
        <v>380</v>
      </c>
      <c r="C47" s="921">
        <v>2</v>
      </c>
      <c r="D47" s="921">
        <v>2</v>
      </c>
      <c r="E47" s="921" t="s">
        <v>380</v>
      </c>
      <c r="F47" s="923">
        <v>1</v>
      </c>
      <c r="G47" s="923" t="s">
        <v>380</v>
      </c>
      <c r="H47" s="923">
        <v>12000</v>
      </c>
      <c r="I47" s="924">
        <v>12</v>
      </c>
    </row>
    <row r="48" spans="1:9" x14ac:dyDescent="0.2">
      <c r="A48" s="920" t="s">
        <v>470</v>
      </c>
      <c r="B48" s="921" t="s">
        <v>380</v>
      </c>
      <c r="C48" s="921" t="s">
        <v>380</v>
      </c>
      <c r="D48" s="923" t="s">
        <v>380</v>
      </c>
      <c r="E48" s="921" t="s">
        <v>380</v>
      </c>
      <c r="F48" s="923" t="s">
        <v>380</v>
      </c>
      <c r="G48" s="921" t="s">
        <v>380</v>
      </c>
      <c r="H48" s="923" t="s">
        <v>380</v>
      </c>
      <c r="I48" s="924" t="s">
        <v>380</v>
      </c>
    </row>
    <row r="49" spans="1:9" x14ac:dyDescent="0.2">
      <c r="A49" s="926" t="s">
        <v>471</v>
      </c>
      <c r="B49" s="927">
        <v>3</v>
      </c>
      <c r="C49" s="927">
        <v>3</v>
      </c>
      <c r="D49" s="927">
        <v>6</v>
      </c>
      <c r="E49" s="927">
        <v>2</v>
      </c>
      <c r="F49" s="928">
        <v>2</v>
      </c>
      <c r="G49" s="927">
        <v>7500</v>
      </c>
      <c r="H49" s="928">
        <v>8500</v>
      </c>
      <c r="I49" s="929">
        <v>32</v>
      </c>
    </row>
    <row r="50" spans="1:9" x14ac:dyDescent="0.2">
      <c r="A50" s="920"/>
      <c r="B50" s="921"/>
      <c r="C50" s="921"/>
      <c r="D50" s="921"/>
      <c r="E50" s="921"/>
      <c r="F50" s="923"/>
      <c r="G50" s="923"/>
      <c r="H50" s="923"/>
      <c r="I50" s="924"/>
    </row>
    <row r="51" spans="1:9" x14ac:dyDescent="0.2">
      <c r="A51" s="926" t="s">
        <v>472</v>
      </c>
      <c r="B51" s="927">
        <v>10</v>
      </c>
      <c r="C51" s="927">
        <v>1</v>
      </c>
      <c r="D51" s="927">
        <v>11</v>
      </c>
      <c r="E51" s="927">
        <v>10</v>
      </c>
      <c r="F51" s="928">
        <v>1</v>
      </c>
      <c r="G51" s="927">
        <v>3002</v>
      </c>
      <c r="H51" s="928">
        <v>3590</v>
      </c>
      <c r="I51" s="929">
        <v>34</v>
      </c>
    </row>
    <row r="52" spans="1:9" x14ac:dyDescent="0.2">
      <c r="A52" s="920"/>
      <c r="B52" s="921"/>
      <c r="C52" s="921"/>
      <c r="D52" s="921"/>
      <c r="E52" s="921"/>
      <c r="F52" s="923"/>
      <c r="G52" s="921"/>
      <c r="H52" s="923"/>
      <c r="I52" s="924"/>
    </row>
    <row r="53" spans="1:9" x14ac:dyDescent="0.2">
      <c r="A53" s="920" t="s">
        <v>473</v>
      </c>
      <c r="B53" s="921" t="s">
        <v>380</v>
      </c>
      <c r="C53" s="921">
        <v>30</v>
      </c>
      <c r="D53" s="921">
        <v>30</v>
      </c>
      <c r="E53" s="921" t="s">
        <v>380</v>
      </c>
      <c r="F53" s="923">
        <v>30</v>
      </c>
      <c r="G53" s="921" t="s">
        <v>380</v>
      </c>
      <c r="H53" s="921">
        <v>11000</v>
      </c>
      <c r="I53" s="924">
        <v>330</v>
      </c>
    </row>
    <row r="54" spans="1:9" x14ac:dyDescent="0.2">
      <c r="A54" s="920" t="s">
        <v>474</v>
      </c>
      <c r="B54" s="921" t="s">
        <v>380</v>
      </c>
      <c r="C54" s="921" t="s">
        <v>380</v>
      </c>
      <c r="D54" s="921" t="s">
        <v>380</v>
      </c>
      <c r="E54" s="921" t="s">
        <v>380</v>
      </c>
      <c r="F54" s="923" t="s">
        <v>380</v>
      </c>
      <c r="G54" s="921" t="s">
        <v>380</v>
      </c>
      <c r="H54" s="923" t="s">
        <v>380</v>
      </c>
      <c r="I54" s="924" t="s">
        <v>380</v>
      </c>
    </row>
    <row r="55" spans="1:9" x14ac:dyDescent="0.2">
      <c r="A55" s="920" t="s">
        <v>475</v>
      </c>
      <c r="B55" s="921">
        <v>2</v>
      </c>
      <c r="C55" s="921" t="s">
        <v>380</v>
      </c>
      <c r="D55" s="921">
        <v>2</v>
      </c>
      <c r="E55" s="921">
        <v>2</v>
      </c>
      <c r="F55" s="921" t="s">
        <v>380</v>
      </c>
      <c r="G55" s="921">
        <v>4885</v>
      </c>
      <c r="H55" s="921" t="s">
        <v>380</v>
      </c>
      <c r="I55" s="922">
        <v>10</v>
      </c>
    </row>
    <row r="56" spans="1:9" x14ac:dyDescent="0.2">
      <c r="A56" s="920" t="s">
        <v>476</v>
      </c>
      <c r="B56" s="921" t="s">
        <v>380</v>
      </c>
      <c r="C56" s="921" t="s">
        <v>380</v>
      </c>
      <c r="D56" s="921" t="s">
        <v>380</v>
      </c>
      <c r="E56" s="921" t="s">
        <v>380</v>
      </c>
      <c r="F56" s="921" t="s">
        <v>380</v>
      </c>
      <c r="G56" s="921" t="s">
        <v>380</v>
      </c>
      <c r="H56" s="921" t="s">
        <v>380</v>
      </c>
      <c r="I56" s="922" t="s">
        <v>380</v>
      </c>
    </row>
    <row r="57" spans="1:9" x14ac:dyDescent="0.2">
      <c r="A57" s="920" t="s">
        <v>477</v>
      </c>
      <c r="B57" s="921">
        <v>26</v>
      </c>
      <c r="C57" s="921">
        <v>13</v>
      </c>
      <c r="D57" s="921">
        <v>39</v>
      </c>
      <c r="E57" s="921">
        <v>16</v>
      </c>
      <c r="F57" s="923">
        <v>13</v>
      </c>
      <c r="G57" s="921">
        <v>2500</v>
      </c>
      <c r="H57" s="923">
        <v>36000</v>
      </c>
      <c r="I57" s="924">
        <v>508</v>
      </c>
    </row>
    <row r="58" spans="1:9" x14ac:dyDescent="0.2">
      <c r="A58" s="926" t="s">
        <v>551</v>
      </c>
      <c r="B58" s="927">
        <v>28</v>
      </c>
      <c r="C58" s="927">
        <v>43</v>
      </c>
      <c r="D58" s="927">
        <v>71</v>
      </c>
      <c r="E58" s="927">
        <v>18</v>
      </c>
      <c r="F58" s="928">
        <v>43</v>
      </c>
      <c r="G58" s="927">
        <v>2765</v>
      </c>
      <c r="H58" s="928">
        <v>18558.139534883721</v>
      </c>
      <c r="I58" s="929">
        <v>848</v>
      </c>
    </row>
    <row r="59" spans="1:9" x14ac:dyDescent="0.2">
      <c r="A59" s="920"/>
      <c r="B59" s="921"/>
      <c r="C59" s="921"/>
      <c r="D59" s="921"/>
      <c r="E59" s="921"/>
      <c r="F59" s="921"/>
      <c r="G59" s="921"/>
      <c r="H59" s="921"/>
      <c r="I59" s="922"/>
    </row>
    <row r="60" spans="1:9" x14ac:dyDescent="0.2">
      <c r="A60" s="920" t="s">
        <v>479</v>
      </c>
      <c r="B60" s="921">
        <v>86</v>
      </c>
      <c r="C60" s="921">
        <v>5263</v>
      </c>
      <c r="D60" s="921">
        <v>5349</v>
      </c>
      <c r="E60" s="921">
        <v>68</v>
      </c>
      <c r="F60" s="921">
        <v>5012</v>
      </c>
      <c r="G60" s="921">
        <v>4800</v>
      </c>
      <c r="H60" s="921">
        <v>14520</v>
      </c>
      <c r="I60" s="922">
        <v>73101</v>
      </c>
    </row>
    <row r="61" spans="1:9" x14ac:dyDescent="0.2">
      <c r="A61" s="920" t="s">
        <v>480</v>
      </c>
      <c r="B61" s="921">
        <v>82</v>
      </c>
      <c r="C61" s="921">
        <v>17</v>
      </c>
      <c r="D61" s="921">
        <v>99</v>
      </c>
      <c r="E61" s="921">
        <v>78</v>
      </c>
      <c r="F61" s="921">
        <v>17</v>
      </c>
      <c r="G61" s="921">
        <v>1853</v>
      </c>
      <c r="H61" s="921">
        <v>3325</v>
      </c>
      <c r="I61" s="922">
        <v>201</v>
      </c>
    </row>
    <row r="62" spans="1:9" x14ac:dyDescent="0.2">
      <c r="A62" s="920" t="s">
        <v>481</v>
      </c>
      <c r="B62" s="921">
        <v>70</v>
      </c>
      <c r="C62" s="921">
        <v>55</v>
      </c>
      <c r="D62" s="921">
        <v>125</v>
      </c>
      <c r="E62" s="921">
        <v>70</v>
      </c>
      <c r="F62" s="921">
        <v>35</v>
      </c>
      <c r="G62" s="921">
        <v>1200</v>
      </c>
      <c r="H62" s="921">
        <v>4800</v>
      </c>
      <c r="I62" s="922">
        <v>252</v>
      </c>
    </row>
    <row r="63" spans="1:9" x14ac:dyDescent="0.2">
      <c r="A63" s="926" t="s">
        <v>482</v>
      </c>
      <c r="B63" s="927">
        <v>238</v>
      </c>
      <c r="C63" s="927">
        <v>5335</v>
      </c>
      <c r="D63" s="927">
        <v>5573</v>
      </c>
      <c r="E63" s="927">
        <v>216</v>
      </c>
      <c r="F63" s="928">
        <v>5064</v>
      </c>
      <c r="G63" s="927">
        <v>2569.1388888888887</v>
      </c>
      <c r="H63" s="928">
        <v>14415.237954186414</v>
      </c>
      <c r="I63" s="929">
        <v>73554</v>
      </c>
    </row>
    <row r="64" spans="1:9" x14ac:dyDescent="0.2">
      <c r="A64" s="920"/>
      <c r="B64" s="921"/>
      <c r="C64" s="921"/>
      <c r="D64" s="921"/>
      <c r="E64" s="921"/>
      <c r="F64" s="921"/>
      <c r="G64" s="921"/>
      <c r="H64" s="921"/>
      <c r="I64" s="922"/>
    </row>
    <row r="65" spans="1:9" x14ac:dyDescent="0.2">
      <c r="A65" s="926" t="s">
        <v>483</v>
      </c>
      <c r="B65" s="927" t="s">
        <v>380</v>
      </c>
      <c r="C65" s="927">
        <v>5773</v>
      </c>
      <c r="D65" s="927">
        <v>5773</v>
      </c>
      <c r="E65" s="927" t="s">
        <v>380</v>
      </c>
      <c r="F65" s="928">
        <v>5348</v>
      </c>
      <c r="G65" s="927" t="s">
        <v>380</v>
      </c>
      <c r="H65" s="928">
        <v>34636.35</v>
      </c>
      <c r="I65" s="929">
        <v>185235</v>
      </c>
    </row>
    <row r="66" spans="1:9" x14ac:dyDescent="0.2">
      <c r="A66" s="920"/>
      <c r="B66" s="921"/>
      <c r="C66" s="921"/>
      <c r="D66" s="921"/>
      <c r="E66" s="921"/>
      <c r="F66" s="921"/>
      <c r="G66" s="921"/>
      <c r="H66" s="921"/>
      <c r="I66" s="922"/>
    </row>
    <row r="67" spans="1:9" x14ac:dyDescent="0.2">
      <c r="A67" s="920" t="s">
        <v>484</v>
      </c>
      <c r="B67" s="921">
        <v>200</v>
      </c>
      <c r="C67" s="921">
        <v>39</v>
      </c>
      <c r="D67" s="921">
        <v>239</v>
      </c>
      <c r="E67" s="921">
        <v>191</v>
      </c>
      <c r="F67" s="921">
        <v>35</v>
      </c>
      <c r="G67" s="921">
        <v>6547</v>
      </c>
      <c r="H67" s="921">
        <v>15430</v>
      </c>
      <c r="I67" s="922">
        <v>1787</v>
      </c>
    </row>
    <row r="68" spans="1:9" x14ac:dyDescent="0.2">
      <c r="A68" s="920" t="s">
        <v>485</v>
      </c>
      <c r="B68" s="921">
        <v>3</v>
      </c>
      <c r="C68" s="921" t="s">
        <v>380</v>
      </c>
      <c r="D68" s="921">
        <v>3</v>
      </c>
      <c r="E68" s="921">
        <v>3</v>
      </c>
      <c r="F68" s="921" t="s">
        <v>380</v>
      </c>
      <c r="G68" s="921">
        <v>4500</v>
      </c>
      <c r="H68" s="921" t="s">
        <v>380</v>
      </c>
      <c r="I68" s="922">
        <v>13</v>
      </c>
    </row>
    <row r="69" spans="1:9" x14ac:dyDescent="0.2">
      <c r="A69" s="926" t="s">
        <v>486</v>
      </c>
      <c r="B69" s="927">
        <v>203</v>
      </c>
      <c r="C69" s="927">
        <v>39</v>
      </c>
      <c r="D69" s="927">
        <v>242</v>
      </c>
      <c r="E69" s="927">
        <v>194</v>
      </c>
      <c r="F69" s="928">
        <v>35</v>
      </c>
      <c r="G69" s="927">
        <v>6515.3453608247419</v>
      </c>
      <c r="H69" s="928">
        <v>15430</v>
      </c>
      <c r="I69" s="929">
        <v>1800</v>
      </c>
    </row>
    <row r="70" spans="1:9" x14ac:dyDescent="0.2">
      <c r="A70" s="920"/>
      <c r="B70" s="921"/>
      <c r="C70" s="921"/>
      <c r="D70" s="921"/>
      <c r="E70" s="921"/>
      <c r="F70" s="921"/>
      <c r="G70" s="921"/>
      <c r="H70" s="921"/>
      <c r="I70" s="922"/>
    </row>
    <row r="71" spans="1:9" x14ac:dyDescent="0.2">
      <c r="A71" s="920" t="s">
        <v>487</v>
      </c>
      <c r="B71" s="921" t="s">
        <v>380</v>
      </c>
      <c r="C71" s="921">
        <v>101</v>
      </c>
      <c r="D71" s="921">
        <v>101</v>
      </c>
      <c r="E71" s="921" t="s">
        <v>380</v>
      </c>
      <c r="F71" s="921">
        <v>79</v>
      </c>
      <c r="G71" s="921" t="s">
        <v>380</v>
      </c>
      <c r="H71" s="921">
        <v>22094</v>
      </c>
      <c r="I71" s="922">
        <v>1745</v>
      </c>
    </row>
    <row r="72" spans="1:9" x14ac:dyDescent="0.2">
      <c r="A72" s="920" t="s">
        <v>488</v>
      </c>
      <c r="B72" s="921">
        <v>41</v>
      </c>
      <c r="C72" s="921">
        <v>205</v>
      </c>
      <c r="D72" s="921">
        <v>246</v>
      </c>
      <c r="E72" s="921">
        <v>10</v>
      </c>
      <c r="F72" s="921">
        <v>205</v>
      </c>
      <c r="G72" s="921">
        <v>7200</v>
      </c>
      <c r="H72" s="921">
        <v>7698</v>
      </c>
      <c r="I72" s="922">
        <v>1650</v>
      </c>
    </row>
    <row r="73" spans="1:9" x14ac:dyDescent="0.2">
      <c r="A73" s="920" t="s">
        <v>489</v>
      </c>
      <c r="B73" s="921">
        <v>52</v>
      </c>
      <c r="C73" s="921" t="s">
        <v>380</v>
      </c>
      <c r="D73" s="921">
        <v>52</v>
      </c>
      <c r="E73" s="921">
        <v>10</v>
      </c>
      <c r="F73" s="921" t="s">
        <v>380</v>
      </c>
      <c r="G73" s="921">
        <v>6200</v>
      </c>
      <c r="H73" s="921" t="s">
        <v>380</v>
      </c>
      <c r="I73" s="922">
        <v>62</v>
      </c>
    </row>
    <row r="74" spans="1:9" x14ac:dyDescent="0.2">
      <c r="A74" s="920" t="s">
        <v>490</v>
      </c>
      <c r="B74" s="921">
        <v>18</v>
      </c>
      <c r="C74" s="921">
        <v>47</v>
      </c>
      <c r="D74" s="921">
        <v>65</v>
      </c>
      <c r="E74" s="921">
        <v>1</v>
      </c>
      <c r="F74" s="921">
        <v>45</v>
      </c>
      <c r="G74" s="921">
        <v>2200</v>
      </c>
      <c r="H74" s="921">
        <v>17411</v>
      </c>
      <c r="I74" s="922">
        <v>786</v>
      </c>
    </row>
    <row r="75" spans="1:9" x14ac:dyDescent="0.2">
      <c r="A75" s="920" t="s">
        <v>491</v>
      </c>
      <c r="B75" s="921">
        <v>85</v>
      </c>
      <c r="C75" s="921">
        <v>35</v>
      </c>
      <c r="D75" s="921">
        <v>120</v>
      </c>
      <c r="E75" s="921">
        <v>51</v>
      </c>
      <c r="F75" s="921">
        <v>35</v>
      </c>
      <c r="G75" s="921">
        <v>7530</v>
      </c>
      <c r="H75" s="921">
        <v>17350</v>
      </c>
      <c r="I75" s="922">
        <v>991</v>
      </c>
    </row>
    <row r="76" spans="1:9" x14ac:dyDescent="0.2">
      <c r="A76" s="920" t="s">
        <v>492</v>
      </c>
      <c r="B76" s="921">
        <v>18</v>
      </c>
      <c r="C76" s="921">
        <v>5</v>
      </c>
      <c r="D76" s="921">
        <v>23</v>
      </c>
      <c r="E76" s="921">
        <v>18</v>
      </c>
      <c r="F76" s="921">
        <v>5</v>
      </c>
      <c r="G76" s="921">
        <v>4000</v>
      </c>
      <c r="H76" s="921">
        <v>9000</v>
      </c>
      <c r="I76" s="922">
        <v>117</v>
      </c>
    </row>
    <row r="77" spans="1:9" x14ac:dyDescent="0.2">
      <c r="A77" s="920" t="s">
        <v>493</v>
      </c>
      <c r="B77" s="921">
        <v>500</v>
      </c>
      <c r="C77" s="921">
        <v>5</v>
      </c>
      <c r="D77" s="921">
        <v>505</v>
      </c>
      <c r="E77" s="921">
        <v>500</v>
      </c>
      <c r="F77" s="921">
        <v>5</v>
      </c>
      <c r="G77" s="921">
        <v>1750</v>
      </c>
      <c r="H77" s="921">
        <v>7000</v>
      </c>
      <c r="I77" s="922">
        <v>910</v>
      </c>
    </row>
    <row r="78" spans="1:9" x14ac:dyDescent="0.2">
      <c r="A78" s="920" t="s">
        <v>494</v>
      </c>
      <c r="B78" s="921">
        <v>387</v>
      </c>
      <c r="C78" s="921">
        <v>403</v>
      </c>
      <c r="D78" s="921">
        <v>790</v>
      </c>
      <c r="E78" s="921">
        <v>127</v>
      </c>
      <c r="F78" s="921">
        <v>394</v>
      </c>
      <c r="G78" s="921">
        <v>15015</v>
      </c>
      <c r="H78" s="921">
        <v>28215</v>
      </c>
      <c r="I78" s="922">
        <v>13025</v>
      </c>
    </row>
    <row r="79" spans="1:9" x14ac:dyDescent="0.2">
      <c r="A79" s="926" t="s">
        <v>495</v>
      </c>
      <c r="B79" s="927">
        <v>1101</v>
      </c>
      <c r="C79" s="927">
        <v>801</v>
      </c>
      <c r="D79" s="927">
        <v>1902</v>
      </c>
      <c r="E79" s="927">
        <v>717</v>
      </c>
      <c r="F79" s="928">
        <v>768</v>
      </c>
      <c r="G79" s="927">
        <v>4705.9065550906553</v>
      </c>
      <c r="H79" s="928">
        <v>20717.41015625</v>
      </c>
      <c r="I79" s="929">
        <v>19286</v>
      </c>
    </row>
    <row r="80" spans="1:9" x14ac:dyDescent="0.2">
      <c r="A80" s="920"/>
      <c r="B80" s="921"/>
      <c r="C80" s="921"/>
      <c r="D80" s="921"/>
      <c r="E80" s="921"/>
      <c r="F80" s="921"/>
      <c r="G80" s="921"/>
      <c r="H80" s="921"/>
      <c r="I80" s="922"/>
    </row>
    <row r="81" spans="1:9" x14ac:dyDescent="0.2">
      <c r="A81" s="920" t="s">
        <v>496</v>
      </c>
      <c r="B81" s="921">
        <v>21</v>
      </c>
      <c r="C81" s="921">
        <v>58</v>
      </c>
      <c r="D81" s="921">
        <v>79</v>
      </c>
      <c r="E81" s="921">
        <v>18</v>
      </c>
      <c r="F81" s="921">
        <v>58</v>
      </c>
      <c r="G81" s="921">
        <v>615</v>
      </c>
      <c r="H81" s="921">
        <v>2731</v>
      </c>
      <c r="I81" s="922">
        <v>169</v>
      </c>
    </row>
    <row r="82" spans="1:9" x14ac:dyDescent="0.2">
      <c r="A82" s="920" t="s">
        <v>497</v>
      </c>
      <c r="B82" s="921">
        <v>8</v>
      </c>
      <c r="C82" s="921">
        <v>18</v>
      </c>
      <c r="D82" s="921">
        <v>26</v>
      </c>
      <c r="E82" s="921">
        <v>8</v>
      </c>
      <c r="F82" s="921">
        <v>18</v>
      </c>
      <c r="G82" s="921">
        <v>1461</v>
      </c>
      <c r="H82" s="921">
        <v>4305</v>
      </c>
      <c r="I82" s="922">
        <v>90</v>
      </c>
    </row>
    <row r="83" spans="1:9" x14ac:dyDescent="0.2">
      <c r="A83" s="926" t="s">
        <v>498</v>
      </c>
      <c r="B83" s="927">
        <v>29</v>
      </c>
      <c r="C83" s="927">
        <v>76</v>
      </c>
      <c r="D83" s="927">
        <v>105</v>
      </c>
      <c r="E83" s="927">
        <v>26</v>
      </c>
      <c r="F83" s="928">
        <v>76</v>
      </c>
      <c r="G83" s="927">
        <v>875.30769230769226</v>
      </c>
      <c r="H83" s="928">
        <v>3103.7894736842104</v>
      </c>
      <c r="I83" s="929">
        <v>259</v>
      </c>
    </row>
    <row r="84" spans="1:9" x14ac:dyDescent="0.2">
      <c r="A84" s="920"/>
      <c r="B84" s="921"/>
      <c r="C84" s="921"/>
      <c r="D84" s="921"/>
      <c r="E84" s="921"/>
      <c r="F84" s="921"/>
      <c r="G84" s="921"/>
      <c r="H84" s="921"/>
      <c r="I84" s="922"/>
    </row>
    <row r="85" spans="1:9" ht="13.5" thickBot="1" x14ac:dyDescent="0.25">
      <c r="A85" s="930" t="s">
        <v>499</v>
      </c>
      <c r="B85" s="801">
        <v>1674</v>
      </c>
      <c r="C85" s="801">
        <v>12251</v>
      </c>
      <c r="D85" s="801">
        <v>13925</v>
      </c>
      <c r="E85" s="801">
        <v>1226</v>
      </c>
      <c r="F85" s="801">
        <v>11489</v>
      </c>
      <c r="G85" s="801">
        <v>4403.6965742251223</v>
      </c>
      <c r="H85" s="801">
        <v>24071.62188179998</v>
      </c>
      <c r="I85" s="802">
        <v>281955</v>
      </c>
    </row>
  </sheetData>
  <mergeCells count="8">
    <mergeCell ref="B6:D6"/>
    <mergeCell ref="E6:F6"/>
    <mergeCell ref="G6:H6"/>
    <mergeCell ref="A1:I1"/>
    <mergeCell ref="B5:F5"/>
    <mergeCell ref="G5:H5"/>
    <mergeCell ref="A5:A7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2">
    <tabColor theme="0"/>
    <pageSetUpPr fitToPage="1"/>
  </sheetPr>
  <dimension ref="A1:I8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41" style="205" customWidth="1"/>
    <col min="2" max="5" width="24.7109375" style="205" customWidth="1"/>
    <col min="6" max="9" width="12.7109375" style="205" customWidth="1"/>
    <col min="10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86"/>
      <c r="G1" s="86"/>
      <c r="H1" s="86"/>
      <c r="I1" s="86"/>
    </row>
    <row r="2" spans="1:9" x14ac:dyDescent="0.2">
      <c r="A2" s="558"/>
    </row>
    <row r="3" spans="1:9" ht="30.75" customHeight="1" x14ac:dyDescent="0.25">
      <c r="A3" s="1729" t="s">
        <v>1518</v>
      </c>
      <c r="B3" s="1729"/>
      <c r="C3" s="1729"/>
      <c r="D3" s="1729"/>
      <c r="E3" s="1729"/>
      <c r="F3" s="216"/>
      <c r="G3" s="216"/>
      <c r="H3" s="88"/>
    </row>
    <row r="4" spans="1:9" ht="13.5" customHeight="1" thickBot="1" x14ac:dyDescent="0.3">
      <c r="A4" s="5"/>
      <c r="B4" s="6"/>
      <c r="C4" s="6"/>
      <c r="D4" s="6"/>
      <c r="E4" s="6"/>
      <c r="F4" s="88"/>
      <c r="G4" s="88"/>
      <c r="H4" s="88"/>
    </row>
    <row r="5" spans="1:9" ht="33.75" customHeight="1" x14ac:dyDescent="0.2">
      <c r="A5" s="247"/>
      <c r="B5" s="1704" t="s">
        <v>74</v>
      </c>
      <c r="C5" s="1706"/>
      <c r="D5" s="1704" t="s">
        <v>75</v>
      </c>
      <c r="E5" s="1705"/>
    </row>
    <row r="6" spans="1:9" x14ac:dyDescent="0.2">
      <c r="A6" s="659" t="s">
        <v>538</v>
      </c>
      <c r="B6" s="665" t="s">
        <v>76</v>
      </c>
      <c r="C6" s="1811" t="s">
        <v>77</v>
      </c>
      <c r="D6" s="665" t="s">
        <v>76</v>
      </c>
      <c r="E6" s="1966" t="s">
        <v>77</v>
      </c>
    </row>
    <row r="7" spans="1:9" x14ac:dyDescent="0.2">
      <c r="A7" s="659" t="s">
        <v>518</v>
      </c>
      <c r="B7" s="224" t="s">
        <v>1107</v>
      </c>
      <c r="C7" s="1884"/>
      <c r="D7" s="224" t="s">
        <v>1107</v>
      </c>
      <c r="E7" s="1930"/>
    </row>
    <row r="8" spans="1:9" ht="30.75" customHeight="1" thickBot="1" x14ac:dyDescent="0.25">
      <c r="A8" s="870"/>
      <c r="B8" s="225" t="s">
        <v>370</v>
      </c>
      <c r="C8" s="1812"/>
      <c r="D8" s="225" t="s">
        <v>370</v>
      </c>
      <c r="E8" s="1931"/>
      <c r="F8" s="34"/>
    </row>
    <row r="9" spans="1:9" s="305" customFormat="1" x14ac:dyDescent="0.2">
      <c r="A9" s="920" t="s">
        <v>439</v>
      </c>
      <c r="B9" s="921" t="s">
        <v>380</v>
      </c>
      <c r="C9" s="921" t="s">
        <v>380</v>
      </c>
      <c r="D9" s="921" t="s">
        <v>380</v>
      </c>
      <c r="E9" s="922" t="s">
        <v>380</v>
      </c>
    </row>
    <row r="10" spans="1:9" x14ac:dyDescent="0.2">
      <c r="A10" s="920" t="s">
        <v>440</v>
      </c>
      <c r="B10" s="921" t="s">
        <v>380</v>
      </c>
      <c r="C10" s="921" t="s">
        <v>380</v>
      </c>
      <c r="D10" s="921" t="s">
        <v>380</v>
      </c>
      <c r="E10" s="922" t="s">
        <v>380</v>
      </c>
    </row>
    <row r="11" spans="1:9" x14ac:dyDescent="0.2">
      <c r="A11" s="920" t="s">
        <v>441</v>
      </c>
      <c r="B11" s="921" t="s">
        <v>380</v>
      </c>
      <c r="C11" s="921" t="s">
        <v>380</v>
      </c>
      <c r="D11" s="921" t="s">
        <v>380</v>
      </c>
      <c r="E11" s="922" t="s">
        <v>380</v>
      </c>
    </row>
    <row r="12" spans="1:9" x14ac:dyDescent="0.2">
      <c r="A12" s="920" t="s">
        <v>442</v>
      </c>
      <c r="B12" s="921" t="s">
        <v>380</v>
      </c>
      <c r="C12" s="921" t="s">
        <v>380</v>
      </c>
      <c r="D12" s="921" t="s">
        <v>380</v>
      </c>
      <c r="E12" s="922" t="s">
        <v>380</v>
      </c>
    </row>
    <row r="13" spans="1:9" x14ac:dyDescent="0.2">
      <c r="A13" s="926" t="s">
        <v>443</v>
      </c>
      <c r="B13" s="927" t="s">
        <v>380</v>
      </c>
      <c r="C13" s="927" t="s">
        <v>380</v>
      </c>
      <c r="D13" s="928" t="s">
        <v>380</v>
      </c>
      <c r="E13" s="932" t="s">
        <v>380</v>
      </c>
    </row>
    <row r="14" spans="1:9" s="305" customFormat="1" x14ac:dyDescent="0.2">
      <c r="A14" s="920"/>
      <c r="B14" s="921"/>
      <c r="C14" s="921"/>
      <c r="D14" s="921"/>
      <c r="E14" s="922"/>
    </row>
    <row r="15" spans="1:9" x14ac:dyDescent="0.2">
      <c r="A15" s="926" t="s">
        <v>444</v>
      </c>
      <c r="B15" s="927" t="s">
        <v>380</v>
      </c>
      <c r="C15" s="927" t="s">
        <v>380</v>
      </c>
      <c r="D15" s="928" t="s">
        <v>380</v>
      </c>
      <c r="E15" s="932" t="s">
        <v>380</v>
      </c>
    </row>
    <row r="16" spans="1:9" x14ac:dyDescent="0.2">
      <c r="A16" s="920"/>
      <c r="B16" s="921"/>
      <c r="C16" s="921"/>
      <c r="D16" s="921"/>
      <c r="E16" s="922"/>
    </row>
    <row r="17" spans="1:5" x14ac:dyDescent="0.2">
      <c r="A17" s="926" t="s">
        <v>445</v>
      </c>
      <c r="B17" s="927" t="s">
        <v>380</v>
      </c>
      <c r="C17" s="927" t="s">
        <v>380</v>
      </c>
      <c r="D17" s="928" t="s">
        <v>380</v>
      </c>
      <c r="E17" s="932" t="s">
        <v>380</v>
      </c>
    </row>
    <row r="18" spans="1:5" x14ac:dyDescent="0.2">
      <c r="A18" s="920"/>
      <c r="B18" s="921"/>
      <c r="C18" s="921"/>
      <c r="D18" s="921"/>
      <c r="E18" s="922"/>
    </row>
    <row r="19" spans="1:5" s="305" customFormat="1" x14ac:dyDescent="0.2">
      <c r="A19" s="920" t="s">
        <v>524</v>
      </c>
      <c r="B19" s="921" t="s">
        <v>380</v>
      </c>
      <c r="C19" s="921" t="s">
        <v>380</v>
      </c>
      <c r="D19" s="921" t="s">
        <v>380</v>
      </c>
      <c r="E19" s="922" t="s">
        <v>380</v>
      </c>
    </row>
    <row r="20" spans="1:5" x14ac:dyDescent="0.2">
      <c r="A20" s="920" t="s">
        <v>447</v>
      </c>
      <c r="B20" s="921" t="s">
        <v>380</v>
      </c>
      <c r="C20" s="921" t="s">
        <v>380</v>
      </c>
      <c r="D20" s="921" t="s">
        <v>380</v>
      </c>
      <c r="E20" s="922" t="s">
        <v>380</v>
      </c>
    </row>
    <row r="21" spans="1:5" x14ac:dyDescent="0.2">
      <c r="A21" s="920" t="s">
        <v>448</v>
      </c>
      <c r="B21" s="921" t="s">
        <v>380</v>
      </c>
      <c r="C21" s="921" t="s">
        <v>380</v>
      </c>
      <c r="D21" s="921" t="s">
        <v>380</v>
      </c>
      <c r="E21" s="922" t="s">
        <v>380</v>
      </c>
    </row>
    <row r="22" spans="1:5" x14ac:dyDescent="0.2">
      <c r="A22" s="926" t="s">
        <v>449</v>
      </c>
      <c r="B22" s="927" t="s">
        <v>380</v>
      </c>
      <c r="C22" s="927" t="s">
        <v>380</v>
      </c>
      <c r="D22" s="928" t="s">
        <v>380</v>
      </c>
      <c r="E22" s="932" t="s">
        <v>380</v>
      </c>
    </row>
    <row r="23" spans="1:5" x14ac:dyDescent="0.2">
      <c r="A23" s="920"/>
      <c r="B23" s="921"/>
      <c r="C23" s="921"/>
      <c r="D23" s="921"/>
      <c r="E23" s="922"/>
    </row>
    <row r="24" spans="1:5" x14ac:dyDescent="0.2">
      <c r="A24" s="926" t="s">
        <v>450</v>
      </c>
      <c r="B24" s="927" t="s">
        <v>380</v>
      </c>
      <c r="C24" s="927" t="s">
        <v>380</v>
      </c>
      <c r="D24" s="928" t="s">
        <v>380</v>
      </c>
      <c r="E24" s="932" t="s">
        <v>380</v>
      </c>
    </row>
    <row r="25" spans="1:5" x14ac:dyDescent="0.2">
      <c r="A25" s="920"/>
      <c r="B25" s="921"/>
      <c r="C25" s="921"/>
      <c r="D25" s="921"/>
      <c r="E25" s="922"/>
    </row>
    <row r="26" spans="1:5" x14ac:dyDescent="0.2">
      <c r="A26" s="926" t="s">
        <v>451</v>
      </c>
      <c r="B26" s="927">
        <v>5</v>
      </c>
      <c r="C26" s="927">
        <v>69</v>
      </c>
      <c r="D26" s="927" t="s">
        <v>380</v>
      </c>
      <c r="E26" s="932" t="s">
        <v>380</v>
      </c>
    </row>
    <row r="27" spans="1:5" x14ac:dyDescent="0.2">
      <c r="A27" s="925"/>
      <c r="B27" s="797"/>
      <c r="C27" s="797"/>
      <c r="D27" s="797"/>
      <c r="E27" s="798"/>
    </row>
    <row r="28" spans="1:5" x14ac:dyDescent="0.2">
      <c r="A28" s="920" t="s">
        <v>452</v>
      </c>
      <c r="B28" s="921">
        <v>26</v>
      </c>
      <c r="C28" s="921">
        <v>82</v>
      </c>
      <c r="D28" s="921" t="s">
        <v>380</v>
      </c>
      <c r="E28" s="922" t="s">
        <v>380</v>
      </c>
    </row>
    <row r="29" spans="1:5" x14ac:dyDescent="0.2">
      <c r="A29" s="920" t="s">
        <v>453</v>
      </c>
      <c r="B29" s="921">
        <v>1</v>
      </c>
      <c r="C29" s="921">
        <v>3</v>
      </c>
      <c r="D29" s="921" t="s">
        <v>380</v>
      </c>
      <c r="E29" s="922" t="s">
        <v>380</v>
      </c>
    </row>
    <row r="30" spans="1:5" x14ac:dyDescent="0.2">
      <c r="A30" s="920" t="s">
        <v>454</v>
      </c>
      <c r="B30" s="921">
        <v>154</v>
      </c>
      <c r="C30" s="921">
        <v>499</v>
      </c>
      <c r="D30" s="921" t="s">
        <v>380</v>
      </c>
      <c r="E30" s="922" t="s">
        <v>380</v>
      </c>
    </row>
    <row r="31" spans="1:5" x14ac:dyDescent="0.2">
      <c r="A31" s="926" t="s">
        <v>455</v>
      </c>
      <c r="B31" s="927">
        <v>181</v>
      </c>
      <c r="C31" s="927">
        <v>584</v>
      </c>
      <c r="D31" s="928" t="s">
        <v>380</v>
      </c>
      <c r="E31" s="932" t="s">
        <v>380</v>
      </c>
    </row>
    <row r="32" spans="1:5" x14ac:dyDescent="0.2">
      <c r="A32" s="920"/>
      <c r="B32" s="921"/>
      <c r="C32" s="921"/>
      <c r="D32" s="921"/>
      <c r="E32" s="922"/>
    </row>
    <row r="33" spans="1:5" x14ac:dyDescent="0.2">
      <c r="A33" s="920" t="s">
        <v>456</v>
      </c>
      <c r="B33" s="921" t="s">
        <v>380</v>
      </c>
      <c r="C33" s="921" t="s">
        <v>380</v>
      </c>
      <c r="D33" s="923" t="s">
        <v>380</v>
      </c>
      <c r="E33" s="922" t="s">
        <v>380</v>
      </c>
    </row>
    <row r="34" spans="1:5" x14ac:dyDescent="0.2">
      <c r="A34" s="920" t="s">
        <v>457</v>
      </c>
      <c r="B34" s="921" t="s">
        <v>380</v>
      </c>
      <c r="C34" s="921" t="s">
        <v>380</v>
      </c>
      <c r="D34" s="921" t="s">
        <v>380</v>
      </c>
      <c r="E34" s="922" t="s">
        <v>380</v>
      </c>
    </row>
    <row r="35" spans="1:5" x14ac:dyDescent="0.2">
      <c r="A35" s="920" t="s">
        <v>458</v>
      </c>
      <c r="B35" s="921">
        <v>6</v>
      </c>
      <c r="C35" s="921">
        <v>17</v>
      </c>
      <c r="D35" s="921" t="s">
        <v>380</v>
      </c>
      <c r="E35" s="922" t="s">
        <v>380</v>
      </c>
    </row>
    <row r="36" spans="1:5" x14ac:dyDescent="0.2">
      <c r="A36" s="920" t="s">
        <v>459</v>
      </c>
      <c r="B36" s="921" t="s">
        <v>380</v>
      </c>
      <c r="C36" s="921" t="s">
        <v>380</v>
      </c>
      <c r="D36" s="921" t="s">
        <v>380</v>
      </c>
      <c r="E36" s="922" t="s">
        <v>380</v>
      </c>
    </row>
    <row r="37" spans="1:5" x14ac:dyDescent="0.2">
      <c r="A37" s="926" t="s">
        <v>460</v>
      </c>
      <c r="B37" s="927">
        <v>6</v>
      </c>
      <c r="C37" s="927">
        <v>17</v>
      </c>
      <c r="D37" s="928" t="s">
        <v>380</v>
      </c>
      <c r="E37" s="932" t="s">
        <v>380</v>
      </c>
    </row>
    <row r="38" spans="1:5" x14ac:dyDescent="0.2">
      <c r="A38" s="920"/>
      <c r="B38" s="921"/>
      <c r="C38" s="921"/>
      <c r="D38" s="923"/>
      <c r="E38" s="922"/>
    </row>
    <row r="39" spans="1:5" x14ac:dyDescent="0.2">
      <c r="A39" s="926" t="s">
        <v>461</v>
      </c>
      <c r="B39" s="927">
        <v>50</v>
      </c>
      <c r="C39" s="927">
        <v>237</v>
      </c>
      <c r="D39" s="928" t="s">
        <v>380</v>
      </c>
      <c r="E39" s="932" t="s">
        <v>380</v>
      </c>
    </row>
    <row r="40" spans="1:5" x14ac:dyDescent="0.2">
      <c r="A40" s="920"/>
      <c r="B40" s="921"/>
      <c r="C40" s="921"/>
      <c r="D40" s="921"/>
      <c r="E40" s="922"/>
    </row>
    <row r="41" spans="1:5" x14ac:dyDescent="0.2">
      <c r="A41" s="920" t="s">
        <v>525</v>
      </c>
      <c r="B41" s="921">
        <v>2</v>
      </c>
      <c r="C41" s="921">
        <v>5</v>
      </c>
      <c r="D41" s="921" t="s">
        <v>380</v>
      </c>
      <c r="E41" s="922" t="s">
        <v>380</v>
      </c>
    </row>
    <row r="42" spans="1:5" x14ac:dyDescent="0.2">
      <c r="A42" s="920" t="s">
        <v>463</v>
      </c>
      <c r="B42" s="921" t="s">
        <v>380</v>
      </c>
      <c r="C42" s="921" t="s">
        <v>380</v>
      </c>
      <c r="D42" s="921" t="s">
        <v>380</v>
      </c>
      <c r="E42" s="922" t="s">
        <v>380</v>
      </c>
    </row>
    <row r="43" spans="1:5" x14ac:dyDescent="0.2">
      <c r="A43" s="920" t="s">
        <v>464</v>
      </c>
      <c r="B43" s="921" t="s">
        <v>380</v>
      </c>
      <c r="C43" s="921" t="s">
        <v>380</v>
      </c>
      <c r="D43" s="921" t="s">
        <v>380</v>
      </c>
      <c r="E43" s="922" t="s">
        <v>380</v>
      </c>
    </row>
    <row r="44" spans="1:5" x14ac:dyDescent="0.2">
      <c r="A44" s="920" t="s">
        <v>465</v>
      </c>
      <c r="B44" s="921" t="s">
        <v>380</v>
      </c>
      <c r="C44" s="921" t="s">
        <v>380</v>
      </c>
      <c r="D44" s="921" t="s">
        <v>380</v>
      </c>
      <c r="E44" s="922" t="s">
        <v>380</v>
      </c>
    </row>
    <row r="45" spans="1:5" x14ac:dyDescent="0.2">
      <c r="A45" s="920" t="s">
        <v>466</v>
      </c>
      <c r="B45" s="921">
        <v>2</v>
      </c>
      <c r="C45" s="921">
        <v>15</v>
      </c>
      <c r="D45" s="923" t="s">
        <v>380</v>
      </c>
      <c r="E45" s="922" t="s">
        <v>380</v>
      </c>
    </row>
    <row r="46" spans="1:5" x14ac:dyDescent="0.2">
      <c r="A46" s="920" t="s">
        <v>467</v>
      </c>
      <c r="B46" s="921" t="s">
        <v>380</v>
      </c>
      <c r="C46" s="921" t="s">
        <v>380</v>
      </c>
      <c r="D46" s="921" t="s">
        <v>380</v>
      </c>
      <c r="E46" s="922" t="s">
        <v>380</v>
      </c>
    </row>
    <row r="47" spans="1:5" x14ac:dyDescent="0.2">
      <c r="A47" s="920" t="s">
        <v>468</v>
      </c>
      <c r="B47" s="921" t="s">
        <v>380</v>
      </c>
      <c r="C47" s="921" t="s">
        <v>380</v>
      </c>
      <c r="D47" s="921" t="s">
        <v>380</v>
      </c>
      <c r="E47" s="922" t="s">
        <v>380</v>
      </c>
    </row>
    <row r="48" spans="1:5" x14ac:dyDescent="0.2">
      <c r="A48" s="920" t="s">
        <v>469</v>
      </c>
      <c r="B48" s="921">
        <v>2</v>
      </c>
      <c r="C48" s="921">
        <v>12</v>
      </c>
      <c r="D48" s="921" t="s">
        <v>380</v>
      </c>
      <c r="E48" s="922" t="s">
        <v>380</v>
      </c>
    </row>
    <row r="49" spans="1:5" x14ac:dyDescent="0.2">
      <c r="A49" s="920" t="s">
        <v>470</v>
      </c>
      <c r="B49" s="921" t="s">
        <v>380</v>
      </c>
      <c r="C49" s="921" t="s">
        <v>380</v>
      </c>
      <c r="D49" s="923" t="s">
        <v>380</v>
      </c>
      <c r="E49" s="922" t="s">
        <v>380</v>
      </c>
    </row>
    <row r="50" spans="1:5" x14ac:dyDescent="0.2">
      <c r="A50" s="926" t="s">
        <v>471</v>
      </c>
      <c r="B50" s="927">
        <v>6</v>
      </c>
      <c r="C50" s="927">
        <v>32</v>
      </c>
      <c r="D50" s="928" t="s">
        <v>380</v>
      </c>
      <c r="E50" s="932" t="s">
        <v>380</v>
      </c>
    </row>
    <row r="51" spans="1:5" x14ac:dyDescent="0.2">
      <c r="A51" s="920"/>
      <c r="B51" s="921"/>
      <c r="C51" s="921"/>
      <c r="D51" s="921"/>
      <c r="E51" s="922"/>
    </row>
    <row r="52" spans="1:5" x14ac:dyDescent="0.2">
      <c r="A52" s="926" t="s">
        <v>472</v>
      </c>
      <c r="B52" s="927">
        <v>11</v>
      </c>
      <c r="C52" s="927">
        <v>34</v>
      </c>
      <c r="D52" s="928" t="s">
        <v>380</v>
      </c>
      <c r="E52" s="932" t="s">
        <v>380</v>
      </c>
    </row>
    <row r="53" spans="1:5" x14ac:dyDescent="0.2">
      <c r="A53" s="920"/>
      <c r="B53" s="921"/>
      <c r="C53" s="921"/>
      <c r="D53" s="921"/>
      <c r="E53" s="922"/>
    </row>
    <row r="54" spans="1:5" x14ac:dyDescent="0.2">
      <c r="A54" s="920" t="s">
        <v>473</v>
      </c>
      <c r="B54" s="921">
        <v>30</v>
      </c>
      <c r="C54" s="921">
        <v>330</v>
      </c>
      <c r="D54" s="921" t="s">
        <v>380</v>
      </c>
      <c r="E54" s="922" t="s">
        <v>380</v>
      </c>
    </row>
    <row r="55" spans="1:5" x14ac:dyDescent="0.2">
      <c r="A55" s="920" t="s">
        <v>474</v>
      </c>
      <c r="B55" s="921" t="s">
        <v>380</v>
      </c>
      <c r="C55" s="921" t="s">
        <v>380</v>
      </c>
      <c r="D55" s="921" t="s">
        <v>380</v>
      </c>
      <c r="E55" s="922" t="s">
        <v>380</v>
      </c>
    </row>
    <row r="56" spans="1:5" x14ac:dyDescent="0.2">
      <c r="A56" s="920" t="s">
        <v>475</v>
      </c>
      <c r="B56" s="921">
        <v>2</v>
      </c>
      <c r="C56" s="921">
        <v>10</v>
      </c>
      <c r="D56" s="921" t="s">
        <v>380</v>
      </c>
      <c r="E56" s="922" t="s">
        <v>380</v>
      </c>
    </row>
    <row r="57" spans="1:5" x14ac:dyDescent="0.2">
      <c r="A57" s="920" t="s">
        <v>476</v>
      </c>
      <c r="B57" s="921" t="s">
        <v>380</v>
      </c>
      <c r="C57" s="921" t="s">
        <v>380</v>
      </c>
      <c r="D57" s="921" t="s">
        <v>380</v>
      </c>
      <c r="E57" s="922" t="s">
        <v>380</v>
      </c>
    </row>
    <row r="58" spans="1:5" x14ac:dyDescent="0.2">
      <c r="A58" s="920" t="s">
        <v>477</v>
      </c>
      <c r="B58" s="921">
        <v>39</v>
      </c>
      <c r="C58" s="921">
        <v>508</v>
      </c>
      <c r="D58" s="921" t="s">
        <v>380</v>
      </c>
      <c r="E58" s="922" t="s">
        <v>380</v>
      </c>
    </row>
    <row r="59" spans="1:5" x14ac:dyDescent="0.2">
      <c r="A59" s="926" t="s">
        <v>551</v>
      </c>
      <c r="B59" s="927">
        <v>71</v>
      </c>
      <c r="C59" s="927">
        <v>848</v>
      </c>
      <c r="D59" s="928" t="s">
        <v>380</v>
      </c>
      <c r="E59" s="932" t="s">
        <v>380</v>
      </c>
    </row>
    <row r="60" spans="1:5" x14ac:dyDescent="0.2">
      <c r="A60" s="920"/>
      <c r="B60" s="921"/>
      <c r="C60" s="921"/>
      <c r="D60" s="921"/>
      <c r="E60" s="922"/>
    </row>
    <row r="61" spans="1:5" x14ac:dyDescent="0.2">
      <c r="A61" s="920" t="s">
        <v>479</v>
      </c>
      <c r="B61" s="921">
        <v>5349</v>
      </c>
      <c r="C61" s="921">
        <v>73101</v>
      </c>
      <c r="D61" s="921" t="s">
        <v>380</v>
      </c>
      <c r="E61" s="922" t="s">
        <v>380</v>
      </c>
    </row>
    <row r="62" spans="1:5" x14ac:dyDescent="0.2">
      <c r="A62" s="920" t="s">
        <v>480</v>
      </c>
      <c r="B62" s="921">
        <v>99</v>
      </c>
      <c r="C62" s="921">
        <v>201</v>
      </c>
      <c r="D62" s="921" t="s">
        <v>380</v>
      </c>
      <c r="E62" s="922" t="s">
        <v>380</v>
      </c>
    </row>
    <row r="63" spans="1:5" x14ac:dyDescent="0.2">
      <c r="A63" s="920" t="s">
        <v>481</v>
      </c>
      <c r="B63" s="921">
        <v>125</v>
      </c>
      <c r="C63" s="921">
        <v>252</v>
      </c>
      <c r="D63" s="921" t="s">
        <v>380</v>
      </c>
      <c r="E63" s="922" t="s">
        <v>380</v>
      </c>
    </row>
    <row r="64" spans="1:5" x14ac:dyDescent="0.2">
      <c r="A64" s="926" t="s">
        <v>482</v>
      </c>
      <c r="B64" s="927">
        <v>5573</v>
      </c>
      <c r="C64" s="927">
        <v>73554</v>
      </c>
      <c r="D64" s="928" t="s">
        <v>380</v>
      </c>
      <c r="E64" s="932" t="s">
        <v>380</v>
      </c>
    </row>
    <row r="65" spans="1:5" x14ac:dyDescent="0.2">
      <c r="A65" s="920"/>
      <c r="B65" s="921"/>
      <c r="C65" s="921"/>
      <c r="D65" s="921"/>
      <c r="E65" s="922"/>
    </row>
    <row r="66" spans="1:5" x14ac:dyDescent="0.2">
      <c r="A66" s="926" t="s">
        <v>483</v>
      </c>
      <c r="B66" s="927">
        <v>5773</v>
      </c>
      <c r="C66" s="927">
        <v>185235</v>
      </c>
      <c r="D66" s="928" t="s">
        <v>380</v>
      </c>
      <c r="E66" s="932" t="s">
        <v>380</v>
      </c>
    </row>
    <row r="67" spans="1:5" x14ac:dyDescent="0.2">
      <c r="A67" s="920"/>
      <c r="B67" s="921"/>
      <c r="C67" s="921"/>
      <c r="D67" s="921"/>
      <c r="E67" s="922"/>
    </row>
    <row r="68" spans="1:5" x14ac:dyDescent="0.2">
      <c r="A68" s="920" t="s">
        <v>484</v>
      </c>
      <c r="B68" s="921">
        <v>217</v>
      </c>
      <c r="C68" s="921">
        <v>1686</v>
      </c>
      <c r="D68" s="921">
        <v>22</v>
      </c>
      <c r="E68" s="922">
        <v>101</v>
      </c>
    </row>
    <row r="69" spans="1:5" x14ac:dyDescent="0.2">
      <c r="A69" s="920" t="s">
        <v>485</v>
      </c>
      <c r="B69" s="921">
        <v>3</v>
      </c>
      <c r="C69" s="921">
        <v>13</v>
      </c>
      <c r="D69" s="921" t="s">
        <v>380</v>
      </c>
      <c r="E69" s="922" t="s">
        <v>380</v>
      </c>
    </row>
    <row r="70" spans="1:5" x14ac:dyDescent="0.2">
      <c r="A70" s="926" t="s">
        <v>486</v>
      </c>
      <c r="B70" s="927">
        <v>220</v>
      </c>
      <c r="C70" s="927">
        <v>1699</v>
      </c>
      <c r="D70" s="928">
        <v>22</v>
      </c>
      <c r="E70" s="932">
        <v>101</v>
      </c>
    </row>
    <row r="71" spans="1:5" x14ac:dyDescent="0.2">
      <c r="A71" s="920"/>
      <c r="B71" s="921"/>
      <c r="C71" s="921"/>
      <c r="D71" s="921"/>
      <c r="E71" s="922"/>
    </row>
    <row r="72" spans="1:5" x14ac:dyDescent="0.2">
      <c r="A72" s="920" t="s">
        <v>487</v>
      </c>
      <c r="B72" s="921">
        <v>101</v>
      </c>
      <c r="C72" s="921">
        <v>1745</v>
      </c>
      <c r="D72" s="921" t="s">
        <v>380</v>
      </c>
      <c r="E72" s="922" t="s">
        <v>380</v>
      </c>
    </row>
    <row r="73" spans="1:5" x14ac:dyDescent="0.2">
      <c r="A73" s="920" t="s">
        <v>488</v>
      </c>
      <c r="B73" s="921">
        <v>246</v>
      </c>
      <c r="C73" s="921">
        <v>1650</v>
      </c>
      <c r="D73" s="921" t="s">
        <v>380</v>
      </c>
      <c r="E73" s="922" t="s">
        <v>380</v>
      </c>
    </row>
    <row r="74" spans="1:5" x14ac:dyDescent="0.2">
      <c r="A74" s="920" t="s">
        <v>489</v>
      </c>
      <c r="B74" s="921">
        <v>52</v>
      </c>
      <c r="C74" s="921">
        <v>62</v>
      </c>
      <c r="D74" s="921" t="s">
        <v>380</v>
      </c>
      <c r="E74" s="922" t="s">
        <v>380</v>
      </c>
    </row>
    <row r="75" spans="1:5" x14ac:dyDescent="0.2">
      <c r="A75" s="920" t="s">
        <v>490</v>
      </c>
      <c r="B75" s="921">
        <v>65</v>
      </c>
      <c r="C75" s="921">
        <v>786</v>
      </c>
      <c r="D75" s="921" t="s">
        <v>380</v>
      </c>
      <c r="E75" s="922" t="s">
        <v>380</v>
      </c>
    </row>
    <row r="76" spans="1:5" x14ac:dyDescent="0.2">
      <c r="A76" s="920" t="s">
        <v>491</v>
      </c>
      <c r="B76" s="921">
        <v>120</v>
      </c>
      <c r="C76" s="921">
        <v>991</v>
      </c>
      <c r="D76" s="921" t="s">
        <v>380</v>
      </c>
      <c r="E76" s="922" t="s">
        <v>380</v>
      </c>
    </row>
    <row r="77" spans="1:5" x14ac:dyDescent="0.2">
      <c r="A77" s="920" t="s">
        <v>492</v>
      </c>
      <c r="B77" s="921">
        <v>23</v>
      </c>
      <c r="C77" s="921">
        <v>117</v>
      </c>
      <c r="D77" s="921" t="s">
        <v>380</v>
      </c>
      <c r="E77" s="922" t="s">
        <v>380</v>
      </c>
    </row>
    <row r="78" spans="1:5" x14ac:dyDescent="0.2">
      <c r="A78" s="920" t="s">
        <v>493</v>
      </c>
      <c r="B78" s="921" t="s">
        <v>380</v>
      </c>
      <c r="C78" s="921" t="s">
        <v>380</v>
      </c>
      <c r="D78" s="921">
        <v>505</v>
      </c>
      <c r="E78" s="922">
        <v>910</v>
      </c>
    </row>
    <row r="79" spans="1:5" x14ac:dyDescent="0.2">
      <c r="A79" s="920" t="s">
        <v>494</v>
      </c>
      <c r="B79" s="921">
        <v>790</v>
      </c>
      <c r="C79" s="921">
        <v>13025</v>
      </c>
      <c r="D79" s="921" t="s">
        <v>380</v>
      </c>
      <c r="E79" s="922" t="s">
        <v>380</v>
      </c>
    </row>
    <row r="80" spans="1:5" x14ac:dyDescent="0.2">
      <c r="A80" s="926" t="s">
        <v>495</v>
      </c>
      <c r="B80" s="927">
        <v>1397</v>
      </c>
      <c r="C80" s="927">
        <v>18376</v>
      </c>
      <c r="D80" s="928">
        <v>505</v>
      </c>
      <c r="E80" s="932">
        <v>910</v>
      </c>
    </row>
    <row r="81" spans="1:5" x14ac:dyDescent="0.2">
      <c r="A81" s="920"/>
      <c r="B81" s="921"/>
      <c r="C81" s="921"/>
      <c r="D81" s="921"/>
      <c r="E81" s="922"/>
    </row>
    <row r="82" spans="1:5" x14ac:dyDescent="0.2">
      <c r="A82" s="920" t="s">
        <v>496</v>
      </c>
      <c r="B82" s="921">
        <v>65</v>
      </c>
      <c r="C82" s="921">
        <v>165</v>
      </c>
      <c r="D82" s="921">
        <v>14</v>
      </c>
      <c r="E82" s="922">
        <v>4</v>
      </c>
    </row>
    <row r="83" spans="1:5" x14ac:dyDescent="0.2">
      <c r="A83" s="920" t="s">
        <v>497</v>
      </c>
      <c r="B83" s="921">
        <v>26</v>
      </c>
      <c r="C83" s="921">
        <v>90</v>
      </c>
      <c r="D83" s="921" t="s">
        <v>380</v>
      </c>
      <c r="E83" s="922" t="s">
        <v>380</v>
      </c>
    </row>
    <row r="84" spans="1:5" x14ac:dyDescent="0.2">
      <c r="A84" s="926" t="s">
        <v>498</v>
      </c>
      <c r="B84" s="927">
        <v>91</v>
      </c>
      <c r="C84" s="927">
        <v>255</v>
      </c>
      <c r="D84" s="928">
        <v>14</v>
      </c>
      <c r="E84" s="932">
        <v>4</v>
      </c>
    </row>
    <row r="85" spans="1:5" x14ac:dyDescent="0.2">
      <c r="A85" s="920"/>
      <c r="B85" s="921"/>
      <c r="C85" s="921"/>
      <c r="D85" s="921"/>
      <c r="E85" s="922"/>
    </row>
    <row r="86" spans="1:5" ht="13.5" thickBot="1" x14ac:dyDescent="0.25">
      <c r="A86" s="930" t="s">
        <v>499</v>
      </c>
      <c r="B86" s="801">
        <v>13384</v>
      </c>
      <c r="C86" s="801">
        <v>280940</v>
      </c>
      <c r="D86" s="801">
        <v>541</v>
      </c>
      <c r="E86" s="802">
        <v>1015</v>
      </c>
    </row>
  </sheetData>
  <mergeCells count="6">
    <mergeCell ref="C6:C8"/>
    <mergeCell ref="E6:E8"/>
    <mergeCell ref="A1:E1"/>
    <mergeCell ref="B5:C5"/>
    <mergeCell ref="D5:E5"/>
    <mergeCell ref="A3:E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3">
    <tabColor theme="0"/>
    <pageSetUpPr fitToPage="1"/>
  </sheetPr>
  <dimension ref="A1:S88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25.7109375" style="205" customWidth="1"/>
    <col min="2" max="8" width="18.28515625" style="205" customWidth="1"/>
    <col min="9" max="16384" width="11.42578125" style="205"/>
  </cols>
  <sheetData>
    <row r="1" spans="1:17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</row>
    <row r="2" spans="1:17" x14ac:dyDescent="0.2">
      <c r="A2" s="558"/>
    </row>
    <row r="3" spans="1:17" ht="33.75" customHeight="1" x14ac:dyDescent="0.2">
      <c r="A3" s="1729" t="s">
        <v>1519</v>
      </c>
      <c r="B3" s="1729"/>
      <c r="C3" s="1729"/>
      <c r="D3" s="1729"/>
      <c r="E3" s="1729"/>
      <c r="F3" s="1729"/>
      <c r="G3" s="1729"/>
      <c r="H3" s="1729"/>
    </row>
    <row r="4" spans="1:17" ht="15.75" thickBot="1" x14ac:dyDescent="0.3">
      <c r="A4" s="5"/>
      <c r="B4" s="6"/>
      <c r="C4" s="6"/>
      <c r="D4" s="6"/>
      <c r="E4" s="6"/>
      <c r="F4" s="6"/>
      <c r="G4" s="6"/>
      <c r="H4" s="6"/>
      <c r="I4" s="34"/>
    </row>
    <row r="5" spans="1:17" ht="27.75" customHeight="1" x14ac:dyDescent="0.2">
      <c r="A5" s="247"/>
      <c r="B5" s="1704" t="s">
        <v>1148</v>
      </c>
      <c r="C5" s="1705"/>
      <c r="D5" s="1705"/>
      <c r="E5" s="1705"/>
      <c r="F5" s="1705"/>
      <c r="G5" s="1705"/>
      <c r="H5" s="1705"/>
      <c r="I5" s="34"/>
    </row>
    <row r="6" spans="1:17" ht="24" customHeight="1" x14ac:dyDescent="0.2">
      <c r="A6" s="658" t="s">
        <v>538</v>
      </c>
      <c r="B6" s="1867" t="s">
        <v>376</v>
      </c>
      <c r="C6" s="1967"/>
      <c r="D6" s="1883"/>
      <c r="E6" s="1719" t="s">
        <v>1067</v>
      </c>
      <c r="F6" s="1720"/>
      <c r="G6" s="1720"/>
      <c r="H6" s="1720"/>
      <c r="I6" s="34"/>
    </row>
    <row r="7" spans="1:17" ht="24.75" customHeight="1" x14ac:dyDescent="0.2">
      <c r="A7" s="659" t="s">
        <v>518</v>
      </c>
      <c r="B7" s="1842"/>
      <c r="C7" s="1843"/>
      <c r="D7" s="1968"/>
      <c r="E7" s="1719" t="s">
        <v>78</v>
      </c>
      <c r="F7" s="1724"/>
      <c r="G7" s="1719" t="s">
        <v>79</v>
      </c>
      <c r="H7" s="1720"/>
      <c r="I7" s="34"/>
    </row>
    <row r="8" spans="1:17" ht="31.5" customHeight="1" thickBot="1" x14ac:dyDescent="0.25">
      <c r="A8" s="870"/>
      <c r="B8" s="663" t="s">
        <v>374</v>
      </c>
      <c r="C8" s="663" t="s">
        <v>375</v>
      </c>
      <c r="D8" s="663" t="s">
        <v>376</v>
      </c>
      <c r="E8" s="663" t="s">
        <v>374</v>
      </c>
      <c r="F8" s="663" t="s">
        <v>375</v>
      </c>
      <c r="G8" s="663" t="s">
        <v>374</v>
      </c>
      <c r="H8" s="750" t="s">
        <v>375</v>
      </c>
      <c r="I8" s="34"/>
      <c r="P8" s="516"/>
      <c r="Q8" s="516"/>
    </row>
    <row r="9" spans="1:17" ht="22.5" customHeight="1" x14ac:dyDescent="0.2">
      <c r="A9" s="72" t="s">
        <v>439</v>
      </c>
      <c r="B9" s="122">
        <v>2424</v>
      </c>
      <c r="C9" s="122" t="s">
        <v>380</v>
      </c>
      <c r="D9" s="42">
        <v>2424</v>
      </c>
      <c r="E9" s="122">
        <v>1924</v>
      </c>
      <c r="F9" s="122" t="s">
        <v>380</v>
      </c>
      <c r="G9" s="122" t="s">
        <v>380</v>
      </c>
      <c r="H9" s="131" t="s">
        <v>380</v>
      </c>
      <c r="I9" s="314"/>
      <c r="P9" s="516"/>
      <c r="Q9" s="516"/>
    </row>
    <row r="10" spans="1:17" x14ac:dyDescent="0.2">
      <c r="A10" s="63" t="s">
        <v>440</v>
      </c>
      <c r="B10" s="11">
        <v>1930</v>
      </c>
      <c r="C10" s="11" t="s">
        <v>380</v>
      </c>
      <c r="D10" s="11">
        <v>1930</v>
      </c>
      <c r="E10" s="11">
        <v>1800</v>
      </c>
      <c r="F10" s="11" t="s">
        <v>380</v>
      </c>
      <c r="G10" s="11" t="s">
        <v>380</v>
      </c>
      <c r="H10" s="12" t="s">
        <v>380</v>
      </c>
      <c r="I10" s="314"/>
      <c r="P10" s="516"/>
      <c r="Q10" s="516"/>
    </row>
    <row r="11" spans="1:17" x14ac:dyDescent="0.2">
      <c r="A11" s="63" t="s">
        <v>441</v>
      </c>
      <c r="B11" s="45">
        <v>8269</v>
      </c>
      <c r="C11" s="45" t="s">
        <v>380</v>
      </c>
      <c r="D11" s="45">
        <v>8269</v>
      </c>
      <c r="E11" s="45">
        <v>5319</v>
      </c>
      <c r="F11" s="45" t="s">
        <v>380</v>
      </c>
      <c r="G11" s="11" t="s">
        <v>380</v>
      </c>
      <c r="H11" s="46" t="s">
        <v>380</v>
      </c>
      <c r="I11" s="314"/>
      <c r="P11" s="516"/>
      <c r="Q11" s="516"/>
    </row>
    <row r="12" spans="1:17" x14ac:dyDescent="0.2">
      <c r="A12" s="63" t="s">
        <v>442</v>
      </c>
      <c r="B12" s="11">
        <v>12132</v>
      </c>
      <c r="C12" s="11" t="s">
        <v>380</v>
      </c>
      <c r="D12" s="11">
        <v>12132</v>
      </c>
      <c r="E12" s="11">
        <v>9662</v>
      </c>
      <c r="F12" s="11" t="s">
        <v>380</v>
      </c>
      <c r="G12" s="11" t="s">
        <v>380</v>
      </c>
      <c r="H12" s="12" t="s">
        <v>380</v>
      </c>
      <c r="I12" s="314"/>
      <c r="P12" s="516"/>
      <c r="Q12" s="516"/>
    </row>
    <row r="13" spans="1:17" x14ac:dyDescent="0.2">
      <c r="A13" s="73" t="s">
        <v>443</v>
      </c>
      <c r="B13" s="74">
        <v>24755</v>
      </c>
      <c r="C13" s="74" t="s">
        <v>380</v>
      </c>
      <c r="D13" s="74">
        <v>24755</v>
      </c>
      <c r="E13" s="74">
        <v>18705</v>
      </c>
      <c r="F13" s="74" t="s">
        <v>380</v>
      </c>
      <c r="G13" s="74" t="s">
        <v>380</v>
      </c>
      <c r="H13" s="79" t="s">
        <v>380</v>
      </c>
      <c r="I13" s="314"/>
      <c r="P13" s="516"/>
      <c r="Q13" s="516"/>
    </row>
    <row r="14" spans="1:17" x14ac:dyDescent="0.2">
      <c r="A14" s="65"/>
      <c r="B14" s="70"/>
      <c r="C14" s="70"/>
      <c r="D14" s="70"/>
      <c r="E14" s="70"/>
      <c r="F14" s="70"/>
      <c r="G14" s="70"/>
      <c r="H14" s="77"/>
      <c r="I14" s="314"/>
      <c r="P14" s="516"/>
      <c r="Q14" s="516"/>
    </row>
    <row r="15" spans="1:17" x14ac:dyDescent="0.2">
      <c r="A15" s="73" t="s">
        <v>444</v>
      </c>
      <c r="B15" s="78">
        <v>60</v>
      </c>
      <c r="C15" s="74" t="s">
        <v>380</v>
      </c>
      <c r="D15" s="78">
        <v>60</v>
      </c>
      <c r="E15" s="74">
        <v>48</v>
      </c>
      <c r="F15" s="74" t="s">
        <v>380</v>
      </c>
      <c r="G15" s="78" t="s">
        <v>380</v>
      </c>
      <c r="H15" s="75" t="s">
        <v>380</v>
      </c>
      <c r="I15" s="314"/>
      <c r="P15" s="516"/>
      <c r="Q15" s="516"/>
    </row>
    <row r="16" spans="1:17" x14ac:dyDescent="0.2">
      <c r="A16" s="65"/>
      <c r="B16" s="70"/>
      <c r="C16" s="70"/>
      <c r="D16" s="70"/>
      <c r="E16" s="70"/>
      <c r="F16" s="70"/>
      <c r="G16" s="70"/>
      <c r="H16" s="77"/>
      <c r="I16" s="314"/>
      <c r="P16" s="516"/>
      <c r="Q16" s="516"/>
    </row>
    <row r="17" spans="1:17" x14ac:dyDescent="0.2">
      <c r="A17" s="73" t="s">
        <v>445</v>
      </c>
      <c r="B17" s="78">
        <v>119</v>
      </c>
      <c r="C17" s="78" t="s">
        <v>380</v>
      </c>
      <c r="D17" s="78">
        <v>119</v>
      </c>
      <c r="E17" s="78">
        <v>117</v>
      </c>
      <c r="F17" s="78" t="s">
        <v>380</v>
      </c>
      <c r="G17" s="78" t="s">
        <v>380</v>
      </c>
      <c r="H17" s="79" t="s">
        <v>380</v>
      </c>
      <c r="I17" s="314"/>
      <c r="P17" s="516"/>
      <c r="Q17" s="516"/>
    </row>
    <row r="18" spans="1:17" x14ac:dyDescent="0.2">
      <c r="A18" s="63"/>
      <c r="B18" s="45"/>
      <c r="C18" s="45"/>
      <c r="D18" s="45"/>
      <c r="E18" s="45"/>
      <c r="F18" s="45"/>
      <c r="G18" s="45"/>
      <c r="H18" s="12"/>
      <c r="I18" s="314"/>
      <c r="P18" s="516"/>
      <c r="Q18" s="516"/>
    </row>
    <row r="19" spans="1:17" x14ac:dyDescent="0.2">
      <c r="A19" s="63" t="s">
        <v>524</v>
      </c>
      <c r="B19" s="11">
        <v>12002</v>
      </c>
      <c r="C19" s="11">
        <v>1250</v>
      </c>
      <c r="D19" s="11">
        <v>13252</v>
      </c>
      <c r="E19" s="11">
        <v>11918</v>
      </c>
      <c r="F19" s="11">
        <v>1250</v>
      </c>
      <c r="G19" s="11" t="s">
        <v>380</v>
      </c>
      <c r="H19" s="12" t="s">
        <v>380</v>
      </c>
      <c r="I19" s="314"/>
      <c r="P19" s="516"/>
      <c r="Q19" s="516"/>
    </row>
    <row r="20" spans="1:17" x14ac:dyDescent="0.2">
      <c r="A20" s="63" t="s">
        <v>447</v>
      </c>
      <c r="B20" s="11">
        <v>402</v>
      </c>
      <c r="C20" s="45" t="s">
        <v>380</v>
      </c>
      <c r="D20" s="11">
        <v>402</v>
      </c>
      <c r="E20" s="11">
        <v>388</v>
      </c>
      <c r="F20" s="45" t="s">
        <v>380</v>
      </c>
      <c r="G20" s="11" t="s">
        <v>380</v>
      </c>
      <c r="H20" s="12" t="s">
        <v>380</v>
      </c>
      <c r="I20" s="314"/>
      <c r="P20" s="516"/>
      <c r="Q20" s="516"/>
    </row>
    <row r="21" spans="1:17" x14ac:dyDescent="0.2">
      <c r="A21" s="63" t="s">
        <v>448</v>
      </c>
      <c r="B21" s="11">
        <v>396</v>
      </c>
      <c r="C21" s="11" t="s">
        <v>380</v>
      </c>
      <c r="D21" s="11">
        <v>396</v>
      </c>
      <c r="E21" s="11">
        <v>392</v>
      </c>
      <c r="F21" s="11" t="s">
        <v>380</v>
      </c>
      <c r="G21" s="11" t="s">
        <v>380</v>
      </c>
      <c r="H21" s="12" t="s">
        <v>380</v>
      </c>
      <c r="I21" s="314"/>
      <c r="P21" s="516"/>
      <c r="Q21" s="516"/>
    </row>
    <row r="22" spans="1:17" x14ac:dyDescent="0.2">
      <c r="A22" s="73" t="s">
        <v>449</v>
      </c>
      <c r="B22" s="74">
        <v>12800</v>
      </c>
      <c r="C22" s="74">
        <v>1250</v>
      </c>
      <c r="D22" s="74">
        <v>14050</v>
      </c>
      <c r="E22" s="74">
        <v>12698</v>
      </c>
      <c r="F22" s="74">
        <v>1250</v>
      </c>
      <c r="G22" s="74" t="s">
        <v>380</v>
      </c>
      <c r="H22" s="79" t="s">
        <v>380</v>
      </c>
      <c r="I22" s="314"/>
      <c r="P22" s="516"/>
      <c r="Q22" s="516"/>
    </row>
    <row r="23" spans="1:17" x14ac:dyDescent="0.2">
      <c r="A23" s="65"/>
      <c r="B23" s="70"/>
      <c r="C23" s="70"/>
      <c r="D23" s="70"/>
      <c r="E23" s="70"/>
      <c r="F23" s="70"/>
      <c r="G23" s="70"/>
      <c r="H23" s="77"/>
      <c r="I23" s="314"/>
      <c r="P23" s="516"/>
      <c r="Q23" s="516"/>
    </row>
    <row r="24" spans="1:17" x14ac:dyDescent="0.2">
      <c r="A24" s="73" t="s">
        <v>450</v>
      </c>
      <c r="B24" s="78">
        <v>7802</v>
      </c>
      <c r="C24" s="78">
        <v>10429</v>
      </c>
      <c r="D24" s="78">
        <v>18231</v>
      </c>
      <c r="E24" s="78">
        <v>7646</v>
      </c>
      <c r="F24" s="78">
        <v>10069</v>
      </c>
      <c r="G24" s="78" t="s">
        <v>380</v>
      </c>
      <c r="H24" s="79" t="s">
        <v>380</v>
      </c>
      <c r="I24" s="314"/>
      <c r="P24" s="516"/>
      <c r="Q24" s="516"/>
    </row>
    <row r="25" spans="1:17" x14ac:dyDescent="0.2">
      <c r="A25" s="65"/>
      <c r="B25" s="70"/>
      <c r="C25" s="70"/>
      <c r="D25" s="70"/>
      <c r="E25" s="70"/>
      <c r="F25" s="70"/>
      <c r="G25" s="70"/>
      <c r="H25" s="77"/>
      <c r="I25" s="314"/>
      <c r="P25" s="516"/>
      <c r="Q25" s="516"/>
    </row>
    <row r="26" spans="1:17" x14ac:dyDescent="0.2">
      <c r="A26" s="73" t="s">
        <v>451</v>
      </c>
      <c r="B26" s="78">
        <v>32672</v>
      </c>
      <c r="C26" s="78">
        <v>13889</v>
      </c>
      <c r="D26" s="78">
        <v>46561</v>
      </c>
      <c r="E26" s="78">
        <v>30950</v>
      </c>
      <c r="F26" s="78">
        <v>13202</v>
      </c>
      <c r="G26" s="78" t="s">
        <v>380</v>
      </c>
      <c r="H26" s="79" t="s">
        <v>380</v>
      </c>
      <c r="I26" s="314"/>
      <c r="P26" s="516"/>
      <c r="Q26" s="516"/>
    </row>
    <row r="27" spans="1:17" x14ac:dyDescent="0.2">
      <c r="A27" s="63"/>
      <c r="B27" s="45"/>
      <c r="C27" s="45"/>
      <c r="D27" s="45"/>
      <c r="E27" s="45"/>
      <c r="F27" s="45"/>
      <c r="G27" s="45"/>
      <c r="H27" s="12"/>
      <c r="I27" s="314"/>
      <c r="P27" s="516"/>
      <c r="Q27" s="516"/>
    </row>
    <row r="28" spans="1:17" x14ac:dyDescent="0.2">
      <c r="A28" s="63" t="s">
        <v>452</v>
      </c>
      <c r="B28" s="82">
        <v>3366</v>
      </c>
      <c r="C28" s="45">
        <v>1674</v>
      </c>
      <c r="D28" s="11">
        <v>5040</v>
      </c>
      <c r="E28" s="82">
        <v>3300</v>
      </c>
      <c r="F28" s="45">
        <v>1663</v>
      </c>
      <c r="G28" s="45" t="s">
        <v>380</v>
      </c>
      <c r="H28" s="124" t="s">
        <v>380</v>
      </c>
      <c r="I28" s="314"/>
      <c r="P28" s="516"/>
      <c r="Q28" s="516"/>
    </row>
    <row r="29" spans="1:17" x14ac:dyDescent="0.2">
      <c r="A29" s="63" t="s">
        <v>453</v>
      </c>
      <c r="B29" s="82">
        <v>2001</v>
      </c>
      <c r="C29" s="11">
        <v>38</v>
      </c>
      <c r="D29" s="11">
        <v>2039</v>
      </c>
      <c r="E29" s="82">
        <v>1998</v>
      </c>
      <c r="F29" s="11">
        <v>38</v>
      </c>
      <c r="G29" s="11" t="s">
        <v>380</v>
      </c>
      <c r="H29" s="124" t="s">
        <v>380</v>
      </c>
      <c r="I29" s="314"/>
      <c r="P29" s="516"/>
      <c r="Q29" s="516"/>
    </row>
    <row r="30" spans="1:17" x14ac:dyDescent="0.2">
      <c r="A30" s="63" t="s">
        <v>454</v>
      </c>
      <c r="B30" s="82">
        <v>19896</v>
      </c>
      <c r="C30" s="11">
        <v>7798</v>
      </c>
      <c r="D30" s="11">
        <v>27694</v>
      </c>
      <c r="E30" s="82">
        <v>19472</v>
      </c>
      <c r="F30" s="11">
        <v>7586</v>
      </c>
      <c r="G30" s="45" t="s">
        <v>380</v>
      </c>
      <c r="H30" s="124" t="s">
        <v>380</v>
      </c>
      <c r="I30" s="314"/>
      <c r="P30" s="516"/>
      <c r="Q30" s="516"/>
    </row>
    <row r="31" spans="1:17" s="305" customFormat="1" x14ac:dyDescent="0.2">
      <c r="A31" s="73" t="s">
        <v>455</v>
      </c>
      <c r="B31" s="285">
        <v>25263</v>
      </c>
      <c r="C31" s="74">
        <v>9510</v>
      </c>
      <c r="D31" s="74">
        <v>34773</v>
      </c>
      <c r="E31" s="285">
        <v>24770</v>
      </c>
      <c r="F31" s="74">
        <v>9287</v>
      </c>
      <c r="G31" s="74" t="s">
        <v>380</v>
      </c>
      <c r="H31" s="370" t="s">
        <v>380</v>
      </c>
      <c r="I31" s="582"/>
      <c r="J31" s="205"/>
      <c r="K31" s="205"/>
      <c r="L31" s="205"/>
      <c r="M31" s="205"/>
      <c r="N31" s="205"/>
      <c r="P31" s="581"/>
      <c r="Q31" s="581"/>
    </row>
    <row r="32" spans="1:17" x14ac:dyDescent="0.2">
      <c r="A32" s="63"/>
      <c r="B32" s="45"/>
      <c r="C32" s="45"/>
      <c r="D32" s="45"/>
      <c r="E32" s="45"/>
      <c r="F32" s="45"/>
      <c r="G32" s="45"/>
      <c r="H32" s="12"/>
      <c r="I32" s="314"/>
      <c r="P32" s="516"/>
      <c r="Q32" s="516"/>
    </row>
    <row r="33" spans="1:17" x14ac:dyDescent="0.2">
      <c r="A33" s="63" t="s">
        <v>456</v>
      </c>
      <c r="B33" s="80">
        <v>21847</v>
      </c>
      <c r="C33" s="80">
        <v>97</v>
      </c>
      <c r="D33" s="11">
        <v>21944</v>
      </c>
      <c r="E33" s="80">
        <v>20770</v>
      </c>
      <c r="F33" s="80">
        <v>89</v>
      </c>
      <c r="G33" s="11" t="s">
        <v>380</v>
      </c>
      <c r="H33" s="81" t="s">
        <v>380</v>
      </c>
      <c r="I33" s="314"/>
      <c r="P33" s="516"/>
      <c r="Q33" s="516"/>
    </row>
    <row r="34" spans="1:17" x14ac:dyDescent="0.2">
      <c r="A34" s="63" t="s">
        <v>457</v>
      </c>
      <c r="B34" s="80">
        <v>2090</v>
      </c>
      <c r="C34" s="80">
        <v>60</v>
      </c>
      <c r="D34" s="11">
        <v>2150</v>
      </c>
      <c r="E34" s="80">
        <v>2029</v>
      </c>
      <c r="F34" s="80">
        <v>59</v>
      </c>
      <c r="G34" s="11" t="s">
        <v>380</v>
      </c>
      <c r="H34" s="81" t="s">
        <v>380</v>
      </c>
      <c r="I34" s="314"/>
      <c r="P34" s="516"/>
      <c r="Q34" s="516"/>
    </row>
    <row r="35" spans="1:17" x14ac:dyDescent="0.2">
      <c r="A35" s="63" t="s">
        <v>458</v>
      </c>
      <c r="B35" s="80">
        <v>2224</v>
      </c>
      <c r="C35" s="80">
        <v>2342</v>
      </c>
      <c r="D35" s="11">
        <v>4566</v>
      </c>
      <c r="E35" s="80">
        <v>2081</v>
      </c>
      <c r="F35" s="80">
        <v>2186</v>
      </c>
      <c r="G35" s="11" t="s">
        <v>380</v>
      </c>
      <c r="H35" s="81" t="s">
        <v>380</v>
      </c>
      <c r="I35" s="314"/>
      <c r="P35" s="516"/>
      <c r="Q35" s="516"/>
    </row>
    <row r="36" spans="1:17" x14ac:dyDescent="0.2">
      <c r="A36" s="63" t="s">
        <v>459</v>
      </c>
      <c r="B36" s="80">
        <v>26040</v>
      </c>
      <c r="C36" s="80">
        <v>820</v>
      </c>
      <c r="D36" s="11">
        <v>26860</v>
      </c>
      <c r="E36" s="80">
        <v>24563</v>
      </c>
      <c r="F36" s="80">
        <v>761</v>
      </c>
      <c r="G36" s="11" t="s">
        <v>380</v>
      </c>
      <c r="H36" s="81" t="s">
        <v>380</v>
      </c>
      <c r="I36" s="314"/>
      <c r="P36" s="516"/>
      <c r="Q36" s="516"/>
    </row>
    <row r="37" spans="1:17" x14ac:dyDescent="0.2">
      <c r="A37" s="73" t="s">
        <v>460</v>
      </c>
      <c r="B37" s="74">
        <v>52201</v>
      </c>
      <c r="C37" s="74">
        <v>3319</v>
      </c>
      <c r="D37" s="74">
        <v>55520</v>
      </c>
      <c r="E37" s="74">
        <v>49443</v>
      </c>
      <c r="F37" s="74">
        <v>3095</v>
      </c>
      <c r="G37" s="74" t="s">
        <v>380</v>
      </c>
      <c r="H37" s="79" t="s">
        <v>380</v>
      </c>
      <c r="I37" s="314"/>
      <c r="P37" s="516"/>
      <c r="Q37" s="516"/>
    </row>
    <row r="38" spans="1:17" x14ac:dyDescent="0.2">
      <c r="A38" s="65"/>
      <c r="B38" s="70"/>
      <c r="C38" s="70"/>
      <c r="D38" s="70"/>
      <c r="E38" s="70"/>
      <c r="F38" s="70"/>
      <c r="G38" s="70"/>
      <c r="H38" s="77"/>
      <c r="I38" s="314"/>
      <c r="P38" s="516"/>
      <c r="Q38" s="516"/>
    </row>
    <row r="39" spans="1:17" x14ac:dyDescent="0.2">
      <c r="A39" s="73" t="s">
        <v>461</v>
      </c>
      <c r="B39" s="78">
        <v>1114</v>
      </c>
      <c r="C39" s="78">
        <v>1207</v>
      </c>
      <c r="D39" s="78">
        <v>2321</v>
      </c>
      <c r="E39" s="78">
        <v>780</v>
      </c>
      <c r="F39" s="78">
        <v>812</v>
      </c>
      <c r="G39" s="78" t="s">
        <v>380</v>
      </c>
      <c r="H39" s="79" t="s">
        <v>380</v>
      </c>
      <c r="I39" s="314"/>
      <c r="P39" s="516"/>
      <c r="Q39" s="516"/>
    </row>
    <row r="40" spans="1:17" x14ac:dyDescent="0.2">
      <c r="A40" s="63"/>
      <c r="B40" s="45"/>
      <c r="C40" s="45"/>
      <c r="D40" s="45"/>
      <c r="E40" s="45"/>
      <c r="F40" s="45"/>
      <c r="G40" s="45"/>
      <c r="H40" s="12"/>
      <c r="I40" s="314"/>
      <c r="P40" s="516"/>
      <c r="Q40" s="516"/>
    </row>
    <row r="41" spans="1:17" x14ac:dyDescent="0.2">
      <c r="A41" s="63" t="s">
        <v>525</v>
      </c>
      <c r="B41" s="82">
        <v>4215</v>
      </c>
      <c r="C41" s="11">
        <v>24</v>
      </c>
      <c r="D41" s="11">
        <v>4239</v>
      </c>
      <c r="E41" s="82">
        <v>4203</v>
      </c>
      <c r="F41" s="11">
        <v>9</v>
      </c>
      <c r="G41" s="11" t="s">
        <v>380</v>
      </c>
      <c r="H41" s="124" t="s">
        <v>380</v>
      </c>
      <c r="I41" s="314"/>
      <c r="P41" s="516"/>
      <c r="Q41" s="516"/>
    </row>
    <row r="42" spans="1:17" x14ac:dyDescent="0.2">
      <c r="A42" s="63" t="s">
        <v>463</v>
      </c>
      <c r="B42" s="11">
        <v>17112</v>
      </c>
      <c r="C42" s="11">
        <v>481</v>
      </c>
      <c r="D42" s="11">
        <v>17593</v>
      </c>
      <c r="E42" s="11">
        <v>16082</v>
      </c>
      <c r="F42" s="11">
        <v>345</v>
      </c>
      <c r="G42" s="11" t="s">
        <v>380</v>
      </c>
      <c r="H42" s="12" t="s">
        <v>380</v>
      </c>
      <c r="I42" s="314"/>
      <c r="P42" s="516"/>
      <c r="Q42" s="516"/>
    </row>
    <row r="43" spans="1:17" x14ac:dyDescent="0.2">
      <c r="A43" s="63" t="s">
        <v>464</v>
      </c>
      <c r="B43" s="11">
        <v>11570</v>
      </c>
      <c r="C43" s="11">
        <v>51</v>
      </c>
      <c r="D43" s="11">
        <v>11621</v>
      </c>
      <c r="E43" s="11">
        <v>11510</v>
      </c>
      <c r="F43" s="11">
        <v>51</v>
      </c>
      <c r="G43" s="11" t="s">
        <v>380</v>
      </c>
      <c r="H43" s="12" t="s">
        <v>380</v>
      </c>
      <c r="I43" s="314"/>
      <c r="P43" s="516"/>
      <c r="Q43" s="516"/>
    </row>
    <row r="44" spans="1:17" x14ac:dyDescent="0.2">
      <c r="A44" s="63" t="s">
        <v>465</v>
      </c>
      <c r="B44" s="82">
        <v>502</v>
      </c>
      <c r="C44" s="11">
        <v>16</v>
      </c>
      <c r="D44" s="11">
        <v>518</v>
      </c>
      <c r="E44" s="82">
        <v>502</v>
      </c>
      <c r="F44" s="11">
        <v>16</v>
      </c>
      <c r="G44" s="11" t="s">
        <v>380</v>
      </c>
      <c r="H44" s="124" t="s">
        <v>380</v>
      </c>
      <c r="I44" s="314"/>
      <c r="P44" s="516"/>
      <c r="Q44" s="516"/>
    </row>
    <row r="45" spans="1:17" x14ac:dyDescent="0.2">
      <c r="A45" s="63" t="s">
        <v>466</v>
      </c>
      <c r="B45" s="11">
        <v>2702</v>
      </c>
      <c r="C45" s="11">
        <v>8</v>
      </c>
      <c r="D45" s="11">
        <v>2710</v>
      </c>
      <c r="E45" s="11">
        <v>1824</v>
      </c>
      <c r="F45" s="11">
        <v>8</v>
      </c>
      <c r="G45" s="11" t="s">
        <v>380</v>
      </c>
      <c r="H45" s="12" t="s">
        <v>380</v>
      </c>
      <c r="I45" s="314"/>
      <c r="P45" s="516"/>
      <c r="Q45" s="516"/>
    </row>
    <row r="46" spans="1:17" x14ac:dyDescent="0.2">
      <c r="A46" s="63" t="s">
        <v>467</v>
      </c>
      <c r="B46" s="11">
        <v>1619</v>
      </c>
      <c r="C46" s="11">
        <v>174</v>
      </c>
      <c r="D46" s="11">
        <v>1793</v>
      </c>
      <c r="E46" s="11">
        <v>1512</v>
      </c>
      <c r="F46" s="11">
        <v>142</v>
      </c>
      <c r="G46" s="11" t="s">
        <v>380</v>
      </c>
      <c r="H46" s="12" t="s">
        <v>380</v>
      </c>
      <c r="I46" s="314"/>
      <c r="P46" s="516"/>
      <c r="Q46" s="516"/>
    </row>
    <row r="47" spans="1:17" x14ac:dyDescent="0.2">
      <c r="A47" s="63" t="s">
        <v>468</v>
      </c>
      <c r="B47" s="82">
        <v>1272</v>
      </c>
      <c r="C47" s="11">
        <v>111</v>
      </c>
      <c r="D47" s="11">
        <v>1383</v>
      </c>
      <c r="E47" s="82">
        <v>1265</v>
      </c>
      <c r="F47" s="11">
        <v>111</v>
      </c>
      <c r="G47" s="11" t="s">
        <v>380</v>
      </c>
      <c r="H47" s="124" t="s">
        <v>380</v>
      </c>
      <c r="I47" s="314"/>
      <c r="P47" s="516"/>
      <c r="Q47" s="516"/>
    </row>
    <row r="48" spans="1:17" x14ac:dyDescent="0.2">
      <c r="A48" s="63" t="s">
        <v>469</v>
      </c>
      <c r="B48" s="82">
        <v>20335</v>
      </c>
      <c r="C48" s="11">
        <v>2977</v>
      </c>
      <c r="D48" s="11">
        <v>23312</v>
      </c>
      <c r="E48" s="82">
        <v>19961</v>
      </c>
      <c r="F48" s="11">
        <v>2188</v>
      </c>
      <c r="G48" s="11" t="s">
        <v>380</v>
      </c>
      <c r="H48" s="124" t="s">
        <v>380</v>
      </c>
      <c r="I48" s="314"/>
      <c r="P48" s="516"/>
      <c r="Q48" s="516"/>
    </row>
    <row r="49" spans="1:17" x14ac:dyDescent="0.2">
      <c r="A49" s="63" t="s">
        <v>470</v>
      </c>
      <c r="B49" s="11">
        <v>12094</v>
      </c>
      <c r="C49" s="11">
        <v>176</v>
      </c>
      <c r="D49" s="11">
        <v>12270</v>
      </c>
      <c r="E49" s="11">
        <v>12081</v>
      </c>
      <c r="F49" s="11">
        <v>85</v>
      </c>
      <c r="G49" s="11" t="s">
        <v>380</v>
      </c>
      <c r="H49" s="12" t="s">
        <v>380</v>
      </c>
      <c r="I49" s="314"/>
      <c r="P49" s="516"/>
      <c r="Q49" s="516"/>
    </row>
    <row r="50" spans="1:17" x14ac:dyDescent="0.2">
      <c r="A50" s="73" t="s">
        <v>471</v>
      </c>
      <c r="B50" s="74">
        <v>71421</v>
      </c>
      <c r="C50" s="74">
        <v>4018</v>
      </c>
      <c r="D50" s="74">
        <v>75439</v>
      </c>
      <c r="E50" s="74">
        <v>68940</v>
      </c>
      <c r="F50" s="74">
        <v>2955</v>
      </c>
      <c r="G50" s="74" t="s">
        <v>380</v>
      </c>
      <c r="H50" s="79" t="s">
        <v>380</v>
      </c>
      <c r="I50" s="314"/>
      <c r="P50" s="516"/>
      <c r="Q50" s="516"/>
    </row>
    <row r="51" spans="1:17" x14ac:dyDescent="0.2">
      <c r="A51" s="65"/>
      <c r="B51" s="70"/>
      <c r="C51" s="70"/>
      <c r="D51" s="70"/>
      <c r="E51" s="70"/>
      <c r="F51" s="70"/>
      <c r="G51" s="70"/>
      <c r="H51" s="77"/>
      <c r="I51" s="314"/>
      <c r="P51" s="516"/>
      <c r="Q51" s="516"/>
    </row>
    <row r="52" spans="1:17" x14ac:dyDescent="0.2">
      <c r="A52" s="73" t="s">
        <v>472</v>
      </c>
      <c r="B52" s="78">
        <v>9322</v>
      </c>
      <c r="C52" s="78">
        <v>503</v>
      </c>
      <c r="D52" s="78">
        <v>9825</v>
      </c>
      <c r="E52" s="78">
        <v>3695</v>
      </c>
      <c r="F52" s="78">
        <v>495</v>
      </c>
      <c r="G52" s="285" t="s">
        <v>380</v>
      </c>
      <c r="H52" s="370">
        <v>3</v>
      </c>
      <c r="I52" s="314"/>
      <c r="P52" s="516"/>
      <c r="Q52" s="516"/>
    </row>
    <row r="53" spans="1:17" x14ac:dyDescent="0.2">
      <c r="A53" s="63"/>
      <c r="B53" s="45"/>
      <c r="C53" s="45"/>
      <c r="D53" s="45"/>
      <c r="E53" s="45"/>
      <c r="F53" s="45"/>
      <c r="G53" s="45"/>
      <c r="H53" s="12"/>
      <c r="I53" s="314"/>
      <c r="P53" s="516"/>
      <c r="Q53" s="516"/>
    </row>
    <row r="54" spans="1:17" x14ac:dyDescent="0.2">
      <c r="A54" s="63" t="s">
        <v>473</v>
      </c>
      <c r="B54" s="82">
        <v>54192</v>
      </c>
      <c r="C54" s="11">
        <v>30941</v>
      </c>
      <c r="D54" s="11">
        <v>85133</v>
      </c>
      <c r="E54" s="82">
        <v>51000</v>
      </c>
      <c r="F54" s="11">
        <v>27832</v>
      </c>
      <c r="G54" s="11" t="s">
        <v>380</v>
      </c>
      <c r="H54" s="124" t="s">
        <v>380</v>
      </c>
      <c r="I54" s="314"/>
      <c r="P54" s="516"/>
      <c r="Q54" s="516"/>
    </row>
    <row r="55" spans="1:17" x14ac:dyDescent="0.2">
      <c r="A55" s="63" t="s">
        <v>474</v>
      </c>
      <c r="B55" s="11">
        <v>88207</v>
      </c>
      <c r="C55" s="11">
        <v>72204</v>
      </c>
      <c r="D55" s="11">
        <v>160411</v>
      </c>
      <c r="E55" s="11">
        <v>86381</v>
      </c>
      <c r="F55" s="11">
        <v>65933</v>
      </c>
      <c r="G55" s="11" t="s">
        <v>380</v>
      </c>
      <c r="H55" s="12" t="s">
        <v>380</v>
      </c>
      <c r="I55" s="314"/>
      <c r="P55" s="516"/>
      <c r="Q55" s="516"/>
    </row>
    <row r="56" spans="1:17" x14ac:dyDescent="0.2">
      <c r="A56" s="63" t="s">
        <v>475</v>
      </c>
      <c r="B56" s="11">
        <v>75432</v>
      </c>
      <c r="C56" s="11">
        <v>7020</v>
      </c>
      <c r="D56" s="11">
        <v>82452</v>
      </c>
      <c r="E56" s="11">
        <v>67740</v>
      </c>
      <c r="F56" s="11">
        <v>6670</v>
      </c>
      <c r="G56" s="11" t="s">
        <v>380</v>
      </c>
      <c r="H56" s="12" t="s">
        <v>380</v>
      </c>
      <c r="I56" s="314"/>
      <c r="P56" s="516"/>
      <c r="Q56" s="516"/>
    </row>
    <row r="57" spans="1:17" x14ac:dyDescent="0.2">
      <c r="A57" s="63" t="s">
        <v>476</v>
      </c>
      <c r="B57" s="11">
        <v>1714</v>
      </c>
      <c r="C57" s="11">
        <v>14</v>
      </c>
      <c r="D57" s="11">
        <v>1728</v>
      </c>
      <c r="E57" s="11">
        <v>1428</v>
      </c>
      <c r="F57" s="11">
        <v>14</v>
      </c>
      <c r="G57" s="11" t="s">
        <v>380</v>
      </c>
      <c r="H57" s="12" t="s">
        <v>380</v>
      </c>
      <c r="I57" s="314"/>
      <c r="P57" s="516"/>
      <c r="Q57" s="516"/>
    </row>
    <row r="58" spans="1:17" x14ac:dyDescent="0.2">
      <c r="A58" s="63" t="s">
        <v>477</v>
      </c>
      <c r="B58" s="11">
        <v>86571</v>
      </c>
      <c r="C58" s="11">
        <v>25731</v>
      </c>
      <c r="D58" s="11">
        <v>112302</v>
      </c>
      <c r="E58" s="11">
        <v>83381</v>
      </c>
      <c r="F58" s="11">
        <v>23754</v>
      </c>
      <c r="G58" s="11" t="s">
        <v>380</v>
      </c>
      <c r="H58" s="12" t="s">
        <v>380</v>
      </c>
      <c r="I58" s="314"/>
      <c r="P58" s="516"/>
      <c r="Q58" s="516"/>
    </row>
    <row r="59" spans="1:17" s="305" customFormat="1" x14ac:dyDescent="0.2">
      <c r="A59" s="73" t="s">
        <v>551</v>
      </c>
      <c r="B59" s="74">
        <v>306116</v>
      </c>
      <c r="C59" s="74">
        <v>135910</v>
      </c>
      <c r="D59" s="74">
        <v>442026</v>
      </c>
      <c r="E59" s="74">
        <v>289930</v>
      </c>
      <c r="F59" s="74">
        <v>124203</v>
      </c>
      <c r="G59" s="74" t="s">
        <v>380</v>
      </c>
      <c r="H59" s="79" t="s">
        <v>380</v>
      </c>
      <c r="I59" s="582"/>
      <c r="P59" s="581"/>
      <c r="Q59" s="581"/>
    </row>
    <row r="60" spans="1:17" x14ac:dyDescent="0.2">
      <c r="A60" s="63"/>
      <c r="B60" s="45"/>
      <c r="C60" s="45"/>
      <c r="D60" s="45"/>
      <c r="E60" s="45"/>
      <c r="F60" s="45"/>
      <c r="G60" s="45"/>
      <c r="H60" s="12"/>
      <c r="I60" s="314"/>
      <c r="P60" s="516"/>
      <c r="Q60" s="516"/>
    </row>
    <row r="61" spans="1:17" x14ac:dyDescent="0.2">
      <c r="A61" s="63" t="s">
        <v>479</v>
      </c>
      <c r="B61" s="11">
        <v>5150</v>
      </c>
      <c r="C61" s="11">
        <v>5981</v>
      </c>
      <c r="D61" s="11">
        <v>11131</v>
      </c>
      <c r="E61" s="11">
        <v>5040</v>
      </c>
      <c r="F61" s="11">
        <v>5743</v>
      </c>
      <c r="G61" s="11" t="s">
        <v>380</v>
      </c>
      <c r="H61" s="12" t="s">
        <v>380</v>
      </c>
      <c r="I61" s="314"/>
      <c r="P61" s="516"/>
      <c r="Q61" s="516"/>
    </row>
    <row r="62" spans="1:17" x14ac:dyDescent="0.2">
      <c r="A62" s="63" t="s">
        <v>480</v>
      </c>
      <c r="B62" s="11">
        <v>729</v>
      </c>
      <c r="C62" s="11">
        <v>52</v>
      </c>
      <c r="D62" s="11">
        <v>781</v>
      </c>
      <c r="E62" s="11">
        <v>697</v>
      </c>
      <c r="F62" s="11">
        <v>52</v>
      </c>
      <c r="G62" s="11" t="s">
        <v>380</v>
      </c>
      <c r="H62" s="12" t="s">
        <v>380</v>
      </c>
      <c r="I62" s="314"/>
      <c r="P62" s="516"/>
      <c r="Q62" s="516"/>
    </row>
    <row r="63" spans="1:17" x14ac:dyDescent="0.2">
      <c r="A63" s="63" t="s">
        <v>481</v>
      </c>
      <c r="B63" s="11">
        <v>37180</v>
      </c>
      <c r="C63" s="11">
        <v>10133</v>
      </c>
      <c r="D63" s="11">
        <v>47313</v>
      </c>
      <c r="E63" s="11">
        <v>34200</v>
      </c>
      <c r="F63" s="11">
        <v>8750</v>
      </c>
      <c r="G63" s="11" t="s">
        <v>380</v>
      </c>
      <c r="H63" s="12" t="s">
        <v>380</v>
      </c>
      <c r="I63" s="314"/>
      <c r="P63" s="516"/>
      <c r="Q63" s="516"/>
    </row>
    <row r="64" spans="1:17" x14ac:dyDescent="0.2">
      <c r="A64" s="73" t="s">
        <v>482</v>
      </c>
      <c r="B64" s="74">
        <v>43059</v>
      </c>
      <c r="C64" s="74">
        <v>16166</v>
      </c>
      <c r="D64" s="74">
        <v>59225</v>
      </c>
      <c r="E64" s="74">
        <v>39937</v>
      </c>
      <c r="F64" s="74">
        <v>14545</v>
      </c>
      <c r="G64" s="74" t="s">
        <v>380</v>
      </c>
      <c r="H64" s="79" t="s">
        <v>380</v>
      </c>
      <c r="I64" s="314"/>
      <c r="P64" s="516"/>
      <c r="Q64" s="516"/>
    </row>
    <row r="65" spans="1:19" x14ac:dyDescent="0.2">
      <c r="A65" s="63"/>
      <c r="B65" s="45"/>
      <c r="C65" s="45"/>
      <c r="D65" s="45"/>
      <c r="E65" s="45"/>
      <c r="F65" s="45"/>
      <c r="G65" s="45"/>
      <c r="H65" s="12"/>
      <c r="I65" s="314"/>
      <c r="P65" s="516"/>
      <c r="Q65" s="516"/>
    </row>
    <row r="66" spans="1:19" x14ac:dyDescent="0.2">
      <c r="A66" s="73" t="s">
        <v>80</v>
      </c>
      <c r="B66" s="78">
        <v>20030</v>
      </c>
      <c r="C66" s="78">
        <v>3933</v>
      </c>
      <c r="D66" s="78">
        <v>23963</v>
      </c>
      <c r="E66" s="78">
        <v>19193</v>
      </c>
      <c r="F66" s="78">
        <v>3906</v>
      </c>
      <c r="G66" s="78" t="s">
        <v>380</v>
      </c>
      <c r="H66" s="79" t="s">
        <v>380</v>
      </c>
      <c r="I66" s="314"/>
      <c r="P66" s="516"/>
      <c r="Q66" s="516"/>
    </row>
    <row r="67" spans="1:19" x14ac:dyDescent="0.2">
      <c r="A67" s="63"/>
      <c r="B67" s="45"/>
      <c r="C67" s="45"/>
      <c r="D67" s="45"/>
      <c r="E67" s="45"/>
      <c r="F67" s="45"/>
      <c r="G67" s="45"/>
      <c r="H67" s="12"/>
      <c r="I67" s="314"/>
      <c r="M67" s="516"/>
      <c r="N67" s="516"/>
      <c r="O67" s="516"/>
      <c r="P67" s="516"/>
      <c r="Q67" s="516"/>
      <c r="S67" s="516"/>
    </row>
    <row r="68" spans="1:19" x14ac:dyDescent="0.2">
      <c r="A68" s="63" t="s">
        <v>484</v>
      </c>
      <c r="B68" s="82">
        <v>58774</v>
      </c>
      <c r="C68" s="11">
        <v>17433</v>
      </c>
      <c r="D68" s="11">
        <v>76207</v>
      </c>
      <c r="E68" s="82">
        <v>43965</v>
      </c>
      <c r="F68" s="11">
        <v>13030</v>
      </c>
      <c r="G68" s="11">
        <v>7938</v>
      </c>
      <c r="H68" s="124">
        <v>78</v>
      </c>
      <c r="I68" s="314"/>
      <c r="M68" s="516"/>
      <c r="N68" s="516"/>
      <c r="O68" s="516"/>
      <c r="P68" s="516"/>
      <c r="Q68" s="516"/>
      <c r="S68" s="516"/>
    </row>
    <row r="69" spans="1:19" x14ac:dyDescent="0.2">
      <c r="A69" s="63" t="s">
        <v>485</v>
      </c>
      <c r="B69" s="82">
        <v>2933</v>
      </c>
      <c r="C69" s="11">
        <v>193</v>
      </c>
      <c r="D69" s="11">
        <v>3126</v>
      </c>
      <c r="E69" s="82">
        <v>1826</v>
      </c>
      <c r="F69" s="11">
        <v>179</v>
      </c>
      <c r="G69" s="11">
        <v>1065</v>
      </c>
      <c r="H69" s="124" t="s">
        <v>380</v>
      </c>
      <c r="I69" s="314"/>
      <c r="P69" s="516"/>
      <c r="Q69" s="516"/>
    </row>
    <row r="70" spans="1:19" s="305" customFormat="1" x14ac:dyDescent="0.2">
      <c r="A70" s="73" t="s">
        <v>486</v>
      </c>
      <c r="B70" s="285">
        <v>61707</v>
      </c>
      <c r="C70" s="74">
        <v>17626</v>
      </c>
      <c r="D70" s="74">
        <v>79333</v>
      </c>
      <c r="E70" s="285">
        <v>45791</v>
      </c>
      <c r="F70" s="74">
        <v>13209</v>
      </c>
      <c r="G70" s="74">
        <v>9003</v>
      </c>
      <c r="H70" s="370">
        <v>78</v>
      </c>
      <c r="I70" s="582"/>
      <c r="P70" s="581"/>
      <c r="Q70" s="581"/>
    </row>
    <row r="71" spans="1:19" x14ac:dyDescent="0.2">
      <c r="A71" s="63"/>
      <c r="B71" s="45"/>
      <c r="C71" s="45"/>
      <c r="D71" s="45"/>
      <c r="E71" s="45"/>
      <c r="F71" s="45"/>
      <c r="G71" s="45"/>
      <c r="H71" s="12"/>
      <c r="I71" s="314"/>
      <c r="P71" s="516"/>
      <c r="Q71" s="516"/>
    </row>
    <row r="72" spans="1:19" x14ac:dyDescent="0.2">
      <c r="A72" s="63" t="s">
        <v>487</v>
      </c>
      <c r="B72" s="82">
        <v>1014</v>
      </c>
      <c r="C72" s="11">
        <v>118</v>
      </c>
      <c r="D72" s="11">
        <v>1132</v>
      </c>
      <c r="E72" s="82">
        <v>960</v>
      </c>
      <c r="F72" s="11">
        <v>85</v>
      </c>
      <c r="G72" s="45" t="s">
        <v>380</v>
      </c>
      <c r="H72" s="124" t="s">
        <v>380</v>
      </c>
      <c r="I72" s="314"/>
      <c r="P72" s="516"/>
      <c r="Q72" s="516"/>
    </row>
    <row r="73" spans="1:19" x14ac:dyDescent="0.2">
      <c r="A73" s="63" t="s">
        <v>488</v>
      </c>
      <c r="B73" s="82">
        <v>9230</v>
      </c>
      <c r="C73" s="11">
        <v>354</v>
      </c>
      <c r="D73" s="11">
        <v>9584</v>
      </c>
      <c r="E73" s="82">
        <v>8781</v>
      </c>
      <c r="F73" s="11">
        <v>354</v>
      </c>
      <c r="G73" s="45" t="s">
        <v>380</v>
      </c>
      <c r="H73" s="124" t="s">
        <v>380</v>
      </c>
      <c r="I73" s="314"/>
      <c r="P73" s="516"/>
      <c r="Q73" s="516"/>
    </row>
    <row r="74" spans="1:19" x14ac:dyDescent="0.2">
      <c r="A74" s="63" t="s">
        <v>489</v>
      </c>
      <c r="B74" s="11">
        <v>5828</v>
      </c>
      <c r="C74" s="11">
        <v>445</v>
      </c>
      <c r="D74" s="11">
        <v>6273</v>
      </c>
      <c r="E74" s="11">
        <v>5374</v>
      </c>
      <c r="F74" s="11">
        <v>208</v>
      </c>
      <c r="G74" s="11">
        <v>230</v>
      </c>
      <c r="H74" s="12">
        <v>1</v>
      </c>
      <c r="I74" s="314"/>
      <c r="P74" s="516"/>
      <c r="Q74" s="516"/>
    </row>
    <row r="75" spans="1:19" x14ac:dyDescent="0.2">
      <c r="A75" s="63" t="s">
        <v>490</v>
      </c>
      <c r="B75" s="82">
        <v>2845</v>
      </c>
      <c r="C75" s="11">
        <v>503</v>
      </c>
      <c r="D75" s="11">
        <v>3348</v>
      </c>
      <c r="E75" s="82">
        <v>2555</v>
      </c>
      <c r="F75" s="11">
        <v>450</v>
      </c>
      <c r="G75" s="11" t="s">
        <v>380</v>
      </c>
      <c r="H75" s="124" t="s">
        <v>380</v>
      </c>
      <c r="I75" s="314"/>
      <c r="P75" s="516"/>
      <c r="Q75" s="516"/>
    </row>
    <row r="76" spans="1:19" x14ac:dyDescent="0.2">
      <c r="A76" s="63" t="s">
        <v>491</v>
      </c>
      <c r="B76" s="11">
        <v>3340</v>
      </c>
      <c r="C76" s="11">
        <v>61</v>
      </c>
      <c r="D76" s="11">
        <v>3401</v>
      </c>
      <c r="E76" s="11">
        <v>2945</v>
      </c>
      <c r="F76" s="11">
        <v>43</v>
      </c>
      <c r="G76" s="11" t="s">
        <v>380</v>
      </c>
      <c r="H76" s="12" t="s">
        <v>380</v>
      </c>
      <c r="I76" s="314"/>
      <c r="P76" s="516"/>
      <c r="Q76" s="516"/>
    </row>
    <row r="77" spans="1:19" x14ac:dyDescent="0.2">
      <c r="A77" s="63" t="s">
        <v>492</v>
      </c>
      <c r="B77" s="11">
        <v>269</v>
      </c>
      <c r="C77" s="11">
        <v>14</v>
      </c>
      <c r="D77" s="11">
        <v>283</v>
      </c>
      <c r="E77" s="11">
        <v>269</v>
      </c>
      <c r="F77" s="11">
        <v>9</v>
      </c>
      <c r="G77" s="11" t="s">
        <v>380</v>
      </c>
      <c r="H77" s="12" t="s">
        <v>380</v>
      </c>
      <c r="I77" s="314"/>
      <c r="P77" s="516"/>
      <c r="Q77" s="516"/>
    </row>
    <row r="78" spans="1:19" x14ac:dyDescent="0.2">
      <c r="A78" s="63" t="s">
        <v>493</v>
      </c>
      <c r="B78" s="82">
        <v>1839</v>
      </c>
      <c r="C78" s="11">
        <v>115</v>
      </c>
      <c r="D78" s="11">
        <v>1954</v>
      </c>
      <c r="E78" s="82">
        <v>1789</v>
      </c>
      <c r="F78" s="11">
        <v>115</v>
      </c>
      <c r="G78" s="45" t="s">
        <v>380</v>
      </c>
      <c r="H78" s="124" t="s">
        <v>380</v>
      </c>
      <c r="I78" s="314"/>
      <c r="P78" s="516"/>
      <c r="Q78" s="516"/>
    </row>
    <row r="79" spans="1:19" x14ac:dyDescent="0.2">
      <c r="A79" s="63" t="s">
        <v>494</v>
      </c>
      <c r="B79" s="82">
        <v>546</v>
      </c>
      <c r="C79" s="11">
        <v>4</v>
      </c>
      <c r="D79" s="11">
        <v>550</v>
      </c>
      <c r="E79" s="82">
        <v>540</v>
      </c>
      <c r="F79" s="11">
        <v>4</v>
      </c>
      <c r="G79" s="45" t="s">
        <v>380</v>
      </c>
      <c r="H79" s="124" t="s">
        <v>380</v>
      </c>
      <c r="I79" s="314"/>
      <c r="P79" s="516"/>
      <c r="Q79" s="516"/>
    </row>
    <row r="80" spans="1:19" s="305" customFormat="1" x14ac:dyDescent="0.2">
      <c r="A80" s="73" t="s">
        <v>495</v>
      </c>
      <c r="B80" s="74">
        <v>24911</v>
      </c>
      <c r="C80" s="74">
        <v>1614</v>
      </c>
      <c r="D80" s="74">
        <v>26525</v>
      </c>
      <c r="E80" s="74">
        <v>23213</v>
      </c>
      <c r="F80" s="74">
        <v>1268</v>
      </c>
      <c r="G80" s="74">
        <v>230</v>
      </c>
      <c r="H80" s="79">
        <v>1</v>
      </c>
      <c r="I80" s="582"/>
      <c r="P80" s="581"/>
      <c r="Q80" s="581"/>
    </row>
    <row r="81" spans="1:17" x14ac:dyDescent="0.2">
      <c r="A81" s="63"/>
      <c r="B81" s="45"/>
      <c r="C81" s="45"/>
      <c r="D81" s="45"/>
      <c r="E81" s="45"/>
      <c r="F81" s="45"/>
      <c r="G81" s="45"/>
      <c r="H81" s="12"/>
      <c r="I81" s="314"/>
      <c r="P81" s="516"/>
      <c r="Q81" s="516"/>
    </row>
    <row r="82" spans="1:17" x14ac:dyDescent="0.2">
      <c r="A82" s="63" t="s">
        <v>496</v>
      </c>
      <c r="B82" s="11">
        <v>1916</v>
      </c>
      <c r="C82" s="11">
        <v>282</v>
      </c>
      <c r="D82" s="11">
        <v>2198</v>
      </c>
      <c r="E82" s="11">
        <v>1916</v>
      </c>
      <c r="F82" s="11">
        <v>282</v>
      </c>
      <c r="G82" s="11" t="s">
        <v>380</v>
      </c>
      <c r="H82" s="12" t="s">
        <v>380</v>
      </c>
      <c r="I82" s="314"/>
      <c r="P82" s="516"/>
      <c r="Q82" s="516"/>
    </row>
    <row r="83" spans="1:17" x14ac:dyDescent="0.2">
      <c r="A83" s="63" t="s">
        <v>497</v>
      </c>
      <c r="B83" s="11">
        <v>2999</v>
      </c>
      <c r="C83" s="11">
        <v>1558</v>
      </c>
      <c r="D83" s="11">
        <v>4557</v>
      </c>
      <c r="E83" s="11">
        <v>2985</v>
      </c>
      <c r="F83" s="11">
        <v>1537</v>
      </c>
      <c r="G83" s="11" t="s">
        <v>380</v>
      </c>
      <c r="H83" s="12" t="s">
        <v>380</v>
      </c>
      <c r="I83" s="314"/>
      <c r="P83" s="516"/>
      <c r="Q83" s="516"/>
    </row>
    <row r="84" spans="1:17" s="305" customFormat="1" x14ac:dyDescent="0.2">
      <c r="A84" s="73" t="s">
        <v>498</v>
      </c>
      <c r="B84" s="74">
        <v>4915</v>
      </c>
      <c r="C84" s="74">
        <v>1840</v>
      </c>
      <c r="D84" s="74">
        <v>6755</v>
      </c>
      <c r="E84" s="74">
        <v>4901</v>
      </c>
      <c r="F84" s="74">
        <v>1819</v>
      </c>
      <c r="G84" s="74" t="s">
        <v>380</v>
      </c>
      <c r="H84" s="79" t="s">
        <v>380</v>
      </c>
      <c r="I84" s="582"/>
      <c r="P84" s="581"/>
      <c r="Q84" s="581"/>
    </row>
    <row r="85" spans="1:17" x14ac:dyDescent="0.2">
      <c r="A85" s="63"/>
      <c r="B85" s="45"/>
      <c r="C85" s="45"/>
      <c r="D85" s="45"/>
      <c r="E85" s="45"/>
      <c r="F85" s="45"/>
      <c r="G85" s="45"/>
      <c r="H85" s="46"/>
      <c r="I85" s="314"/>
    </row>
    <row r="86" spans="1:17" ht="13.5" thickBot="1" x14ac:dyDescent="0.25">
      <c r="A86" s="66" t="s">
        <v>499</v>
      </c>
      <c r="B86" s="52">
        <v>698267</v>
      </c>
      <c r="C86" s="52">
        <v>221214</v>
      </c>
      <c r="D86" s="52">
        <v>919481</v>
      </c>
      <c r="E86" s="52">
        <v>640757</v>
      </c>
      <c r="F86" s="52">
        <v>200115</v>
      </c>
      <c r="G86" s="52">
        <v>9233</v>
      </c>
      <c r="H86" s="53">
        <v>82</v>
      </c>
      <c r="I86" s="314"/>
    </row>
    <row r="87" spans="1:17" x14ac:dyDescent="0.2">
      <c r="A87" s="34" t="s">
        <v>27</v>
      </c>
      <c r="B87" s="34"/>
      <c r="C87" s="177"/>
      <c r="D87" s="562"/>
      <c r="E87" s="34"/>
    </row>
    <row r="88" spans="1:17" x14ac:dyDescent="0.2">
      <c r="A88" s="205" t="s">
        <v>28</v>
      </c>
    </row>
  </sheetData>
  <mergeCells count="7">
    <mergeCell ref="E7:F7"/>
    <mergeCell ref="G7:H7"/>
    <mergeCell ref="A1:H1"/>
    <mergeCell ref="A3:H3"/>
    <mergeCell ref="B5:H5"/>
    <mergeCell ref="E6:H6"/>
    <mergeCell ref="B6:D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4">
    <tabColor theme="0"/>
    <pageSetUpPr fitToPage="1"/>
  </sheetPr>
  <dimension ref="A1:S87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40.42578125" style="205" customWidth="1"/>
    <col min="2" max="6" width="20.140625" style="205" customWidth="1"/>
    <col min="7" max="8" width="14.7109375" style="205" customWidth="1"/>
    <col min="9" max="16384" width="11.42578125" style="205"/>
  </cols>
  <sheetData>
    <row r="1" spans="1:17" s="87" customFormat="1" ht="18" x14ac:dyDescent="0.25">
      <c r="A1" s="1725" t="s">
        <v>356</v>
      </c>
      <c r="B1" s="1725"/>
      <c r="C1" s="1725"/>
      <c r="D1" s="1725"/>
      <c r="E1" s="1725"/>
      <c r="F1" s="1725"/>
      <c r="G1" s="86"/>
      <c r="H1" s="86"/>
    </row>
    <row r="2" spans="1:17" x14ac:dyDescent="0.2">
      <c r="A2" s="558"/>
    </row>
    <row r="3" spans="1:17" ht="42" customHeight="1" x14ac:dyDescent="0.25">
      <c r="A3" s="1764" t="s">
        <v>1520</v>
      </c>
      <c r="B3" s="1764"/>
      <c r="C3" s="1764"/>
      <c r="D3" s="1764"/>
      <c r="E3" s="1764"/>
      <c r="F3" s="1764"/>
      <c r="G3" s="216"/>
      <c r="H3" s="216"/>
    </row>
    <row r="4" spans="1:17" ht="13.5" customHeight="1" thickBot="1" x14ac:dyDescent="0.3">
      <c r="A4" s="1961"/>
      <c r="B4" s="1961"/>
      <c r="C4" s="1961"/>
      <c r="D4" s="1961"/>
      <c r="E4" s="1961"/>
      <c r="F4" s="1961"/>
      <c r="G4" s="88"/>
      <c r="H4" s="88"/>
    </row>
    <row r="5" spans="1:17" ht="24" customHeight="1" x14ac:dyDescent="0.2">
      <c r="A5" s="1721" t="s">
        <v>435</v>
      </c>
      <c r="B5" s="1704" t="s">
        <v>81</v>
      </c>
      <c r="C5" s="1705"/>
      <c r="D5" s="1705"/>
      <c r="E5" s="1706"/>
      <c r="F5" s="662" t="s">
        <v>361</v>
      </c>
      <c r="G5" s="34"/>
      <c r="H5" s="34"/>
    </row>
    <row r="6" spans="1:17" ht="24.75" customHeight="1" x14ac:dyDescent="0.2">
      <c r="A6" s="1722"/>
      <c r="B6" s="1719" t="s">
        <v>78</v>
      </c>
      <c r="C6" s="1724"/>
      <c r="D6" s="1719" t="s">
        <v>79</v>
      </c>
      <c r="E6" s="1724"/>
      <c r="F6" s="231" t="s">
        <v>82</v>
      </c>
      <c r="G6" s="34"/>
      <c r="H6" s="34"/>
    </row>
    <row r="7" spans="1:17" ht="32.25" customHeight="1" thickBot="1" x14ac:dyDescent="0.25">
      <c r="A7" s="1723"/>
      <c r="B7" s="663" t="s">
        <v>374</v>
      </c>
      <c r="C7" s="663" t="s">
        <v>375</v>
      </c>
      <c r="D7" s="663" t="s">
        <v>374</v>
      </c>
      <c r="E7" s="663" t="s">
        <v>375</v>
      </c>
      <c r="F7" s="232" t="s">
        <v>513</v>
      </c>
      <c r="G7" s="34"/>
      <c r="H7" s="34"/>
    </row>
    <row r="8" spans="1:17" ht="21" customHeight="1" x14ac:dyDescent="0.2">
      <c r="A8" s="72" t="s">
        <v>439</v>
      </c>
      <c r="B8" s="122">
        <v>3938</v>
      </c>
      <c r="C8" s="122" t="s">
        <v>380</v>
      </c>
      <c r="D8" s="42" t="s">
        <v>380</v>
      </c>
      <c r="E8" s="122" t="s">
        <v>380</v>
      </c>
      <c r="F8" s="131">
        <v>7577</v>
      </c>
      <c r="P8" s="516"/>
      <c r="Q8" s="516"/>
    </row>
    <row r="9" spans="1:17" x14ac:dyDescent="0.2">
      <c r="A9" s="63" t="s">
        <v>440</v>
      </c>
      <c r="B9" s="11">
        <v>4083</v>
      </c>
      <c r="C9" s="11" t="s">
        <v>380</v>
      </c>
      <c r="D9" s="11" t="s">
        <v>380</v>
      </c>
      <c r="E9" s="11" t="s">
        <v>380</v>
      </c>
      <c r="F9" s="12">
        <v>7349</v>
      </c>
      <c r="I9" s="34"/>
      <c r="P9" s="516"/>
      <c r="Q9" s="516"/>
    </row>
    <row r="10" spans="1:17" x14ac:dyDescent="0.2">
      <c r="A10" s="63" t="s">
        <v>441</v>
      </c>
      <c r="B10" s="45">
        <v>5961</v>
      </c>
      <c r="C10" s="45" t="s">
        <v>380</v>
      </c>
      <c r="D10" s="45" t="s">
        <v>380</v>
      </c>
      <c r="E10" s="45" t="s">
        <v>380</v>
      </c>
      <c r="F10" s="46">
        <v>31707</v>
      </c>
      <c r="I10" s="34"/>
      <c r="P10" s="516"/>
      <c r="Q10" s="516"/>
    </row>
    <row r="11" spans="1:17" x14ac:dyDescent="0.2">
      <c r="A11" s="63" t="s">
        <v>442</v>
      </c>
      <c r="B11" s="11">
        <v>6401</v>
      </c>
      <c r="C11" s="11" t="s">
        <v>380</v>
      </c>
      <c r="D11" s="11" t="s">
        <v>380</v>
      </c>
      <c r="E11" s="11" t="s">
        <v>380</v>
      </c>
      <c r="F11" s="12">
        <v>61846</v>
      </c>
      <c r="P11" s="516"/>
      <c r="Q11" s="516"/>
    </row>
    <row r="12" spans="1:17" x14ac:dyDescent="0.2">
      <c r="A12" s="73" t="s">
        <v>443</v>
      </c>
      <c r="B12" s="74">
        <v>5799.4724939855651</v>
      </c>
      <c r="C12" s="74" t="s">
        <v>380</v>
      </c>
      <c r="D12" s="74" t="s">
        <v>380</v>
      </c>
      <c r="E12" s="74" t="s">
        <v>380</v>
      </c>
      <c r="F12" s="75">
        <v>108479</v>
      </c>
      <c r="P12" s="516"/>
      <c r="Q12" s="516"/>
    </row>
    <row r="13" spans="1:17" x14ac:dyDescent="0.2">
      <c r="A13" s="65"/>
      <c r="B13" s="70"/>
      <c r="C13" s="70"/>
      <c r="D13" s="70"/>
      <c r="E13" s="70"/>
      <c r="F13" s="71"/>
      <c r="P13" s="516"/>
      <c r="Q13" s="516"/>
    </row>
    <row r="14" spans="1:17" x14ac:dyDescent="0.2">
      <c r="A14" s="73" t="s">
        <v>444</v>
      </c>
      <c r="B14" s="78">
        <v>4646</v>
      </c>
      <c r="C14" s="74" t="s">
        <v>380</v>
      </c>
      <c r="D14" s="78" t="s">
        <v>380</v>
      </c>
      <c r="E14" s="74" t="s">
        <v>380</v>
      </c>
      <c r="F14" s="75">
        <v>223</v>
      </c>
      <c r="P14" s="516"/>
      <c r="Q14" s="516"/>
    </row>
    <row r="15" spans="1:17" x14ac:dyDescent="0.2">
      <c r="A15" s="65"/>
      <c r="B15" s="70"/>
      <c r="C15" s="70"/>
      <c r="D15" s="70"/>
      <c r="E15" s="70"/>
      <c r="F15" s="71"/>
      <c r="P15" s="516"/>
      <c r="Q15" s="516"/>
    </row>
    <row r="16" spans="1:17" x14ac:dyDescent="0.2">
      <c r="A16" s="73" t="s">
        <v>445</v>
      </c>
      <c r="B16" s="78">
        <v>4230</v>
      </c>
      <c r="C16" s="78" t="s">
        <v>380</v>
      </c>
      <c r="D16" s="78" t="s">
        <v>380</v>
      </c>
      <c r="E16" s="78" t="s">
        <v>380</v>
      </c>
      <c r="F16" s="79">
        <v>495</v>
      </c>
      <c r="P16" s="516"/>
      <c r="Q16" s="516"/>
    </row>
    <row r="17" spans="1:17" x14ac:dyDescent="0.2">
      <c r="A17" s="63"/>
      <c r="B17" s="45"/>
      <c r="C17" s="45"/>
      <c r="D17" s="45"/>
      <c r="E17" s="45"/>
      <c r="F17" s="46"/>
      <c r="P17" s="516"/>
      <c r="Q17" s="516"/>
    </row>
    <row r="18" spans="1:17" x14ac:dyDescent="0.2">
      <c r="A18" s="63" t="s">
        <v>524</v>
      </c>
      <c r="B18" s="11">
        <v>6980</v>
      </c>
      <c r="C18" s="11">
        <v>10810</v>
      </c>
      <c r="D18" s="11" t="s">
        <v>380</v>
      </c>
      <c r="E18" s="11" t="s">
        <v>380</v>
      </c>
      <c r="F18" s="12">
        <v>96688</v>
      </c>
      <c r="P18" s="516"/>
      <c r="Q18" s="516"/>
    </row>
    <row r="19" spans="1:17" x14ac:dyDescent="0.2">
      <c r="A19" s="63" t="s">
        <v>447</v>
      </c>
      <c r="B19" s="11">
        <v>10966</v>
      </c>
      <c r="C19" s="45" t="s">
        <v>380</v>
      </c>
      <c r="D19" s="11" t="s">
        <v>380</v>
      </c>
      <c r="E19" s="11" t="s">
        <v>380</v>
      </c>
      <c r="F19" s="46">
        <v>4255</v>
      </c>
      <c r="P19" s="516"/>
      <c r="Q19" s="516"/>
    </row>
    <row r="20" spans="1:17" x14ac:dyDescent="0.2">
      <c r="A20" s="63" t="s">
        <v>448</v>
      </c>
      <c r="B20" s="11">
        <v>6916</v>
      </c>
      <c r="C20" s="11" t="s">
        <v>380</v>
      </c>
      <c r="D20" s="11" t="s">
        <v>380</v>
      </c>
      <c r="E20" s="11" t="s">
        <v>380</v>
      </c>
      <c r="F20" s="12">
        <v>2711</v>
      </c>
      <c r="P20" s="516"/>
      <c r="Q20" s="516"/>
    </row>
    <row r="21" spans="1:17" x14ac:dyDescent="0.2">
      <c r="A21" s="73" t="s">
        <v>449</v>
      </c>
      <c r="B21" s="74">
        <v>7099.8204441644357</v>
      </c>
      <c r="C21" s="74">
        <v>10810</v>
      </c>
      <c r="D21" s="74" t="s">
        <v>380</v>
      </c>
      <c r="E21" s="74" t="s">
        <v>380</v>
      </c>
      <c r="F21" s="75">
        <v>103654</v>
      </c>
      <c r="P21" s="516"/>
      <c r="Q21" s="516"/>
    </row>
    <row r="22" spans="1:17" x14ac:dyDescent="0.2">
      <c r="A22" s="65"/>
      <c r="B22" s="70"/>
      <c r="C22" s="70"/>
      <c r="D22" s="70"/>
      <c r="E22" s="70"/>
      <c r="F22" s="71"/>
      <c r="P22" s="516"/>
      <c r="Q22" s="516"/>
    </row>
    <row r="23" spans="1:17" x14ac:dyDescent="0.2">
      <c r="A23" s="73" t="s">
        <v>450</v>
      </c>
      <c r="B23" s="78">
        <v>7085</v>
      </c>
      <c r="C23" s="78">
        <v>7643</v>
      </c>
      <c r="D23" s="78" t="s">
        <v>380</v>
      </c>
      <c r="E23" s="78" t="s">
        <v>380</v>
      </c>
      <c r="F23" s="79">
        <v>131126</v>
      </c>
      <c r="P23" s="516"/>
      <c r="Q23" s="516"/>
    </row>
    <row r="24" spans="1:17" x14ac:dyDescent="0.2">
      <c r="A24" s="65"/>
      <c r="B24" s="70"/>
      <c r="C24" s="70"/>
      <c r="D24" s="70"/>
      <c r="E24" s="70"/>
      <c r="F24" s="71"/>
      <c r="P24" s="516"/>
      <c r="Q24" s="516"/>
    </row>
    <row r="25" spans="1:17" x14ac:dyDescent="0.2">
      <c r="A25" s="73" t="s">
        <v>451</v>
      </c>
      <c r="B25" s="78">
        <v>7114</v>
      </c>
      <c r="C25" s="78">
        <v>8208</v>
      </c>
      <c r="D25" s="78" t="s">
        <v>380</v>
      </c>
      <c r="E25" s="78" t="s">
        <v>380</v>
      </c>
      <c r="F25" s="79">
        <v>328540</v>
      </c>
      <c r="P25" s="516"/>
      <c r="Q25" s="516"/>
    </row>
    <row r="26" spans="1:17" x14ac:dyDescent="0.2">
      <c r="A26" s="63"/>
      <c r="B26" s="45"/>
      <c r="C26" s="45"/>
      <c r="D26" s="45"/>
      <c r="E26" s="45"/>
      <c r="F26" s="46"/>
      <c r="P26" s="516"/>
      <c r="Q26" s="516"/>
    </row>
    <row r="27" spans="1:17" x14ac:dyDescent="0.2">
      <c r="A27" s="63" t="s">
        <v>452</v>
      </c>
      <c r="B27" s="82">
        <v>4351</v>
      </c>
      <c r="C27" s="45">
        <v>6250</v>
      </c>
      <c r="D27" s="11" t="s">
        <v>380</v>
      </c>
      <c r="E27" s="82" t="s">
        <v>380</v>
      </c>
      <c r="F27" s="46">
        <v>24752</v>
      </c>
      <c r="P27" s="516"/>
      <c r="Q27" s="516"/>
    </row>
    <row r="28" spans="1:17" s="305" customFormat="1" x14ac:dyDescent="0.2">
      <c r="A28" s="63" t="s">
        <v>453</v>
      </c>
      <c r="B28" s="82">
        <v>3015</v>
      </c>
      <c r="C28" s="11">
        <v>4000</v>
      </c>
      <c r="D28" s="11" t="s">
        <v>380</v>
      </c>
      <c r="E28" s="82" t="s">
        <v>380</v>
      </c>
      <c r="F28" s="12">
        <v>6175</v>
      </c>
      <c r="P28" s="581"/>
      <c r="Q28" s="581"/>
    </row>
    <row r="29" spans="1:17" x14ac:dyDescent="0.2">
      <c r="A29" s="63" t="s">
        <v>454</v>
      </c>
      <c r="B29" s="82">
        <v>5500</v>
      </c>
      <c r="C29" s="11">
        <v>8100</v>
      </c>
      <c r="D29" s="11" t="s">
        <v>380</v>
      </c>
      <c r="E29" s="82" t="s">
        <v>380</v>
      </c>
      <c r="F29" s="12">
        <v>168542</v>
      </c>
      <c r="P29" s="516"/>
      <c r="Q29" s="516"/>
    </row>
    <row r="30" spans="1:17" x14ac:dyDescent="0.2">
      <c r="A30" s="73" t="s">
        <v>455</v>
      </c>
      <c r="B30" s="285">
        <v>5146.4784012918853</v>
      </c>
      <c r="C30" s="74">
        <v>7751.9489609131042</v>
      </c>
      <c r="D30" s="74" t="s">
        <v>380</v>
      </c>
      <c r="E30" s="285" t="s">
        <v>380</v>
      </c>
      <c r="F30" s="75">
        <v>199469</v>
      </c>
      <c r="P30" s="516"/>
      <c r="Q30" s="516"/>
    </row>
    <row r="31" spans="1:17" x14ac:dyDescent="0.2">
      <c r="A31" s="63"/>
      <c r="B31" s="45"/>
      <c r="C31" s="45"/>
      <c r="D31" s="45"/>
      <c r="E31" s="45"/>
      <c r="F31" s="46"/>
      <c r="P31" s="516"/>
      <c r="Q31" s="516"/>
    </row>
    <row r="32" spans="1:17" x14ac:dyDescent="0.2">
      <c r="A32" s="63" t="s">
        <v>456</v>
      </c>
      <c r="B32" s="80">
        <v>8186</v>
      </c>
      <c r="C32" s="80">
        <v>14438</v>
      </c>
      <c r="D32" s="11" t="s">
        <v>380</v>
      </c>
      <c r="E32" s="80" t="s">
        <v>380</v>
      </c>
      <c r="F32" s="81">
        <v>171308</v>
      </c>
      <c r="P32" s="516"/>
      <c r="Q32" s="516"/>
    </row>
    <row r="33" spans="1:17" x14ac:dyDescent="0.2">
      <c r="A33" s="63" t="s">
        <v>457</v>
      </c>
      <c r="B33" s="80">
        <v>3325</v>
      </c>
      <c r="C33" s="80">
        <v>5462</v>
      </c>
      <c r="D33" s="11" t="s">
        <v>380</v>
      </c>
      <c r="E33" s="80" t="s">
        <v>380</v>
      </c>
      <c r="F33" s="81">
        <v>7069</v>
      </c>
      <c r="P33" s="516"/>
      <c r="Q33" s="516"/>
    </row>
    <row r="34" spans="1:17" x14ac:dyDescent="0.2">
      <c r="A34" s="63" t="s">
        <v>458</v>
      </c>
      <c r="B34" s="80">
        <v>6912</v>
      </c>
      <c r="C34" s="80">
        <v>11970</v>
      </c>
      <c r="D34" s="11" t="s">
        <v>380</v>
      </c>
      <c r="E34" s="80" t="s">
        <v>380</v>
      </c>
      <c r="F34" s="81">
        <v>40550</v>
      </c>
      <c r="P34" s="516"/>
      <c r="Q34" s="516"/>
    </row>
    <row r="35" spans="1:17" x14ac:dyDescent="0.2">
      <c r="A35" s="63" t="s">
        <v>459</v>
      </c>
      <c r="B35" s="80">
        <v>7161</v>
      </c>
      <c r="C35" s="80">
        <v>8932</v>
      </c>
      <c r="D35" s="11" t="s">
        <v>380</v>
      </c>
      <c r="E35" s="80" t="s">
        <v>380</v>
      </c>
      <c r="F35" s="81">
        <v>182693</v>
      </c>
      <c r="P35" s="516"/>
      <c r="Q35" s="516"/>
    </row>
    <row r="36" spans="1:17" x14ac:dyDescent="0.2">
      <c r="A36" s="73" t="s">
        <v>460</v>
      </c>
      <c r="B36" s="74">
        <v>7423.6830289424188</v>
      </c>
      <c r="C36" s="74">
        <v>11169.92310177706</v>
      </c>
      <c r="D36" s="74" t="s">
        <v>380</v>
      </c>
      <c r="E36" s="74" t="s">
        <v>380</v>
      </c>
      <c r="F36" s="75">
        <v>401620</v>
      </c>
      <c r="P36" s="516"/>
      <c r="Q36" s="516"/>
    </row>
    <row r="37" spans="1:17" x14ac:dyDescent="0.2">
      <c r="A37" s="65"/>
      <c r="B37" s="70"/>
      <c r="C37" s="70"/>
      <c r="D37" s="70"/>
      <c r="E37" s="70"/>
      <c r="F37" s="71"/>
      <c r="P37" s="516"/>
      <c r="Q37" s="516"/>
    </row>
    <row r="38" spans="1:17" x14ac:dyDescent="0.2">
      <c r="A38" s="73" t="s">
        <v>461</v>
      </c>
      <c r="B38" s="78">
        <v>3000</v>
      </c>
      <c r="C38" s="78">
        <v>7200</v>
      </c>
      <c r="D38" s="78" t="s">
        <v>380</v>
      </c>
      <c r="E38" s="78" t="s">
        <v>380</v>
      </c>
      <c r="F38" s="79">
        <v>8186</v>
      </c>
      <c r="P38" s="516"/>
      <c r="Q38" s="516"/>
    </row>
    <row r="39" spans="1:17" x14ac:dyDescent="0.2">
      <c r="A39" s="63"/>
      <c r="B39" s="45"/>
      <c r="C39" s="45"/>
      <c r="D39" s="45"/>
      <c r="E39" s="45"/>
      <c r="F39" s="46"/>
      <c r="P39" s="516"/>
      <c r="Q39" s="516"/>
    </row>
    <row r="40" spans="1:17" x14ac:dyDescent="0.2">
      <c r="A40" s="63" t="s">
        <v>525</v>
      </c>
      <c r="B40" s="82">
        <v>690</v>
      </c>
      <c r="C40" s="11">
        <v>7100</v>
      </c>
      <c r="D40" s="11" t="s">
        <v>380</v>
      </c>
      <c r="E40" s="82" t="s">
        <v>380</v>
      </c>
      <c r="F40" s="12">
        <v>2964</v>
      </c>
      <c r="P40" s="516"/>
      <c r="Q40" s="516"/>
    </row>
    <row r="41" spans="1:17" x14ac:dyDescent="0.2">
      <c r="A41" s="63" t="s">
        <v>463</v>
      </c>
      <c r="B41" s="11">
        <v>6435</v>
      </c>
      <c r="C41" s="11">
        <v>6991</v>
      </c>
      <c r="D41" s="11" t="s">
        <v>380</v>
      </c>
      <c r="E41" s="11" t="s">
        <v>380</v>
      </c>
      <c r="F41" s="12">
        <v>105900</v>
      </c>
      <c r="P41" s="516"/>
      <c r="Q41" s="516"/>
    </row>
    <row r="42" spans="1:17" x14ac:dyDescent="0.2">
      <c r="A42" s="63" t="s">
        <v>464</v>
      </c>
      <c r="B42" s="11">
        <v>2324</v>
      </c>
      <c r="C42" s="11">
        <v>4910</v>
      </c>
      <c r="D42" s="11" t="s">
        <v>380</v>
      </c>
      <c r="E42" s="11" t="s">
        <v>380</v>
      </c>
      <c r="F42" s="12">
        <v>27000</v>
      </c>
      <c r="P42" s="516"/>
      <c r="Q42" s="516"/>
    </row>
    <row r="43" spans="1:17" x14ac:dyDescent="0.2">
      <c r="A43" s="63" t="s">
        <v>465</v>
      </c>
      <c r="B43" s="82">
        <v>3500</v>
      </c>
      <c r="C43" s="11">
        <v>6000</v>
      </c>
      <c r="D43" s="11" t="s">
        <v>380</v>
      </c>
      <c r="E43" s="82" t="s">
        <v>380</v>
      </c>
      <c r="F43" s="12">
        <v>1853</v>
      </c>
      <c r="P43" s="516"/>
      <c r="Q43" s="516"/>
    </row>
    <row r="44" spans="1:17" x14ac:dyDescent="0.2">
      <c r="A44" s="63" t="s">
        <v>466</v>
      </c>
      <c r="B44" s="11">
        <v>858</v>
      </c>
      <c r="C44" s="11">
        <v>3000</v>
      </c>
      <c r="D44" s="11" t="s">
        <v>380</v>
      </c>
      <c r="E44" s="11" t="s">
        <v>380</v>
      </c>
      <c r="F44" s="12">
        <v>1589</v>
      </c>
      <c r="P44" s="516"/>
      <c r="Q44" s="516"/>
    </row>
    <row r="45" spans="1:17" x14ac:dyDescent="0.2">
      <c r="A45" s="63" t="s">
        <v>467</v>
      </c>
      <c r="B45" s="11">
        <v>7460</v>
      </c>
      <c r="C45" s="11">
        <v>8028</v>
      </c>
      <c r="D45" s="11" t="s">
        <v>380</v>
      </c>
      <c r="E45" s="11" t="s">
        <v>380</v>
      </c>
      <c r="F45" s="12">
        <v>12420</v>
      </c>
      <c r="P45" s="516"/>
      <c r="Q45" s="516"/>
    </row>
    <row r="46" spans="1:17" x14ac:dyDescent="0.2">
      <c r="A46" s="63" t="s">
        <v>468</v>
      </c>
      <c r="B46" s="82">
        <v>4540</v>
      </c>
      <c r="C46" s="11">
        <v>6820</v>
      </c>
      <c r="D46" s="11" t="s">
        <v>380</v>
      </c>
      <c r="E46" s="82" t="s">
        <v>380</v>
      </c>
      <c r="F46" s="12">
        <v>6500</v>
      </c>
      <c r="P46" s="516"/>
      <c r="Q46" s="516"/>
    </row>
    <row r="47" spans="1:17" x14ac:dyDescent="0.2">
      <c r="A47" s="63" t="s">
        <v>469</v>
      </c>
      <c r="B47" s="82">
        <v>6800</v>
      </c>
      <c r="C47" s="11">
        <v>10843</v>
      </c>
      <c r="D47" s="11" t="s">
        <v>380</v>
      </c>
      <c r="E47" s="82" t="s">
        <v>380</v>
      </c>
      <c r="F47" s="12">
        <v>159460</v>
      </c>
      <c r="P47" s="516"/>
      <c r="Q47" s="516"/>
    </row>
    <row r="48" spans="1:17" x14ac:dyDescent="0.2">
      <c r="A48" s="63" t="s">
        <v>470</v>
      </c>
      <c r="B48" s="11">
        <v>4900</v>
      </c>
      <c r="C48" s="11">
        <v>9600</v>
      </c>
      <c r="D48" s="11" t="s">
        <v>380</v>
      </c>
      <c r="E48" s="11" t="s">
        <v>380</v>
      </c>
      <c r="F48" s="12">
        <v>60000</v>
      </c>
      <c r="P48" s="516"/>
      <c r="Q48" s="516"/>
    </row>
    <row r="49" spans="1:17" x14ac:dyDescent="0.2">
      <c r="A49" s="73" t="s">
        <v>471</v>
      </c>
      <c r="B49" s="74">
        <v>5053.8626631853786</v>
      </c>
      <c r="C49" s="74">
        <v>9909.8764805414557</v>
      </c>
      <c r="D49" s="74" t="s">
        <v>380</v>
      </c>
      <c r="E49" s="74" t="s">
        <v>380</v>
      </c>
      <c r="F49" s="75">
        <v>377686</v>
      </c>
      <c r="P49" s="516"/>
      <c r="Q49" s="516"/>
    </row>
    <row r="50" spans="1:17" x14ac:dyDescent="0.2">
      <c r="A50" s="65"/>
      <c r="B50" s="70"/>
      <c r="C50" s="70"/>
      <c r="D50" s="70"/>
      <c r="E50" s="70"/>
      <c r="F50" s="71"/>
      <c r="P50" s="516"/>
      <c r="Q50" s="516"/>
    </row>
    <row r="51" spans="1:17" x14ac:dyDescent="0.2">
      <c r="A51" s="73" t="s">
        <v>472</v>
      </c>
      <c r="B51" s="78">
        <v>3589</v>
      </c>
      <c r="C51" s="78">
        <v>5161</v>
      </c>
      <c r="D51" s="78" t="s">
        <v>380</v>
      </c>
      <c r="E51" s="78">
        <v>5100</v>
      </c>
      <c r="F51" s="79">
        <v>15831</v>
      </c>
      <c r="P51" s="516"/>
      <c r="Q51" s="516"/>
    </row>
    <row r="52" spans="1:17" x14ac:dyDescent="0.2">
      <c r="A52" s="63"/>
      <c r="B52" s="45"/>
      <c r="C52" s="45"/>
      <c r="D52" s="45"/>
      <c r="E52" s="45"/>
      <c r="F52" s="46"/>
      <c r="P52" s="516"/>
      <c r="Q52" s="516"/>
    </row>
    <row r="53" spans="1:17" x14ac:dyDescent="0.2">
      <c r="A53" s="63" t="s">
        <v>473</v>
      </c>
      <c r="B53" s="82">
        <v>3869</v>
      </c>
      <c r="C53" s="11">
        <v>11100</v>
      </c>
      <c r="D53" s="11" t="s">
        <v>380</v>
      </c>
      <c r="E53" s="82" t="s">
        <v>380</v>
      </c>
      <c r="F53" s="12">
        <v>506254</v>
      </c>
      <c r="P53" s="516"/>
      <c r="Q53" s="516"/>
    </row>
    <row r="54" spans="1:17" x14ac:dyDescent="0.2">
      <c r="A54" s="63" t="s">
        <v>474</v>
      </c>
      <c r="B54" s="11">
        <v>4390</v>
      </c>
      <c r="C54" s="11">
        <v>17760</v>
      </c>
      <c r="D54" s="11" t="s">
        <v>380</v>
      </c>
      <c r="E54" s="11" t="s">
        <v>380</v>
      </c>
      <c r="F54" s="12">
        <v>1550062</v>
      </c>
      <c r="P54" s="516"/>
      <c r="Q54" s="516"/>
    </row>
    <row r="55" spans="1:17" x14ac:dyDescent="0.2">
      <c r="A55" s="63" t="s">
        <v>475</v>
      </c>
      <c r="B55" s="11">
        <v>4885</v>
      </c>
      <c r="C55" s="11">
        <v>12000</v>
      </c>
      <c r="D55" s="11" t="s">
        <v>380</v>
      </c>
      <c r="E55" s="11" t="s">
        <v>380</v>
      </c>
      <c r="F55" s="12">
        <v>410950</v>
      </c>
      <c r="P55" s="516"/>
      <c r="Q55" s="516"/>
    </row>
    <row r="56" spans="1:17" s="305" customFormat="1" x14ac:dyDescent="0.2">
      <c r="A56" s="63" t="s">
        <v>476</v>
      </c>
      <c r="B56" s="11">
        <v>4000</v>
      </c>
      <c r="C56" s="11">
        <v>5000</v>
      </c>
      <c r="D56" s="11" t="s">
        <v>380</v>
      </c>
      <c r="E56" s="11" t="s">
        <v>380</v>
      </c>
      <c r="F56" s="12">
        <v>5782</v>
      </c>
      <c r="P56" s="581"/>
      <c r="Q56" s="581"/>
    </row>
    <row r="57" spans="1:17" x14ac:dyDescent="0.2">
      <c r="A57" s="63" t="s">
        <v>477</v>
      </c>
      <c r="B57" s="11">
        <v>4535</v>
      </c>
      <c r="C57" s="11">
        <v>13500</v>
      </c>
      <c r="D57" s="11" t="s">
        <v>380</v>
      </c>
      <c r="E57" s="11" t="s">
        <v>380</v>
      </c>
      <c r="F57" s="12">
        <v>698738</v>
      </c>
      <c r="P57" s="516"/>
      <c r="Q57" s="516"/>
    </row>
    <row r="58" spans="1:17" x14ac:dyDescent="0.2">
      <c r="A58" s="73" t="s">
        <v>551</v>
      </c>
      <c r="B58" s="74">
        <v>4453.7865174352428</v>
      </c>
      <c r="C58" s="74">
        <v>15142.10027133</v>
      </c>
      <c r="D58" s="74" t="s">
        <v>380</v>
      </c>
      <c r="E58" s="74" t="s">
        <v>380</v>
      </c>
      <c r="F58" s="75">
        <v>3171786</v>
      </c>
      <c r="P58" s="516"/>
      <c r="Q58" s="516"/>
    </row>
    <row r="59" spans="1:17" x14ac:dyDescent="0.2">
      <c r="A59" s="63"/>
      <c r="B59" s="45"/>
      <c r="C59" s="45"/>
      <c r="D59" s="45"/>
      <c r="E59" s="45"/>
      <c r="F59" s="46"/>
      <c r="P59" s="516"/>
      <c r="Q59" s="516"/>
    </row>
    <row r="60" spans="1:17" x14ac:dyDescent="0.2">
      <c r="A60" s="63" t="s">
        <v>479</v>
      </c>
      <c r="B60" s="11">
        <v>2711</v>
      </c>
      <c r="C60" s="11">
        <v>3688</v>
      </c>
      <c r="D60" s="11" t="s">
        <v>380</v>
      </c>
      <c r="E60" s="11" t="s">
        <v>380</v>
      </c>
      <c r="F60" s="12">
        <v>34844</v>
      </c>
      <c r="P60" s="516"/>
      <c r="Q60" s="516"/>
    </row>
    <row r="61" spans="1:17" x14ac:dyDescent="0.2">
      <c r="A61" s="63" t="s">
        <v>480</v>
      </c>
      <c r="B61" s="11">
        <v>1725</v>
      </c>
      <c r="C61" s="11">
        <v>3586</v>
      </c>
      <c r="D61" s="11" t="s">
        <v>380</v>
      </c>
      <c r="E61" s="11" t="s">
        <v>380</v>
      </c>
      <c r="F61" s="12">
        <v>1389</v>
      </c>
      <c r="P61" s="516"/>
      <c r="Q61" s="516"/>
    </row>
    <row r="62" spans="1:17" x14ac:dyDescent="0.2">
      <c r="A62" s="63" t="s">
        <v>481</v>
      </c>
      <c r="B62" s="11">
        <v>4450</v>
      </c>
      <c r="C62" s="11">
        <v>7890</v>
      </c>
      <c r="D62" s="11" t="s">
        <v>380</v>
      </c>
      <c r="E62" s="11" t="s">
        <v>380</v>
      </c>
      <c r="F62" s="12">
        <v>221228</v>
      </c>
      <c r="P62" s="516"/>
      <c r="Q62" s="516"/>
    </row>
    <row r="63" spans="1:17" x14ac:dyDescent="0.2">
      <c r="A63" s="73" t="s">
        <v>482</v>
      </c>
      <c r="B63" s="74">
        <v>4182.9823221573979</v>
      </c>
      <c r="C63" s="74">
        <v>6215.4799587487105</v>
      </c>
      <c r="D63" s="74" t="s">
        <v>380</v>
      </c>
      <c r="E63" s="74" t="s">
        <v>380</v>
      </c>
      <c r="F63" s="75">
        <v>257461</v>
      </c>
      <c r="P63" s="516"/>
      <c r="Q63" s="516"/>
    </row>
    <row r="64" spans="1:17" x14ac:dyDescent="0.2">
      <c r="A64" s="63"/>
      <c r="B64" s="45"/>
      <c r="C64" s="45"/>
      <c r="D64" s="45"/>
      <c r="E64" s="45"/>
      <c r="F64" s="46"/>
      <c r="P64" s="516"/>
      <c r="Q64" s="516"/>
    </row>
    <row r="65" spans="1:19" x14ac:dyDescent="0.2">
      <c r="A65" s="73" t="s">
        <v>483</v>
      </c>
      <c r="B65" s="78">
        <v>1290</v>
      </c>
      <c r="C65" s="78">
        <v>6540</v>
      </c>
      <c r="D65" s="78" t="s">
        <v>380</v>
      </c>
      <c r="E65" s="78" t="s">
        <v>380</v>
      </c>
      <c r="F65" s="79">
        <v>50304</v>
      </c>
      <c r="M65" s="516"/>
      <c r="N65" s="516"/>
      <c r="O65" s="516"/>
      <c r="P65" s="516"/>
      <c r="Q65" s="516"/>
      <c r="S65" s="516"/>
    </row>
    <row r="66" spans="1:19" x14ac:dyDescent="0.2">
      <c r="A66" s="63"/>
      <c r="B66" s="45"/>
      <c r="C66" s="45"/>
      <c r="D66" s="45"/>
      <c r="E66" s="45"/>
      <c r="F66" s="46"/>
      <c r="M66" s="516"/>
      <c r="N66" s="516"/>
      <c r="O66" s="516"/>
      <c r="P66" s="516"/>
      <c r="Q66" s="516"/>
      <c r="S66" s="516"/>
    </row>
    <row r="67" spans="1:19" s="305" customFormat="1" x14ac:dyDescent="0.2">
      <c r="A67" s="63" t="s">
        <v>484</v>
      </c>
      <c r="B67" s="82">
        <v>6470</v>
      </c>
      <c r="C67" s="11">
        <v>14030</v>
      </c>
      <c r="D67" s="11">
        <v>4005</v>
      </c>
      <c r="E67" s="82">
        <v>10000</v>
      </c>
      <c r="F67" s="12">
        <v>499836</v>
      </c>
      <c r="P67" s="581"/>
      <c r="Q67" s="581"/>
    </row>
    <row r="68" spans="1:19" x14ac:dyDescent="0.2">
      <c r="A68" s="63" t="s">
        <v>485</v>
      </c>
      <c r="B68" s="82">
        <v>1535</v>
      </c>
      <c r="C68" s="11">
        <v>8060</v>
      </c>
      <c r="D68" s="11">
        <v>1170</v>
      </c>
      <c r="E68" s="82" t="s">
        <v>380</v>
      </c>
      <c r="F68" s="12">
        <v>5492</v>
      </c>
      <c r="P68" s="516"/>
      <c r="Q68" s="516"/>
    </row>
    <row r="69" spans="1:19" x14ac:dyDescent="0.2">
      <c r="A69" s="73" t="s">
        <v>486</v>
      </c>
      <c r="B69" s="285">
        <v>6273.2078356008824</v>
      </c>
      <c r="C69" s="74">
        <v>13949.098342039519</v>
      </c>
      <c r="D69" s="74">
        <v>3669.6367877374209</v>
      </c>
      <c r="E69" s="285">
        <v>10000</v>
      </c>
      <c r="F69" s="75">
        <v>505328</v>
      </c>
      <c r="P69" s="516"/>
      <c r="Q69" s="516"/>
    </row>
    <row r="70" spans="1:19" x14ac:dyDescent="0.2">
      <c r="A70" s="63"/>
      <c r="B70" s="45"/>
      <c r="C70" s="45"/>
      <c r="D70" s="45"/>
      <c r="E70" s="45"/>
      <c r="F70" s="46"/>
      <c r="P70" s="516"/>
      <c r="Q70" s="516"/>
    </row>
    <row r="71" spans="1:19" x14ac:dyDescent="0.2">
      <c r="A71" s="63" t="s">
        <v>487</v>
      </c>
      <c r="B71" s="82">
        <v>931</v>
      </c>
      <c r="C71" s="11">
        <v>4271</v>
      </c>
      <c r="D71" s="11" t="s">
        <v>380</v>
      </c>
      <c r="E71" s="82" t="s">
        <v>380</v>
      </c>
      <c r="F71" s="12">
        <v>1257</v>
      </c>
      <c r="P71" s="516"/>
      <c r="Q71" s="516"/>
    </row>
    <row r="72" spans="1:19" x14ac:dyDescent="0.2">
      <c r="A72" s="63" t="s">
        <v>488</v>
      </c>
      <c r="B72" s="82">
        <v>7000</v>
      </c>
      <c r="C72" s="11">
        <v>7495</v>
      </c>
      <c r="D72" s="11" t="s">
        <v>380</v>
      </c>
      <c r="E72" s="82" t="s">
        <v>380</v>
      </c>
      <c r="F72" s="12">
        <v>64100</v>
      </c>
      <c r="P72" s="516"/>
      <c r="Q72" s="516"/>
    </row>
    <row r="73" spans="1:19" x14ac:dyDescent="0.2">
      <c r="A73" s="63" t="s">
        <v>489</v>
      </c>
      <c r="B73" s="11">
        <v>7725</v>
      </c>
      <c r="C73" s="11">
        <v>8515</v>
      </c>
      <c r="D73" s="11">
        <v>6600</v>
      </c>
      <c r="E73" s="11">
        <v>7900</v>
      </c>
      <c r="F73" s="12">
        <v>44811</v>
      </c>
      <c r="P73" s="516"/>
      <c r="Q73" s="516"/>
    </row>
    <row r="74" spans="1:19" x14ac:dyDescent="0.2">
      <c r="A74" s="63" t="s">
        <v>490</v>
      </c>
      <c r="B74" s="82">
        <v>1620</v>
      </c>
      <c r="C74" s="11">
        <v>4120</v>
      </c>
      <c r="D74" s="11" t="s">
        <v>380</v>
      </c>
      <c r="E74" s="82" t="s">
        <v>380</v>
      </c>
      <c r="F74" s="12">
        <v>5993</v>
      </c>
      <c r="P74" s="516"/>
      <c r="Q74" s="516"/>
    </row>
    <row r="75" spans="1:19" x14ac:dyDescent="0.2">
      <c r="A75" s="63" t="s">
        <v>491</v>
      </c>
      <c r="B75" s="11">
        <v>7150</v>
      </c>
      <c r="C75" s="11">
        <v>10500</v>
      </c>
      <c r="D75" s="11" t="s">
        <v>380</v>
      </c>
      <c r="E75" s="11" t="s">
        <v>380</v>
      </c>
      <c r="F75" s="12">
        <v>21509</v>
      </c>
      <c r="P75" s="516"/>
      <c r="Q75" s="516"/>
    </row>
    <row r="76" spans="1:19" x14ac:dyDescent="0.2">
      <c r="A76" s="63" t="s">
        <v>492</v>
      </c>
      <c r="B76" s="11">
        <v>2800</v>
      </c>
      <c r="C76" s="11">
        <v>5500</v>
      </c>
      <c r="D76" s="11" t="s">
        <v>380</v>
      </c>
      <c r="E76" s="11" t="s">
        <v>380</v>
      </c>
      <c r="F76" s="12">
        <v>803</v>
      </c>
      <c r="P76" s="516"/>
      <c r="Q76" s="516"/>
    </row>
    <row r="77" spans="1:19" s="305" customFormat="1" x14ac:dyDescent="0.2">
      <c r="A77" s="63" t="s">
        <v>493</v>
      </c>
      <c r="B77" s="82">
        <v>3600</v>
      </c>
      <c r="C77" s="11">
        <v>7000</v>
      </c>
      <c r="D77" s="11" t="s">
        <v>380</v>
      </c>
      <c r="E77" s="82" t="s">
        <v>380</v>
      </c>
      <c r="F77" s="12">
        <v>7245</v>
      </c>
      <c r="P77" s="581"/>
      <c r="Q77" s="581"/>
    </row>
    <row r="78" spans="1:19" x14ac:dyDescent="0.2">
      <c r="A78" s="63" t="s">
        <v>494</v>
      </c>
      <c r="B78" s="82">
        <v>7546</v>
      </c>
      <c r="C78" s="11">
        <v>8700</v>
      </c>
      <c r="D78" s="11" t="s">
        <v>380</v>
      </c>
      <c r="E78" s="82" t="s">
        <v>380</v>
      </c>
      <c r="F78" s="12">
        <v>4109</v>
      </c>
      <c r="P78" s="516"/>
      <c r="Q78" s="516"/>
    </row>
    <row r="79" spans="1:19" x14ac:dyDescent="0.2">
      <c r="A79" s="73" t="s">
        <v>495</v>
      </c>
      <c r="B79" s="74">
        <v>6045.7157627191664</v>
      </c>
      <c r="C79" s="74">
        <v>6295.0985804416405</v>
      </c>
      <c r="D79" s="74">
        <v>6600</v>
      </c>
      <c r="E79" s="74">
        <v>7900</v>
      </c>
      <c r="F79" s="75">
        <v>149827</v>
      </c>
      <c r="P79" s="516"/>
      <c r="Q79" s="516"/>
    </row>
    <row r="80" spans="1:19" x14ac:dyDescent="0.2">
      <c r="A80" s="63"/>
      <c r="B80" s="45"/>
      <c r="C80" s="45"/>
      <c r="D80" s="45"/>
      <c r="E80" s="45"/>
      <c r="F80" s="46"/>
      <c r="P80" s="516"/>
      <c r="Q80" s="516"/>
    </row>
    <row r="81" spans="1:17" s="305" customFormat="1" x14ac:dyDescent="0.2">
      <c r="A81" s="63" t="s">
        <v>496</v>
      </c>
      <c r="B81" s="11">
        <v>410</v>
      </c>
      <c r="C81" s="11">
        <v>1673</v>
      </c>
      <c r="D81" s="11" t="s">
        <v>380</v>
      </c>
      <c r="E81" s="11" t="s">
        <v>380</v>
      </c>
      <c r="F81" s="12">
        <v>1258</v>
      </c>
      <c r="P81" s="581"/>
      <c r="Q81" s="581"/>
    </row>
    <row r="82" spans="1:17" x14ac:dyDescent="0.2">
      <c r="A82" s="63" t="s">
        <v>497</v>
      </c>
      <c r="B82" s="11">
        <v>1246</v>
      </c>
      <c r="C82" s="11">
        <v>2997</v>
      </c>
      <c r="D82" s="11" t="s">
        <v>380</v>
      </c>
      <c r="E82" s="11" t="s">
        <v>380</v>
      </c>
      <c r="F82" s="12">
        <v>8325</v>
      </c>
      <c r="P82" s="516"/>
      <c r="Q82" s="516"/>
    </row>
    <row r="83" spans="1:17" x14ac:dyDescent="0.2">
      <c r="A83" s="73" t="s">
        <v>498</v>
      </c>
      <c r="B83" s="74">
        <v>919.17363803305443</v>
      </c>
      <c r="C83" s="74">
        <v>2791.7399670148434</v>
      </c>
      <c r="D83" s="74" t="s">
        <v>380</v>
      </c>
      <c r="E83" s="74" t="s">
        <v>380</v>
      </c>
      <c r="F83" s="75">
        <v>9583</v>
      </c>
    </row>
    <row r="84" spans="1:17" x14ac:dyDescent="0.2">
      <c r="A84" s="63"/>
      <c r="B84" s="45"/>
      <c r="C84" s="45"/>
      <c r="D84" s="45"/>
      <c r="E84" s="45"/>
      <c r="F84" s="46"/>
    </row>
    <row r="85" spans="1:17" ht="13.5" thickBot="1" x14ac:dyDescent="0.25">
      <c r="A85" s="66" t="s">
        <v>499</v>
      </c>
      <c r="B85" s="52">
        <v>5068.1372938571094</v>
      </c>
      <c r="C85" s="52">
        <v>12677.898213527222</v>
      </c>
      <c r="D85" s="52">
        <v>3742.6340301093901</v>
      </c>
      <c r="E85" s="52">
        <v>9795.121951219513</v>
      </c>
      <c r="F85" s="53">
        <v>5819598</v>
      </c>
    </row>
    <row r="86" spans="1:17" x14ac:dyDescent="0.2">
      <c r="A86" s="34" t="s">
        <v>27</v>
      </c>
      <c r="B86" s="34"/>
      <c r="C86" s="177"/>
      <c r="D86" s="562"/>
      <c r="E86" s="34"/>
    </row>
    <row r="87" spans="1:17" x14ac:dyDescent="0.2">
      <c r="A87" s="205" t="s">
        <v>28</v>
      </c>
    </row>
  </sheetData>
  <mergeCells count="7">
    <mergeCell ref="B6:C6"/>
    <mergeCell ref="D6:E6"/>
    <mergeCell ref="A1:F1"/>
    <mergeCell ref="A4:F4"/>
    <mergeCell ref="B5:E5"/>
    <mergeCell ref="A5:A7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5">
    <tabColor theme="0"/>
    <pageSetUpPr fitToPage="1"/>
  </sheetPr>
  <dimension ref="A1:K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1.7109375" style="205" customWidth="1"/>
    <col min="2" max="9" width="19" style="205" customWidth="1"/>
    <col min="10" max="11" width="11.42578125" style="205"/>
    <col min="12" max="12" width="43.5703125" style="205" customWidth="1"/>
    <col min="13" max="15" width="22.140625" style="205" customWidth="1"/>
    <col min="16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1" x14ac:dyDescent="0.2">
      <c r="A2" s="558"/>
    </row>
    <row r="3" spans="1:11" ht="30" customHeight="1" x14ac:dyDescent="0.25">
      <c r="A3" s="1764" t="s">
        <v>1521</v>
      </c>
      <c r="B3" s="1764"/>
      <c r="C3" s="1764"/>
      <c r="D3" s="1764"/>
      <c r="E3" s="1764"/>
      <c r="F3" s="1764"/>
      <c r="G3" s="1764"/>
      <c r="H3" s="1764"/>
      <c r="I3" s="1764"/>
      <c r="J3" s="216"/>
      <c r="K3" s="216"/>
    </row>
    <row r="4" spans="1:11" ht="13.5" customHeight="1" thickBot="1" x14ac:dyDescent="0.3">
      <c r="A4" s="5"/>
      <c r="B4" s="6"/>
      <c r="C4" s="6"/>
      <c r="D4" s="6"/>
      <c r="E4" s="6"/>
      <c r="F4" s="6"/>
      <c r="G4" s="6"/>
      <c r="H4" s="6"/>
      <c r="I4" s="511"/>
    </row>
    <row r="5" spans="1:11" ht="39.75" customHeight="1" x14ac:dyDescent="0.2">
      <c r="A5" s="1721" t="s">
        <v>435</v>
      </c>
      <c r="B5" s="1704" t="s">
        <v>1148</v>
      </c>
      <c r="C5" s="1705"/>
      <c r="D5" s="1705"/>
      <c r="E5" s="1705"/>
      <c r="F5" s="1705"/>
      <c r="G5" s="1715" t="s">
        <v>83</v>
      </c>
      <c r="H5" s="1721"/>
      <c r="I5" s="180" t="s">
        <v>361</v>
      </c>
    </row>
    <row r="6" spans="1:11" ht="30" customHeight="1" x14ac:dyDescent="0.2">
      <c r="A6" s="1722"/>
      <c r="B6" s="670"/>
      <c r="C6" s="661" t="s">
        <v>376</v>
      </c>
      <c r="D6" s="671"/>
      <c r="E6" s="1719" t="s">
        <v>1067</v>
      </c>
      <c r="F6" s="1724"/>
      <c r="G6" s="1842"/>
      <c r="H6" s="1968"/>
      <c r="I6" s="181" t="s">
        <v>60</v>
      </c>
    </row>
    <row r="7" spans="1:11" ht="33.75" customHeight="1" thickBot="1" x14ac:dyDescent="0.25">
      <c r="A7" s="1723"/>
      <c r="B7" s="663" t="s">
        <v>374</v>
      </c>
      <c r="C7" s="663" t="s">
        <v>375</v>
      </c>
      <c r="D7" s="663" t="s">
        <v>376</v>
      </c>
      <c r="E7" s="663" t="s">
        <v>374</v>
      </c>
      <c r="F7" s="663" t="s">
        <v>375</v>
      </c>
      <c r="G7" s="663" t="s">
        <v>374</v>
      </c>
      <c r="H7" s="663" t="s">
        <v>375</v>
      </c>
      <c r="I7" s="69" t="s">
        <v>513</v>
      </c>
    </row>
    <row r="8" spans="1:11" ht="27" customHeight="1" x14ac:dyDescent="0.2">
      <c r="A8" s="63" t="s">
        <v>439</v>
      </c>
      <c r="B8" s="45" t="s">
        <v>380</v>
      </c>
      <c r="C8" s="45" t="s">
        <v>380</v>
      </c>
      <c r="D8" s="45" t="s">
        <v>380</v>
      </c>
      <c r="E8" s="45" t="s">
        <v>380</v>
      </c>
      <c r="F8" s="82" t="s">
        <v>380</v>
      </c>
      <c r="G8" s="45" t="s">
        <v>380</v>
      </c>
      <c r="H8" s="45" t="s">
        <v>380</v>
      </c>
      <c r="I8" s="124" t="s">
        <v>380</v>
      </c>
    </row>
    <row r="9" spans="1:11" ht="15" customHeight="1" x14ac:dyDescent="0.2">
      <c r="A9" s="63" t="s">
        <v>440</v>
      </c>
      <c r="B9" s="45" t="s">
        <v>380</v>
      </c>
      <c r="C9" s="45" t="s">
        <v>380</v>
      </c>
      <c r="D9" s="45" t="s">
        <v>380</v>
      </c>
      <c r="E9" s="45" t="s">
        <v>380</v>
      </c>
      <c r="F9" s="82" t="s">
        <v>380</v>
      </c>
      <c r="G9" s="45" t="s">
        <v>380</v>
      </c>
      <c r="H9" s="45" t="s">
        <v>380</v>
      </c>
      <c r="I9" s="124" t="s">
        <v>380</v>
      </c>
    </row>
    <row r="10" spans="1:11" ht="15" customHeight="1" x14ac:dyDescent="0.2">
      <c r="A10" s="63" t="s">
        <v>441</v>
      </c>
      <c r="B10" s="45" t="s">
        <v>380</v>
      </c>
      <c r="C10" s="45" t="s">
        <v>380</v>
      </c>
      <c r="D10" s="45" t="s">
        <v>380</v>
      </c>
      <c r="E10" s="45" t="s">
        <v>380</v>
      </c>
      <c r="F10" s="82" t="s">
        <v>380</v>
      </c>
      <c r="G10" s="45" t="s">
        <v>380</v>
      </c>
      <c r="H10" s="45" t="s">
        <v>380</v>
      </c>
      <c r="I10" s="124" t="s">
        <v>380</v>
      </c>
    </row>
    <row r="11" spans="1:11" ht="15" customHeight="1" x14ac:dyDescent="0.2">
      <c r="A11" s="63" t="s">
        <v>442</v>
      </c>
      <c r="B11" s="45" t="s">
        <v>380</v>
      </c>
      <c r="C11" s="45" t="s">
        <v>380</v>
      </c>
      <c r="D11" s="45" t="s">
        <v>380</v>
      </c>
      <c r="E11" s="45" t="s">
        <v>380</v>
      </c>
      <c r="F11" s="82" t="s">
        <v>380</v>
      </c>
      <c r="G11" s="45" t="s">
        <v>380</v>
      </c>
      <c r="H11" s="45" t="s">
        <v>380</v>
      </c>
      <c r="I11" s="124" t="s">
        <v>380</v>
      </c>
    </row>
    <row r="12" spans="1:11" ht="15" customHeight="1" x14ac:dyDescent="0.2">
      <c r="A12" s="73" t="s">
        <v>443</v>
      </c>
      <c r="B12" s="74" t="s">
        <v>380</v>
      </c>
      <c r="C12" s="74" t="s">
        <v>380</v>
      </c>
      <c r="D12" s="74" t="s">
        <v>380</v>
      </c>
      <c r="E12" s="74" t="s">
        <v>380</v>
      </c>
      <c r="F12" s="74" t="s">
        <v>380</v>
      </c>
      <c r="G12" s="74" t="s">
        <v>380</v>
      </c>
      <c r="H12" s="74" t="s">
        <v>380</v>
      </c>
      <c r="I12" s="370" t="s">
        <v>380</v>
      </c>
    </row>
    <row r="13" spans="1:11" ht="15" customHeight="1" x14ac:dyDescent="0.2">
      <c r="A13" s="63"/>
      <c r="B13" s="45"/>
      <c r="C13" s="45"/>
      <c r="D13" s="45"/>
      <c r="E13" s="45"/>
      <c r="F13" s="45"/>
      <c r="G13" s="45"/>
      <c r="H13" s="45"/>
      <c r="I13" s="46"/>
    </row>
    <row r="14" spans="1:11" ht="15" customHeight="1" x14ac:dyDescent="0.2">
      <c r="A14" s="73" t="s">
        <v>444</v>
      </c>
      <c r="B14" s="74" t="s">
        <v>380</v>
      </c>
      <c r="C14" s="74" t="s">
        <v>380</v>
      </c>
      <c r="D14" s="74" t="s">
        <v>380</v>
      </c>
      <c r="E14" s="74" t="s">
        <v>380</v>
      </c>
      <c r="F14" s="74" t="s">
        <v>380</v>
      </c>
      <c r="G14" s="74" t="s">
        <v>380</v>
      </c>
      <c r="H14" s="74" t="s">
        <v>380</v>
      </c>
      <c r="I14" s="370" t="s">
        <v>380</v>
      </c>
    </row>
    <row r="15" spans="1:11" ht="15" customHeight="1" x14ac:dyDescent="0.2">
      <c r="A15" s="63"/>
      <c r="B15" s="45"/>
      <c r="C15" s="45"/>
      <c r="D15" s="45"/>
      <c r="E15" s="45"/>
      <c r="F15" s="82"/>
      <c r="G15" s="45"/>
      <c r="H15" s="45"/>
      <c r="I15" s="124"/>
    </row>
    <row r="16" spans="1:11" ht="15" customHeight="1" x14ac:dyDescent="0.2">
      <c r="A16" s="73" t="s">
        <v>445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4" t="s">
        <v>380</v>
      </c>
      <c r="G16" s="74" t="s">
        <v>380</v>
      </c>
      <c r="H16" s="74" t="s">
        <v>380</v>
      </c>
      <c r="I16" s="370" t="s">
        <v>380</v>
      </c>
    </row>
    <row r="17" spans="1:9" ht="15" customHeight="1" x14ac:dyDescent="0.2">
      <c r="A17" s="63"/>
      <c r="B17" s="45"/>
      <c r="C17" s="45"/>
      <c r="D17" s="45"/>
      <c r="E17" s="45"/>
      <c r="F17" s="82"/>
      <c r="G17" s="45"/>
      <c r="H17" s="45"/>
      <c r="I17" s="124"/>
    </row>
    <row r="18" spans="1:9" ht="15" customHeight="1" x14ac:dyDescent="0.2">
      <c r="A18" s="63" t="s">
        <v>524</v>
      </c>
      <c r="B18" s="45" t="s">
        <v>380</v>
      </c>
      <c r="C18" s="45" t="s">
        <v>380</v>
      </c>
      <c r="D18" s="45" t="s">
        <v>380</v>
      </c>
      <c r="E18" s="45" t="s">
        <v>380</v>
      </c>
      <c r="F18" s="82" t="s">
        <v>380</v>
      </c>
      <c r="G18" s="45" t="s">
        <v>380</v>
      </c>
      <c r="H18" s="45" t="s">
        <v>380</v>
      </c>
      <c r="I18" s="124" t="s">
        <v>380</v>
      </c>
    </row>
    <row r="19" spans="1:9" ht="15" customHeight="1" x14ac:dyDescent="0.2">
      <c r="A19" s="63" t="s">
        <v>447</v>
      </c>
      <c r="B19" s="45" t="s">
        <v>380</v>
      </c>
      <c r="C19" s="45" t="s">
        <v>380</v>
      </c>
      <c r="D19" s="45" t="s">
        <v>380</v>
      </c>
      <c r="E19" s="45" t="s">
        <v>380</v>
      </c>
      <c r="F19" s="82" t="s">
        <v>380</v>
      </c>
      <c r="G19" s="45" t="s">
        <v>380</v>
      </c>
      <c r="H19" s="45" t="s">
        <v>380</v>
      </c>
      <c r="I19" s="124" t="s">
        <v>380</v>
      </c>
    </row>
    <row r="20" spans="1:9" ht="15" customHeight="1" x14ac:dyDescent="0.2">
      <c r="A20" s="63" t="s">
        <v>448</v>
      </c>
      <c r="B20" s="45" t="s">
        <v>380</v>
      </c>
      <c r="C20" s="45" t="s">
        <v>380</v>
      </c>
      <c r="D20" s="45" t="s">
        <v>380</v>
      </c>
      <c r="E20" s="45" t="s">
        <v>380</v>
      </c>
      <c r="F20" s="82" t="s">
        <v>380</v>
      </c>
      <c r="G20" s="45" t="s">
        <v>380</v>
      </c>
      <c r="H20" s="45" t="s">
        <v>380</v>
      </c>
      <c r="I20" s="124" t="s">
        <v>380</v>
      </c>
    </row>
    <row r="21" spans="1:9" ht="15" customHeight="1" x14ac:dyDescent="0.2">
      <c r="A21" s="73" t="s">
        <v>449</v>
      </c>
      <c r="B21" s="74" t="s">
        <v>380</v>
      </c>
      <c r="C21" s="74" t="s">
        <v>380</v>
      </c>
      <c r="D21" s="74" t="s">
        <v>380</v>
      </c>
      <c r="E21" s="74" t="s">
        <v>380</v>
      </c>
      <c r="F21" s="74" t="s">
        <v>380</v>
      </c>
      <c r="G21" s="74" t="s">
        <v>380</v>
      </c>
      <c r="H21" s="74" t="s">
        <v>380</v>
      </c>
      <c r="I21" s="370" t="s">
        <v>380</v>
      </c>
    </row>
    <row r="22" spans="1:9" ht="15" customHeight="1" x14ac:dyDescent="0.2">
      <c r="A22" s="63"/>
      <c r="B22" s="45"/>
      <c r="C22" s="45"/>
      <c r="D22" s="45"/>
      <c r="E22" s="45"/>
      <c r="F22" s="82"/>
      <c r="G22" s="45"/>
      <c r="H22" s="45"/>
      <c r="I22" s="124"/>
    </row>
    <row r="23" spans="1:9" ht="15" customHeight="1" x14ac:dyDescent="0.2">
      <c r="A23" s="73" t="s">
        <v>450</v>
      </c>
      <c r="B23" s="74" t="s">
        <v>380</v>
      </c>
      <c r="C23" s="74" t="s">
        <v>380</v>
      </c>
      <c r="D23" s="74" t="s">
        <v>380</v>
      </c>
      <c r="E23" s="74" t="s">
        <v>380</v>
      </c>
      <c r="F23" s="74" t="s">
        <v>380</v>
      </c>
      <c r="G23" s="74" t="s">
        <v>380</v>
      </c>
      <c r="H23" s="74" t="s">
        <v>380</v>
      </c>
      <c r="I23" s="370" t="s">
        <v>380</v>
      </c>
    </row>
    <row r="24" spans="1:9" ht="15" customHeight="1" x14ac:dyDescent="0.2">
      <c r="A24" s="63"/>
      <c r="B24" s="45"/>
      <c r="C24" s="45"/>
      <c r="D24" s="45"/>
      <c r="E24" s="45"/>
      <c r="F24" s="82"/>
      <c r="G24" s="45"/>
      <c r="H24" s="45"/>
      <c r="I24" s="124"/>
    </row>
    <row r="25" spans="1:9" ht="15" customHeight="1" x14ac:dyDescent="0.2">
      <c r="A25" s="73" t="s">
        <v>451</v>
      </c>
      <c r="B25" s="74" t="s">
        <v>380</v>
      </c>
      <c r="C25" s="74" t="s">
        <v>380</v>
      </c>
      <c r="D25" s="74" t="s">
        <v>380</v>
      </c>
      <c r="E25" s="74" t="s">
        <v>380</v>
      </c>
      <c r="F25" s="74" t="s">
        <v>380</v>
      </c>
      <c r="G25" s="74" t="s">
        <v>380</v>
      </c>
      <c r="H25" s="74" t="s">
        <v>380</v>
      </c>
      <c r="I25" s="370" t="s">
        <v>380</v>
      </c>
    </row>
    <row r="26" spans="1:9" ht="15" customHeight="1" x14ac:dyDescent="0.2">
      <c r="A26" s="63"/>
      <c r="B26" s="45"/>
      <c r="C26" s="45"/>
      <c r="D26" s="45"/>
      <c r="E26" s="45"/>
      <c r="F26" s="82"/>
      <c r="G26" s="45"/>
      <c r="H26" s="45"/>
      <c r="I26" s="124"/>
    </row>
    <row r="27" spans="1:9" ht="15" customHeight="1" x14ac:dyDescent="0.2">
      <c r="A27" s="63" t="s">
        <v>452</v>
      </c>
      <c r="B27" s="45" t="s">
        <v>380</v>
      </c>
      <c r="C27" s="45" t="s">
        <v>380</v>
      </c>
      <c r="D27" s="45" t="s">
        <v>380</v>
      </c>
      <c r="E27" s="45" t="s">
        <v>380</v>
      </c>
      <c r="F27" s="82" t="s">
        <v>380</v>
      </c>
      <c r="G27" s="45" t="s">
        <v>380</v>
      </c>
      <c r="H27" s="45" t="s">
        <v>380</v>
      </c>
      <c r="I27" s="124" t="s">
        <v>380</v>
      </c>
    </row>
    <row r="28" spans="1:9" ht="15" customHeight="1" x14ac:dyDescent="0.2">
      <c r="A28" s="63" t="s">
        <v>453</v>
      </c>
      <c r="B28" s="45" t="s">
        <v>380</v>
      </c>
      <c r="C28" s="45" t="s">
        <v>380</v>
      </c>
      <c r="D28" s="45" t="s">
        <v>380</v>
      </c>
      <c r="E28" s="45" t="s">
        <v>380</v>
      </c>
      <c r="F28" s="82" t="s">
        <v>380</v>
      </c>
      <c r="G28" s="45" t="s">
        <v>380</v>
      </c>
      <c r="H28" s="45" t="s">
        <v>380</v>
      </c>
      <c r="I28" s="124" t="s">
        <v>380</v>
      </c>
    </row>
    <row r="29" spans="1:9" ht="15" customHeight="1" x14ac:dyDescent="0.2">
      <c r="A29" s="63" t="s">
        <v>454</v>
      </c>
      <c r="B29" s="45" t="s">
        <v>380</v>
      </c>
      <c r="C29" s="45" t="s">
        <v>380</v>
      </c>
      <c r="D29" s="45" t="s">
        <v>380</v>
      </c>
      <c r="E29" s="45" t="s">
        <v>380</v>
      </c>
      <c r="F29" s="82" t="s">
        <v>380</v>
      </c>
      <c r="G29" s="45" t="s">
        <v>380</v>
      </c>
      <c r="H29" s="45" t="s">
        <v>380</v>
      </c>
      <c r="I29" s="124" t="s">
        <v>380</v>
      </c>
    </row>
    <row r="30" spans="1:9" ht="15" customHeight="1" x14ac:dyDescent="0.2">
      <c r="A30" s="73" t="s">
        <v>455</v>
      </c>
      <c r="B30" s="74" t="s">
        <v>380</v>
      </c>
      <c r="C30" s="74" t="s">
        <v>380</v>
      </c>
      <c r="D30" s="74" t="s">
        <v>380</v>
      </c>
      <c r="E30" s="74" t="s">
        <v>380</v>
      </c>
      <c r="F30" s="74" t="s">
        <v>380</v>
      </c>
      <c r="G30" s="74" t="s">
        <v>380</v>
      </c>
      <c r="H30" s="74" t="s">
        <v>380</v>
      </c>
      <c r="I30" s="370" t="s">
        <v>380</v>
      </c>
    </row>
    <row r="31" spans="1:9" ht="15" customHeight="1" x14ac:dyDescent="0.2">
      <c r="A31" s="63"/>
      <c r="B31" s="45"/>
      <c r="C31" s="45"/>
      <c r="D31" s="45"/>
      <c r="E31" s="45"/>
      <c r="F31" s="82"/>
      <c r="G31" s="45"/>
      <c r="H31" s="45"/>
      <c r="I31" s="124"/>
    </row>
    <row r="32" spans="1:9" ht="15" customHeight="1" x14ac:dyDescent="0.2">
      <c r="A32" s="63" t="s">
        <v>456</v>
      </c>
      <c r="B32" s="45" t="s">
        <v>380</v>
      </c>
      <c r="C32" s="45" t="s">
        <v>380</v>
      </c>
      <c r="D32" s="45" t="s">
        <v>380</v>
      </c>
      <c r="E32" s="45" t="s">
        <v>380</v>
      </c>
      <c r="F32" s="82" t="s">
        <v>380</v>
      </c>
      <c r="G32" s="45" t="s">
        <v>380</v>
      </c>
      <c r="H32" s="45" t="s">
        <v>380</v>
      </c>
      <c r="I32" s="124" t="s">
        <v>380</v>
      </c>
    </row>
    <row r="33" spans="1:9" ht="15" customHeight="1" x14ac:dyDescent="0.2">
      <c r="A33" s="63" t="s">
        <v>457</v>
      </c>
      <c r="B33" s="45" t="s">
        <v>380</v>
      </c>
      <c r="C33" s="45" t="s">
        <v>380</v>
      </c>
      <c r="D33" s="45" t="s">
        <v>380</v>
      </c>
      <c r="E33" s="45" t="s">
        <v>380</v>
      </c>
      <c r="F33" s="82" t="s">
        <v>380</v>
      </c>
      <c r="G33" s="45" t="s">
        <v>380</v>
      </c>
      <c r="H33" s="45" t="s">
        <v>380</v>
      </c>
      <c r="I33" s="124" t="s">
        <v>380</v>
      </c>
    </row>
    <row r="34" spans="1:9" ht="15" customHeight="1" x14ac:dyDescent="0.2">
      <c r="A34" s="63" t="s">
        <v>458</v>
      </c>
      <c r="B34" s="45" t="s">
        <v>380</v>
      </c>
      <c r="C34" s="45" t="s">
        <v>380</v>
      </c>
      <c r="D34" s="45" t="s">
        <v>380</v>
      </c>
      <c r="E34" s="45" t="s">
        <v>380</v>
      </c>
      <c r="F34" s="82" t="s">
        <v>380</v>
      </c>
      <c r="G34" s="45" t="s">
        <v>380</v>
      </c>
      <c r="H34" s="45" t="s">
        <v>380</v>
      </c>
      <c r="I34" s="124" t="s">
        <v>380</v>
      </c>
    </row>
    <row r="35" spans="1:9" ht="15" customHeight="1" x14ac:dyDescent="0.2">
      <c r="A35" s="63" t="s">
        <v>459</v>
      </c>
      <c r="B35" s="45" t="s">
        <v>380</v>
      </c>
      <c r="C35" s="45" t="s">
        <v>380</v>
      </c>
      <c r="D35" s="45" t="s">
        <v>380</v>
      </c>
      <c r="E35" s="45" t="s">
        <v>380</v>
      </c>
      <c r="F35" s="82" t="s">
        <v>380</v>
      </c>
      <c r="G35" s="45" t="s">
        <v>380</v>
      </c>
      <c r="H35" s="45" t="s">
        <v>380</v>
      </c>
      <c r="I35" s="124" t="s">
        <v>380</v>
      </c>
    </row>
    <row r="36" spans="1:9" ht="15" customHeight="1" x14ac:dyDescent="0.2">
      <c r="A36" s="73" t="s">
        <v>460</v>
      </c>
      <c r="B36" s="74" t="s">
        <v>380</v>
      </c>
      <c r="C36" s="74" t="s">
        <v>380</v>
      </c>
      <c r="D36" s="74" t="s">
        <v>380</v>
      </c>
      <c r="E36" s="74" t="s">
        <v>380</v>
      </c>
      <c r="F36" s="74" t="s">
        <v>380</v>
      </c>
      <c r="G36" s="74" t="s">
        <v>380</v>
      </c>
      <c r="H36" s="74" t="s">
        <v>380</v>
      </c>
      <c r="I36" s="370" t="s">
        <v>380</v>
      </c>
    </row>
    <row r="37" spans="1:9" ht="15" customHeight="1" x14ac:dyDescent="0.2">
      <c r="A37" s="63"/>
      <c r="B37" s="45"/>
      <c r="C37" s="45"/>
      <c r="D37" s="45"/>
      <c r="E37" s="45"/>
      <c r="F37" s="82"/>
      <c r="G37" s="45"/>
      <c r="H37" s="45"/>
      <c r="I37" s="124"/>
    </row>
    <row r="38" spans="1:9" ht="15" customHeight="1" x14ac:dyDescent="0.2">
      <c r="A38" s="73" t="s">
        <v>461</v>
      </c>
      <c r="B38" s="74" t="s">
        <v>380</v>
      </c>
      <c r="C38" s="74" t="s">
        <v>380</v>
      </c>
      <c r="D38" s="74" t="s">
        <v>380</v>
      </c>
      <c r="E38" s="74" t="s">
        <v>380</v>
      </c>
      <c r="F38" s="74" t="s">
        <v>380</v>
      </c>
      <c r="G38" s="74" t="s">
        <v>380</v>
      </c>
      <c r="H38" s="74" t="s">
        <v>380</v>
      </c>
      <c r="I38" s="370" t="s">
        <v>380</v>
      </c>
    </row>
    <row r="39" spans="1:9" ht="15" customHeight="1" x14ac:dyDescent="0.2">
      <c r="A39" s="63"/>
      <c r="B39" s="45"/>
      <c r="C39" s="45"/>
      <c r="D39" s="45"/>
      <c r="E39" s="45"/>
      <c r="F39" s="82"/>
      <c r="G39" s="45"/>
      <c r="H39" s="45"/>
      <c r="I39" s="124"/>
    </row>
    <row r="40" spans="1:9" ht="15" customHeight="1" x14ac:dyDescent="0.2">
      <c r="A40" s="63" t="s">
        <v>525</v>
      </c>
      <c r="B40" s="45" t="s">
        <v>380</v>
      </c>
      <c r="C40" s="45" t="s">
        <v>380</v>
      </c>
      <c r="D40" s="45" t="s">
        <v>380</v>
      </c>
      <c r="E40" s="45" t="s">
        <v>380</v>
      </c>
      <c r="F40" s="82" t="s">
        <v>380</v>
      </c>
      <c r="G40" s="45" t="s">
        <v>380</v>
      </c>
      <c r="H40" s="45" t="s">
        <v>380</v>
      </c>
      <c r="I40" s="124" t="s">
        <v>380</v>
      </c>
    </row>
    <row r="41" spans="1:9" ht="15" customHeight="1" x14ac:dyDescent="0.2">
      <c r="A41" s="63" t="s">
        <v>463</v>
      </c>
      <c r="B41" s="45" t="s">
        <v>380</v>
      </c>
      <c r="C41" s="45" t="s">
        <v>380</v>
      </c>
      <c r="D41" s="45" t="s">
        <v>380</v>
      </c>
      <c r="E41" s="45" t="s">
        <v>380</v>
      </c>
      <c r="F41" s="82" t="s">
        <v>380</v>
      </c>
      <c r="G41" s="45" t="s">
        <v>380</v>
      </c>
      <c r="H41" s="45" t="s">
        <v>380</v>
      </c>
      <c r="I41" s="124" t="s">
        <v>380</v>
      </c>
    </row>
    <row r="42" spans="1:9" ht="15" customHeight="1" x14ac:dyDescent="0.2">
      <c r="A42" s="63" t="s">
        <v>464</v>
      </c>
      <c r="B42" s="45" t="s">
        <v>380</v>
      </c>
      <c r="C42" s="45" t="s">
        <v>380</v>
      </c>
      <c r="D42" s="45" t="s">
        <v>380</v>
      </c>
      <c r="E42" s="45" t="s">
        <v>380</v>
      </c>
      <c r="F42" s="82" t="s">
        <v>380</v>
      </c>
      <c r="G42" s="45" t="s">
        <v>380</v>
      </c>
      <c r="H42" s="45" t="s">
        <v>380</v>
      </c>
      <c r="I42" s="124" t="s">
        <v>380</v>
      </c>
    </row>
    <row r="43" spans="1:9" ht="15" customHeight="1" x14ac:dyDescent="0.2">
      <c r="A43" s="63" t="s">
        <v>465</v>
      </c>
      <c r="B43" s="45" t="s">
        <v>380</v>
      </c>
      <c r="C43" s="45" t="s">
        <v>380</v>
      </c>
      <c r="D43" s="45" t="s">
        <v>380</v>
      </c>
      <c r="E43" s="45" t="s">
        <v>380</v>
      </c>
      <c r="F43" s="82" t="s">
        <v>380</v>
      </c>
      <c r="G43" s="45" t="s">
        <v>380</v>
      </c>
      <c r="H43" s="45" t="s">
        <v>380</v>
      </c>
      <c r="I43" s="124" t="s">
        <v>380</v>
      </c>
    </row>
    <row r="44" spans="1:9" ht="15" customHeight="1" x14ac:dyDescent="0.2">
      <c r="A44" s="63" t="s">
        <v>466</v>
      </c>
      <c r="B44" s="45" t="s">
        <v>380</v>
      </c>
      <c r="C44" s="45" t="s">
        <v>380</v>
      </c>
      <c r="D44" s="45" t="s">
        <v>380</v>
      </c>
      <c r="E44" s="45" t="s">
        <v>380</v>
      </c>
      <c r="F44" s="82" t="s">
        <v>380</v>
      </c>
      <c r="G44" s="45" t="s">
        <v>380</v>
      </c>
      <c r="H44" s="45" t="s">
        <v>380</v>
      </c>
      <c r="I44" s="124" t="s">
        <v>380</v>
      </c>
    </row>
    <row r="45" spans="1:9" ht="15" customHeight="1" x14ac:dyDescent="0.2">
      <c r="A45" s="63" t="s">
        <v>467</v>
      </c>
      <c r="B45" s="45">
        <v>1</v>
      </c>
      <c r="C45" s="45" t="s">
        <v>380</v>
      </c>
      <c r="D45" s="45">
        <v>1</v>
      </c>
      <c r="E45" s="45">
        <v>1</v>
      </c>
      <c r="F45" s="82" t="s">
        <v>380</v>
      </c>
      <c r="G45" s="45">
        <v>2000</v>
      </c>
      <c r="H45" s="45" t="s">
        <v>380</v>
      </c>
      <c r="I45" s="124">
        <v>2</v>
      </c>
    </row>
    <row r="46" spans="1:9" ht="15" customHeight="1" x14ac:dyDescent="0.2">
      <c r="A46" s="63" t="s">
        <v>468</v>
      </c>
      <c r="B46" s="45" t="s">
        <v>380</v>
      </c>
      <c r="C46" s="45" t="s">
        <v>380</v>
      </c>
      <c r="D46" s="45" t="s">
        <v>380</v>
      </c>
      <c r="E46" s="45" t="s">
        <v>380</v>
      </c>
      <c r="F46" s="82" t="s">
        <v>380</v>
      </c>
      <c r="G46" s="45" t="s">
        <v>380</v>
      </c>
      <c r="H46" s="45" t="s">
        <v>380</v>
      </c>
      <c r="I46" s="124" t="s">
        <v>380</v>
      </c>
    </row>
    <row r="47" spans="1:9" ht="15" customHeight="1" x14ac:dyDescent="0.2">
      <c r="A47" s="63" t="s">
        <v>469</v>
      </c>
      <c r="B47" s="45" t="s">
        <v>380</v>
      </c>
      <c r="C47" s="45" t="s">
        <v>380</v>
      </c>
      <c r="D47" s="45" t="s">
        <v>380</v>
      </c>
      <c r="E47" s="45" t="s">
        <v>380</v>
      </c>
      <c r="F47" s="82" t="s">
        <v>380</v>
      </c>
      <c r="G47" s="45" t="s">
        <v>380</v>
      </c>
      <c r="H47" s="45" t="s">
        <v>380</v>
      </c>
      <c r="I47" s="124" t="s">
        <v>380</v>
      </c>
    </row>
    <row r="48" spans="1:9" ht="15" customHeight="1" x14ac:dyDescent="0.2">
      <c r="A48" s="63" t="s">
        <v>470</v>
      </c>
      <c r="B48" s="45" t="s">
        <v>380</v>
      </c>
      <c r="C48" s="45" t="s">
        <v>380</v>
      </c>
      <c r="D48" s="45" t="s">
        <v>380</v>
      </c>
      <c r="E48" s="45" t="s">
        <v>380</v>
      </c>
      <c r="F48" s="82" t="s">
        <v>380</v>
      </c>
      <c r="G48" s="45" t="s">
        <v>380</v>
      </c>
      <c r="H48" s="45" t="s">
        <v>380</v>
      </c>
      <c r="I48" s="124" t="s">
        <v>380</v>
      </c>
    </row>
    <row r="49" spans="1:9" ht="15" customHeight="1" x14ac:dyDescent="0.2">
      <c r="A49" s="73" t="s">
        <v>471</v>
      </c>
      <c r="B49" s="74">
        <v>1</v>
      </c>
      <c r="C49" s="74" t="s">
        <v>380</v>
      </c>
      <c r="D49" s="74">
        <v>1</v>
      </c>
      <c r="E49" s="74">
        <v>1</v>
      </c>
      <c r="F49" s="74" t="s">
        <v>380</v>
      </c>
      <c r="G49" s="74">
        <v>2000</v>
      </c>
      <c r="H49" s="74" t="s">
        <v>380</v>
      </c>
      <c r="I49" s="370">
        <v>2</v>
      </c>
    </row>
    <row r="50" spans="1:9" ht="15" customHeight="1" x14ac:dyDescent="0.2">
      <c r="A50" s="63"/>
      <c r="B50" s="45"/>
      <c r="C50" s="45"/>
      <c r="D50" s="45"/>
      <c r="E50" s="45"/>
      <c r="F50" s="82"/>
      <c r="G50" s="45"/>
      <c r="H50" s="45"/>
      <c r="I50" s="124"/>
    </row>
    <row r="51" spans="1:9" ht="15" customHeight="1" x14ac:dyDescent="0.2">
      <c r="A51" s="73" t="s">
        <v>472</v>
      </c>
      <c r="B51" s="74" t="s">
        <v>380</v>
      </c>
      <c r="C51" s="74" t="s">
        <v>380</v>
      </c>
      <c r="D51" s="74" t="s">
        <v>380</v>
      </c>
      <c r="E51" s="74" t="s">
        <v>380</v>
      </c>
      <c r="F51" s="74" t="s">
        <v>380</v>
      </c>
      <c r="G51" s="74" t="s">
        <v>380</v>
      </c>
      <c r="H51" s="74" t="s">
        <v>380</v>
      </c>
      <c r="I51" s="370" t="s">
        <v>380</v>
      </c>
    </row>
    <row r="52" spans="1:9" ht="15" customHeight="1" x14ac:dyDescent="0.2">
      <c r="A52" s="63"/>
      <c r="B52" s="45"/>
      <c r="C52" s="45"/>
      <c r="D52" s="45"/>
      <c r="E52" s="45"/>
      <c r="F52" s="82"/>
      <c r="G52" s="45"/>
      <c r="H52" s="45"/>
      <c r="I52" s="124"/>
    </row>
    <row r="53" spans="1:9" ht="15" customHeight="1" x14ac:dyDescent="0.2">
      <c r="A53" s="63" t="s">
        <v>473</v>
      </c>
      <c r="B53" s="45" t="s">
        <v>380</v>
      </c>
      <c r="C53" s="45" t="s">
        <v>380</v>
      </c>
      <c r="D53" s="45" t="s">
        <v>380</v>
      </c>
      <c r="E53" s="45" t="s">
        <v>380</v>
      </c>
      <c r="F53" s="82" t="s">
        <v>380</v>
      </c>
      <c r="G53" s="45" t="s">
        <v>380</v>
      </c>
      <c r="H53" s="45" t="s">
        <v>380</v>
      </c>
      <c r="I53" s="124" t="s">
        <v>380</v>
      </c>
    </row>
    <row r="54" spans="1:9" ht="15" customHeight="1" x14ac:dyDescent="0.2">
      <c r="A54" s="63" t="s">
        <v>474</v>
      </c>
      <c r="B54" s="45" t="s">
        <v>380</v>
      </c>
      <c r="C54" s="45" t="s">
        <v>380</v>
      </c>
      <c r="D54" s="45" t="s">
        <v>380</v>
      </c>
      <c r="E54" s="45" t="s">
        <v>380</v>
      </c>
      <c r="F54" s="82" t="s">
        <v>380</v>
      </c>
      <c r="G54" s="45" t="s">
        <v>380</v>
      </c>
      <c r="H54" s="45" t="s">
        <v>380</v>
      </c>
      <c r="I54" s="124" t="s">
        <v>380</v>
      </c>
    </row>
    <row r="55" spans="1:9" ht="15" customHeight="1" x14ac:dyDescent="0.2">
      <c r="A55" s="63" t="s">
        <v>475</v>
      </c>
      <c r="B55" s="45" t="s">
        <v>380</v>
      </c>
      <c r="C55" s="45" t="s">
        <v>380</v>
      </c>
      <c r="D55" s="45" t="s">
        <v>380</v>
      </c>
      <c r="E55" s="45" t="s">
        <v>380</v>
      </c>
      <c r="F55" s="82" t="s">
        <v>380</v>
      </c>
      <c r="G55" s="45" t="s">
        <v>380</v>
      </c>
      <c r="H55" s="45" t="s">
        <v>380</v>
      </c>
      <c r="I55" s="124" t="s">
        <v>380</v>
      </c>
    </row>
    <row r="56" spans="1:9" ht="15" customHeight="1" x14ac:dyDescent="0.2">
      <c r="A56" s="63" t="s">
        <v>476</v>
      </c>
      <c r="B56" s="45" t="s">
        <v>380</v>
      </c>
      <c r="C56" s="45" t="s">
        <v>380</v>
      </c>
      <c r="D56" s="45" t="s">
        <v>380</v>
      </c>
      <c r="E56" s="45" t="s">
        <v>380</v>
      </c>
      <c r="F56" s="82" t="s">
        <v>380</v>
      </c>
      <c r="G56" s="45" t="s">
        <v>380</v>
      </c>
      <c r="H56" s="45" t="s">
        <v>380</v>
      </c>
      <c r="I56" s="124" t="s">
        <v>380</v>
      </c>
    </row>
    <row r="57" spans="1:9" ht="15" customHeight="1" x14ac:dyDescent="0.2">
      <c r="A57" s="63" t="s">
        <v>477</v>
      </c>
      <c r="B57" s="45" t="s">
        <v>380</v>
      </c>
      <c r="C57" s="45" t="s">
        <v>380</v>
      </c>
      <c r="D57" s="45" t="s">
        <v>380</v>
      </c>
      <c r="E57" s="45" t="s">
        <v>380</v>
      </c>
      <c r="F57" s="82" t="s">
        <v>380</v>
      </c>
      <c r="G57" s="45" t="s">
        <v>380</v>
      </c>
      <c r="H57" s="45" t="s">
        <v>380</v>
      </c>
      <c r="I57" s="124" t="s">
        <v>380</v>
      </c>
    </row>
    <row r="58" spans="1:9" ht="15" customHeight="1" x14ac:dyDescent="0.2">
      <c r="A58" s="73" t="s">
        <v>551</v>
      </c>
      <c r="B58" s="74" t="s">
        <v>380</v>
      </c>
      <c r="C58" s="74" t="s">
        <v>380</v>
      </c>
      <c r="D58" s="74" t="s">
        <v>380</v>
      </c>
      <c r="E58" s="74" t="s">
        <v>380</v>
      </c>
      <c r="F58" s="74" t="s">
        <v>380</v>
      </c>
      <c r="G58" s="74" t="s">
        <v>380</v>
      </c>
      <c r="H58" s="74" t="s">
        <v>380</v>
      </c>
      <c r="I58" s="370" t="s">
        <v>380</v>
      </c>
    </row>
    <row r="59" spans="1:9" ht="15" customHeight="1" x14ac:dyDescent="0.2">
      <c r="A59" s="63"/>
      <c r="B59" s="45"/>
      <c r="C59" s="45"/>
      <c r="D59" s="45"/>
      <c r="E59" s="45"/>
      <c r="F59" s="82"/>
      <c r="G59" s="45"/>
      <c r="H59" s="45"/>
      <c r="I59" s="124"/>
    </row>
    <row r="60" spans="1:9" ht="15" customHeight="1" x14ac:dyDescent="0.2">
      <c r="A60" s="63" t="s">
        <v>479</v>
      </c>
      <c r="B60" s="45">
        <v>6</v>
      </c>
      <c r="C60" s="45" t="s">
        <v>380</v>
      </c>
      <c r="D60" s="45">
        <v>6</v>
      </c>
      <c r="E60" s="45">
        <v>6</v>
      </c>
      <c r="F60" s="82" t="s">
        <v>380</v>
      </c>
      <c r="G60" s="45">
        <v>4800</v>
      </c>
      <c r="H60" s="45" t="s">
        <v>380</v>
      </c>
      <c r="I60" s="124">
        <v>29</v>
      </c>
    </row>
    <row r="61" spans="1:9" ht="15" customHeight="1" x14ac:dyDescent="0.2">
      <c r="A61" s="63" t="s">
        <v>480</v>
      </c>
      <c r="B61" s="45" t="s">
        <v>380</v>
      </c>
      <c r="C61" s="45" t="s">
        <v>380</v>
      </c>
      <c r="D61" s="45" t="s">
        <v>380</v>
      </c>
      <c r="E61" s="45" t="s">
        <v>380</v>
      </c>
      <c r="F61" s="82" t="s">
        <v>380</v>
      </c>
      <c r="G61" s="45" t="s">
        <v>380</v>
      </c>
      <c r="H61" s="45" t="s">
        <v>380</v>
      </c>
      <c r="I61" s="124" t="s">
        <v>380</v>
      </c>
    </row>
    <row r="62" spans="1:9" ht="15" customHeight="1" x14ac:dyDescent="0.2">
      <c r="A62" s="63" t="s">
        <v>481</v>
      </c>
      <c r="B62" s="45" t="s">
        <v>380</v>
      </c>
      <c r="C62" s="45" t="s">
        <v>380</v>
      </c>
      <c r="D62" s="45" t="s">
        <v>380</v>
      </c>
      <c r="E62" s="45" t="s">
        <v>380</v>
      </c>
      <c r="F62" s="82" t="s">
        <v>380</v>
      </c>
      <c r="G62" s="45" t="s">
        <v>380</v>
      </c>
      <c r="H62" s="45" t="s">
        <v>380</v>
      </c>
      <c r="I62" s="124" t="s">
        <v>380</v>
      </c>
    </row>
    <row r="63" spans="1:9" ht="15" customHeight="1" x14ac:dyDescent="0.2">
      <c r="A63" s="73" t="s">
        <v>482</v>
      </c>
      <c r="B63" s="74">
        <v>6</v>
      </c>
      <c r="C63" s="74" t="s">
        <v>380</v>
      </c>
      <c r="D63" s="74">
        <v>6</v>
      </c>
      <c r="E63" s="74">
        <v>6</v>
      </c>
      <c r="F63" s="74" t="s">
        <v>380</v>
      </c>
      <c r="G63" s="74">
        <v>4800</v>
      </c>
      <c r="H63" s="74" t="s">
        <v>380</v>
      </c>
      <c r="I63" s="370">
        <v>29</v>
      </c>
    </row>
    <row r="64" spans="1:9" ht="15" customHeight="1" x14ac:dyDescent="0.2">
      <c r="A64" s="63"/>
      <c r="B64" s="45"/>
      <c r="C64" s="45"/>
      <c r="D64" s="45"/>
      <c r="E64" s="45"/>
      <c r="F64" s="82"/>
      <c r="G64" s="45"/>
      <c r="H64" s="45"/>
      <c r="I64" s="124"/>
    </row>
    <row r="65" spans="1:9" ht="15" customHeight="1" x14ac:dyDescent="0.2">
      <c r="A65" s="73" t="s">
        <v>483</v>
      </c>
      <c r="B65" s="74" t="s">
        <v>380</v>
      </c>
      <c r="C65" s="74" t="s">
        <v>380</v>
      </c>
      <c r="D65" s="74" t="s">
        <v>380</v>
      </c>
      <c r="E65" s="74" t="s">
        <v>380</v>
      </c>
      <c r="F65" s="74" t="s">
        <v>380</v>
      </c>
      <c r="G65" s="74" t="s">
        <v>380</v>
      </c>
      <c r="H65" s="74" t="s">
        <v>380</v>
      </c>
      <c r="I65" s="370" t="s">
        <v>380</v>
      </c>
    </row>
    <row r="66" spans="1:9" ht="15" customHeight="1" x14ac:dyDescent="0.2">
      <c r="A66" s="63"/>
      <c r="B66" s="45"/>
      <c r="C66" s="45"/>
      <c r="D66" s="45"/>
      <c r="E66" s="45"/>
      <c r="F66" s="82"/>
      <c r="G66" s="45"/>
      <c r="H66" s="45"/>
      <c r="I66" s="124"/>
    </row>
    <row r="67" spans="1:9" ht="15" customHeight="1" x14ac:dyDescent="0.2">
      <c r="A67" s="63" t="s">
        <v>484</v>
      </c>
      <c r="B67" s="45" t="s">
        <v>380</v>
      </c>
      <c r="C67" s="45" t="s">
        <v>380</v>
      </c>
      <c r="D67" s="45" t="s">
        <v>380</v>
      </c>
      <c r="E67" s="45" t="s">
        <v>380</v>
      </c>
      <c r="F67" s="82" t="s">
        <v>380</v>
      </c>
      <c r="G67" s="45" t="s">
        <v>380</v>
      </c>
      <c r="H67" s="45" t="s">
        <v>380</v>
      </c>
      <c r="I67" s="124" t="s">
        <v>380</v>
      </c>
    </row>
    <row r="68" spans="1:9" ht="15" customHeight="1" x14ac:dyDescent="0.2">
      <c r="A68" s="63" t="s">
        <v>485</v>
      </c>
      <c r="B68" s="45" t="s">
        <v>380</v>
      </c>
      <c r="C68" s="45" t="s">
        <v>380</v>
      </c>
      <c r="D68" s="45" t="s">
        <v>380</v>
      </c>
      <c r="E68" s="45" t="s">
        <v>380</v>
      </c>
      <c r="F68" s="82" t="s">
        <v>380</v>
      </c>
      <c r="G68" s="45" t="s">
        <v>380</v>
      </c>
      <c r="H68" s="45" t="s">
        <v>380</v>
      </c>
      <c r="I68" s="124" t="s">
        <v>380</v>
      </c>
    </row>
    <row r="69" spans="1:9" ht="15" customHeight="1" x14ac:dyDescent="0.2">
      <c r="A69" s="73" t="s">
        <v>486</v>
      </c>
      <c r="B69" s="74" t="s">
        <v>380</v>
      </c>
      <c r="C69" s="74" t="s">
        <v>380</v>
      </c>
      <c r="D69" s="74" t="s">
        <v>380</v>
      </c>
      <c r="E69" s="74" t="s">
        <v>380</v>
      </c>
      <c r="F69" s="74" t="s">
        <v>380</v>
      </c>
      <c r="G69" s="74" t="s">
        <v>380</v>
      </c>
      <c r="H69" s="74" t="s">
        <v>380</v>
      </c>
      <c r="I69" s="370" t="s">
        <v>380</v>
      </c>
    </row>
    <row r="70" spans="1:9" ht="15" customHeight="1" x14ac:dyDescent="0.2">
      <c r="A70" s="63"/>
      <c r="B70" s="45"/>
      <c r="C70" s="45"/>
      <c r="D70" s="45"/>
      <c r="E70" s="45"/>
      <c r="F70" s="82"/>
      <c r="G70" s="45"/>
      <c r="H70" s="45"/>
      <c r="I70" s="124"/>
    </row>
    <row r="71" spans="1:9" ht="15" customHeight="1" x14ac:dyDescent="0.2">
      <c r="A71" s="63" t="s">
        <v>487</v>
      </c>
      <c r="B71" s="45" t="s">
        <v>380</v>
      </c>
      <c r="C71" s="45" t="s">
        <v>380</v>
      </c>
      <c r="D71" s="45" t="s">
        <v>380</v>
      </c>
      <c r="E71" s="45" t="s">
        <v>380</v>
      </c>
      <c r="F71" s="82" t="s">
        <v>380</v>
      </c>
      <c r="G71" s="45" t="s">
        <v>380</v>
      </c>
      <c r="H71" s="45" t="s">
        <v>380</v>
      </c>
      <c r="I71" s="124" t="s">
        <v>380</v>
      </c>
    </row>
    <row r="72" spans="1:9" ht="15" customHeight="1" x14ac:dyDescent="0.2">
      <c r="A72" s="63" t="s">
        <v>488</v>
      </c>
      <c r="B72" s="45" t="s">
        <v>380</v>
      </c>
      <c r="C72" s="45" t="s">
        <v>380</v>
      </c>
      <c r="D72" s="45" t="s">
        <v>380</v>
      </c>
      <c r="E72" s="45" t="s">
        <v>380</v>
      </c>
      <c r="F72" s="82" t="s">
        <v>380</v>
      </c>
      <c r="G72" s="45" t="s">
        <v>380</v>
      </c>
      <c r="H72" s="45" t="s">
        <v>380</v>
      </c>
      <c r="I72" s="124" t="s">
        <v>380</v>
      </c>
    </row>
    <row r="73" spans="1:9" ht="15" customHeight="1" x14ac:dyDescent="0.2">
      <c r="A73" s="63" t="s">
        <v>489</v>
      </c>
      <c r="B73" s="45">
        <v>3</v>
      </c>
      <c r="C73" s="45" t="s">
        <v>380</v>
      </c>
      <c r="D73" s="45">
        <v>3</v>
      </c>
      <c r="E73" s="45" t="s">
        <v>380</v>
      </c>
      <c r="F73" s="82" t="s">
        <v>380</v>
      </c>
      <c r="G73" s="45" t="s">
        <v>380</v>
      </c>
      <c r="H73" s="45" t="s">
        <v>380</v>
      </c>
      <c r="I73" s="124" t="s">
        <v>380</v>
      </c>
    </row>
    <row r="74" spans="1:9" ht="15" customHeight="1" x14ac:dyDescent="0.2">
      <c r="A74" s="63" t="s">
        <v>490</v>
      </c>
      <c r="B74" s="45" t="s">
        <v>380</v>
      </c>
      <c r="C74" s="45" t="s">
        <v>380</v>
      </c>
      <c r="D74" s="45" t="s">
        <v>380</v>
      </c>
      <c r="E74" s="45" t="s">
        <v>380</v>
      </c>
      <c r="F74" s="82" t="s">
        <v>380</v>
      </c>
      <c r="G74" s="45" t="s">
        <v>380</v>
      </c>
      <c r="H74" s="45" t="s">
        <v>380</v>
      </c>
      <c r="I74" s="124" t="s">
        <v>380</v>
      </c>
    </row>
    <row r="75" spans="1:9" ht="15" customHeight="1" x14ac:dyDescent="0.2">
      <c r="A75" s="63" t="s">
        <v>491</v>
      </c>
      <c r="B75" s="45" t="s">
        <v>380</v>
      </c>
      <c r="C75" s="45" t="s">
        <v>380</v>
      </c>
      <c r="D75" s="45" t="s">
        <v>380</v>
      </c>
      <c r="E75" s="45" t="s">
        <v>380</v>
      </c>
      <c r="F75" s="82" t="s">
        <v>380</v>
      </c>
      <c r="G75" s="45" t="s">
        <v>380</v>
      </c>
      <c r="H75" s="45" t="s">
        <v>380</v>
      </c>
      <c r="I75" s="124" t="s">
        <v>380</v>
      </c>
    </row>
    <row r="76" spans="1:9" ht="15" customHeight="1" x14ac:dyDescent="0.2">
      <c r="A76" s="63" t="s">
        <v>492</v>
      </c>
      <c r="B76" s="45" t="s">
        <v>380</v>
      </c>
      <c r="C76" s="45" t="s">
        <v>380</v>
      </c>
      <c r="D76" s="45" t="s">
        <v>380</v>
      </c>
      <c r="E76" s="45" t="s">
        <v>380</v>
      </c>
      <c r="F76" s="82" t="s">
        <v>380</v>
      </c>
      <c r="G76" s="45" t="s">
        <v>380</v>
      </c>
      <c r="H76" s="45" t="s">
        <v>380</v>
      </c>
      <c r="I76" s="124" t="s">
        <v>380</v>
      </c>
    </row>
    <row r="77" spans="1:9" ht="15" customHeight="1" x14ac:dyDescent="0.2">
      <c r="A77" s="63" t="s">
        <v>493</v>
      </c>
      <c r="B77" s="45">
        <v>1689</v>
      </c>
      <c r="C77" s="45" t="s">
        <v>380</v>
      </c>
      <c r="D77" s="45">
        <v>1689</v>
      </c>
      <c r="E77" s="45">
        <v>1689</v>
      </c>
      <c r="F77" s="82" t="s">
        <v>380</v>
      </c>
      <c r="G77" s="45">
        <v>750</v>
      </c>
      <c r="H77" s="45" t="s">
        <v>380</v>
      </c>
      <c r="I77" s="124">
        <v>1267</v>
      </c>
    </row>
    <row r="78" spans="1:9" ht="15" customHeight="1" x14ac:dyDescent="0.2">
      <c r="A78" s="63" t="s">
        <v>494</v>
      </c>
      <c r="B78" s="45" t="s">
        <v>380</v>
      </c>
      <c r="C78" s="45" t="s">
        <v>380</v>
      </c>
      <c r="D78" s="45" t="s">
        <v>380</v>
      </c>
      <c r="E78" s="45" t="s">
        <v>380</v>
      </c>
      <c r="F78" s="82" t="s">
        <v>380</v>
      </c>
      <c r="G78" s="45" t="s">
        <v>380</v>
      </c>
      <c r="H78" s="45" t="s">
        <v>380</v>
      </c>
      <c r="I78" s="124" t="s">
        <v>380</v>
      </c>
    </row>
    <row r="79" spans="1:9" ht="15" customHeight="1" x14ac:dyDescent="0.2">
      <c r="A79" s="73" t="s">
        <v>495</v>
      </c>
      <c r="B79" s="74">
        <v>1692</v>
      </c>
      <c r="C79" s="74" t="s">
        <v>380</v>
      </c>
      <c r="D79" s="74">
        <v>1692</v>
      </c>
      <c r="E79" s="74">
        <v>1689</v>
      </c>
      <c r="F79" s="74" t="s">
        <v>380</v>
      </c>
      <c r="G79" s="74">
        <v>750</v>
      </c>
      <c r="H79" s="74" t="s">
        <v>380</v>
      </c>
      <c r="I79" s="370">
        <v>1267</v>
      </c>
    </row>
    <row r="80" spans="1:9" ht="15" customHeight="1" x14ac:dyDescent="0.2">
      <c r="A80" s="63"/>
      <c r="B80" s="45"/>
      <c r="C80" s="45"/>
      <c r="D80" s="45"/>
      <c r="E80" s="45"/>
      <c r="F80" s="82"/>
      <c r="G80" s="45"/>
      <c r="H80" s="45"/>
      <c r="I80" s="124"/>
    </row>
    <row r="81" spans="1:9" ht="15" customHeight="1" x14ac:dyDescent="0.2">
      <c r="A81" s="63" t="s">
        <v>496</v>
      </c>
      <c r="B81" s="45" t="s">
        <v>380</v>
      </c>
      <c r="C81" s="45" t="s">
        <v>380</v>
      </c>
      <c r="D81" s="45" t="s">
        <v>380</v>
      </c>
      <c r="E81" s="45" t="s">
        <v>380</v>
      </c>
      <c r="F81" s="82" t="s">
        <v>380</v>
      </c>
      <c r="G81" s="45" t="s">
        <v>380</v>
      </c>
      <c r="H81" s="45" t="s">
        <v>380</v>
      </c>
      <c r="I81" s="124" t="s">
        <v>380</v>
      </c>
    </row>
    <row r="82" spans="1:9" ht="15" customHeight="1" x14ac:dyDescent="0.2">
      <c r="A82" s="63" t="s">
        <v>497</v>
      </c>
      <c r="B82" s="45" t="s">
        <v>380</v>
      </c>
      <c r="C82" s="45" t="s">
        <v>380</v>
      </c>
      <c r="D82" s="45" t="s">
        <v>380</v>
      </c>
      <c r="E82" s="45" t="s">
        <v>380</v>
      </c>
      <c r="F82" s="82" t="s">
        <v>380</v>
      </c>
      <c r="G82" s="45" t="s">
        <v>380</v>
      </c>
      <c r="H82" s="45" t="s">
        <v>380</v>
      </c>
      <c r="I82" s="124" t="s">
        <v>380</v>
      </c>
    </row>
    <row r="83" spans="1:9" ht="15" customHeight="1" x14ac:dyDescent="0.2">
      <c r="A83" s="73" t="s">
        <v>498</v>
      </c>
      <c r="B83" s="74" t="s">
        <v>380</v>
      </c>
      <c r="C83" s="74" t="s">
        <v>380</v>
      </c>
      <c r="D83" s="74" t="s">
        <v>380</v>
      </c>
      <c r="E83" s="74" t="s">
        <v>380</v>
      </c>
      <c r="F83" s="74" t="s">
        <v>380</v>
      </c>
      <c r="G83" s="74" t="s">
        <v>380</v>
      </c>
      <c r="H83" s="74" t="s">
        <v>380</v>
      </c>
      <c r="I83" s="370" t="s">
        <v>380</v>
      </c>
    </row>
    <row r="84" spans="1:9" ht="15" customHeight="1" x14ac:dyDescent="0.2">
      <c r="A84" s="63"/>
      <c r="B84" s="45"/>
      <c r="C84" s="45"/>
      <c r="D84" s="45"/>
      <c r="E84" s="45"/>
      <c r="F84" s="82"/>
      <c r="G84" s="45"/>
      <c r="H84" s="45"/>
      <c r="I84" s="124"/>
    </row>
    <row r="85" spans="1:9" ht="15" customHeight="1" thickBot="1" x14ac:dyDescent="0.25">
      <c r="A85" s="66" t="s">
        <v>499</v>
      </c>
      <c r="B85" s="52">
        <v>1699</v>
      </c>
      <c r="C85" s="52" t="s">
        <v>380</v>
      </c>
      <c r="D85" s="52">
        <v>1699</v>
      </c>
      <c r="E85" s="52">
        <v>1696</v>
      </c>
      <c r="F85" s="52" t="s">
        <v>380</v>
      </c>
      <c r="G85" s="52">
        <v>765.06485849056605</v>
      </c>
      <c r="H85" s="52" t="s">
        <v>380</v>
      </c>
      <c r="I85" s="53">
        <v>1298</v>
      </c>
    </row>
  </sheetData>
  <mergeCells count="6">
    <mergeCell ref="E6:F6"/>
    <mergeCell ref="A1:I1"/>
    <mergeCell ref="B5:F5"/>
    <mergeCell ref="A5:A7"/>
    <mergeCell ref="G5:H6"/>
    <mergeCell ref="A3:I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6">
    <tabColor theme="0"/>
  </sheetPr>
  <dimension ref="A1:H85"/>
  <sheetViews>
    <sheetView tabSelected="1" zoomScaleSheetLayoutView="75" workbookViewId="0">
      <selection activeCell="J22" sqref="J22"/>
    </sheetView>
  </sheetViews>
  <sheetFormatPr baseColWidth="10" defaultRowHeight="12.75" x14ac:dyDescent="0.2"/>
  <cols>
    <col min="1" max="1" width="43.5703125" style="205" customWidth="1"/>
    <col min="2" max="4" width="18.7109375" style="205" customWidth="1"/>
    <col min="5" max="5" width="9" style="205" customWidth="1"/>
    <col min="6" max="8" width="12.7109375" style="205" customWidth="1"/>
    <col min="9" max="10" width="11.42578125" style="205"/>
    <col min="11" max="11" width="43.5703125" style="205" customWidth="1"/>
    <col min="12" max="14" width="22.140625" style="205" customWidth="1"/>
    <col min="15" max="16384" width="11.42578125" style="205"/>
  </cols>
  <sheetData>
    <row r="1" spans="1:8" s="87" customFormat="1" ht="18" x14ac:dyDescent="0.25">
      <c r="A1" s="1725" t="s">
        <v>356</v>
      </c>
      <c r="B1" s="1725"/>
      <c r="C1" s="1725"/>
      <c r="D1" s="1725"/>
      <c r="E1" s="86"/>
      <c r="F1" s="86"/>
      <c r="G1" s="86"/>
      <c r="H1" s="86"/>
    </row>
    <row r="2" spans="1:8" x14ac:dyDescent="0.2">
      <c r="A2" s="558"/>
      <c r="B2" s="568"/>
      <c r="C2" s="568"/>
      <c r="D2" s="568"/>
    </row>
    <row r="3" spans="1:8" ht="31.5" customHeight="1" x14ac:dyDescent="0.25">
      <c r="A3" s="1729" t="s">
        <v>1522</v>
      </c>
      <c r="B3" s="1729"/>
      <c r="C3" s="1729"/>
      <c r="D3" s="1729"/>
      <c r="E3" s="216"/>
    </row>
    <row r="4" spans="1:8" ht="13.5" thickBot="1" x14ac:dyDescent="0.25">
      <c r="A4" s="583"/>
      <c r="B4" s="583"/>
      <c r="C4" s="583"/>
      <c r="D4" s="306"/>
    </row>
    <row r="5" spans="1:8" x14ac:dyDescent="0.2">
      <c r="A5" s="1721" t="s">
        <v>435</v>
      </c>
      <c r="B5" s="140"/>
      <c r="C5" s="140"/>
      <c r="D5" s="142"/>
    </row>
    <row r="6" spans="1:8" x14ac:dyDescent="0.2">
      <c r="A6" s="1722"/>
      <c r="B6" s="59" t="s">
        <v>374</v>
      </c>
      <c r="C6" s="59" t="s">
        <v>375</v>
      </c>
      <c r="D6" s="181" t="s">
        <v>376</v>
      </c>
    </row>
    <row r="7" spans="1:8" ht="13.5" thickBot="1" x14ac:dyDescent="0.25">
      <c r="A7" s="1723"/>
      <c r="B7" s="61"/>
      <c r="C7" s="61"/>
      <c r="D7" s="144"/>
    </row>
    <row r="8" spans="1:8" x14ac:dyDescent="0.2">
      <c r="A8" s="920" t="s">
        <v>439</v>
      </c>
      <c r="B8" s="921" t="s">
        <v>380</v>
      </c>
      <c r="C8" s="921" t="s">
        <v>380</v>
      </c>
      <c r="D8" s="922" t="s">
        <v>380</v>
      </c>
    </row>
    <row r="9" spans="1:8" x14ac:dyDescent="0.2">
      <c r="A9" s="920" t="s">
        <v>440</v>
      </c>
      <c r="B9" s="921" t="s">
        <v>380</v>
      </c>
      <c r="C9" s="921" t="s">
        <v>380</v>
      </c>
      <c r="D9" s="922" t="s">
        <v>380</v>
      </c>
    </row>
    <row r="10" spans="1:8" x14ac:dyDescent="0.2">
      <c r="A10" s="920" t="s">
        <v>441</v>
      </c>
      <c r="B10" s="921" t="s">
        <v>380</v>
      </c>
      <c r="C10" s="921" t="s">
        <v>380</v>
      </c>
      <c r="D10" s="922" t="s">
        <v>380</v>
      </c>
    </row>
    <row r="11" spans="1:8" x14ac:dyDescent="0.2">
      <c r="A11" s="920" t="s">
        <v>442</v>
      </c>
      <c r="B11" s="921" t="s">
        <v>380</v>
      </c>
      <c r="C11" s="921" t="s">
        <v>380</v>
      </c>
      <c r="D11" s="922" t="s">
        <v>380</v>
      </c>
    </row>
    <row r="12" spans="1:8" x14ac:dyDescent="0.2">
      <c r="A12" s="926" t="s">
        <v>443</v>
      </c>
      <c r="B12" s="927" t="s">
        <v>380</v>
      </c>
      <c r="C12" s="927" t="s">
        <v>380</v>
      </c>
      <c r="D12" s="932" t="s">
        <v>380</v>
      </c>
    </row>
    <row r="13" spans="1:8" x14ac:dyDescent="0.2">
      <c r="A13" s="920"/>
      <c r="B13" s="921"/>
      <c r="C13" s="921"/>
      <c r="D13" s="922"/>
    </row>
    <row r="14" spans="1:8" x14ac:dyDescent="0.2">
      <c r="A14" s="926" t="s">
        <v>444</v>
      </c>
      <c r="B14" s="927" t="s">
        <v>380</v>
      </c>
      <c r="C14" s="927" t="s">
        <v>380</v>
      </c>
      <c r="D14" s="932" t="s">
        <v>380</v>
      </c>
    </row>
    <row r="15" spans="1:8" x14ac:dyDescent="0.2">
      <c r="A15" s="920"/>
      <c r="B15" s="921"/>
      <c r="C15" s="921"/>
      <c r="D15" s="922"/>
    </row>
    <row r="16" spans="1:8" x14ac:dyDescent="0.2">
      <c r="A16" s="926" t="s">
        <v>445</v>
      </c>
      <c r="B16" s="927" t="s">
        <v>380</v>
      </c>
      <c r="C16" s="927" t="s">
        <v>380</v>
      </c>
      <c r="D16" s="932" t="s">
        <v>380</v>
      </c>
    </row>
    <row r="17" spans="1:4" x14ac:dyDescent="0.2">
      <c r="A17" s="920"/>
      <c r="B17" s="921"/>
      <c r="C17" s="921"/>
      <c r="D17" s="922"/>
    </row>
    <row r="18" spans="1:4" x14ac:dyDescent="0.2">
      <c r="A18" s="920" t="s">
        <v>524</v>
      </c>
      <c r="B18" s="921" t="s">
        <v>380</v>
      </c>
      <c r="C18" s="923" t="s">
        <v>380</v>
      </c>
      <c r="D18" s="922" t="s">
        <v>380</v>
      </c>
    </row>
    <row r="19" spans="1:4" x14ac:dyDescent="0.2">
      <c r="A19" s="920" t="s">
        <v>447</v>
      </c>
      <c r="B19" s="921" t="s">
        <v>380</v>
      </c>
      <c r="C19" s="921" t="s">
        <v>380</v>
      </c>
      <c r="D19" s="922" t="s">
        <v>380</v>
      </c>
    </row>
    <row r="20" spans="1:4" x14ac:dyDescent="0.2">
      <c r="A20" s="920" t="s">
        <v>448</v>
      </c>
      <c r="B20" s="921" t="s">
        <v>380</v>
      </c>
      <c r="C20" s="921" t="s">
        <v>380</v>
      </c>
      <c r="D20" s="922" t="s">
        <v>380</v>
      </c>
    </row>
    <row r="21" spans="1:4" x14ac:dyDescent="0.2">
      <c r="A21" s="926" t="s">
        <v>449</v>
      </c>
      <c r="B21" s="927" t="s">
        <v>380</v>
      </c>
      <c r="C21" s="927" t="s">
        <v>380</v>
      </c>
      <c r="D21" s="932" t="s">
        <v>380</v>
      </c>
    </row>
    <row r="22" spans="1:4" x14ac:dyDescent="0.2">
      <c r="A22" s="920"/>
      <c r="B22" s="921"/>
      <c r="C22" s="923"/>
      <c r="D22" s="922"/>
    </row>
    <row r="23" spans="1:4" x14ac:dyDescent="0.2">
      <c r="A23" s="926" t="s">
        <v>450</v>
      </c>
      <c r="B23" s="927" t="s">
        <v>380</v>
      </c>
      <c r="C23" s="927">
        <v>702</v>
      </c>
      <c r="D23" s="932">
        <v>702</v>
      </c>
    </row>
    <row r="24" spans="1:4" x14ac:dyDescent="0.2">
      <c r="A24" s="920"/>
      <c r="B24" s="921"/>
      <c r="C24" s="921"/>
      <c r="D24" s="922"/>
    </row>
    <row r="25" spans="1:4" x14ac:dyDescent="0.2">
      <c r="A25" s="926" t="s">
        <v>451</v>
      </c>
      <c r="B25" s="927" t="s">
        <v>380</v>
      </c>
      <c r="C25" s="927" t="s">
        <v>380</v>
      </c>
      <c r="D25" s="932" t="s">
        <v>380</v>
      </c>
    </row>
    <row r="26" spans="1:4" x14ac:dyDescent="0.2">
      <c r="A26" s="920"/>
      <c r="B26" s="921"/>
      <c r="C26" s="921"/>
      <c r="D26" s="922"/>
    </row>
    <row r="27" spans="1:4" x14ac:dyDescent="0.2">
      <c r="A27" s="920" t="s">
        <v>452</v>
      </c>
      <c r="B27" s="921" t="s">
        <v>380</v>
      </c>
      <c r="C27" s="921" t="s">
        <v>380</v>
      </c>
      <c r="D27" s="922" t="s">
        <v>380</v>
      </c>
    </row>
    <row r="28" spans="1:4" x14ac:dyDescent="0.2">
      <c r="A28" s="920" t="s">
        <v>453</v>
      </c>
      <c r="B28" s="921" t="s">
        <v>380</v>
      </c>
      <c r="C28" s="921" t="s">
        <v>380</v>
      </c>
      <c r="D28" s="922" t="s">
        <v>380</v>
      </c>
    </row>
    <row r="29" spans="1:4" x14ac:dyDescent="0.2">
      <c r="A29" s="920" t="s">
        <v>454</v>
      </c>
      <c r="B29" s="921" t="s">
        <v>380</v>
      </c>
      <c r="C29" s="921" t="s">
        <v>380</v>
      </c>
      <c r="D29" s="922" t="s">
        <v>380</v>
      </c>
    </row>
    <row r="30" spans="1:4" x14ac:dyDescent="0.2">
      <c r="A30" s="926" t="s">
        <v>455</v>
      </c>
      <c r="B30" s="927" t="s">
        <v>380</v>
      </c>
      <c r="C30" s="927" t="s">
        <v>380</v>
      </c>
      <c r="D30" s="932" t="s">
        <v>380</v>
      </c>
    </row>
    <row r="31" spans="1:4" x14ac:dyDescent="0.2">
      <c r="A31" s="920"/>
      <c r="B31" s="921"/>
      <c r="C31" s="921"/>
      <c r="D31" s="922"/>
    </row>
    <row r="32" spans="1:4" x14ac:dyDescent="0.2">
      <c r="A32" s="920" t="s">
        <v>456</v>
      </c>
      <c r="B32" s="921">
        <v>11</v>
      </c>
      <c r="C32" s="921" t="s">
        <v>380</v>
      </c>
      <c r="D32" s="922">
        <v>11</v>
      </c>
    </row>
    <row r="33" spans="1:4" x14ac:dyDescent="0.2">
      <c r="A33" s="920" t="s">
        <v>457</v>
      </c>
      <c r="B33" s="921" t="s">
        <v>380</v>
      </c>
      <c r="C33" s="921">
        <v>8</v>
      </c>
      <c r="D33" s="922">
        <v>8</v>
      </c>
    </row>
    <row r="34" spans="1:4" x14ac:dyDescent="0.2">
      <c r="A34" s="920" t="s">
        <v>458</v>
      </c>
      <c r="B34" s="921" t="s">
        <v>380</v>
      </c>
      <c r="C34" s="921">
        <v>5</v>
      </c>
      <c r="D34" s="922">
        <v>5</v>
      </c>
    </row>
    <row r="35" spans="1:4" x14ac:dyDescent="0.2">
      <c r="A35" s="920" t="s">
        <v>459</v>
      </c>
      <c r="B35" s="921" t="s">
        <v>380</v>
      </c>
      <c r="C35" s="921">
        <v>17</v>
      </c>
      <c r="D35" s="922">
        <v>17</v>
      </c>
    </row>
    <row r="36" spans="1:4" x14ac:dyDescent="0.2">
      <c r="A36" s="926" t="s">
        <v>460</v>
      </c>
      <c r="B36" s="927">
        <v>11</v>
      </c>
      <c r="C36" s="927">
        <v>30</v>
      </c>
      <c r="D36" s="932">
        <v>41</v>
      </c>
    </row>
    <row r="37" spans="1:4" x14ac:dyDescent="0.2">
      <c r="A37" s="920"/>
      <c r="B37" s="921"/>
      <c r="C37" s="921"/>
      <c r="D37" s="922"/>
    </row>
    <row r="38" spans="1:4" x14ac:dyDescent="0.2">
      <c r="A38" s="926" t="s">
        <v>461</v>
      </c>
      <c r="B38" s="927" t="s">
        <v>380</v>
      </c>
      <c r="C38" s="927" t="s">
        <v>380</v>
      </c>
      <c r="D38" s="932" t="s">
        <v>380</v>
      </c>
    </row>
    <row r="39" spans="1:4" x14ac:dyDescent="0.2">
      <c r="A39" s="920"/>
      <c r="B39" s="921"/>
      <c r="C39" s="921"/>
      <c r="D39" s="922"/>
    </row>
    <row r="40" spans="1:4" x14ac:dyDescent="0.2">
      <c r="A40" s="920" t="s">
        <v>525</v>
      </c>
      <c r="B40" s="921" t="s">
        <v>380</v>
      </c>
      <c r="C40" s="921" t="s">
        <v>380</v>
      </c>
      <c r="D40" s="922" t="s">
        <v>380</v>
      </c>
    </row>
    <row r="41" spans="1:4" x14ac:dyDescent="0.2">
      <c r="A41" s="920" t="s">
        <v>463</v>
      </c>
      <c r="B41" s="921" t="s">
        <v>380</v>
      </c>
      <c r="C41" s="921" t="s">
        <v>380</v>
      </c>
      <c r="D41" s="922" t="s">
        <v>380</v>
      </c>
    </row>
    <row r="42" spans="1:4" x14ac:dyDescent="0.2">
      <c r="A42" s="920" t="s">
        <v>464</v>
      </c>
      <c r="B42" s="921" t="s">
        <v>380</v>
      </c>
      <c r="C42" s="921" t="s">
        <v>380</v>
      </c>
      <c r="D42" s="922" t="s">
        <v>380</v>
      </c>
    </row>
    <row r="43" spans="1:4" x14ac:dyDescent="0.2">
      <c r="A43" s="920" t="s">
        <v>465</v>
      </c>
      <c r="B43" s="921" t="s">
        <v>380</v>
      </c>
      <c r="C43" s="921" t="s">
        <v>380</v>
      </c>
      <c r="D43" s="922" t="s">
        <v>380</v>
      </c>
    </row>
    <row r="44" spans="1:4" x14ac:dyDescent="0.2">
      <c r="A44" s="920" t="s">
        <v>466</v>
      </c>
      <c r="B44" s="921" t="s">
        <v>380</v>
      </c>
      <c r="C44" s="921" t="s">
        <v>380</v>
      </c>
      <c r="D44" s="922" t="s">
        <v>380</v>
      </c>
    </row>
    <row r="45" spans="1:4" x14ac:dyDescent="0.2">
      <c r="A45" s="920" t="s">
        <v>467</v>
      </c>
      <c r="B45" s="921" t="s">
        <v>380</v>
      </c>
      <c r="C45" s="921" t="s">
        <v>380</v>
      </c>
      <c r="D45" s="922" t="s">
        <v>380</v>
      </c>
    </row>
    <row r="46" spans="1:4" x14ac:dyDescent="0.2">
      <c r="A46" s="920" t="s">
        <v>468</v>
      </c>
      <c r="B46" s="921" t="s">
        <v>380</v>
      </c>
      <c r="C46" s="921" t="s">
        <v>380</v>
      </c>
      <c r="D46" s="922" t="s">
        <v>380</v>
      </c>
    </row>
    <row r="47" spans="1:4" x14ac:dyDescent="0.2">
      <c r="A47" s="920" t="s">
        <v>469</v>
      </c>
      <c r="B47" s="921" t="s">
        <v>380</v>
      </c>
      <c r="C47" s="921" t="s">
        <v>380</v>
      </c>
      <c r="D47" s="922" t="s">
        <v>380</v>
      </c>
    </row>
    <row r="48" spans="1:4" x14ac:dyDescent="0.2">
      <c r="A48" s="920" t="s">
        <v>470</v>
      </c>
      <c r="B48" s="921" t="s">
        <v>380</v>
      </c>
      <c r="C48" s="921" t="s">
        <v>380</v>
      </c>
      <c r="D48" s="922" t="s">
        <v>380</v>
      </c>
    </row>
    <row r="49" spans="1:4" x14ac:dyDescent="0.2">
      <c r="A49" s="926" t="s">
        <v>471</v>
      </c>
      <c r="B49" s="927" t="s">
        <v>380</v>
      </c>
      <c r="C49" s="927" t="s">
        <v>380</v>
      </c>
      <c r="D49" s="932" t="s">
        <v>380</v>
      </c>
    </row>
    <row r="50" spans="1:4" x14ac:dyDescent="0.2">
      <c r="A50" s="920"/>
      <c r="B50" s="921"/>
      <c r="C50" s="921"/>
      <c r="D50" s="922"/>
    </row>
    <row r="51" spans="1:4" x14ac:dyDescent="0.2">
      <c r="A51" s="926" t="s">
        <v>472</v>
      </c>
      <c r="B51" s="927" t="s">
        <v>380</v>
      </c>
      <c r="C51" s="927" t="s">
        <v>380</v>
      </c>
      <c r="D51" s="932" t="s">
        <v>380</v>
      </c>
    </row>
    <row r="52" spans="1:4" x14ac:dyDescent="0.2">
      <c r="A52" s="920"/>
      <c r="B52" s="921"/>
      <c r="C52" s="921"/>
      <c r="D52" s="922"/>
    </row>
    <row r="53" spans="1:4" x14ac:dyDescent="0.2">
      <c r="A53" s="920" t="s">
        <v>473</v>
      </c>
      <c r="B53" s="921" t="s">
        <v>380</v>
      </c>
      <c r="C53" s="921" t="s">
        <v>380</v>
      </c>
      <c r="D53" s="922" t="s">
        <v>380</v>
      </c>
    </row>
    <row r="54" spans="1:4" x14ac:dyDescent="0.2">
      <c r="A54" s="920" t="s">
        <v>474</v>
      </c>
      <c r="B54" s="921" t="s">
        <v>380</v>
      </c>
      <c r="C54" s="921" t="s">
        <v>380</v>
      </c>
      <c r="D54" s="922" t="s">
        <v>380</v>
      </c>
    </row>
    <row r="55" spans="1:4" x14ac:dyDescent="0.2">
      <c r="A55" s="920" t="s">
        <v>475</v>
      </c>
      <c r="B55" s="921" t="s">
        <v>380</v>
      </c>
      <c r="C55" s="921" t="s">
        <v>380</v>
      </c>
      <c r="D55" s="922" t="s">
        <v>380</v>
      </c>
    </row>
    <row r="56" spans="1:4" x14ac:dyDescent="0.2">
      <c r="A56" s="920" t="s">
        <v>476</v>
      </c>
      <c r="B56" s="921" t="s">
        <v>380</v>
      </c>
      <c r="C56" s="921" t="s">
        <v>380</v>
      </c>
      <c r="D56" s="922" t="s">
        <v>380</v>
      </c>
    </row>
    <row r="57" spans="1:4" x14ac:dyDescent="0.2">
      <c r="A57" s="920" t="s">
        <v>477</v>
      </c>
      <c r="B57" s="921" t="s">
        <v>380</v>
      </c>
      <c r="C57" s="921" t="s">
        <v>380</v>
      </c>
      <c r="D57" s="922" t="s">
        <v>380</v>
      </c>
    </row>
    <row r="58" spans="1:4" x14ac:dyDescent="0.2">
      <c r="A58" s="926" t="s">
        <v>551</v>
      </c>
      <c r="B58" s="927" t="s">
        <v>380</v>
      </c>
      <c r="C58" s="927" t="s">
        <v>380</v>
      </c>
      <c r="D58" s="932" t="s">
        <v>380</v>
      </c>
    </row>
    <row r="59" spans="1:4" x14ac:dyDescent="0.2">
      <c r="A59" s="920"/>
      <c r="B59" s="921"/>
      <c r="C59" s="921"/>
      <c r="D59" s="922"/>
    </row>
    <row r="60" spans="1:4" x14ac:dyDescent="0.2">
      <c r="A60" s="920" t="s">
        <v>479</v>
      </c>
      <c r="B60" s="921" t="s">
        <v>380</v>
      </c>
      <c r="C60" s="921" t="s">
        <v>380</v>
      </c>
      <c r="D60" s="922" t="s">
        <v>380</v>
      </c>
    </row>
    <row r="61" spans="1:4" x14ac:dyDescent="0.2">
      <c r="A61" s="920" t="s">
        <v>480</v>
      </c>
      <c r="B61" s="921" t="s">
        <v>380</v>
      </c>
      <c r="C61" s="921" t="s">
        <v>380</v>
      </c>
      <c r="D61" s="922" t="s">
        <v>380</v>
      </c>
    </row>
    <row r="62" spans="1:4" x14ac:dyDescent="0.2">
      <c r="A62" s="920" t="s">
        <v>481</v>
      </c>
      <c r="B62" s="921">
        <v>134</v>
      </c>
      <c r="C62" s="921">
        <v>622</v>
      </c>
      <c r="D62" s="922">
        <v>756</v>
      </c>
    </row>
    <row r="63" spans="1:4" x14ac:dyDescent="0.2">
      <c r="A63" s="926" t="s">
        <v>482</v>
      </c>
      <c r="B63" s="927">
        <v>134</v>
      </c>
      <c r="C63" s="927">
        <v>622</v>
      </c>
      <c r="D63" s="932">
        <v>756</v>
      </c>
    </row>
    <row r="64" spans="1:4" x14ac:dyDescent="0.2">
      <c r="A64" s="920"/>
      <c r="B64" s="921"/>
      <c r="C64" s="921"/>
      <c r="D64" s="922"/>
    </row>
    <row r="65" spans="1:4" x14ac:dyDescent="0.2">
      <c r="A65" s="926" t="s">
        <v>80</v>
      </c>
      <c r="B65" s="927" t="s">
        <v>380</v>
      </c>
      <c r="C65" s="927" t="s">
        <v>380</v>
      </c>
      <c r="D65" s="932" t="s">
        <v>380</v>
      </c>
    </row>
    <row r="66" spans="1:4" x14ac:dyDescent="0.2">
      <c r="A66" s="920"/>
      <c r="B66" s="921"/>
      <c r="C66" s="921"/>
      <c r="D66" s="922"/>
    </row>
    <row r="67" spans="1:4" x14ac:dyDescent="0.2">
      <c r="A67" s="920" t="s">
        <v>484</v>
      </c>
      <c r="B67" s="921" t="s">
        <v>380</v>
      </c>
      <c r="C67" s="921" t="s">
        <v>380</v>
      </c>
      <c r="D67" s="922" t="s">
        <v>380</v>
      </c>
    </row>
    <row r="68" spans="1:4" x14ac:dyDescent="0.2">
      <c r="A68" s="920" t="s">
        <v>485</v>
      </c>
      <c r="B68" s="921" t="s">
        <v>380</v>
      </c>
      <c r="C68" s="921" t="s">
        <v>380</v>
      </c>
      <c r="D68" s="922" t="s">
        <v>380</v>
      </c>
    </row>
    <row r="69" spans="1:4" x14ac:dyDescent="0.2">
      <c r="A69" s="926" t="s">
        <v>486</v>
      </c>
      <c r="B69" s="927" t="s">
        <v>380</v>
      </c>
      <c r="C69" s="927" t="s">
        <v>380</v>
      </c>
      <c r="D69" s="932" t="s">
        <v>380</v>
      </c>
    </row>
    <row r="70" spans="1:4" x14ac:dyDescent="0.2">
      <c r="A70" s="920"/>
      <c r="B70" s="921"/>
      <c r="C70" s="921"/>
      <c r="D70" s="922"/>
    </row>
    <row r="71" spans="1:4" x14ac:dyDescent="0.2">
      <c r="A71" s="920" t="s">
        <v>487</v>
      </c>
      <c r="B71" s="921" t="s">
        <v>380</v>
      </c>
      <c r="C71" s="921" t="s">
        <v>380</v>
      </c>
      <c r="D71" s="922" t="s">
        <v>380</v>
      </c>
    </row>
    <row r="72" spans="1:4" x14ac:dyDescent="0.2">
      <c r="A72" s="920" t="s">
        <v>488</v>
      </c>
      <c r="B72" s="921" t="s">
        <v>380</v>
      </c>
      <c r="C72" s="921" t="s">
        <v>380</v>
      </c>
      <c r="D72" s="922" t="s">
        <v>380</v>
      </c>
    </row>
    <row r="73" spans="1:4" x14ac:dyDescent="0.2">
      <c r="A73" s="920" t="s">
        <v>489</v>
      </c>
      <c r="B73" s="921" t="s">
        <v>380</v>
      </c>
      <c r="C73" s="921" t="s">
        <v>380</v>
      </c>
      <c r="D73" s="922" t="s">
        <v>380</v>
      </c>
    </row>
    <row r="74" spans="1:4" x14ac:dyDescent="0.2">
      <c r="A74" s="920" t="s">
        <v>490</v>
      </c>
      <c r="B74" s="921" t="s">
        <v>380</v>
      </c>
      <c r="C74" s="921">
        <v>98</v>
      </c>
      <c r="D74" s="922">
        <v>98</v>
      </c>
    </row>
    <row r="75" spans="1:4" x14ac:dyDescent="0.2">
      <c r="A75" s="920" t="s">
        <v>491</v>
      </c>
      <c r="B75" s="921" t="s">
        <v>380</v>
      </c>
      <c r="C75" s="921" t="s">
        <v>380</v>
      </c>
      <c r="D75" s="922" t="s">
        <v>380</v>
      </c>
    </row>
    <row r="76" spans="1:4" x14ac:dyDescent="0.2">
      <c r="A76" s="920" t="s">
        <v>492</v>
      </c>
      <c r="B76" s="921" t="s">
        <v>380</v>
      </c>
      <c r="C76" s="921" t="s">
        <v>380</v>
      </c>
      <c r="D76" s="922" t="s">
        <v>380</v>
      </c>
    </row>
    <row r="77" spans="1:4" x14ac:dyDescent="0.2">
      <c r="A77" s="920" t="s">
        <v>493</v>
      </c>
      <c r="B77" s="921" t="s">
        <v>380</v>
      </c>
      <c r="C77" s="921" t="s">
        <v>380</v>
      </c>
      <c r="D77" s="922" t="s">
        <v>380</v>
      </c>
    </row>
    <row r="78" spans="1:4" x14ac:dyDescent="0.2">
      <c r="A78" s="920" t="s">
        <v>494</v>
      </c>
      <c r="B78" s="921" t="s">
        <v>380</v>
      </c>
      <c r="C78" s="921" t="s">
        <v>380</v>
      </c>
      <c r="D78" s="922" t="s">
        <v>380</v>
      </c>
    </row>
    <row r="79" spans="1:4" x14ac:dyDescent="0.2">
      <c r="A79" s="926" t="s">
        <v>495</v>
      </c>
      <c r="B79" s="927" t="s">
        <v>380</v>
      </c>
      <c r="C79" s="927">
        <v>98</v>
      </c>
      <c r="D79" s="932">
        <v>98</v>
      </c>
    </row>
    <row r="80" spans="1:4" x14ac:dyDescent="0.2">
      <c r="A80" s="920"/>
      <c r="B80" s="921"/>
      <c r="C80" s="921"/>
      <c r="D80" s="922"/>
    </row>
    <row r="81" spans="1:4" x14ac:dyDescent="0.2">
      <c r="A81" s="920" t="s">
        <v>496</v>
      </c>
      <c r="B81" s="921" t="s">
        <v>380</v>
      </c>
      <c r="C81" s="921" t="s">
        <v>380</v>
      </c>
      <c r="D81" s="922" t="s">
        <v>380</v>
      </c>
    </row>
    <row r="82" spans="1:4" x14ac:dyDescent="0.2">
      <c r="A82" s="920" t="s">
        <v>497</v>
      </c>
      <c r="B82" s="921" t="s">
        <v>380</v>
      </c>
      <c r="C82" s="921">
        <v>86</v>
      </c>
      <c r="D82" s="922">
        <v>86</v>
      </c>
    </row>
    <row r="83" spans="1:4" x14ac:dyDescent="0.2">
      <c r="A83" s="926" t="s">
        <v>498</v>
      </c>
      <c r="B83" s="927" t="s">
        <v>380</v>
      </c>
      <c r="C83" s="927">
        <v>86</v>
      </c>
      <c r="D83" s="932">
        <v>86</v>
      </c>
    </row>
    <row r="84" spans="1:4" x14ac:dyDescent="0.2">
      <c r="A84" s="920"/>
      <c r="B84" s="921"/>
      <c r="C84" s="921"/>
      <c r="D84" s="922"/>
    </row>
    <row r="85" spans="1:4" ht="13.5" thickBot="1" x14ac:dyDescent="0.25">
      <c r="A85" s="930" t="s">
        <v>499</v>
      </c>
      <c r="B85" s="801">
        <v>145</v>
      </c>
      <c r="C85" s="801">
        <v>1538</v>
      </c>
      <c r="D85" s="802">
        <v>1683</v>
      </c>
    </row>
  </sheetData>
  <mergeCells count="3">
    <mergeCell ref="A1:D1"/>
    <mergeCell ref="A5:A7"/>
    <mergeCell ref="A3:D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2">
    <tabColor theme="0"/>
    <pageSetUpPr fitToPage="1"/>
  </sheetPr>
  <dimension ref="A1:G23"/>
  <sheetViews>
    <sheetView showGridLines="0" tabSelected="1" view="pageBreakPreview" topLeftCell="A4" zoomScale="75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23.85546875" style="205" customWidth="1"/>
    <col min="2" max="2" width="21.140625" style="205" customWidth="1"/>
    <col min="3" max="3" width="22.42578125" style="205" customWidth="1"/>
    <col min="4" max="4" width="22.140625" style="205" customWidth="1"/>
    <col min="5" max="5" width="8.28515625" style="205" customWidth="1"/>
    <col min="6" max="6" width="13.5703125" style="205" customWidth="1"/>
    <col min="7" max="7" width="14.85546875" style="205" customWidth="1"/>
    <col min="8" max="13" width="15.140625" style="205" customWidth="1"/>
    <col min="14" max="17" width="12" style="205" customWidth="1"/>
    <col min="18" max="16384" width="11.42578125" style="205"/>
  </cols>
  <sheetData>
    <row r="1" spans="1:7" s="87" customFormat="1" ht="18" x14ac:dyDescent="0.25">
      <c r="A1" s="1725" t="s">
        <v>356</v>
      </c>
      <c r="B1" s="1725"/>
      <c r="C1" s="1725"/>
      <c r="D1" s="1725"/>
      <c r="E1" s="86"/>
      <c r="F1" s="86"/>
      <c r="G1" s="86"/>
    </row>
    <row r="2" spans="1:7" x14ac:dyDescent="0.2">
      <c r="A2" s="558"/>
    </row>
    <row r="3" spans="1:7" ht="15" x14ac:dyDescent="0.25">
      <c r="A3" s="1764" t="s">
        <v>84</v>
      </c>
      <c r="B3" s="1764"/>
      <c r="C3" s="1764"/>
      <c r="D3" s="1764"/>
      <c r="E3" s="216"/>
      <c r="F3" s="216"/>
    </row>
    <row r="4" spans="1:7" ht="15" x14ac:dyDescent="0.25">
      <c r="A4" s="1764" t="s">
        <v>85</v>
      </c>
      <c r="B4" s="1764"/>
      <c r="C4" s="1764"/>
      <c r="D4" s="1764"/>
      <c r="E4" s="216"/>
      <c r="F4" s="216"/>
    </row>
    <row r="5" spans="1:7" ht="13.5" customHeight="1" thickBot="1" x14ac:dyDescent="0.3">
      <c r="A5" s="5"/>
      <c r="B5" s="6"/>
      <c r="C5" s="6"/>
      <c r="D5" s="6"/>
      <c r="E5" s="88"/>
      <c r="F5" s="88"/>
    </row>
    <row r="6" spans="1:7" ht="30.75" customHeight="1" x14ac:dyDescent="0.2">
      <c r="A6" s="1844" t="s">
        <v>359</v>
      </c>
      <c r="B6" s="119" t="s">
        <v>86</v>
      </c>
      <c r="C6" s="141" t="s">
        <v>501</v>
      </c>
      <c r="D6" s="676"/>
    </row>
    <row r="7" spans="1:7" x14ac:dyDescent="0.2">
      <c r="A7" s="1845"/>
      <c r="B7" s="224" t="s">
        <v>87</v>
      </c>
      <c r="C7" s="712" t="s">
        <v>502</v>
      </c>
      <c r="D7" s="728" t="s">
        <v>362</v>
      </c>
    </row>
    <row r="8" spans="1:7" x14ac:dyDescent="0.2">
      <c r="A8" s="1845"/>
      <c r="B8" s="224" t="s">
        <v>928</v>
      </c>
      <c r="C8" s="712" t="s">
        <v>505</v>
      </c>
      <c r="D8" s="728" t="s">
        <v>365</v>
      </c>
    </row>
    <row r="9" spans="1:7" ht="38.25" customHeight="1" thickBot="1" x14ac:dyDescent="0.25">
      <c r="A9" s="1846"/>
      <c r="B9" s="225" t="s">
        <v>364</v>
      </c>
      <c r="C9" s="715" t="s">
        <v>506</v>
      </c>
      <c r="D9" s="933"/>
    </row>
    <row r="10" spans="1:7" x14ac:dyDescent="0.2">
      <c r="A10" s="1599">
        <v>2006</v>
      </c>
      <c r="B10" s="1210">
        <v>331.19845199999997</v>
      </c>
      <c r="C10" s="753">
        <v>50.32</v>
      </c>
      <c r="D10" s="1213">
        <v>166659.06104639999</v>
      </c>
    </row>
    <row r="11" spans="1:7" x14ac:dyDescent="0.2">
      <c r="A11" s="1599">
        <v>2007</v>
      </c>
      <c r="B11" s="1210">
        <v>255.87956500000001</v>
      </c>
      <c r="C11" s="753">
        <v>54.84</v>
      </c>
      <c r="D11" s="1213">
        <v>140324.35344600002</v>
      </c>
    </row>
    <row r="12" spans="1:7" x14ac:dyDescent="0.2">
      <c r="A12" s="1599">
        <v>2008</v>
      </c>
      <c r="B12" s="1210">
        <v>270.78965000000005</v>
      </c>
      <c r="C12" s="753">
        <v>53.48</v>
      </c>
      <c r="D12" s="1213">
        <v>144818.30482000002</v>
      </c>
    </row>
    <row r="13" spans="1:7" x14ac:dyDescent="0.2">
      <c r="A13" s="1599">
        <v>2009</v>
      </c>
      <c r="B13" s="1210">
        <v>243.90799999999999</v>
      </c>
      <c r="C13" s="753">
        <v>56.74</v>
      </c>
      <c r="D13" s="1213">
        <v>138393.39920000001</v>
      </c>
    </row>
    <row r="14" spans="1:7" x14ac:dyDescent="0.2">
      <c r="A14" s="1599">
        <v>2010</v>
      </c>
      <c r="B14" s="1210">
        <v>228.89400000000001</v>
      </c>
      <c r="C14" s="753">
        <v>61.77</v>
      </c>
      <c r="D14" s="1213">
        <v>141387.82380000001</v>
      </c>
    </row>
    <row r="15" spans="1:7" x14ac:dyDescent="0.2">
      <c r="A15" s="1599">
        <v>2011</v>
      </c>
      <c r="B15" s="1209">
        <v>239.733</v>
      </c>
      <c r="C15" s="971">
        <v>60.1</v>
      </c>
      <c r="D15" s="1213">
        <v>144079.533</v>
      </c>
    </row>
    <row r="16" spans="1:7" x14ac:dyDescent="0.2">
      <c r="A16" s="1599">
        <v>2012</v>
      </c>
      <c r="B16" s="1210">
        <v>236.45400000000001</v>
      </c>
      <c r="C16" s="753">
        <v>60.87</v>
      </c>
      <c r="D16" s="1213">
        <v>143929.54980000001</v>
      </c>
    </row>
    <row r="17" spans="1:4" x14ac:dyDescent="0.2">
      <c r="A17" s="1599">
        <v>2013</v>
      </c>
      <c r="B17" s="1210">
        <v>249.82499999999999</v>
      </c>
      <c r="C17" s="753">
        <v>61.81</v>
      </c>
      <c r="D17" s="1213">
        <v>154416.83249999999</v>
      </c>
    </row>
    <row r="18" spans="1:4" x14ac:dyDescent="0.2">
      <c r="A18" s="1599">
        <v>2014</v>
      </c>
      <c r="B18" s="1210">
        <v>231.69300000000001</v>
      </c>
      <c r="C18" s="1212">
        <v>80.03</v>
      </c>
      <c r="D18" s="1213">
        <v>185423.90790000002</v>
      </c>
    </row>
    <row r="19" spans="1:4" x14ac:dyDescent="0.2">
      <c r="A19" s="1599">
        <v>2015</v>
      </c>
      <c r="B19" s="1365">
        <v>250.59700000000001</v>
      </c>
      <c r="C19" s="1367">
        <v>70.17</v>
      </c>
      <c r="D19" s="1504">
        <v>175844</v>
      </c>
    </row>
    <row r="20" spans="1:4" ht="13.5" thickBot="1" x14ac:dyDescent="0.25">
      <c r="A20" s="1600">
        <v>2016</v>
      </c>
      <c r="B20" s="1227">
        <v>259.16500000000002</v>
      </c>
      <c r="C20" s="1543">
        <v>68.37</v>
      </c>
      <c r="D20" s="1544">
        <v>177191</v>
      </c>
    </row>
    <row r="21" spans="1:4" ht="25.5" customHeight="1" x14ac:dyDescent="0.2">
      <c r="A21" s="34" t="s">
        <v>27</v>
      </c>
      <c r="B21" s="34"/>
      <c r="C21" s="177"/>
      <c r="D21" s="562"/>
    </row>
    <row r="22" spans="1:4" x14ac:dyDescent="0.2">
      <c r="A22" s="205" t="s">
        <v>28</v>
      </c>
    </row>
    <row r="23" spans="1:4" x14ac:dyDescent="0.2">
      <c r="D23" s="264"/>
    </row>
  </sheetData>
  <mergeCells count="4">
    <mergeCell ref="A1:D1"/>
    <mergeCell ref="A6:A9"/>
    <mergeCell ref="A3:D3"/>
    <mergeCell ref="A4:D4"/>
  </mergeCells>
  <phoneticPr fontId="6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74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5">
    <tabColor theme="0"/>
    <pageSetUpPr fitToPage="1"/>
  </sheetPr>
  <dimension ref="A1:I26"/>
  <sheetViews>
    <sheetView tabSelected="1" zoomScaleNormal="100" zoomScaleSheetLayoutView="100" workbookViewId="0">
      <selection activeCell="J22" sqref="J22"/>
    </sheetView>
  </sheetViews>
  <sheetFormatPr baseColWidth="10" defaultRowHeight="12.75" x14ac:dyDescent="0.2"/>
  <cols>
    <col min="1" max="1" width="28" style="34" customWidth="1"/>
    <col min="2" max="7" width="17.5703125" style="34" customWidth="1"/>
    <col min="8" max="8" width="4.140625" style="34" customWidth="1"/>
    <col min="9" max="16384" width="11.42578125" style="34"/>
  </cols>
  <sheetData>
    <row r="1" spans="1:9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</row>
    <row r="2" spans="1:9" s="25" customFormat="1" ht="14.25" x14ac:dyDescent="0.2"/>
    <row r="3" spans="1:9" s="25" customFormat="1" ht="21.75" customHeight="1" x14ac:dyDescent="0.25">
      <c r="A3" s="1701" t="s">
        <v>1379</v>
      </c>
      <c r="B3" s="1701"/>
      <c r="C3" s="1701"/>
      <c r="D3" s="1701"/>
      <c r="E3" s="1701"/>
      <c r="F3" s="1701"/>
      <c r="G3" s="1701"/>
      <c r="H3" s="125"/>
      <c r="I3" s="125"/>
    </row>
    <row r="4" spans="1:9" s="25" customFormat="1" ht="15.75" thickBot="1" x14ac:dyDescent="0.3">
      <c r="A4" s="185"/>
      <c r="B4" s="186"/>
      <c r="C4" s="186"/>
      <c r="D4" s="186"/>
      <c r="E4" s="186"/>
      <c r="F4" s="186"/>
      <c r="G4" s="186"/>
    </row>
    <row r="5" spans="1:9" ht="23.25" customHeight="1" x14ac:dyDescent="0.2">
      <c r="A5" s="126" t="s">
        <v>515</v>
      </c>
      <c r="B5" s="1757" t="s">
        <v>360</v>
      </c>
      <c r="C5" s="1707"/>
      <c r="D5" s="1708"/>
      <c r="E5" s="1757" t="s">
        <v>367</v>
      </c>
      <c r="F5" s="1708"/>
      <c r="G5" s="180" t="s">
        <v>361</v>
      </c>
    </row>
    <row r="6" spans="1:9" ht="23.25" customHeight="1" x14ac:dyDescent="0.2">
      <c r="A6" s="659" t="s">
        <v>517</v>
      </c>
      <c r="B6" s="1744" t="s">
        <v>370</v>
      </c>
      <c r="C6" s="1745"/>
      <c r="D6" s="1746"/>
      <c r="E6" s="1744" t="s">
        <v>371</v>
      </c>
      <c r="F6" s="1746"/>
      <c r="G6" s="744" t="s">
        <v>512</v>
      </c>
    </row>
    <row r="7" spans="1:9" ht="31.5" customHeight="1" thickBot="1" x14ac:dyDescent="0.25">
      <c r="A7" s="741" t="s">
        <v>518</v>
      </c>
      <c r="B7" s="663" t="s">
        <v>374</v>
      </c>
      <c r="C7" s="230" t="s">
        <v>375</v>
      </c>
      <c r="D7" s="230" t="s">
        <v>376</v>
      </c>
      <c r="E7" s="663" t="s">
        <v>374</v>
      </c>
      <c r="F7" s="230" t="s">
        <v>375</v>
      </c>
      <c r="G7" s="232" t="s">
        <v>513</v>
      </c>
    </row>
    <row r="8" spans="1:9" ht="19.5" customHeight="1" x14ac:dyDescent="0.2">
      <c r="A8" s="72" t="s">
        <v>452</v>
      </c>
      <c r="B8" s="42">
        <v>3</v>
      </c>
      <c r="C8" s="42" t="s">
        <v>380</v>
      </c>
      <c r="D8" s="42">
        <v>3</v>
      </c>
      <c r="E8" s="42">
        <v>2667</v>
      </c>
      <c r="F8" s="122" t="s">
        <v>380</v>
      </c>
      <c r="G8" s="43">
        <v>8</v>
      </c>
    </row>
    <row r="9" spans="1:9" x14ac:dyDescent="0.2">
      <c r="A9" s="63" t="s">
        <v>454</v>
      </c>
      <c r="B9" s="11">
        <v>2</v>
      </c>
      <c r="C9" s="11">
        <v>3</v>
      </c>
      <c r="D9" s="45">
        <v>5</v>
      </c>
      <c r="E9" s="11">
        <v>1788</v>
      </c>
      <c r="F9" s="11">
        <v>2475</v>
      </c>
      <c r="G9" s="12">
        <v>11</v>
      </c>
    </row>
    <row r="10" spans="1:9" x14ac:dyDescent="0.2">
      <c r="A10" s="773" t="s">
        <v>568</v>
      </c>
      <c r="B10" s="774">
        <v>5</v>
      </c>
      <c r="C10" s="774">
        <v>3</v>
      </c>
      <c r="D10" s="774">
        <v>8</v>
      </c>
      <c r="E10" s="775">
        <v>2315</v>
      </c>
      <c r="F10" s="775">
        <v>2475</v>
      </c>
      <c r="G10" s="776">
        <v>19</v>
      </c>
    </row>
    <row r="11" spans="1:9" x14ac:dyDescent="0.2">
      <c r="A11" s="65"/>
      <c r="B11" s="70"/>
      <c r="C11" s="70"/>
      <c r="D11" s="70"/>
      <c r="E11" s="76"/>
      <c r="F11" s="76"/>
      <c r="G11" s="71"/>
    </row>
    <row r="12" spans="1:9" x14ac:dyDescent="0.2">
      <c r="A12" s="63" t="s">
        <v>463</v>
      </c>
      <c r="B12" s="45">
        <v>3</v>
      </c>
      <c r="C12" s="45" t="s">
        <v>380</v>
      </c>
      <c r="D12" s="45">
        <v>3</v>
      </c>
      <c r="E12" s="11">
        <v>2700</v>
      </c>
      <c r="F12" s="11" t="s">
        <v>380</v>
      </c>
      <c r="G12" s="46">
        <v>8</v>
      </c>
    </row>
    <row r="13" spans="1:9" x14ac:dyDescent="0.2">
      <c r="A13" s="63" t="s">
        <v>464</v>
      </c>
      <c r="B13" s="1355">
        <v>1</v>
      </c>
      <c r="C13" s="1355" t="s">
        <v>380</v>
      </c>
      <c r="D13" s="1355">
        <v>1</v>
      </c>
      <c r="E13" s="1356">
        <v>2500</v>
      </c>
      <c r="F13" s="1356" t="s">
        <v>380</v>
      </c>
      <c r="G13" s="1357">
        <v>3</v>
      </c>
    </row>
    <row r="14" spans="1:9" x14ac:dyDescent="0.2">
      <c r="A14" s="63" t="s">
        <v>465</v>
      </c>
      <c r="B14" s="1355">
        <v>4</v>
      </c>
      <c r="C14" s="1355" t="s">
        <v>380</v>
      </c>
      <c r="D14" s="1355">
        <v>4</v>
      </c>
      <c r="E14" s="1356">
        <v>1000</v>
      </c>
      <c r="F14" s="1356" t="s">
        <v>380</v>
      </c>
      <c r="G14" s="1357">
        <v>4</v>
      </c>
    </row>
    <row r="15" spans="1:9" x14ac:dyDescent="0.2">
      <c r="A15" s="63" t="s">
        <v>468</v>
      </c>
      <c r="B15" s="1355">
        <v>77</v>
      </c>
      <c r="C15" s="1355">
        <v>5</v>
      </c>
      <c r="D15" s="1355">
        <v>82</v>
      </c>
      <c r="E15" s="1356">
        <v>950</v>
      </c>
      <c r="F15" s="1356">
        <v>1800</v>
      </c>
      <c r="G15" s="1357">
        <v>82</v>
      </c>
    </row>
    <row r="16" spans="1:9" x14ac:dyDescent="0.2">
      <c r="A16" s="63" t="s">
        <v>469</v>
      </c>
      <c r="B16" s="11">
        <v>2</v>
      </c>
      <c r="C16" s="11" t="s">
        <v>380</v>
      </c>
      <c r="D16" s="45">
        <v>2</v>
      </c>
      <c r="E16" s="11">
        <v>1000</v>
      </c>
      <c r="F16" s="11" t="s">
        <v>380</v>
      </c>
      <c r="G16" s="12">
        <v>2</v>
      </c>
    </row>
    <row r="17" spans="1:7" x14ac:dyDescent="0.2">
      <c r="A17" s="773" t="s">
        <v>576</v>
      </c>
      <c r="B17" s="774">
        <v>87</v>
      </c>
      <c r="C17" s="774">
        <v>5</v>
      </c>
      <c r="D17" s="774">
        <v>92</v>
      </c>
      <c r="E17" s="775">
        <v>1032</v>
      </c>
      <c r="F17" s="775">
        <v>1800</v>
      </c>
      <c r="G17" s="776">
        <v>99</v>
      </c>
    </row>
    <row r="18" spans="1:7" x14ac:dyDescent="0.2">
      <c r="A18" s="65"/>
      <c r="B18" s="70"/>
      <c r="C18" s="70"/>
      <c r="D18" s="70"/>
      <c r="E18" s="76"/>
      <c r="F18" s="76"/>
      <c r="G18" s="71"/>
    </row>
    <row r="19" spans="1:7" x14ac:dyDescent="0.2">
      <c r="A19" s="893" t="s">
        <v>493</v>
      </c>
      <c r="B19" s="11">
        <v>16</v>
      </c>
      <c r="C19" s="11">
        <v>6</v>
      </c>
      <c r="D19" s="45">
        <v>22</v>
      </c>
      <c r="E19" s="11">
        <v>800</v>
      </c>
      <c r="F19" s="11">
        <v>2500</v>
      </c>
      <c r="G19" s="12">
        <v>28</v>
      </c>
    </row>
    <row r="20" spans="1:7" x14ac:dyDescent="0.2">
      <c r="A20" s="63" t="s">
        <v>494</v>
      </c>
      <c r="B20" s="45">
        <v>12</v>
      </c>
      <c r="C20" s="45">
        <v>5</v>
      </c>
      <c r="D20" s="45">
        <v>17</v>
      </c>
      <c r="E20" s="11">
        <v>1166</v>
      </c>
      <c r="F20" s="11">
        <v>1261</v>
      </c>
      <c r="G20" s="46">
        <v>20</v>
      </c>
    </row>
    <row r="21" spans="1:7" x14ac:dyDescent="0.2">
      <c r="A21" s="773" t="s">
        <v>569</v>
      </c>
      <c r="B21" s="1385">
        <v>28</v>
      </c>
      <c r="C21" s="1385">
        <v>11</v>
      </c>
      <c r="D21" s="1385">
        <v>39</v>
      </c>
      <c r="E21" s="1386">
        <v>957</v>
      </c>
      <c r="F21" s="1386">
        <v>1937</v>
      </c>
      <c r="G21" s="1387">
        <v>48</v>
      </c>
    </row>
    <row r="22" spans="1:7" x14ac:dyDescent="0.2">
      <c r="A22" s="63"/>
      <c r="B22" s="1355"/>
      <c r="C22" s="1355"/>
      <c r="D22" s="1355"/>
      <c r="E22" s="1355"/>
      <c r="F22" s="1356"/>
      <c r="G22" s="1357"/>
    </row>
    <row r="23" spans="1:7" x14ac:dyDescent="0.2">
      <c r="A23" s="63" t="s">
        <v>496</v>
      </c>
      <c r="B23" s="11" t="s">
        <v>380</v>
      </c>
      <c r="C23" s="11">
        <v>1</v>
      </c>
      <c r="D23" s="45">
        <v>1</v>
      </c>
      <c r="E23" s="11" t="s">
        <v>380</v>
      </c>
      <c r="F23" s="11">
        <v>3000</v>
      </c>
      <c r="G23" s="12">
        <v>3</v>
      </c>
    </row>
    <row r="24" spans="1:7" x14ac:dyDescent="0.2">
      <c r="A24" s="773" t="s">
        <v>498</v>
      </c>
      <c r="B24" s="1385" t="s">
        <v>380</v>
      </c>
      <c r="C24" s="1385">
        <v>1</v>
      </c>
      <c r="D24" s="1385">
        <v>1</v>
      </c>
      <c r="E24" s="1386" t="s">
        <v>380</v>
      </c>
      <c r="F24" s="1386">
        <v>3000</v>
      </c>
      <c r="G24" s="1387">
        <v>3</v>
      </c>
    </row>
    <row r="25" spans="1:7" x14ac:dyDescent="0.2">
      <c r="A25" s="1181"/>
      <c r="B25" s="1179"/>
      <c r="C25" s="1179"/>
      <c r="D25" s="1179"/>
      <c r="E25" s="1179"/>
      <c r="F25" s="1179"/>
    </row>
    <row r="26" spans="1:7" ht="13.5" thickBot="1" x14ac:dyDescent="0.25">
      <c r="A26" s="769" t="s">
        <v>499</v>
      </c>
      <c r="B26" s="770">
        <v>120</v>
      </c>
      <c r="C26" s="770">
        <v>20</v>
      </c>
      <c r="D26" s="770">
        <v>140</v>
      </c>
      <c r="E26" s="771">
        <v>1068</v>
      </c>
      <c r="F26" s="771">
        <v>2037</v>
      </c>
      <c r="G26" s="772">
        <v>169</v>
      </c>
    </row>
  </sheetData>
  <mergeCells count="6">
    <mergeCell ref="A1:G1"/>
    <mergeCell ref="A3:G3"/>
    <mergeCell ref="B5:D5"/>
    <mergeCell ref="E5:F5"/>
    <mergeCell ref="B6:D6"/>
    <mergeCell ref="E6:F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7">
    <tabColor theme="0"/>
    <pageSetUpPr fitToPage="1"/>
  </sheetPr>
  <dimension ref="A1:I22"/>
  <sheetViews>
    <sheetView showGridLines="0" tabSelected="1" view="pageBreakPreview" zoomScale="75" zoomScaleNormal="100" zoomScaleSheetLayoutView="75" workbookViewId="0">
      <selection activeCell="J22" sqref="J22"/>
    </sheetView>
  </sheetViews>
  <sheetFormatPr baseColWidth="10" defaultRowHeight="12.75" x14ac:dyDescent="0.2"/>
  <cols>
    <col min="1" max="6" width="24" style="143" customWidth="1"/>
    <col min="7" max="7" width="16.7109375" style="143" customWidth="1"/>
    <col min="8" max="8" width="13.5703125" style="143" customWidth="1"/>
    <col min="9" max="9" width="14.85546875" style="143" customWidth="1"/>
    <col min="10" max="15" width="15.140625" style="143" customWidth="1"/>
    <col min="16" max="19" width="12" style="143" customWidth="1"/>
    <col min="20" max="16384" width="11.42578125" style="143"/>
  </cols>
  <sheetData>
    <row r="1" spans="1:9" s="2" customFormat="1" ht="18" x14ac:dyDescent="0.25">
      <c r="A1" s="1696" t="s">
        <v>356</v>
      </c>
      <c r="B1" s="1696"/>
      <c r="C1" s="1696"/>
      <c r="D1" s="1696"/>
      <c r="E1" s="1696"/>
      <c r="F1" s="1696"/>
      <c r="G1" s="1"/>
      <c r="H1" s="1"/>
      <c r="I1" s="1"/>
    </row>
    <row r="2" spans="1:9" x14ac:dyDescent="0.2">
      <c r="A2" s="574"/>
    </row>
    <row r="3" spans="1:9" s="3" customFormat="1" ht="27.75" customHeight="1" x14ac:dyDescent="0.2">
      <c r="A3" s="1729" t="s">
        <v>88</v>
      </c>
      <c r="B3" s="1729"/>
      <c r="C3" s="1729"/>
      <c r="D3" s="1729"/>
      <c r="E3" s="1729"/>
      <c r="F3" s="1729"/>
    </row>
    <row r="4" spans="1:9" ht="13.5" thickBot="1" x14ac:dyDescent="0.25">
      <c r="A4" s="168"/>
      <c r="B4" s="511"/>
      <c r="C4" s="511"/>
      <c r="D4" s="584"/>
      <c r="E4" s="584"/>
      <c r="F4" s="584"/>
    </row>
    <row r="5" spans="1:9" ht="27.75" customHeight="1" x14ac:dyDescent="0.2">
      <c r="A5" s="1844" t="s">
        <v>359</v>
      </c>
      <c r="B5" s="1757" t="s">
        <v>89</v>
      </c>
      <c r="C5" s="1708"/>
      <c r="D5" s="1969" t="s">
        <v>707</v>
      </c>
      <c r="E5" s="1970"/>
      <c r="F5" s="1970"/>
    </row>
    <row r="6" spans="1:9" ht="27.75" customHeight="1" x14ac:dyDescent="0.2">
      <c r="A6" s="1845"/>
      <c r="B6" s="1839" t="s">
        <v>364</v>
      </c>
      <c r="C6" s="1841"/>
      <c r="D6" s="1971" t="s">
        <v>90</v>
      </c>
      <c r="E6" s="585" t="s">
        <v>91</v>
      </c>
      <c r="F6" s="1973" t="s">
        <v>92</v>
      </c>
    </row>
    <row r="7" spans="1:9" ht="24.75" customHeight="1" x14ac:dyDescent="0.2">
      <c r="A7" s="1845"/>
      <c r="B7" s="223" t="s">
        <v>777</v>
      </c>
      <c r="C7" s="223" t="s">
        <v>777</v>
      </c>
      <c r="D7" s="1972"/>
      <c r="E7" s="934" t="s">
        <v>348</v>
      </c>
      <c r="F7" s="1789"/>
    </row>
    <row r="8" spans="1:9" ht="32.25" customHeight="1" thickBot="1" x14ac:dyDescent="0.25">
      <c r="A8" s="1846"/>
      <c r="B8" s="682" t="s">
        <v>33</v>
      </c>
      <c r="C8" s="682" t="s">
        <v>93</v>
      </c>
      <c r="D8" s="935" t="s">
        <v>94</v>
      </c>
      <c r="E8" s="935" t="s">
        <v>94</v>
      </c>
      <c r="F8" s="936" t="s">
        <v>513</v>
      </c>
    </row>
    <row r="9" spans="1:9" x14ac:dyDescent="0.2">
      <c r="A9" s="1599">
        <v>2006</v>
      </c>
      <c r="B9" s="1210">
        <v>6259.0579029999999</v>
      </c>
      <c r="C9" s="1210">
        <v>4.8010000000000002</v>
      </c>
      <c r="D9" s="1210">
        <v>38907.310784742695</v>
      </c>
      <c r="E9" s="1210">
        <v>5546.6959999999999</v>
      </c>
      <c r="F9" s="1213">
        <v>1049</v>
      </c>
    </row>
    <row r="10" spans="1:9" x14ac:dyDescent="0.2">
      <c r="A10" s="1599">
        <v>2007</v>
      </c>
      <c r="B10" s="1210">
        <v>5698.9421859999993</v>
      </c>
      <c r="C10" s="1210">
        <v>4.6639999999999997</v>
      </c>
      <c r="D10" s="1210">
        <v>35208.713728000002</v>
      </c>
      <c r="E10" s="1210">
        <v>5579.9650000000001</v>
      </c>
      <c r="F10" s="1213">
        <v>1340</v>
      </c>
    </row>
    <row r="11" spans="1:9" x14ac:dyDescent="0.2">
      <c r="A11" s="1599">
        <v>2008</v>
      </c>
      <c r="B11" s="1210">
        <v>5672.4719631081107</v>
      </c>
      <c r="C11" s="1210">
        <v>2.9710000000000001</v>
      </c>
      <c r="D11" s="1210">
        <v>37366.892500000002</v>
      </c>
      <c r="E11" s="1210">
        <v>5679.9219631081105</v>
      </c>
      <c r="F11" s="1213">
        <v>869</v>
      </c>
    </row>
    <row r="12" spans="1:9" x14ac:dyDescent="0.2">
      <c r="A12" s="1599">
        <v>2009</v>
      </c>
      <c r="B12" s="1210">
        <v>5290.5969999999998</v>
      </c>
      <c r="C12" s="1210">
        <v>2.8969999999999998</v>
      </c>
      <c r="D12" s="1210">
        <v>35489.294000000002</v>
      </c>
      <c r="E12" s="1210">
        <v>3630.625</v>
      </c>
      <c r="F12" s="1213">
        <v>828</v>
      </c>
    </row>
    <row r="13" spans="1:9" x14ac:dyDescent="0.2">
      <c r="A13" s="1599">
        <v>2010</v>
      </c>
      <c r="B13" s="1210">
        <v>5875.65</v>
      </c>
      <c r="C13" s="1210">
        <v>3.286</v>
      </c>
      <c r="D13" s="1210">
        <v>35353.474000000002</v>
      </c>
      <c r="E13" s="1210">
        <v>5242.0929999999998</v>
      </c>
      <c r="F13" s="1213">
        <v>939</v>
      </c>
    </row>
    <row r="14" spans="1:9" x14ac:dyDescent="0.2">
      <c r="A14" s="1599">
        <v>2011</v>
      </c>
      <c r="B14" s="1209">
        <v>5569.0730000000003</v>
      </c>
      <c r="C14" s="1209">
        <v>1.7789999999999999</v>
      </c>
      <c r="D14" s="1209">
        <v>33709.123</v>
      </c>
      <c r="E14" s="1209">
        <v>4744.415</v>
      </c>
      <c r="F14" s="786">
        <v>509</v>
      </c>
    </row>
    <row r="15" spans="1:9" x14ac:dyDescent="0.2">
      <c r="A15" s="1599">
        <v>2012</v>
      </c>
      <c r="B15" s="1210">
        <v>5092.7520000000004</v>
      </c>
      <c r="C15" s="1210">
        <v>7.199999999999962E-2</v>
      </c>
      <c r="D15" s="1210">
        <v>31122.560000000001</v>
      </c>
      <c r="E15" s="1210">
        <v>4412.2889999999998</v>
      </c>
      <c r="F15" s="1213">
        <v>986</v>
      </c>
    </row>
    <row r="16" spans="1:9" x14ac:dyDescent="0.2">
      <c r="A16" s="1599">
        <v>2013</v>
      </c>
      <c r="B16" s="1210">
        <v>7230.8320000000003</v>
      </c>
      <c r="C16" s="1210">
        <v>1.7509999999999997</v>
      </c>
      <c r="D16" s="1210">
        <v>46078.544999999998</v>
      </c>
      <c r="E16" s="1210">
        <v>6399.8819999999996</v>
      </c>
      <c r="F16" s="1213">
        <v>452</v>
      </c>
    </row>
    <row r="17" spans="1:6" x14ac:dyDescent="0.2">
      <c r="A17" s="1599">
        <v>2014</v>
      </c>
      <c r="B17" s="1210">
        <v>5989.0460000000003</v>
      </c>
      <c r="C17" s="1210">
        <v>1.3989999999999998</v>
      </c>
      <c r="D17" s="1289">
        <v>39493.684000000001</v>
      </c>
      <c r="E17" s="1210">
        <v>5509.47</v>
      </c>
      <c r="F17" s="1213">
        <v>288</v>
      </c>
    </row>
    <row r="18" spans="1:6" x14ac:dyDescent="0.2">
      <c r="A18" s="1599">
        <v>2015</v>
      </c>
      <c r="B18" s="1365">
        <v>5547.2349999999997</v>
      </c>
      <c r="C18" s="1365">
        <v>1.2949999999999999</v>
      </c>
      <c r="D18" s="1477">
        <v>37702.525999999998</v>
      </c>
      <c r="E18" s="1365">
        <v>5059.45</v>
      </c>
      <c r="F18" s="1504">
        <v>328</v>
      </c>
    </row>
    <row r="19" spans="1:6" ht="13.5" thickBot="1" x14ac:dyDescent="0.25">
      <c r="A19" s="1600">
        <v>2016</v>
      </c>
      <c r="B19" s="1227">
        <v>5842.6040000000003</v>
      </c>
      <c r="C19" s="1227">
        <v>1.0820000000000001</v>
      </c>
      <c r="D19" s="1291">
        <v>40039.879999999997</v>
      </c>
      <c r="E19" s="1227">
        <v>3864.8919999999998</v>
      </c>
      <c r="F19" s="1322">
        <v>332</v>
      </c>
    </row>
    <row r="20" spans="1:6" ht="13.15" customHeight="1" x14ac:dyDescent="0.2">
      <c r="A20" s="146" t="s">
        <v>349</v>
      </c>
      <c r="B20" s="146"/>
      <c r="C20" s="146"/>
      <c r="D20" s="146"/>
      <c r="E20" s="146"/>
      <c r="F20" s="146"/>
    </row>
    <row r="21" spans="1:6" s="205" customFormat="1" x14ac:dyDescent="0.2">
      <c r="A21" s="34" t="s">
        <v>27</v>
      </c>
      <c r="B21" s="34"/>
      <c r="C21" s="177"/>
      <c r="D21" s="562"/>
      <c r="E21" s="34"/>
    </row>
    <row r="22" spans="1:6" s="205" customFormat="1" x14ac:dyDescent="0.2">
      <c r="A22" s="205" t="s">
        <v>28</v>
      </c>
    </row>
  </sheetData>
  <mergeCells count="8">
    <mergeCell ref="B5:C5"/>
    <mergeCell ref="B6:C6"/>
    <mergeCell ref="D5:F5"/>
    <mergeCell ref="A1:F1"/>
    <mergeCell ref="A3:F3"/>
    <mergeCell ref="A5:A8"/>
    <mergeCell ref="D6:D7"/>
    <mergeCell ref="F6:F7"/>
  </mergeCells>
  <phoneticPr fontId="6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54" orientation="portrait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8">
    <tabColor theme="0"/>
    <pageSetUpPr fitToPage="1"/>
  </sheetPr>
  <dimension ref="A1:S8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41.5703125" style="205" customWidth="1"/>
    <col min="2" max="5" width="23.85546875" style="205" customWidth="1"/>
    <col min="6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86"/>
      <c r="G1" s="86"/>
      <c r="H1" s="86"/>
      <c r="I1" s="86"/>
    </row>
    <row r="2" spans="1:9" x14ac:dyDescent="0.2">
      <c r="A2" s="558"/>
    </row>
    <row r="3" spans="1:9" ht="33.75" customHeight="1" x14ac:dyDescent="0.2">
      <c r="A3" s="1729" t="s">
        <v>1523</v>
      </c>
      <c r="B3" s="1729"/>
      <c r="C3" s="1729"/>
      <c r="D3" s="1729"/>
      <c r="E3" s="1729"/>
      <c r="F3" s="88"/>
      <c r="G3" s="88"/>
      <c r="H3" s="88"/>
    </row>
    <row r="4" spans="1:9" ht="13.5" customHeight="1" thickBot="1" x14ac:dyDescent="0.3">
      <c r="A4" s="5"/>
      <c r="B4" s="6"/>
      <c r="C4" s="6"/>
      <c r="D4" s="6"/>
      <c r="E4" s="6"/>
      <c r="F4" s="88"/>
      <c r="G4" s="88"/>
      <c r="H4" s="88"/>
    </row>
    <row r="5" spans="1:9" ht="40.5" customHeight="1" x14ac:dyDescent="0.2">
      <c r="A5" s="247" t="s">
        <v>538</v>
      </c>
      <c r="B5" s="660" t="s">
        <v>776</v>
      </c>
      <c r="C5" s="652" t="s">
        <v>1100</v>
      </c>
      <c r="D5" s="653"/>
      <c r="E5" s="1715" t="s">
        <v>376</v>
      </c>
    </row>
    <row r="6" spans="1:9" ht="35.25" customHeight="1" thickBot="1" x14ac:dyDescent="0.25">
      <c r="A6" s="741" t="s">
        <v>518</v>
      </c>
      <c r="B6" s="682" t="s">
        <v>928</v>
      </c>
      <c r="C6" s="663" t="s">
        <v>95</v>
      </c>
      <c r="D6" s="663" t="s">
        <v>96</v>
      </c>
      <c r="E6" s="1931"/>
    </row>
    <row r="7" spans="1:9" ht="21" customHeight="1" x14ac:dyDescent="0.2">
      <c r="A7" s="72" t="s">
        <v>439</v>
      </c>
      <c r="B7" s="122" t="s">
        <v>380</v>
      </c>
      <c r="C7" s="122" t="s">
        <v>380</v>
      </c>
      <c r="D7" s="42">
        <v>7577</v>
      </c>
      <c r="E7" s="131">
        <v>7577</v>
      </c>
      <c r="F7" s="264"/>
    </row>
    <row r="8" spans="1:9" x14ac:dyDescent="0.2">
      <c r="A8" s="63" t="s">
        <v>440</v>
      </c>
      <c r="B8" s="11" t="s">
        <v>380</v>
      </c>
      <c r="C8" s="11" t="s">
        <v>380</v>
      </c>
      <c r="D8" s="11">
        <v>7349</v>
      </c>
      <c r="E8" s="12">
        <v>7349</v>
      </c>
      <c r="F8" s="264"/>
    </row>
    <row r="9" spans="1:9" x14ac:dyDescent="0.2">
      <c r="A9" s="63" t="s">
        <v>441</v>
      </c>
      <c r="B9" s="45" t="s">
        <v>380</v>
      </c>
      <c r="C9" s="45" t="s">
        <v>380</v>
      </c>
      <c r="D9" s="45">
        <v>31707</v>
      </c>
      <c r="E9" s="46">
        <v>31707</v>
      </c>
      <c r="F9" s="264"/>
    </row>
    <row r="10" spans="1:9" x14ac:dyDescent="0.2">
      <c r="A10" s="63" t="s">
        <v>442</v>
      </c>
      <c r="B10" s="11" t="s">
        <v>380</v>
      </c>
      <c r="C10" s="11" t="s">
        <v>380</v>
      </c>
      <c r="D10" s="11">
        <v>61846</v>
      </c>
      <c r="E10" s="12">
        <v>61846</v>
      </c>
      <c r="F10" s="264"/>
    </row>
    <row r="11" spans="1:9" x14ac:dyDescent="0.2">
      <c r="A11" s="73" t="s">
        <v>443</v>
      </c>
      <c r="B11" s="74" t="s">
        <v>380</v>
      </c>
      <c r="C11" s="74" t="s">
        <v>380</v>
      </c>
      <c r="D11" s="74">
        <v>108479</v>
      </c>
      <c r="E11" s="75">
        <v>108479</v>
      </c>
      <c r="F11" s="264"/>
    </row>
    <row r="12" spans="1:9" x14ac:dyDescent="0.2">
      <c r="A12" s="65"/>
      <c r="B12" s="70"/>
      <c r="C12" s="70"/>
      <c r="D12" s="70"/>
      <c r="E12" s="71"/>
      <c r="F12" s="264"/>
    </row>
    <row r="13" spans="1:9" x14ac:dyDescent="0.2">
      <c r="A13" s="73" t="s">
        <v>444</v>
      </c>
      <c r="B13" s="78" t="s">
        <v>380</v>
      </c>
      <c r="C13" s="74" t="s">
        <v>380</v>
      </c>
      <c r="D13" s="78">
        <v>223</v>
      </c>
      <c r="E13" s="75">
        <v>223</v>
      </c>
      <c r="F13" s="264"/>
    </row>
    <row r="14" spans="1:9" x14ac:dyDescent="0.2">
      <c r="A14" s="65"/>
      <c r="B14" s="70"/>
      <c r="C14" s="70"/>
      <c r="D14" s="70"/>
      <c r="E14" s="71"/>
      <c r="F14" s="264"/>
    </row>
    <row r="15" spans="1:9" x14ac:dyDescent="0.2">
      <c r="A15" s="73" t="s">
        <v>445</v>
      </c>
      <c r="B15" s="78" t="s">
        <v>380</v>
      </c>
      <c r="C15" s="78" t="s">
        <v>380</v>
      </c>
      <c r="D15" s="78">
        <v>495</v>
      </c>
      <c r="E15" s="79">
        <v>495</v>
      </c>
      <c r="F15" s="264"/>
    </row>
    <row r="16" spans="1:9" x14ac:dyDescent="0.2">
      <c r="A16" s="63"/>
      <c r="B16" s="45"/>
      <c r="C16" s="45"/>
      <c r="D16" s="45"/>
      <c r="E16" s="46"/>
      <c r="F16" s="264"/>
    </row>
    <row r="17" spans="1:6" x14ac:dyDescent="0.2">
      <c r="A17" s="63" t="s">
        <v>524</v>
      </c>
      <c r="B17" s="11" t="s">
        <v>380</v>
      </c>
      <c r="C17" s="11" t="s">
        <v>380</v>
      </c>
      <c r="D17" s="11">
        <v>96688</v>
      </c>
      <c r="E17" s="12">
        <v>96688</v>
      </c>
      <c r="F17" s="264"/>
    </row>
    <row r="18" spans="1:6" x14ac:dyDescent="0.2">
      <c r="A18" s="63" t="s">
        <v>447</v>
      </c>
      <c r="B18" s="11" t="s">
        <v>380</v>
      </c>
      <c r="C18" s="45" t="s">
        <v>380</v>
      </c>
      <c r="D18" s="11">
        <v>4255</v>
      </c>
      <c r="E18" s="12">
        <v>4255</v>
      </c>
      <c r="F18" s="264"/>
    </row>
    <row r="19" spans="1:6" x14ac:dyDescent="0.2">
      <c r="A19" s="63" t="s">
        <v>448</v>
      </c>
      <c r="B19" s="11" t="s">
        <v>380</v>
      </c>
      <c r="C19" s="11" t="s">
        <v>380</v>
      </c>
      <c r="D19" s="11">
        <v>2711</v>
      </c>
      <c r="E19" s="12">
        <v>2711</v>
      </c>
      <c r="F19" s="264"/>
    </row>
    <row r="20" spans="1:6" x14ac:dyDescent="0.2">
      <c r="A20" s="73" t="s">
        <v>449</v>
      </c>
      <c r="B20" s="74" t="s">
        <v>380</v>
      </c>
      <c r="C20" s="74" t="s">
        <v>380</v>
      </c>
      <c r="D20" s="74">
        <v>103654</v>
      </c>
      <c r="E20" s="75">
        <v>103654</v>
      </c>
      <c r="F20" s="264"/>
    </row>
    <row r="21" spans="1:6" x14ac:dyDescent="0.2">
      <c r="A21" s="65"/>
      <c r="B21" s="70"/>
      <c r="C21" s="70"/>
      <c r="D21" s="70"/>
      <c r="E21" s="71"/>
      <c r="F21" s="264"/>
    </row>
    <row r="22" spans="1:6" x14ac:dyDescent="0.2">
      <c r="A22" s="73" t="s">
        <v>450</v>
      </c>
      <c r="B22" s="78" t="s">
        <v>380</v>
      </c>
      <c r="C22" s="78" t="s">
        <v>380</v>
      </c>
      <c r="D22" s="78">
        <v>131126</v>
      </c>
      <c r="E22" s="79">
        <v>131126</v>
      </c>
      <c r="F22" s="264"/>
    </row>
    <row r="23" spans="1:6" x14ac:dyDescent="0.2">
      <c r="A23" s="65"/>
      <c r="B23" s="70"/>
      <c r="C23" s="70"/>
      <c r="D23" s="70"/>
      <c r="E23" s="71"/>
      <c r="F23" s="264"/>
    </row>
    <row r="24" spans="1:6" x14ac:dyDescent="0.2">
      <c r="A24" s="73" t="s">
        <v>451</v>
      </c>
      <c r="B24" s="78">
        <v>69</v>
      </c>
      <c r="C24" s="78" t="s">
        <v>380</v>
      </c>
      <c r="D24" s="78">
        <v>328540</v>
      </c>
      <c r="E24" s="79">
        <v>328609</v>
      </c>
      <c r="F24" s="264"/>
    </row>
    <row r="25" spans="1:6" x14ac:dyDescent="0.2">
      <c r="A25" s="63"/>
      <c r="B25" s="45"/>
      <c r="C25" s="45"/>
      <c r="D25" s="45"/>
      <c r="E25" s="46"/>
      <c r="F25" s="264"/>
    </row>
    <row r="26" spans="1:6" x14ac:dyDescent="0.2">
      <c r="A26" s="63" t="s">
        <v>452</v>
      </c>
      <c r="B26" s="82">
        <v>82</v>
      </c>
      <c r="C26" s="45" t="s">
        <v>380</v>
      </c>
      <c r="D26" s="11">
        <v>24752</v>
      </c>
      <c r="E26" s="124">
        <v>24834</v>
      </c>
      <c r="F26" s="264"/>
    </row>
    <row r="27" spans="1:6" s="305" customFormat="1" x14ac:dyDescent="0.2">
      <c r="A27" s="63" t="s">
        <v>453</v>
      </c>
      <c r="B27" s="82">
        <v>3</v>
      </c>
      <c r="C27" s="11" t="s">
        <v>380</v>
      </c>
      <c r="D27" s="11">
        <v>6175</v>
      </c>
      <c r="E27" s="124">
        <v>6178</v>
      </c>
      <c r="F27" s="521"/>
    </row>
    <row r="28" spans="1:6" x14ac:dyDescent="0.2">
      <c r="A28" s="63" t="s">
        <v>454</v>
      </c>
      <c r="B28" s="82">
        <v>499</v>
      </c>
      <c r="C28" s="11" t="s">
        <v>380</v>
      </c>
      <c r="D28" s="11">
        <v>168542</v>
      </c>
      <c r="E28" s="124">
        <v>169041</v>
      </c>
      <c r="F28" s="264"/>
    </row>
    <row r="29" spans="1:6" x14ac:dyDescent="0.2">
      <c r="A29" s="73" t="s">
        <v>455</v>
      </c>
      <c r="B29" s="285">
        <v>584</v>
      </c>
      <c r="C29" s="74" t="s">
        <v>380</v>
      </c>
      <c r="D29" s="74">
        <v>199469</v>
      </c>
      <c r="E29" s="370">
        <v>200053</v>
      </c>
      <c r="F29" s="264"/>
    </row>
    <row r="30" spans="1:6" x14ac:dyDescent="0.2">
      <c r="A30" s="63"/>
      <c r="B30" s="45"/>
      <c r="C30" s="45"/>
      <c r="D30" s="45"/>
      <c r="E30" s="46"/>
      <c r="F30" s="264"/>
    </row>
    <row r="31" spans="1:6" x14ac:dyDescent="0.2">
      <c r="A31" s="63" t="s">
        <v>456</v>
      </c>
      <c r="B31" s="80" t="s">
        <v>380</v>
      </c>
      <c r="C31" s="80" t="s">
        <v>380</v>
      </c>
      <c r="D31" s="11">
        <v>171308</v>
      </c>
      <c r="E31" s="81">
        <v>171308</v>
      </c>
      <c r="F31" s="264"/>
    </row>
    <row r="32" spans="1:6" x14ac:dyDescent="0.2">
      <c r="A32" s="63" t="s">
        <v>457</v>
      </c>
      <c r="B32" s="80" t="s">
        <v>380</v>
      </c>
      <c r="C32" s="80" t="s">
        <v>380</v>
      </c>
      <c r="D32" s="11">
        <v>7069</v>
      </c>
      <c r="E32" s="81">
        <v>7069</v>
      </c>
      <c r="F32" s="264"/>
    </row>
    <row r="33" spans="1:6" s="305" customFormat="1" x14ac:dyDescent="0.2">
      <c r="A33" s="63" t="s">
        <v>458</v>
      </c>
      <c r="B33" s="80">
        <v>127</v>
      </c>
      <c r="C33" s="80">
        <v>1</v>
      </c>
      <c r="D33" s="11">
        <v>40439</v>
      </c>
      <c r="E33" s="81">
        <v>40567</v>
      </c>
      <c r="F33" s="521"/>
    </row>
    <row r="34" spans="1:6" x14ac:dyDescent="0.2">
      <c r="A34" s="63" t="s">
        <v>459</v>
      </c>
      <c r="B34" s="80" t="s">
        <v>380</v>
      </c>
      <c r="C34" s="80" t="s">
        <v>380</v>
      </c>
      <c r="D34" s="11">
        <v>182693</v>
      </c>
      <c r="E34" s="81">
        <v>182693</v>
      </c>
      <c r="F34" s="264"/>
    </row>
    <row r="35" spans="1:6" s="305" customFormat="1" x14ac:dyDescent="0.2">
      <c r="A35" s="73" t="s">
        <v>460</v>
      </c>
      <c r="B35" s="74">
        <v>127</v>
      </c>
      <c r="C35" s="74">
        <v>1</v>
      </c>
      <c r="D35" s="74">
        <v>401509</v>
      </c>
      <c r="E35" s="75">
        <v>401637</v>
      </c>
      <c r="F35" s="521"/>
    </row>
    <row r="36" spans="1:6" x14ac:dyDescent="0.2">
      <c r="A36" s="65"/>
      <c r="B36" s="70"/>
      <c r="C36" s="70"/>
      <c r="D36" s="70"/>
      <c r="E36" s="71"/>
      <c r="F36" s="264"/>
    </row>
    <row r="37" spans="1:6" x14ac:dyDescent="0.2">
      <c r="A37" s="73" t="s">
        <v>461</v>
      </c>
      <c r="B37" s="78">
        <v>237</v>
      </c>
      <c r="C37" s="78" t="s">
        <v>380</v>
      </c>
      <c r="D37" s="78">
        <v>8186</v>
      </c>
      <c r="E37" s="79">
        <v>8423</v>
      </c>
      <c r="F37" s="264"/>
    </row>
    <row r="38" spans="1:6" x14ac:dyDescent="0.2">
      <c r="A38" s="63"/>
      <c r="B38" s="45"/>
      <c r="C38" s="45"/>
      <c r="D38" s="45"/>
      <c r="E38" s="46"/>
      <c r="F38" s="264"/>
    </row>
    <row r="39" spans="1:6" x14ac:dyDescent="0.2">
      <c r="A39" s="63" t="s">
        <v>525</v>
      </c>
      <c r="B39" s="82">
        <v>10</v>
      </c>
      <c r="C39" s="11" t="s">
        <v>380</v>
      </c>
      <c r="D39" s="11">
        <v>2959</v>
      </c>
      <c r="E39" s="124">
        <v>2969</v>
      </c>
      <c r="F39" s="264"/>
    </row>
    <row r="40" spans="1:6" x14ac:dyDescent="0.2">
      <c r="A40" s="63" t="s">
        <v>463</v>
      </c>
      <c r="B40" s="11" t="s">
        <v>380</v>
      </c>
      <c r="C40" s="11" t="s">
        <v>380</v>
      </c>
      <c r="D40" s="11">
        <v>105900</v>
      </c>
      <c r="E40" s="12">
        <v>105900</v>
      </c>
      <c r="F40" s="264"/>
    </row>
    <row r="41" spans="1:6" x14ac:dyDescent="0.2">
      <c r="A41" s="63" t="s">
        <v>464</v>
      </c>
      <c r="B41" s="11" t="s">
        <v>380</v>
      </c>
      <c r="C41" s="11" t="s">
        <v>380</v>
      </c>
      <c r="D41" s="11">
        <v>27000</v>
      </c>
      <c r="E41" s="12">
        <v>27000</v>
      </c>
      <c r="F41" s="264"/>
    </row>
    <row r="42" spans="1:6" x14ac:dyDescent="0.2">
      <c r="A42" s="63" t="s">
        <v>465</v>
      </c>
      <c r="B42" s="82" t="s">
        <v>380</v>
      </c>
      <c r="C42" s="11" t="s">
        <v>380</v>
      </c>
      <c r="D42" s="11">
        <v>1853</v>
      </c>
      <c r="E42" s="124">
        <v>1853</v>
      </c>
      <c r="F42" s="264"/>
    </row>
    <row r="43" spans="1:6" x14ac:dyDescent="0.2">
      <c r="A43" s="63" t="s">
        <v>466</v>
      </c>
      <c r="B43" s="11">
        <v>15</v>
      </c>
      <c r="C43" s="11" t="s">
        <v>380</v>
      </c>
      <c r="D43" s="11">
        <v>1589</v>
      </c>
      <c r="E43" s="12">
        <v>1604</v>
      </c>
      <c r="F43" s="264"/>
    </row>
    <row r="44" spans="1:6" x14ac:dyDescent="0.2">
      <c r="A44" s="63" t="s">
        <v>467</v>
      </c>
      <c r="B44" s="11" t="s">
        <v>380</v>
      </c>
      <c r="C44" s="11">
        <v>2</v>
      </c>
      <c r="D44" s="11">
        <v>12420</v>
      </c>
      <c r="E44" s="12">
        <v>12422</v>
      </c>
      <c r="F44" s="264"/>
    </row>
    <row r="45" spans="1:6" x14ac:dyDescent="0.2">
      <c r="A45" s="63" t="s">
        <v>468</v>
      </c>
      <c r="B45" s="82" t="s">
        <v>380</v>
      </c>
      <c r="C45" s="11" t="s">
        <v>380</v>
      </c>
      <c r="D45" s="11">
        <v>6500</v>
      </c>
      <c r="E45" s="124">
        <v>6500</v>
      </c>
      <c r="F45" s="264"/>
    </row>
    <row r="46" spans="1:6" x14ac:dyDescent="0.2">
      <c r="A46" s="63" t="s">
        <v>469</v>
      </c>
      <c r="B46" s="82">
        <v>12</v>
      </c>
      <c r="C46" s="11" t="s">
        <v>380</v>
      </c>
      <c r="D46" s="11">
        <v>159460</v>
      </c>
      <c r="E46" s="124">
        <v>159472</v>
      </c>
      <c r="F46" s="264"/>
    </row>
    <row r="47" spans="1:6" x14ac:dyDescent="0.2">
      <c r="A47" s="63" t="s">
        <v>470</v>
      </c>
      <c r="B47" s="11" t="s">
        <v>380</v>
      </c>
      <c r="C47" s="11" t="s">
        <v>380</v>
      </c>
      <c r="D47" s="11">
        <v>60000</v>
      </c>
      <c r="E47" s="12">
        <v>60000</v>
      </c>
      <c r="F47" s="264"/>
    </row>
    <row r="48" spans="1:6" x14ac:dyDescent="0.2">
      <c r="A48" s="73" t="s">
        <v>471</v>
      </c>
      <c r="B48" s="74">
        <v>37</v>
      </c>
      <c r="C48" s="74">
        <v>2</v>
      </c>
      <c r="D48" s="74">
        <v>377681</v>
      </c>
      <c r="E48" s="75">
        <v>377720</v>
      </c>
      <c r="F48" s="264"/>
    </row>
    <row r="49" spans="1:6" x14ac:dyDescent="0.2">
      <c r="A49" s="65"/>
      <c r="B49" s="70"/>
      <c r="C49" s="70"/>
      <c r="D49" s="70"/>
      <c r="E49" s="71"/>
      <c r="F49" s="264"/>
    </row>
    <row r="50" spans="1:6" x14ac:dyDescent="0.2">
      <c r="A50" s="73" t="s">
        <v>472</v>
      </c>
      <c r="B50" s="78">
        <v>34</v>
      </c>
      <c r="C50" s="78" t="s">
        <v>380</v>
      </c>
      <c r="D50" s="78">
        <v>15831</v>
      </c>
      <c r="E50" s="79">
        <v>15865</v>
      </c>
      <c r="F50" s="264"/>
    </row>
    <row r="51" spans="1:6" x14ac:dyDescent="0.2">
      <c r="A51" s="63"/>
      <c r="B51" s="45"/>
      <c r="C51" s="45"/>
      <c r="D51" s="45"/>
      <c r="E51" s="46"/>
      <c r="F51" s="264"/>
    </row>
    <row r="52" spans="1:6" x14ac:dyDescent="0.2">
      <c r="A52" s="63" t="s">
        <v>473</v>
      </c>
      <c r="B52" s="82">
        <v>330</v>
      </c>
      <c r="C52" s="11" t="s">
        <v>380</v>
      </c>
      <c r="D52" s="11">
        <v>506254</v>
      </c>
      <c r="E52" s="124">
        <v>506584</v>
      </c>
      <c r="F52" s="264"/>
    </row>
    <row r="53" spans="1:6" x14ac:dyDescent="0.2">
      <c r="A53" s="63" t="s">
        <v>474</v>
      </c>
      <c r="B53" s="11" t="s">
        <v>380</v>
      </c>
      <c r="C53" s="11" t="s">
        <v>380</v>
      </c>
      <c r="D53" s="11">
        <v>1550062</v>
      </c>
      <c r="E53" s="12">
        <v>1550062</v>
      </c>
      <c r="F53" s="264"/>
    </row>
    <row r="54" spans="1:6" x14ac:dyDescent="0.2">
      <c r="A54" s="63" t="s">
        <v>475</v>
      </c>
      <c r="B54" s="11">
        <v>10</v>
      </c>
      <c r="C54" s="11" t="s">
        <v>380</v>
      </c>
      <c r="D54" s="11">
        <v>410950</v>
      </c>
      <c r="E54" s="12">
        <v>410960</v>
      </c>
      <c r="F54" s="264"/>
    </row>
    <row r="55" spans="1:6" s="305" customFormat="1" x14ac:dyDescent="0.2">
      <c r="A55" s="63" t="s">
        <v>476</v>
      </c>
      <c r="B55" s="11" t="s">
        <v>380</v>
      </c>
      <c r="C55" s="11" t="s">
        <v>380</v>
      </c>
      <c r="D55" s="11">
        <v>5782</v>
      </c>
      <c r="E55" s="12">
        <v>5782</v>
      </c>
      <c r="F55" s="521"/>
    </row>
    <row r="56" spans="1:6" x14ac:dyDescent="0.2">
      <c r="A56" s="63" t="s">
        <v>477</v>
      </c>
      <c r="B56" s="11">
        <v>508</v>
      </c>
      <c r="C56" s="11" t="s">
        <v>380</v>
      </c>
      <c r="D56" s="11">
        <v>698738</v>
      </c>
      <c r="E56" s="12">
        <v>699246</v>
      </c>
      <c r="F56" s="264"/>
    </row>
    <row r="57" spans="1:6" x14ac:dyDescent="0.2">
      <c r="A57" s="73" t="s">
        <v>551</v>
      </c>
      <c r="B57" s="74">
        <v>848</v>
      </c>
      <c r="C57" s="74" t="s">
        <v>380</v>
      </c>
      <c r="D57" s="74">
        <v>3171786</v>
      </c>
      <c r="E57" s="75">
        <v>3172634</v>
      </c>
      <c r="F57" s="264"/>
    </row>
    <row r="58" spans="1:6" x14ac:dyDescent="0.2">
      <c r="A58" s="63"/>
      <c r="B58" s="45"/>
      <c r="C58" s="45"/>
      <c r="D58" s="45"/>
      <c r="E58" s="46"/>
      <c r="F58" s="264"/>
    </row>
    <row r="59" spans="1:6" x14ac:dyDescent="0.2">
      <c r="A59" s="63" t="s">
        <v>479</v>
      </c>
      <c r="B59" s="11">
        <v>73101</v>
      </c>
      <c r="C59" s="11">
        <v>29</v>
      </c>
      <c r="D59" s="11">
        <v>34844</v>
      </c>
      <c r="E59" s="12">
        <v>107974</v>
      </c>
      <c r="F59" s="264"/>
    </row>
    <row r="60" spans="1:6" x14ac:dyDescent="0.2">
      <c r="A60" s="63" t="s">
        <v>480</v>
      </c>
      <c r="B60" s="11">
        <v>310</v>
      </c>
      <c r="C60" s="11" t="s">
        <v>380</v>
      </c>
      <c r="D60" s="11">
        <v>1280</v>
      </c>
      <c r="E60" s="12">
        <v>1590</v>
      </c>
      <c r="F60" s="264"/>
    </row>
    <row r="61" spans="1:6" x14ac:dyDescent="0.2">
      <c r="A61" s="63" t="s">
        <v>481</v>
      </c>
      <c r="B61" s="11">
        <v>252</v>
      </c>
      <c r="C61" s="11" t="s">
        <v>380</v>
      </c>
      <c r="D61" s="11">
        <v>221228</v>
      </c>
      <c r="E61" s="12">
        <v>221480</v>
      </c>
      <c r="F61" s="264"/>
    </row>
    <row r="62" spans="1:6" x14ac:dyDescent="0.2">
      <c r="A62" s="73" t="s">
        <v>482</v>
      </c>
      <c r="B62" s="74">
        <v>73663</v>
      </c>
      <c r="C62" s="74">
        <v>29</v>
      </c>
      <c r="D62" s="74">
        <v>257352</v>
      </c>
      <c r="E62" s="75">
        <v>331044</v>
      </c>
      <c r="F62" s="264"/>
    </row>
    <row r="63" spans="1:6" x14ac:dyDescent="0.2">
      <c r="A63" s="63"/>
      <c r="B63" s="45"/>
      <c r="C63" s="45"/>
      <c r="D63" s="45"/>
      <c r="E63" s="46"/>
      <c r="F63" s="264"/>
    </row>
    <row r="64" spans="1:6" x14ac:dyDescent="0.2">
      <c r="A64" s="73" t="s">
        <v>483</v>
      </c>
      <c r="B64" s="78">
        <v>163007</v>
      </c>
      <c r="C64" s="78" t="s">
        <v>380</v>
      </c>
      <c r="D64" s="78">
        <v>72532</v>
      </c>
      <c r="E64" s="79">
        <v>235539</v>
      </c>
      <c r="F64" s="264"/>
    </row>
    <row r="65" spans="1:19" x14ac:dyDescent="0.2">
      <c r="A65" s="63"/>
      <c r="B65" s="45"/>
      <c r="C65" s="45"/>
      <c r="D65" s="45"/>
      <c r="E65" s="46"/>
      <c r="F65" s="264"/>
      <c r="S65" s="516"/>
    </row>
    <row r="66" spans="1:19" s="305" customFormat="1" x14ac:dyDescent="0.2">
      <c r="A66" s="63" t="s">
        <v>484</v>
      </c>
      <c r="B66" s="82">
        <v>1787</v>
      </c>
      <c r="C66" s="11" t="s">
        <v>380</v>
      </c>
      <c r="D66" s="11">
        <v>499836</v>
      </c>
      <c r="E66" s="124">
        <v>501623</v>
      </c>
      <c r="F66" s="521"/>
      <c r="S66" s="581"/>
    </row>
    <row r="67" spans="1:19" x14ac:dyDescent="0.2">
      <c r="A67" s="63" t="s">
        <v>485</v>
      </c>
      <c r="B67" s="82">
        <v>13</v>
      </c>
      <c r="C67" s="11" t="s">
        <v>380</v>
      </c>
      <c r="D67" s="11">
        <v>5492</v>
      </c>
      <c r="E67" s="124">
        <v>5505</v>
      </c>
      <c r="F67" s="264"/>
    </row>
    <row r="68" spans="1:19" x14ac:dyDescent="0.2">
      <c r="A68" s="73" t="s">
        <v>486</v>
      </c>
      <c r="B68" s="285">
        <v>1800</v>
      </c>
      <c r="C68" s="74" t="s">
        <v>380</v>
      </c>
      <c r="D68" s="74">
        <v>505328</v>
      </c>
      <c r="E68" s="370">
        <v>507128</v>
      </c>
      <c r="F68" s="264"/>
    </row>
    <row r="69" spans="1:19" x14ac:dyDescent="0.2">
      <c r="A69" s="63"/>
      <c r="B69" s="45"/>
      <c r="C69" s="45"/>
      <c r="D69" s="45"/>
      <c r="E69" s="46"/>
      <c r="F69" s="264"/>
    </row>
    <row r="70" spans="1:19" x14ac:dyDescent="0.2">
      <c r="A70" s="63" t="s">
        <v>487</v>
      </c>
      <c r="B70" s="82">
        <v>1745</v>
      </c>
      <c r="C70" s="11" t="s">
        <v>380</v>
      </c>
      <c r="D70" s="11">
        <v>1257</v>
      </c>
      <c r="E70" s="124">
        <v>3002</v>
      </c>
      <c r="F70" s="264"/>
    </row>
    <row r="71" spans="1:19" x14ac:dyDescent="0.2">
      <c r="A71" s="63" t="s">
        <v>488</v>
      </c>
      <c r="B71" s="82">
        <v>1650</v>
      </c>
      <c r="C71" s="11" t="s">
        <v>380</v>
      </c>
      <c r="D71" s="11">
        <v>64100</v>
      </c>
      <c r="E71" s="124">
        <v>65750</v>
      </c>
      <c r="F71" s="264"/>
    </row>
    <row r="72" spans="1:19" x14ac:dyDescent="0.2">
      <c r="A72" s="63" t="s">
        <v>489</v>
      </c>
      <c r="B72" s="11">
        <v>62</v>
      </c>
      <c r="C72" s="11" t="s">
        <v>380</v>
      </c>
      <c r="D72" s="11">
        <v>44811</v>
      </c>
      <c r="E72" s="12">
        <v>44873</v>
      </c>
      <c r="F72" s="264"/>
    </row>
    <row r="73" spans="1:19" x14ac:dyDescent="0.2">
      <c r="A73" s="63" t="s">
        <v>490</v>
      </c>
      <c r="B73" s="82" t="s">
        <v>380</v>
      </c>
      <c r="C73" s="11" t="s">
        <v>380</v>
      </c>
      <c r="D73" s="11">
        <v>6779</v>
      </c>
      <c r="E73" s="124">
        <v>6779</v>
      </c>
      <c r="F73" s="264"/>
    </row>
    <row r="74" spans="1:19" x14ac:dyDescent="0.2">
      <c r="A74" s="63" t="s">
        <v>491</v>
      </c>
      <c r="B74" s="11">
        <v>991</v>
      </c>
      <c r="C74" s="11" t="s">
        <v>380</v>
      </c>
      <c r="D74" s="11">
        <v>21509</v>
      </c>
      <c r="E74" s="12">
        <v>22500</v>
      </c>
      <c r="F74" s="264"/>
    </row>
    <row r="75" spans="1:19" x14ac:dyDescent="0.2">
      <c r="A75" s="63" t="s">
        <v>492</v>
      </c>
      <c r="B75" s="11">
        <v>117</v>
      </c>
      <c r="C75" s="11" t="s">
        <v>380</v>
      </c>
      <c r="D75" s="11">
        <v>803</v>
      </c>
      <c r="E75" s="12">
        <v>920</v>
      </c>
      <c r="F75" s="264"/>
    </row>
    <row r="76" spans="1:19" s="305" customFormat="1" x14ac:dyDescent="0.2">
      <c r="A76" s="63" t="s">
        <v>493</v>
      </c>
      <c r="B76" s="82">
        <v>910</v>
      </c>
      <c r="C76" s="11">
        <v>1050</v>
      </c>
      <c r="D76" s="11">
        <v>7462</v>
      </c>
      <c r="E76" s="124">
        <v>9422</v>
      </c>
      <c r="F76" s="521"/>
      <c r="G76" s="521"/>
    </row>
    <row r="77" spans="1:19" x14ac:dyDescent="0.2">
      <c r="A77" s="63" t="s">
        <v>494</v>
      </c>
      <c r="B77" s="82">
        <v>13025</v>
      </c>
      <c r="C77" s="11" t="s">
        <v>380</v>
      </c>
      <c r="D77" s="11">
        <v>4109</v>
      </c>
      <c r="E77" s="124">
        <v>17134</v>
      </c>
      <c r="F77" s="264"/>
    </row>
    <row r="78" spans="1:19" x14ac:dyDescent="0.2">
      <c r="A78" s="73" t="s">
        <v>495</v>
      </c>
      <c r="B78" s="74">
        <v>18500</v>
      </c>
      <c r="C78" s="74">
        <v>1050</v>
      </c>
      <c r="D78" s="74">
        <v>150830</v>
      </c>
      <c r="E78" s="75">
        <v>170380</v>
      </c>
      <c r="F78" s="264"/>
    </row>
    <row r="79" spans="1:19" x14ac:dyDescent="0.2">
      <c r="A79" s="63"/>
      <c r="B79" s="45"/>
      <c r="C79" s="45"/>
      <c r="D79" s="45"/>
      <c r="E79" s="46"/>
      <c r="F79" s="264"/>
    </row>
    <row r="80" spans="1:19" s="305" customFormat="1" x14ac:dyDescent="0.2">
      <c r="A80" s="63" t="s">
        <v>496</v>
      </c>
      <c r="B80" s="11">
        <v>169</v>
      </c>
      <c r="C80" s="11" t="s">
        <v>380</v>
      </c>
      <c r="D80" s="11">
        <v>1258</v>
      </c>
      <c r="E80" s="12">
        <v>1427</v>
      </c>
      <c r="F80" s="521"/>
    </row>
    <row r="81" spans="1:6" x14ac:dyDescent="0.2">
      <c r="A81" s="63" t="s">
        <v>497</v>
      </c>
      <c r="B81" s="11">
        <v>90</v>
      </c>
      <c r="C81" s="11" t="s">
        <v>380</v>
      </c>
      <c r="D81" s="11">
        <v>8325</v>
      </c>
      <c r="E81" s="12">
        <v>8415</v>
      </c>
      <c r="F81" s="264"/>
    </row>
    <row r="82" spans="1:6" x14ac:dyDescent="0.2">
      <c r="A82" s="73" t="s">
        <v>498</v>
      </c>
      <c r="B82" s="74">
        <v>259</v>
      </c>
      <c r="C82" s="74" t="s">
        <v>380</v>
      </c>
      <c r="D82" s="74">
        <v>9583</v>
      </c>
      <c r="E82" s="75">
        <v>9842</v>
      </c>
      <c r="F82" s="264"/>
    </row>
    <row r="83" spans="1:6" x14ac:dyDescent="0.2">
      <c r="A83" s="63"/>
      <c r="B83" s="45"/>
      <c r="C83" s="45"/>
      <c r="D83" s="45"/>
      <c r="E83" s="46"/>
    </row>
    <row r="84" spans="1:6" ht="13.5" thickBot="1" x14ac:dyDescent="0.25">
      <c r="A84" s="66" t="s">
        <v>499</v>
      </c>
      <c r="B84" s="52">
        <v>259165</v>
      </c>
      <c r="C84" s="52">
        <v>1082</v>
      </c>
      <c r="D84" s="52">
        <v>5842604</v>
      </c>
      <c r="E84" s="53">
        <v>6102851</v>
      </c>
    </row>
    <row r="85" spans="1:6" x14ac:dyDescent="0.2">
      <c r="A85" s="34" t="s">
        <v>27</v>
      </c>
      <c r="B85" s="34"/>
      <c r="C85" s="177"/>
      <c r="D85" s="562"/>
      <c r="E85" s="34"/>
    </row>
    <row r="86" spans="1:6" x14ac:dyDescent="0.2">
      <c r="A86" s="205" t="s">
        <v>28</v>
      </c>
    </row>
  </sheetData>
  <mergeCells count="3">
    <mergeCell ref="A1:E1"/>
    <mergeCell ref="A3:E3"/>
    <mergeCell ref="E5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9">
    <tabColor theme="0"/>
    <pageSetUpPr fitToPage="1"/>
  </sheetPr>
  <dimension ref="A1:X51"/>
  <sheetViews>
    <sheetView showGridLines="0" tabSelected="1" view="pageBreakPreview" zoomScale="75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26.7109375" style="143" customWidth="1"/>
    <col min="2" max="4" width="23.7109375" style="143" customWidth="1"/>
    <col min="5" max="6" width="15.7109375" style="143" customWidth="1"/>
    <col min="7" max="7" width="13.5703125" style="143" customWidth="1"/>
    <col min="8" max="8" width="11.42578125" style="143"/>
    <col min="9" max="9" width="17.28515625" style="143" customWidth="1"/>
    <col min="10" max="14" width="17.5703125" style="143" customWidth="1"/>
    <col min="15" max="16" width="12" style="143" customWidth="1"/>
    <col min="17" max="17" width="10.7109375" style="143" customWidth="1"/>
    <col min="18" max="23" width="15.85546875" style="143" customWidth="1"/>
    <col min="24" max="16384" width="11.42578125" style="143"/>
  </cols>
  <sheetData>
    <row r="1" spans="1:24" s="2" customFormat="1" ht="18" x14ac:dyDescent="0.25">
      <c r="A1" s="1696" t="s">
        <v>356</v>
      </c>
      <c r="B1" s="1696"/>
      <c r="C1" s="1696"/>
      <c r="D1" s="1696"/>
      <c r="E1" s="287"/>
      <c r="F1" s="287"/>
    </row>
    <row r="3" spans="1:24" ht="15" x14ac:dyDescent="0.25">
      <c r="A3" s="1697" t="s">
        <v>1220</v>
      </c>
      <c r="B3" s="1697"/>
      <c r="C3" s="1697"/>
      <c r="D3" s="1697"/>
      <c r="E3" s="204"/>
      <c r="F3" s="204"/>
      <c r="G3" s="3"/>
    </row>
    <row r="4" spans="1:24" ht="24.75" customHeight="1" x14ac:dyDescent="0.25">
      <c r="A4" s="1759" t="s">
        <v>1221</v>
      </c>
      <c r="B4" s="1759"/>
      <c r="C4" s="1759"/>
      <c r="D4" s="1759"/>
      <c r="E4" s="220"/>
      <c r="F4" s="220"/>
      <c r="G4" s="3"/>
    </row>
    <row r="5" spans="1:24" ht="13.5" thickBot="1" x14ac:dyDescent="0.25">
      <c r="A5" s="203"/>
      <c r="B5" s="203"/>
      <c r="C5" s="203"/>
      <c r="D5" s="203"/>
      <c r="E5" s="203"/>
      <c r="F5" s="203"/>
      <c r="X5" s="157"/>
    </row>
    <row r="6" spans="1:24" ht="31.5" customHeight="1" x14ac:dyDescent="0.2">
      <c r="A6" s="668"/>
      <c r="B6" s="1704" t="s">
        <v>97</v>
      </c>
      <c r="C6" s="1705"/>
      <c r="D6" s="1705"/>
      <c r="E6" s="386"/>
      <c r="F6" s="386"/>
    </row>
    <row r="7" spans="1:24" ht="31.5" customHeight="1" x14ac:dyDescent="0.2">
      <c r="A7" s="937" t="s">
        <v>359</v>
      </c>
      <c r="B7" s="248" t="s">
        <v>36</v>
      </c>
      <c r="C7" s="665" t="s">
        <v>37</v>
      </c>
      <c r="D7" s="307" t="s">
        <v>376</v>
      </c>
    </row>
    <row r="8" spans="1:24" ht="31.5" customHeight="1" thickBot="1" x14ac:dyDescent="0.25">
      <c r="A8" s="672"/>
      <c r="B8" s="249"/>
      <c r="C8" s="682" t="s">
        <v>38</v>
      </c>
      <c r="D8" s="219"/>
    </row>
    <row r="9" spans="1:24" x14ac:dyDescent="0.2">
      <c r="A9" s="1599">
        <v>2006</v>
      </c>
      <c r="B9" s="1209">
        <v>18096.015605497101</v>
      </c>
      <c r="C9" s="1209">
        <v>20811.295179245597</v>
      </c>
      <c r="D9" s="1220">
        <v>38907.310784742695</v>
      </c>
    </row>
    <row r="10" spans="1:24" x14ac:dyDescent="0.2">
      <c r="A10" s="1599">
        <v>2007</v>
      </c>
      <c r="B10" s="1210">
        <v>15606.68865</v>
      </c>
      <c r="C10" s="1210">
        <v>19602.025078000002</v>
      </c>
      <c r="D10" s="1215">
        <v>35208.713728000002</v>
      </c>
    </row>
    <row r="11" spans="1:24" x14ac:dyDescent="0.2">
      <c r="A11" s="1599">
        <v>2008</v>
      </c>
      <c r="B11" s="1210">
        <v>18734.905186</v>
      </c>
      <c r="C11" s="1210">
        <v>18631.987313999998</v>
      </c>
      <c r="D11" s="1215">
        <v>37366.892500000002</v>
      </c>
    </row>
    <row r="12" spans="1:24" x14ac:dyDescent="0.2">
      <c r="A12" s="1599" t="s">
        <v>98</v>
      </c>
      <c r="B12" s="1210">
        <v>15387.013999999999</v>
      </c>
      <c r="C12" s="1210">
        <v>20102.28</v>
      </c>
      <c r="D12" s="1215">
        <v>35489.294000000002</v>
      </c>
    </row>
    <row r="13" spans="1:24" x14ac:dyDescent="0.2">
      <c r="A13" s="1599" t="s">
        <v>99</v>
      </c>
      <c r="B13" s="1210">
        <v>15875.53</v>
      </c>
      <c r="C13" s="1210">
        <v>19477.944</v>
      </c>
      <c r="D13" s="1215">
        <v>35353.474000000002</v>
      </c>
    </row>
    <row r="14" spans="1:24" x14ac:dyDescent="0.2">
      <c r="A14" s="1599" t="s">
        <v>100</v>
      </c>
      <c r="B14" s="1210">
        <v>14820.108</v>
      </c>
      <c r="C14" s="1210">
        <v>18889.014999999999</v>
      </c>
      <c r="D14" s="1215">
        <v>33709.123</v>
      </c>
    </row>
    <row r="15" spans="1:24" x14ac:dyDescent="0.2">
      <c r="A15" s="1599">
        <v>2012</v>
      </c>
      <c r="B15" s="1210">
        <v>14069.736000000001</v>
      </c>
      <c r="C15" s="1210">
        <v>17052.824000000001</v>
      </c>
      <c r="D15" s="1215">
        <v>31122.560000000001</v>
      </c>
    </row>
    <row r="16" spans="1:24" x14ac:dyDescent="0.2">
      <c r="A16" s="1599">
        <v>2013</v>
      </c>
      <c r="B16" s="1209">
        <v>23343.371999999999</v>
      </c>
      <c r="C16" s="1209">
        <v>22735.172999999999</v>
      </c>
      <c r="D16" s="1220">
        <v>46078.544999999998</v>
      </c>
    </row>
    <row r="17" spans="1:6" x14ac:dyDescent="0.2">
      <c r="A17" s="1599">
        <v>2014</v>
      </c>
      <c r="B17" s="1209">
        <v>19206.263999999999</v>
      </c>
      <c r="C17" s="1209">
        <v>20287.417000000001</v>
      </c>
      <c r="D17" s="1220">
        <v>39493.684000000001</v>
      </c>
    </row>
    <row r="18" spans="1:6" x14ac:dyDescent="0.2">
      <c r="A18" s="1599">
        <v>2015</v>
      </c>
      <c r="B18" s="1373">
        <v>17539.621999999999</v>
      </c>
      <c r="C18" s="1373">
        <v>20162.902999999998</v>
      </c>
      <c r="D18" s="1418">
        <v>37702.525999999998</v>
      </c>
    </row>
    <row r="19" spans="1:6" ht="13.5" thickBot="1" x14ac:dyDescent="0.25">
      <c r="A19" s="1600">
        <v>2016</v>
      </c>
      <c r="B19" s="1226">
        <v>19213.073</v>
      </c>
      <c r="C19" s="1226">
        <v>20826.807000000001</v>
      </c>
      <c r="D19" s="1232">
        <v>40039.879999999997</v>
      </c>
    </row>
    <row r="20" spans="1:6" ht="22.5" customHeight="1" x14ac:dyDescent="0.2">
      <c r="A20" s="1631" t="s">
        <v>101</v>
      </c>
      <c r="B20" s="34"/>
      <c r="C20" s="34"/>
      <c r="D20" s="34"/>
    </row>
    <row r="21" spans="1:6" x14ac:dyDescent="0.2">
      <c r="A21" s="1631" t="s">
        <v>102</v>
      </c>
      <c r="B21" s="1631"/>
      <c r="C21" s="1631"/>
      <c r="D21" s="1631"/>
      <c r="E21" s="1631"/>
      <c r="F21" s="205"/>
    </row>
    <row r="22" spans="1:6" x14ac:dyDescent="0.2">
      <c r="A22" s="1631" t="s">
        <v>103</v>
      </c>
      <c r="B22" s="1631"/>
      <c r="C22" s="1631"/>
      <c r="D22" s="1631"/>
      <c r="E22" s="1631"/>
      <c r="F22" s="532"/>
    </row>
    <row r="42" s="205" customFormat="1" x14ac:dyDescent="0.2"/>
    <row r="43" s="205" customFormat="1" x14ac:dyDescent="0.2"/>
    <row r="50" spans="1:4" x14ac:dyDescent="0.2">
      <c r="A50" s="34"/>
      <c r="B50" s="177"/>
      <c r="C50" s="562"/>
      <c r="D50" s="34"/>
    </row>
    <row r="51" spans="1:4" x14ac:dyDescent="0.2">
      <c r="A51" s="205"/>
      <c r="B51" s="205"/>
      <c r="C51" s="205"/>
      <c r="D51" s="205"/>
    </row>
  </sheetData>
  <mergeCells count="4">
    <mergeCell ref="B6:D6"/>
    <mergeCell ref="A1:D1"/>
    <mergeCell ref="A3:D3"/>
    <mergeCell ref="A4:D4"/>
  </mergeCells>
  <phoneticPr fontId="6" type="noConversion"/>
  <printOptions horizontalCentered="1"/>
  <pageMargins left="0.78740157480314965" right="0.78740157480314965" top="0.59055118110236227" bottom="0.98425196850393704" header="0.51181102362204722" footer="0.51181102362204722"/>
  <pageSetup paperSize="9" scale="76" orientation="portrait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0">
    <tabColor theme="0"/>
    <pageSetUpPr fitToPage="1"/>
  </sheetPr>
  <dimension ref="A1:H87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1.140625" style="205" customWidth="1"/>
    <col min="2" max="2" width="15" style="205" customWidth="1"/>
    <col min="3" max="3" width="16.7109375" style="205" bestFit="1" customWidth="1"/>
    <col min="4" max="4" width="17.85546875" style="205" customWidth="1"/>
    <col min="5" max="6" width="15" style="205" customWidth="1"/>
    <col min="7" max="7" width="18.140625" style="205" customWidth="1"/>
    <col min="8" max="8" width="16.7109375" style="205" bestFit="1" customWidth="1"/>
    <col min="9" max="16384" width="11.42578125" style="205"/>
  </cols>
  <sheetData>
    <row r="1" spans="1: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</row>
    <row r="2" spans="1:8" x14ac:dyDescent="0.2">
      <c r="A2" s="558"/>
    </row>
    <row r="3" spans="1:8" ht="27" customHeight="1" x14ac:dyDescent="0.2">
      <c r="A3" s="1729" t="s">
        <v>1359</v>
      </c>
      <c r="B3" s="1729"/>
      <c r="C3" s="1729"/>
      <c r="D3" s="1729"/>
      <c r="E3" s="1729"/>
      <c r="F3" s="1729"/>
      <c r="G3" s="1729"/>
      <c r="H3" s="1729"/>
    </row>
    <row r="4" spans="1:8" ht="14.25" customHeight="1" thickBot="1" x14ac:dyDescent="0.3">
      <c r="A4" s="185"/>
      <c r="B4" s="186"/>
      <c r="C4" s="186"/>
      <c r="D4" s="186"/>
      <c r="E4" s="186"/>
      <c r="F4" s="186"/>
      <c r="G4" s="186"/>
      <c r="H4" s="88"/>
    </row>
    <row r="5" spans="1:8" ht="36" customHeight="1" x14ac:dyDescent="0.2">
      <c r="A5" s="913" t="s">
        <v>538</v>
      </c>
      <c r="B5" s="1957" t="s">
        <v>104</v>
      </c>
      <c r="C5" s="1978"/>
      <c r="D5" s="1979"/>
      <c r="E5" s="1980" t="s">
        <v>105</v>
      </c>
      <c r="F5" s="1959" t="s">
        <v>106</v>
      </c>
      <c r="G5" s="1936" t="s">
        <v>107</v>
      </c>
      <c r="H5" s="1974" t="s">
        <v>108</v>
      </c>
    </row>
    <row r="6" spans="1:8" ht="27.75" customHeight="1" x14ac:dyDescent="0.2">
      <c r="A6" s="938" t="s">
        <v>518</v>
      </c>
      <c r="B6" s="939"/>
      <c r="C6" s="909" t="s">
        <v>109</v>
      </c>
      <c r="D6" s="940"/>
      <c r="E6" s="1981"/>
      <c r="F6" s="1893"/>
      <c r="G6" s="1892"/>
      <c r="H6" s="1975"/>
    </row>
    <row r="7" spans="1:8" ht="28.5" customHeight="1" thickBot="1" x14ac:dyDescent="0.25">
      <c r="A7" s="941"/>
      <c r="B7" s="918" t="s">
        <v>36</v>
      </c>
      <c r="C7" s="918" t="s">
        <v>110</v>
      </c>
      <c r="D7" s="941" t="s">
        <v>376</v>
      </c>
      <c r="E7" s="1982"/>
      <c r="F7" s="1977"/>
      <c r="G7" s="1937"/>
      <c r="H7" s="1976"/>
    </row>
    <row r="8" spans="1:8" ht="27.75" customHeight="1" x14ac:dyDescent="0.2">
      <c r="A8" s="34" t="s">
        <v>439</v>
      </c>
      <c r="B8" s="42">
        <v>24434</v>
      </c>
      <c r="C8" s="42">
        <v>24567</v>
      </c>
      <c r="D8" s="42">
        <v>49001</v>
      </c>
      <c r="E8" s="42">
        <v>7854</v>
      </c>
      <c r="F8" s="42">
        <v>410</v>
      </c>
      <c r="G8" s="42" t="s">
        <v>380</v>
      </c>
      <c r="H8" s="175">
        <v>40737</v>
      </c>
    </row>
    <row r="9" spans="1:8" ht="15.75" customHeight="1" x14ac:dyDescent="0.2">
      <c r="A9" s="34" t="s">
        <v>440</v>
      </c>
      <c r="B9" s="1355">
        <v>8460</v>
      </c>
      <c r="C9" s="1355">
        <v>41124</v>
      </c>
      <c r="D9" s="1355">
        <v>49584</v>
      </c>
      <c r="E9" s="1355">
        <v>30378</v>
      </c>
      <c r="F9" s="1355" t="s">
        <v>380</v>
      </c>
      <c r="G9" s="1355" t="s">
        <v>380</v>
      </c>
      <c r="H9" s="175">
        <v>19206</v>
      </c>
    </row>
    <row r="10" spans="1:8" x14ac:dyDescent="0.2">
      <c r="A10" s="34" t="s">
        <v>441</v>
      </c>
      <c r="B10" s="45">
        <v>140345</v>
      </c>
      <c r="C10" s="45">
        <v>78057</v>
      </c>
      <c r="D10" s="45">
        <v>218402</v>
      </c>
      <c r="E10" s="45">
        <v>155296</v>
      </c>
      <c r="F10" s="45">
        <v>319</v>
      </c>
      <c r="G10" s="45" t="s">
        <v>380</v>
      </c>
      <c r="H10" s="175">
        <v>62787</v>
      </c>
    </row>
    <row r="11" spans="1:8" x14ac:dyDescent="0.2">
      <c r="A11" s="34" t="s">
        <v>442</v>
      </c>
      <c r="B11" s="45">
        <v>345201</v>
      </c>
      <c r="C11" s="45">
        <v>70209</v>
      </c>
      <c r="D11" s="45">
        <v>415410</v>
      </c>
      <c r="E11" s="45">
        <v>220022</v>
      </c>
      <c r="F11" s="45">
        <v>103</v>
      </c>
      <c r="G11" s="45" t="s">
        <v>380</v>
      </c>
      <c r="H11" s="175">
        <v>195285</v>
      </c>
    </row>
    <row r="12" spans="1:8" s="931" customFormat="1" x14ac:dyDescent="0.2">
      <c r="A12" s="1323" t="s">
        <v>443</v>
      </c>
      <c r="B12" s="1162">
        <v>518440</v>
      </c>
      <c r="C12" s="1162">
        <v>213957</v>
      </c>
      <c r="D12" s="1162">
        <v>732397</v>
      </c>
      <c r="E12" s="1162">
        <v>413550</v>
      </c>
      <c r="F12" s="1162">
        <v>832</v>
      </c>
      <c r="G12" s="1162" t="s">
        <v>380</v>
      </c>
      <c r="H12" s="1324">
        <v>318015</v>
      </c>
    </row>
    <row r="13" spans="1:8" x14ac:dyDescent="0.2">
      <c r="A13" s="34"/>
      <c r="B13" s="45"/>
      <c r="C13" s="82"/>
      <c r="D13" s="45"/>
      <c r="E13" s="45"/>
      <c r="F13" s="82"/>
      <c r="G13" s="82"/>
      <c r="H13" s="175"/>
    </row>
    <row r="14" spans="1:8" s="931" customFormat="1" x14ac:dyDescent="0.2">
      <c r="A14" s="1323" t="s">
        <v>444</v>
      </c>
      <c r="B14" s="1162">
        <v>390</v>
      </c>
      <c r="C14" s="1162">
        <v>1332</v>
      </c>
      <c r="D14" s="1162">
        <v>1722</v>
      </c>
      <c r="E14" s="1162">
        <v>700</v>
      </c>
      <c r="F14" s="1162" t="s">
        <v>380</v>
      </c>
      <c r="G14" s="1162" t="s">
        <v>380</v>
      </c>
      <c r="H14" s="1324">
        <v>1022</v>
      </c>
    </row>
    <row r="15" spans="1:8" x14ac:dyDescent="0.2">
      <c r="A15" s="34"/>
      <c r="B15" s="45"/>
      <c r="C15" s="82"/>
      <c r="D15" s="45"/>
      <c r="E15" s="45"/>
      <c r="F15" s="82"/>
      <c r="G15" s="82"/>
      <c r="H15" s="175"/>
    </row>
    <row r="16" spans="1:8" s="931" customFormat="1" x14ac:dyDescent="0.2">
      <c r="A16" s="1323" t="s">
        <v>445</v>
      </c>
      <c r="B16" s="1162">
        <v>215</v>
      </c>
      <c r="C16" s="1162">
        <v>131</v>
      </c>
      <c r="D16" s="1162">
        <v>346</v>
      </c>
      <c r="E16" s="1162" t="s">
        <v>380</v>
      </c>
      <c r="F16" s="1162">
        <v>346</v>
      </c>
      <c r="G16" s="1162" t="s">
        <v>380</v>
      </c>
      <c r="H16" s="1324" t="s">
        <v>380</v>
      </c>
    </row>
    <row r="17" spans="1:8" x14ac:dyDescent="0.2">
      <c r="A17" s="34"/>
      <c r="B17" s="45"/>
      <c r="C17" s="82"/>
      <c r="D17" s="45"/>
      <c r="E17" s="45"/>
      <c r="F17" s="82"/>
      <c r="G17" s="82"/>
      <c r="H17" s="175"/>
    </row>
    <row r="18" spans="1:8" x14ac:dyDescent="0.2">
      <c r="A18" s="34" t="s">
        <v>524</v>
      </c>
      <c r="B18" s="45">
        <v>59129</v>
      </c>
      <c r="C18" s="45">
        <v>783915</v>
      </c>
      <c r="D18" s="45">
        <v>843044</v>
      </c>
      <c r="E18" s="45">
        <v>805524</v>
      </c>
      <c r="F18" s="45" t="s">
        <v>380</v>
      </c>
      <c r="G18" s="45">
        <v>37520</v>
      </c>
      <c r="H18" s="175" t="s">
        <v>380</v>
      </c>
    </row>
    <row r="19" spans="1:8" x14ac:dyDescent="0.2">
      <c r="A19" s="34" t="s">
        <v>447</v>
      </c>
      <c r="B19" s="45">
        <v>27203</v>
      </c>
      <c r="C19" s="45">
        <v>1925</v>
      </c>
      <c r="D19" s="45">
        <v>29128</v>
      </c>
      <c r="E19" s="45">
        <v>29128</v>
      </c>
      <c r="F19" s="82" t="s">
        <v>380</v>
      </c>
      <c r="G19" s="82" t="s">
        <v>380</v>
      </c>
      <c r="H19" s="175" t="s">
        <v>380</v>
      </c>
    </row>
    <row r="20" spans="1:8" x14ac:dyDescent="0.2">
      <c r="A20" s="34" t="s">
        <v>448</v>
      </c>
      <c r="B20" s="45">
        <v>18074</v>
      </c>
      <c r="C20" s="82">
        <v>211</v>
      </c>
      <c r="D20" s="45">
        <v>18285</v>
      </c>
      <c r="E20" s="82">
        <v>18285</v>
      </c>
      <c r="F20" s="82" t="s">
        <v>380</v>
      </c>
      <c r="G20" s="82" t="s">
        <v>380</v>
      </c>
      <c r="H20" s="541" t="s">
        <v>380</v>
      </c>
    </row>
    <row r="21" spans="1:8" s="931" customFormat="1" x14ac:dyDescent="0.2">
      <c r="A21" s="1323" t="s">
        <v>449</v>
      </c>
      <c r="B21" s="1162">
        <v>104406</v>
      </c>
      <c r="C21" s="1162">
        <v>786051</v>
      </c>
      <c r="D21" s="1162">
        <v>890457</v>
      </c>
      <c r="E21" s="1162">
        <v>852937</v>
      </c>
      <c r="F21" s="1162" t="s">
        <v>380</v>
      </c>
      <c r="G21" s="1162">
        <v>37520</v>
      </c>
      <c r="H21" s="1324" t="s">
        <v>380</v>
      </c>
    </row>
    <row r="22" spans="1:8" x14ac:dyDescent="0.2">
      <c r="A22" s="34"/>
      <c r="B22" s="45"/>
      <c r="C22" s="82"/>
      <c r="D22" s="45"/>
      <c r="E22" s="45"/>
      <c r="F22" s="82"/>
      <c r="G22" s="82"/>
      <c r="H22" s="175"/>
    </row>
    <row r="23" spans="1:8" s="931" customFormat="1" x14ac:dyDescent="0.2">
      <c r="A23" s="1323" t="s">
        <v>450</v>
      </c>
      <c r="B23" s="1162">
        <v>81225</v>
      </c>
      <c r="C23" s="1162">
        <v>724924</v>
      </c>
      <c r="D23" s="1162">
        <v>806149</v>
      </c>
      <c r="E23" s="1162">
        <v>710191</v>
      </c>
      <c r="F23" s="1162">
        <v>1137</v>
      </c>
      <c r="G23" s="1162">
        <v>94821</v>
      </c>
      <c r="H23" s="1324" t="s">
        <v>380</v>
      </c>
    </row>
    <row r="24" spans="1:8" x14ac:dyDescent="0.2">
      <c r="A24" s="34"/>
      <c r="B24" s="45"/>
      <c r="C24" s="82"/>
      <c r="D24" s="45"/>
      <c r="E24" s="45"/>
      <c r="F24" s="82"/>
      <c r="G24" s="82"/>
      <c r="H24" s="175"/>
    </row>
    <row r="25" spans="1:8" s="931" customFormat="1" x14ac:dyDescent="0.2">
      <c r="A25" s="1323" t="s">
        <v>451</v>
      </c>
      <c r="B25" s="1162">
        <v>182369</v>
      </c>
      <c r="C25" s="1162">
        <v>2240573</v>
      </c>
      <c r="D25" s="1162">
        <v>2422942</v>
      </c>
      <c r="E25" s="1162">
        <v>2193938</v>
      </c>
      <c r="F25" s="1162">
        <v>800</v>
      </c>
      <c r="G25" s="1162" t="s">
        <v>380</v>
      </c>
      <c r="H25" s="1324">
        <v>228204</v>
      </c>
    </row>
    <row r="26" spans="1:8" x14ac:dyDescent="0.2">
      <c r="A26" s="34"/>
      <c r="B26" s="45"/>
      <c r="C26" s="82"/>
      <c r="D26" s="45"/>
      <c r="E26" s="45"/>
      <c r="F26" s="82"/>
      <c r="G26" s="82"/>
      <c r="H26" s="175"/>
    </row>
    <row r="27" spans="1:8" x14ac:dyDescent="0.2">
      <c r="A27" s="34" t="s">
        <v>452</v>
      </c>
      <c r="B27" s="45">
        <v>40135</v>
      </c>
      <c r="C27" s="45">
        <v>122949</v>
      </c>
      <c r="D27" s="45">
        <v>163084</v>
      </c>
      <c r="E27" s="45">
        <v>136262</v>
      </c>
      <c r="F27" s="45">
        <v>17508</v>
      </c>
      <c r="G27" s="45">
        <v>6954</v>
      </c>
      <c r="H27" s="175">
        <v>2360</v>
      </c>
    </row>
    <row r="28" spans="1:8" x14ac:dyDescent="0.2">
      <c r="A28" s="34" t="s">
        <v>453</v>
      </c>
      <c r="B28" s="45">
        <v>5982</v>
      </c>
      <c r="C28" s="45">
        <v>33536</v>
      </c>
      <c r="D28" s="45">
        <v>39518</v>
      </c>
      <c r="E28" s="45" t="s">
        <v>380</v>
      </c>
      <c r="F28" s="45">
        <v>9098</v>
      </c>
      <c r="G28" s="45">
        <v>3999</v>
      </c>
      <c r="H28" s="175">
        <v>26421</v>
      </c>
    </row>
    <row r="29" spans="1:8" x14ac:dyDescent="0.2">
      <c r="A29" s="34" t="s">
        <v>454</v>
      </c>
      <c r="B29" s="45">
        <v>198804</v>
      </c>
      <c r="C29" s="45">
        <v>1047409</v>
      </c>
      <c r="D29" s="45">
        <v>1246213</v>
      </c>
      <c r="E29" s="45">
        <v>1032771</v>
      </c>
      <c r="F29" s="45">
        <v>19739</v>
      </c>
      <c r="G29" s="45">
        <v>97638</v>
      </c>
      <c r="H29" s="175">
        <v>96065</v>
      </c>
    </row>
    <row r="30" spans="1:8" s="931" customFormat="1" x14ac:dyDescent="0.2">
      <c r="A30" s="1323" t="s">
        <v>455</v>
      </c>
      <c r="B30" s="1162">
        <v>244921</v>
      </c>
      <c r="C30" s="1162">
        <v>1203894</v>
      </c>
      <c r="D30" s="1162">
        <v>1448815</v>
      </c>
      <c r="E30" s="1162">
        <v>1169033</v>
      </c>
      <c r="F30" s="1162">
        <v>46345</v>
      </c>
      <c r="G30" s="1162">
        <v>108591</v>
      </c>
      <c r="H30" s="1324">
        <v>124846</v>
      </c>
    </row>
    <row r="31" spans="1:8" x14ac:dyDescent="0.2">
      <c r="A31" s="34"/>
      <c r="B31" s="45"/>
      <c r="C31" s="82"/>
      <c r="D31" s="45"/>
      <c r="E31" s="45"/>
      <c r="F31" s="82"/>
      <c r="G31" s="82"/>
      <c r="H31" s="175"/>
    </row>
    <row r="32" spans="1:8" x14ac:dyDescent="0.2">
      <c r="A32" s="34" t="s">
        <v>456</v>
      </c>
      <c r="B32" s="45">
        <v>1578776</v>
      </c>
      <c r="C32" s="45">
        <v>354771</v>
      </c>
      <c r="D32" s="45">
        <v>1933547</v>
      </c>
      <c r="E32" s="45">
        <v>1766614</v>
      </c>
      <c r="F32" s="45" t="s">
        <v>380</v>
      </c>
      <c r="G32" s="45">
        <v>25958</v>
      </c>
      <c r="H32" s="175">
        <v>140975</v>
      </c>
    </row>
    <row r="33" spans="1:8" x14ac:dyDescent="0.2">
      <c r="A33" s="34" t="s">
        <v>457</v>
      </c>
      <c r="B33" s="45">
        <v>13184</v>
      </c>
      <c r="C33" s="45">
        <v>36405</v>
      </c>
      <c r="D33" s="45">
        <v>49589</v>
      </c>
      <c r="E33" s="45">
        <v>46436</v>
      </c>
      <c r="F33" s="45" t="s">
        <v>380</v>
      </c>
      <c r="G33" s="45">
        <v>142</v>
      </c>
      <c r="H33" s="175">
        <v>3011</v>
      </c>
    </row>
    <row r="34" spans="1:8" x14ac:dyDescent="0.2">
      <c r="A34" s="34" t="s">
        <v>458</v>
      </c>
      <c r="B34" s="45">
        <v>63363</v>
      </c>
      <c r="C34" s="45">
        <v>53615</v>
      </c>
      <c r="D34" s="45">
        <v>116978</v>
      </c>
      <c r="E34" s="45">
        <v>110430</v>
      </c>
      <c r="F34" s="45" t="s">
        <v>380</v>
      </c>
      <c r="G34" s="45">
        <v>149</v>
      </c>
      <c r="H34" s="175">
        <v>6399</v>
      </c>
    </row>
    <row r="35" spans="1:8" x14ac:dyDescent="0.2">
      <c r="A35" s="34" t="s">
        <v>459</v>
      </c>
      <c r="B35" s="45">
        <v>642172</v>
      </c>
      <c r="C35" s="45">
        <v>387351</v>
      </c>
      <c r="D35" s="45">
        <v>1029523</v>
      </c>
      <c r="E35" s="45">
        <v>903925</v>
      </c>
      <c r="F35" s="45" t="s">
        <v>380</v>
      </c>
      <c r="G35" s="45">
        <v>22357</v>
      </c>
      <c r="H35" s="175">
        <v>103241</v>
      </c>
    </row>
    <row r="36" spans="1:8" s="931" customFormat="1" x14ac:dyDescent="0.2">
      <c r="A36" s="1323" t="s">
        <v>460</v>
      </c>
      <c r="B36" s="1162">
        <v>2297495</v>
      </c>
      <c r="C36" s="1162">
        <v>832142</v>
      </c>
      <c r="D36" s="1162">
        <v>3129637</v>
      </c>
      <c r="E36" s="1162">
        <v>2827405</v>
      </c>
      <c r="F36" s="1162" t="s">
        <v>380</v>
      </c>
      <c r="G36" s="1162">
        <v>48606</v>
      </c>
      <c r="H36" s="1324">
        <v>253626</v>
      </c>
    </row>
    <row r="37" spans="1:8" x14ac:dyDescent="0.2">
      <c r="A37" s="34"/>
      <c r="B37" s="45"/>
      <c r="C37" s="82"/>
      <c r="D37" s="45"/>
      <c r="E37" s="45"/>
      <c r="F37" s="82"/>
      <c r="G37" s="82"/>
      <c r="H37" s="175"/>
    </row>
    <row r="38" spans="1:8" s="931" customFormat="1" x14ac:dyDescent="0.2">
      <c r="A38" s="1323" t="s">
        <v>461</v>
      </c>
      <c r="B38" s="1162">
        <v>24424</v>
      </c>
      <c r="C38" s="1162">
        <v>28473</v>
      </c>
      <c r="D38" s="1162">
        <v>52897</v>
      </c>
      <c r="E38" s="1162">
        <v>34951</v>
      </c>
      <c r="F38" s="1162">
        <v>17722</v>
      </c>
      <c r="G38" s="1162">
        <v>224</v>
      </c>
      <c r="H38" s="1324" t="s">
        <v>380</v>
      </c>
    </row>
    <row r="39" spans="1:8" x14ac:dyDescent="0.2">
      <c r="A39" s="34"/>
      <c r="B39" s="45"/>
      <c r="C39" s="82"/>
      <c r="D39" s="45"/>
      <c r="E39" s="45"/>
      <c r="F39" s="82"/>
      <c r="G39" s="82"/>
      <c r="H39" s="175"/>
    </row>
    <row r="40" spans="1:8" x14ac:dyDescent="0.2">
      <c r="A40" s="34" t="s">
        <v>525</v>
      </c>
      <c r="B40" s="45">
        <v>484</v>
      </c>
      <c r="C40" s="45">
        <v>18328</v>
      </c>
      <c r="D40" s="45">
        <v>18812</v>
      </c>
      <c r="E40" s="45" t="s">
        <v>380</v>
      </c>
      <c r="F40" s="45">
        <v>4061</v>
      </c>
      <c r="G40" s="45" t="s">
        <v>380</v>
      </c>
      <c r="H40" s="175">
        <v>14751</v>
      </c>
    </row>
    <row r="41" spans="1:8" x14ac:dyDescent="0.2">
      <c r="A41" s="34" t="s">
        <v>463</v>
      </c>
      <c r="B41" s="45">
        <v>3786</v>
      </c>
      <c r="C41" s="45">
        <v>737514</v>
      </c>
      <c r="D41" s="45">
        <v>741300</v>
      </c>
      <c r="E41" s="82">
        <v>684534</v>
      </c>
      <c r="F41" s="45">
        <v>6404</v>
      </c>
      <c r="G41" s="45" t="s">
        <v>380</v>
      </c>
      <c r="H41" s="175">
        <v>50362</v>
      </c>
    </row>
    <row r="42" spans="1:8" x14ac:dyDescent="0.2">
      <c r="A42" s="34" t="s">
        <v>464</v>
      </c>
      <c r="B42" s="82">
        <v>42712</v>
      </c>
      <c r="C42" s="45">
        <v>135723</v>
      </c>
      <c r="D42" s="45">
        <v>178435</v>
      </c>
      <c r="E42" s="82">
        <v>114509</v>
      </c>
      <c r="F42" s="45">
        <v>22515</v>
      </c>
      <c r="G42" s="45">
        <v>6735</v>
      </c>
      <c r="H42" s="175">
        <v>34676</v>
      </c>
    </row>
    <row r="43" spans="1:8" x14ac:dyDescent="0.2">
      <c r="A43" s="34" t="s">
        <v>465</v>
      </c>
      <c r="B43" s="45" t="s">
        <v>380</v>
      </c>
      <c r="C43" s="45">
        <v>12971</v>
      </c>
      <c r="D43" s="45">
        <v>12971</v>
      </c>
      <c r="E43" s="45">
        <v>3161</v>
      </c>
      <c r="F43" s="45" t="s">
        <v>380</v>
      </c>
      <c r="G43" s="45" t="s">
        <v>380</v>
      </c>
      <c r="H43" s="175">
        <v>9810</v>
      </c>
    </row>
    <row r="44" spans="1:8" x14ac:dyDescent="0.2">
      <c r="A44" s="34" t="s">
        <v>466</v>
      </c>
      <c r="B44" s="82">
        <v>561</v>
      </c>
      <c r="C44" s="45">
        <v>10882</v>
      </c>
      <c r="D44" s="45">
        <v>11443</v>
      </c>
      <c r="E44" s="82">
        <v>5427</v>
      </c>
      <c r="F44" s="82">
        <v>580</v>
      </c>
      <c r="G44" s="82" t="s">
        <v>380</v>
      </c>
      <c r="H44" s="541">
        <v>5436</v>
      </c>
    </row>
    <row r="45" spans="1:8" x14ac:dyDescent="0.2">
      <c r="A45" s="34" t="s">
        <v>467</v>
      </c>
      <c r="B45" s="82">
        <v>84858</v>
      </c>
      <c r="C45" s="45">
        <v>10086</v>
      </c>
      <c r="D45" s="45">
        <v>94944</v>
      </c>
      <c r="E45" s="82">
        <v>79688</v>
      </c>
      <c r="F45" s="45">
        <v>15051</v>
      </c>
      <c r="G45" s="45" t="s">
        <v>380</v>
      </c>
      <c r="H45" s="175">
        <v>205</v>
      </c>
    </row>
    <row r="46" spans="1:8" x14ac:dyDescent="0.2">
      <c r="A46" s="34" t="s">
        <v>468</v>
      </c>
      <c r="B46" s="45">
        <v>250</v>
      </c>
      <c r="C46" s="45">
        <v>26348</v>
      </c>
      <c r="D46" s="45">
        <v>26598</v>
      </c>
      <c r="E46" s="45">
        <v>26172</v>
      </c>
      <c r="F46" s="45">
        <v>12</v>
      </c>
      <c r="G46" s="45" t="s">
        <v>380</v>
      </c>
      <c r="H46" s="175">
        <v>414</v>
      </c>
    </row>
    <row r="47" spans="1:8" x14ac:dyDescent="0.2">
      <c r="A47" s="34" t="s">
        <v>469</v>
      </c>
      <c r="B47" s="82">
        <v>744523</v>
      </c>
      <c r="C47" s="45">
        <v>435477</v>
      </c>
      <c r="D47" s="45">
        <v>1180000</v>
      </c>
      <c r="E47" s="82">
        <v>1058859</v>
      </c>
      <c r="F47" s="45">
        <v>79751</v>
      </c>
      <c r="G47" s="45">
        <v>2253</v>
      </c>
      <c r="H47" s="175">
        <v>39137</v>
      </c>
    </row>
    <row r="48" spans="1:8" x14ac:dyDescent="0.2">
      <c r="A48" s="34" t="s">
        <v>470</v>
      </c>
      <c r="B48" s="45">
        <v>22602</v>
      </c>
      <c r="C48" s="45">
        <v>285398</v>
      </c>
      <c r="D48" s="45">
        <v>308000</v>
      </c>
      <c r="E48" s="45">
        <v>247700</v>
      </c>
      <c r="F48" s="45">
        <v>39223</v>
      </c>
      <c r="G48" s="45">
        <v>14406</v>
      </c>
      <c r="H48" s="175">
        <v>6671</v>
      </c>
    </row>
    <row r="49" spans="1:8" s="931" customFormat="1" x14ac:dyDescent="0.2">
      <c r="A49" s="1323" t="s">
        <v>471</v>
      </c>
      <c r="B49" s="1162">
        <v>899776</v>
      </c>
      <c r="C49" s="1162">
        <v>1672727</v>
      </c>
      <c r="D49" s="1162">
        <v>2572503</v>
      </c>
      <c r="E49" s="1162">
        <v>2220050</v>
      </c>
      <c r="F49" s="1162">
        <v>167597</v>
      </c>
      <c r="G49" s="1162">
        <v>23394</v>
      </c>
      <c r="H49" s="1324">
        <v>161462</v>
      </c>
    </row>
    <row r="50" spans="1:8" x14ac:dyDescent="0.2">
      <c r="A50" s="34"/>
      <c r="B50" s="45"/>
      <c r="C50" s="82"/>
      <c r="D50" s="45"/>
      <c r="E50" s="45"/>
      <c r="F50" s="82"/>
      <c r="G50" s="82"/>
      <c r="H50" s="175"/>
    </row>
    <row r="51" spans="1:8" s="931" customFormat="1" x14ac:dyDescent="0.2">
      <c r="A51" s="1323" t="s">
        <v>472</v>
      </c>
      <c r="B51" s="1162">
        <v>50852</v>
      </c>
      <c r="C51" s="1162">
        <v>68200</v>
      </c>
      <c r="D51" s="1162">
        <v>119052</v>
      </c>
      <c r="E51" s="1162">
        <v>37190</v>
      </c>
      <c r="F51" s="1162" t="s">
        <v>380</v>
      </c>
      <c r="G51" s="1162">
        <v>13490</v>
      </c>
      <c r="H51" s="1324">
        <v>68372</v>
      </c>
    </row>
    <row r="52" spans="1:8" x14ac:dyDescent="0.2">
      <c r="A52" s="34"/>
      <c r="B52" s="45"/>
      <c r="C52" s="82"/>
      <c r="D52" s="45"/>
      <c r="E52" s="45"/>
      <c r="F52" s="82"/>
      <c r="G52" s="82"/>
      <c r="H52" s="175"/>
    </row>
    <row r="53" spans="1:8" x14ac:dyDescent="0.2">
      <c r="A53" s="34" t="s">
        <v>473</v>
      </c>
      <c r="B53" s="45">
        <v>863491</v>
      </c>
      <c r="C53" s="45">
        <v>2696071</v>
      </c>
      <c r="D53" s="45">
        <v>3559562</v>
      </c>
      <c r="E53" s="45">
        <v>444190</v>
      </c>
      <c r="F53" s="45">
        <v>821490</v>
      </c>
      <c r="G53" s="45">
        <v>886633</v>
      </c>
      <c r="H53" s="175">
        <v>1407249</v>
      </c>
    </row>
    <row r="54" spans="1:8" x14ac:dyDescent="0.2">
      <c r="A54" s="34" t="s">
        <v>474</v>
      </c>
      <c r="B54" s="45">
        <v>6196290</v>
      </c>
      <c r="C54" s="45">
        <v>3026793</v>
      </c>
      <c r="D54" s="45">
        <v>9223083</v>
      </c>
      <c r="E54" s="45">
        <v>1340137</v>
      </c>
      <c r="F54" s="45">
        <v>1165349</v>
      </c>
      <c r="G54" s="45">
        <v>2845763</v>
      </c>
      <c r="H54" s="175">
        <v>3871834</v>
      </c>
    </row>
    <row r="55" spans="1:8" x14ac:dyDescent="0.2">
      <c r="A55" s="34" t="s">
        <v>475</v>
      </c>
      <c r="B55" s="45">
        <v>1066978</v>
      </c>
      <c r="C55" s="45">
        <v>1874887</v>
      </c>
      <c r="D55" s="45">
        <v>2941865</v>
      </c>
      <c r="E55" s="45">
        <v>326064</v>
      </c>
      <c r="F55" s="45">
        <v>629705</v>
      </c>
      <c r="G55" s="45">
        <v>854395</v>
      </c>
      <c r="H55" s="175">
        <v>1131701</v>
      </c>
    </row>
    <row r="56" spans="1:8" x14ac:dyDescent="0.2">
      <c r="A56" s="34" t="s">
        <v>476</v>
      </c>
      <c r="B56" s="45">
        <v>8256</v>
      </c>
      <c r="C56" s="45">
        <v>15505</v>
      </c>
      <c r="D56" s="45">
        <v>23761</v>
      </c>
      <c r="E56" s="45">
        <v>1134</v>
      </c>
      <c r="F56" s="45">
        <v>2383</v>
      </c>
      <c r="G56" s="45">
        <v>20244</v>
      </c>
      <c r="H56" s="175" t="s">
        <v>380</v>
      </c>
    </row>
    <row r="57" spans="1:8" x14ac:dyDescent="0.2">
      <c r="A57" s="34" t="s">
        <v>477</v>
      </c>
      <c r="B57" s="45">
        <v>2967563</v>
      </c>
      <c r="C57" s="45">
        <v>1557057</v>
      </c>
      <c r="D57" s="45">
        <v>4524620</v>
      </c>
      <c r="E57" s="45">
        <v>371097</v>
      </c>
      <c r="F57" s="45">
        <v>643619</v>
      </c>
      <c r="G57" s="45">
        <v>1459648</v>
      </c>
      <c r="H57" s="175">
        <v>2050256</v>
      </c>
    </row>
    <row r="58" spans="1:8" s="931" customFormat="1" x14ac:dyDescent="0.2">
      <c r="A58" s="1323" t="s">
        <v>551</v>
      </c>
      <c r="B58" s="1162">
        <v>11102578</v>
      </c>
      <c r="C58" s="1162">
        <v>9170313</v>
      </c>
      <c r="D58" s="1162">
        <v>20272891</v>
      </c>
      <c r="E58" s="1162">
        <v>2482622</v>
      </c>
      <c r="F58" s="1162">
        <v>3262546</v>
      </c>
      <c r="G58" s="1162">
        <v>6066683</v>
      </c>
      <c r="H58" s="1324">
        <v>8461040</v>
      </c>
    </row>
    <row r="59" spans="1:8" x14ac:dyDescent="0.2">
      <c r="A59" s="34"/>
      <c r="B59" s="45"/>
      <c r="C59" s="82"/>
      <c r="D59" s="45"/>
      <c r="E59" s="45"/>
      <c r="F59" s="82"/>
      <c r="G59" s="82"/>
      <c r="H59" s="175"/>
    </row>
    <row r="60" spans="1:8" x14ac:dyDescent="0.2">
      <c r="A60" s="34" t="s">
        <v>479</v>
      </c>
      <c r="B60" s="45">
        <v>45256</v>
      </c>
      <c r="C60" s="45">
        <v>186944</v>
      </c>
      <c r="D60" s="45">
        <v>232200</v>
      </c>
      <c r="E60" s="45">
        <v>192438</v>
      </c>
      <c r="F60" s="45" t="s">
        <v>380</v>
      </c>
      <c r="G60" s="45">
        <v>2452</v>
      </c>
      <c r="H60" s="175">
        <v>37310</v>
      </c>
    </row>
    <row r="61" spans="1:8" x14ac:dyDescent="0.2">
      <c r="A61" s="34" t="s">
        <v>480</v>
      </c>
      <c r="B61" s="45">
        <v>977</v>
      </c>
      <c r="C61" s="45">
        <v>4686</v>
      </c>
      <c r="D61" s="45">
        <v>5663</v>
      </c>
      <c r="E61" s="45" t="s">
        <v>380</v>
      </c>
      <c r="F61" s="45">
        <v>5005</v>
      </c>
      <c r="G61" s="45">
        <v>658</v>
      </c>
      <c r="H61" s="175" t="s">
        <v>380</v>
      </c>
    </row>
    <row r="62" spans="1:8" x14ac:dyDescent="0.2">
      <c r="A62" s="34" t="s">
        <v>481</v>
      </c>
      <c r="B62" s="45">
        <v>495532</v>
      </c>
      <c r="C62" s="45">
        <v>1557025</v>
      </c>
      <c r="D62" s="45">
        <v>2052557</v>
      </c>
      <c r="E62" s="45">
        <v>1155916</v>
      </c>
      <c r="F62" s="45">
        <v>66</v>
      </c>
      <c r="G62" s="45">
        <v>111318</v>
      </c>
      <c r="H62" s="175">
        <v>785257</v>
      </c>
    </row>
    <row r="63" spans="1:8" s="931" customFormat="1" x14ac:dyDescent="0.2">
      <c r="A63" s="1323" t="s">
        <v>482</v>
      </c>
      <c r="B63" s="1162">
        <v>541765</v>
      </c>
      <c r="C63" s="1162">
        <v>1748655</v>
      </c>
      <c r="D63" s="1162">
        <v>2290420</v>
      </c>
      <c r="E63" s="1162">
        <v>1348354</v>
      </c>
      <c r="F63" s="1162">
        <v>5071</v>
      </c>
      <c r="G63" s="1162">
        <v>114428</v>
      </c>
      <c r="H63" s="1324">
        <v>822567</v>
      </c>
    </row>
    <row r="64" spans="1:8" x14ac:dyDescent="0.2">
      <c r="A64" s="34"/>
      <c r="B64" s="45"/>
      <c r="C64" s="82"/>
      <c r="D64" s="45"/>
      <c r="E64" s="45"/>
      <c r="F64" s="82"/>
      <c r="G64" s="82"/>
      <c r="H64" s="175"/>
    </row>
    <row r="65" spans="1:8" s="931" customFormat="1" x14ac:dyDescent="0.2">
      <c r="A65" s="1323" t="s">
        <v>483</v>
      </c>
      <c r="B65" s="1162">
        <v>31577</v>
      </c>
      <c r="C65" s="1162">
        <v>710476</v>
      </c>
      <c r="D65" s="1162">
        <v>742053</v>
      </c>
      <c r="E65" s="1162">
        <v>420315</v>
      </c>
      <c r="F65" s="1162">
        <v>13642</v>
      </c>
      <c r="G65" s="1162">
        <v>60464</v>
      </c>
      <c r="H65" s="1324">
        <v>247632</v>
      </c>
    </row>
    <row r="66" spans="1:8" x14ac:dyDescent="0.2">
      <c r="A66" s="34"/>
      <c r="B66" s="45"/>
      <c r="C66" s="82"/>
      <c r="D66" s="45"/>
      <c r="E66" s="45"/>
      <c r="F66" s="82"/>
      <c r="G66" s="82"/>
      <c r="H66" s="175"/>
    </row>
    <row r="67" spans="1:8" x14ac:dyDescent="0.2">
      <c r="A67" s="34" t="s">
        <v>484</v>
      </c>
      <c r="B67" s="45">
        <v>2209794</v>
      </c>
      <c r="C67" s="45">
        <v>1278747</v>
      </c>
      <c r="D67" s="45">
        <v>3488541</v>
      </c>
      <c r="E67" s="45">
        <v>110014</v>
      </c>
      <c r="F67" s="45">
        <v>482598</v>
      </c>
      <c r="G67" s="45">
        <v>357830</v>
      </c>
      <c r="H67" s="175">
        <v>2538099</v>
      </c>
    </row>
    <row r="68" spans="1:8" x14ac:dyDescent="0.2">
      <c r="A68" s="34" t="s">
        <v>485</v>
      </c>
      <c r="B68" s="45">
        <v>23813</v>
      </c>
      <c r="C68" s="45">
        <v>16359</v>
      </c>
      <c r="D68" s="45">
        <v>40172</v>
      </c>
      <c r="E68" s="45">
        <v>1932</v>
      </c>
      <c r="F68" s="45">
        <v>5119</v>
      </c>
      <c r="G68" s="45" t="s">
        <v>380</v>
      </c>
      <c r="H68" s="175">
        <v>33121</v>
      </c>
    </row>
    <row r="69" spans="1:8" s="931" customFormat="1" x14ac:dyDescent="0.2">
      <c r="A69" s="1323" t="s">
        <v>486</v>
      </c>
      <c r="B69" s="1162">
        <v>2233607</v>
      </c>
      <c r="C69" s="1162">
        <v>1295106</v>
      </c>
      <c r="D69" s="1162">
        <v>3528713</v>
      </c>
      <c r="E69" s="1162">
        <v>111946</v>
      </c>
      <c r="F69" s="1162">
        <v>487717</v>
      </c>
      <c r="G69" s="1162">
        <v>357830</v>
      </c>
      <c r="H69" s="1324">
        <v>2571220</v>
      </c>
    </row>
    <row r="70" spans="1:8" x14ac:dyDescent="0.2">
      <c r="A70" s="34"/>
      <c r="B70" s="45"/>
      <c r="C70" s="82"/>
      <c r="D70" s="45"/>
      <c r="E70" s="45"/>
      <c r="F70" s="82"/>
      <c r="G70" s="82"/>
      <c r="H70" s="175"/>
    </row>
    <row r="71" spans="1:8" x14ac:dyDescent="0.2">
      <c r="A71" s="34" t="s">
        <v>487</v>
      </c>
      <c r="B71" s="45">
        <v>1951</v>
      </c>
      <c r="C71" s="45">
        <v>6411</v>
      </c>
      <c r="D71" s="45">
        <v>8362</v>
      </c>
      <c r="E71" s="45" t="s">
        <v>380</v>
      </c>
      <c r="F71" s="45">
        <v>5550</v>
      </c>
      <c r="G71" s="45" t="s">
        <v>380</v>
      </c>
      <c r="H71" s="175">
        <v>2812</v>
      </c>
    </row>
    <row r="72" spans="1:8" x14ac:dyDescent="0.2">
      <c r="A72" s="34" t="s">
        <v>488</v>
      </c>
      <c r="B72" s="82">
        <v>429149</v>
      </c>
      <c r="C72" s="45">
        <v>10691</v>
      </c>
      <c r="D72" s="45">
        <v>439840</v>
      </c>
      <c r="E72" s="82">
        <v>385725</v>
      </c>
      <c r="F72" s="45">
        <v>16671</v>
      </c>
      <c r="G72" s="45">
        <v>421</v>
      </c>
      <c r="H72" s="175">
        <v>37023</v>
      </c>
    </row>
    <row r="73" spans="1:8" x14ac:dyDescent="0.2">
      <c r="A73" s="34" t="s">
        <v>489</v>
      </c>
      <c r="B73" s="45">
        <v>195988</v>
      </c>
      <c r="C73" s="45">
        <v>35068</v>
      </c>
      <c r="D73" s="45">
        <v>231056</v>
      </c>
      <c r="E73" s="45">
        <v>157712</v>
      </c>
      <c r="F73" s="82">
        <v>2326</v>
      </c>
      <c r="G73" s="82">
        <v>27698</v>
      </c>
      <c r="H73" s="175">
        <v>43320</v>
      </c>
    </row>
    <row r="74" spans="1:8" x14ac:dyDescent="0.2">
      <c r="A74" s="34" t="s">
        <v>490</v>
      </c>
      <c r="B74" s="45">
        <v>3438</v>
      </c>
      <c r="C74" s="82">
        <v>24611</v>
      </c>
      <c r="D74" s="45">
        <v>28049</v>
      </c>
      <c r="E74" s="45">
        <v>3748</v>
      </c>
      <c r="F74" s="82">
        <v>2632</v>
      </c>
      <c r="G74" s="82">
        <v>19908</v>
      </c>
      <c r="H74" s="175">
        <v>1761</v>
      </c>
    </row>
    <row r="75" spans="1:8" x14ac:dyDescent="0.2">
      <c r="A75" s="34" t="s">
        <v>491</v>
      </c>
      <c r="B75" s="45">
        <v>156910</v>
      </c>
      <c r="C75" s="45">
        <v>3116</v>
      </c>
      <c r="D75" s="45">
        <v>160026</v>
      </c>
      <c r="E75" s="45">
        <v>69975</v>
      </c>
      <c r="F75" s="45" t="s">
        <v>380</v>
      </c>
      <c r="G75" s="45">
        <v>33290</v>
      </c>
      <c r="H75" s="175">
        <v>56761</v>
      </c>
    </row>
    <row r="76" spans="1:8" x14ac:dyDescent="0.2">
      <c r="A76" s="34" t="s">
        <v>492</v>
      </c>
      <c r="B76" s="45">
        <v>2578</v>
      </c>
      <c r="C76" s="82">
        <v>3330</v>
      </c>
      <c r="D76" s="45">
        <v>5908</v>
      </c>
      <c r="E76" s="45" t="s">
        <v>380</v>
      </c>
      <c r="F76" s="82">
        <v>3446</v>
      </c>
      <c r="G76" s="82">
        <v>2177</v>
      </c>
      <c r="H76" s="175">
        <v>285</v>
      </c>
    </row>
    <row r="77" spans="1:8" x14ac:dyDescent="0.2">
      <c r="A77" s="34" t="s">
        <v>493</v>
      </c>
      <c r="B77" s="45">
        <v>46084</v>
      </c>
      <c r="C77" s="45">
        <v>9120</v>
      </c>
      <c r="D77" s="45">
        <v>55204</v>
      </c>
      <c r="E77" s="45">
        <v>26284</v>
      </c>
      <c r="F77" s="45" t="s">
        <v>380</v>
      </c>
      <c r="G77" s="45" t="s">
        <v>380</v>
      </c>
      <c r="H77" s="175">
        <v>28920</v>
      </c>
    </row>
    <row r="78" spans="1:8" x14ac:dyDescent="0.2">
      <c r="A78" s="34" t="s">
        <v>494</v>
      </c>
      <c r="B78" s="45">
        <v>25469</v>
      </c>
      <c r="C78" s="45">
        <v>4531</v>
      </c>
      <c r="D78" s="45">
        <v>30000</v>
      </c>
      <c r="E78" s="45">
        <v>11761</v>
      </c>
      <c r="F78" s="45">
        <v>290</v>
      </c>
      <c r="G78" s="45" t="s">
        <v>380</v>
      </c>
      <c r="H78" s="175">
        <v>17949</v>
      </c>
    </row>
    <row r="79" spans="1:8" s="931" customFormat="1" x14ac:dyDescent="0.2">
      <c r="A79" s="1323" t="s">
        <v>495</v>
      </c>
      <c r="B79" s="1162">
        <v>861567</v>
      </c>
      <c r="C79" s="1162">
        <v>96878</v>
      </c>
      <c r="D79" s="1162">
        <v>958445</v>
      </c>
      <c r="E79" s="1162">
        <v>655205</v>
      </c>
      <c r="F79" s="1162">
        <v>30915</v>
      </c>
      <c r="G79" s="1162">
        <v>83494</v>
      </c>
      <c r="H79" s="1324">
        <v>188831</v>
      </c>
    </row>
    <row r="80" spans="1:8" x14ac:dyDescent="0.2">
      <c r="A80" s="34"/>
      <c r="B80" s="45"/>
      <c r="C80" s="82"/>
      <c r="D80" s="45"/>
      <c r="E80" s="45"/>
      <c r="F80" s="82"/>
      <c r="G80" s="82"/>
      <c r="H80" s="175"/>
    </row>
    <row r="81" spans="1:8" x14ac:dyDescent="0.2">
      <c r="A81" s="34" t="s">
        <v>496</v>
      </c>
      <c r="B81" s="45">
        <v>5820</v>
      </c>
      <c r="C81" s="45">
        <v>4262</v>
      </c>
      <c r="D81" s="45">
        <v>10082</v>
      </c>
      <c r="E81" s="45">
        <v>8183</v>
      </c>
      <c r="F81" s="45" t="s">
        <v>380</v>
      </c>
      <c r="G81" s="45" t="s">
        <v>380</v>
      </c>
      <c r="H81" s="175">
        <v>1899</v>
      </c>
    </row>
    <row r="82" spans="1:8" x14ac:dyDescent="0.2">
      <c r="A82" s="34" t="s">
        <v>497</v>
      </c>
      <c r="B82" s="45">
        <v>31646</v>
      </c>
      <c r="C82" s="45">
        <v>28713</v>
      </c>
      <c r="D82" s="45">
        <v>60359</v>
      </c>
      <c r="E82" s="45">
        <v>37061</v>
      </c>
      <c r="F82" s="45">
        <v>23298</v>
      </c>
      <c r="G82" s="45" t="s">
        <v>380</v>
      </c>
      <c r="H82" s="175" t="s">
        <v>380</v>
      </c>
    </row>
    <row r="83" spans="1:8" s="931" customFormat="1" x14ac:dyDescent="0.2">
      <c r="A83" s="1323" t="s">
        <v>498</v>
      </c>
      <c r="B83" s="1162">
        <v>37466</v>
      </c>
      <c r="C83" s="1162">
        <v>32975</v>
      </c>
      <c r="D83" s="1162">
        <v>70441</v>
      </c>
      <c r="E83" s="1162">
        <v>45244</v>
      </c>
      <c r="F83" s="1162">
        <v>23298</v>
      </c>
      <c r="G83" s="1162" t="s">
        <v>380</v>
      </c>
      <c r="H83" s="1324">
        <v>1899</v>
      </c>
    </row>
    <row r="84" spans="1:8" x14ac:dyDescent="0.2">
      <c r="A84" s="34"/>
      <c r="B84" s="45"/>
      <c r="C84" s="82"/>
      <c r="D84" s="45"/>
      <c r="E84" s="45"/>
      <c r="F84" s="82"/>
      <c r="G84" s="82"/>
      <c r="H84" s="175"/>
    </row>
    <row r="85" spans="1:8" ht="13.5" thickBot="1" x14ac:dyDescent="0.25">
      <c r="A85" s="51" t="s">
        <v>499</v>
      </c>
      <c r="B85" s="52">
        <v>19213073</v>
      </c>
      <c r="C85" s="52">
        <v>20826807</v>
      </c>
      <c r="D85" s="52">
        <v>40039880</v>
      </c>
      <c r="E85" s="52">
        <v>15523631</v>
      </c>
      <c r="F85" s="52">
        <v>4057968</v>
      </c>
      <c r="G85" s="52">
        <v>7009545</v>
      </c>
      <c r="H85" s="567">
        <v>13448736</v>
      </c>
    </row>
    <row r="86" spans="1:8" x14ac:dyDescent="0.2">
      <c r="A86" s="34" t="s">
        <v>27</v>
      </c>
      <c r="B86" s="34"/>
      <c r="C86" s="177"/>
      <c r="D86" s="562"/>
      <c r="E86" s="34"/>
    </row>
    <row r="87" spans="1:8" x14ac:dyDescent="0.2">
      <c r="A87" s="205" t="s">
        <v>28</v>
      </c>
    </row>
  </sheetData>
  <mergeCells count="7">
    <mergeCell ref="A3:H3"/>
    <mergeCell ref="A1:H1"/>
    <mergeCell ref="H5:H7"/>
    <mergeCell ref="F5:F7"/>
    <mergeCell ref="G5:G7"/>
    <mergeCell ref="B5:D5"/>
    <mergeCell ref="E5:E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1">
    <tabColor theme="0"/>
    <pageSetUpPr fitToPage="1"/>
  </sheetPr>
  <dimension ref="A1:Q89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8.140625" style="205" customWidth="1"/>
    <col min="2" max="9" width="16" style="205" customWidth="1"/>
    <col min="10" max="16384" width="11.42578125" style="205"/>
  </cols>
  <sheetData>
    <row r="1" spans="1:17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17" x14ac:dyDescent="0.2">
      <c r="A2" s="558"/>
    </row>
    <row r="3" spans="1:17" ht="26.25" customHeight="1" x14ac:dyDescent="0.2">
      <c r="A3" s="1729" t="s">
        <v>1354</v>
      </c>
      <c r="B3" s="1729"/>
      <c r="C3" s="1729"/>
      <c r="D3" s="1729"/>
      <c r="E3" s="1729"/>
      <c r="F3" s="1729"/>
      <c r="G3" s="1729"/>
      <c r="H3" s="1729"/>
      <c r="I3" s="1986"/>
    </row>
    <row r="4" spans="1:17" ht="13.5" customHeight="1" thickBot="1" x14ac:dyDescent="0.3">
      <c r="A4" s="5"/>
      <c r="B4" s="186"/>
      <c r="C4" s="186"/>
      <c r="D4" s="186"/>
      <c r="E4" s="186"/>
      <c r="F4" s="186"/>
      <c r="G4" s="186"/>
      <c r="H4" s="186"/>
      <c r="I4" s="586"/>
    </row>
    <row r="5" spans="1:17" ht="38.25" customHeight="1" x14ac:dyDescent="0.2">
      <c r="A5" s="1773" t="s">
        <v>435</v>
      </c>
      <c r="B5" s="942"/>
      <c r="C5" s="910" t="s">
        <v>111</v>
      </c>
      <c r="D5" s="654"/>
      <c r="E5" s="119" t="s">
        <v>112</v>
      </c>
      <c r="F5" s="119" t="s">
        <v>112</v>
      </c>
      <c r="G5" s="1951" t="s">
        <v>113</v>
      </c>
      <c r="H5" s="1935"/>
      <c r="I5" s="1704"/>
    </row>
    <row r="6" spans="1:17" ht="24.75" customHeight="1" x14ac:dyDescent="0.2">
      <c r="A6" s="1774"/>
      <c r="B6" s="943"/>
      <c r="C6" s="224" t="s">
        <v>109</v>
      </c>
      <c r="D6" s="944"/>
      <c r="E6" s="224" t="s">
        <v>114</v>
      </c>
      <c r="F6" s="944" t="s">
        <v>115</v>
      </c>
      <c r="G6" s="943"/>
      <c r="H6" s="224" t="s">
        <v>109</v>
      </c>
      <c r="I6" s="945"/>
    </row>
    <row r="7" spans="1:17" ht="38.25" customHeight="1" thickBot="1" x14ac:dyDescent="0.25">
      <c r="A7" s="1775"/>
      <c r="B7" s="682" t="s">
        <v>36</v>
      </c>
      <c r="C7" s="682" t="s">
        <v>110</v>
      </c>
      <c r="D7" s="682" t="s">
        <v>376</v>
      </c>
      <c r="E7" s="682" t="s">
        <v>116</v>
      </c>
      <c r="F7" s="682" t="s">
        <v>116</v>
      </c>
      <c r="G7" s="682" t="s">
        <v>36</v>
      </c>
      <c r="H7" s="682" t="s">
        <v>110</v>
      </c>
      <c r="I7" s="683" t="s">
        <v>376</v>
      </c>
    </row>
    <row r="8" spans="1:17" ht="24.75" customHeight="1" x14ac:dyDescent="0.2">
      <c r="A8" s="34" t="s">
        <v>439</v>
      </c>
      <c r="B8" s="82">
        <v>7791</v>
      </c>
      <c r="C8" s="82">
        <v>63</v>
      </c>
      <c r="D8" s="82">
        <v>7854</v>
      </c>
      <c r="E8" s="82" t="s">
        <v>380</v>
      </c>
      <c r="F8" s="82" t="s">
        <v>380</v>
      </c>
      <c r="G8" s="82">
        <v>7791</v>
      </c>
      <c r="H8" s="82">
        <v>63</v>
      </c>
      <c r="I8" s="124">
        <v>7854</v>
      </c>
      <c r="J8" s="264"/>
      <c r="K8" s="215"/>
      <c r="P8" s="516"/>
      <c r="Q8" s="516"/>
    </row>
    <row r="9" spans="1:17" x14ac:dyDescent="0.2">
      <c r="A9" s="34" t="s">
        <v>440</v>
      </c>
      <c r="B9" s="45">
        <v>1738</v>
      </c>
      <c r="C9" s="45">
        <v>28640</v>
      </c>
      <c r="D9" s="82">
        <v>30378</v>
      </c>
      <c r="E9" s="82" t="s">
        <v>380</v>
      </c>
      <c r="F9" s="82" t="s">
        <v>380</v>
      </c>
      <c r="G9" s="45">
        <v>1738</v>
      </c>
      <c r="H9" s="45">
        <v>28640</v>
      </c>
      <c r="I9" s="124">
        <v>30378</v>
      </c>
      <c r="J9" s="264"/>
      <c r="K9" s="215"/>
      <c r="P9" s="516"/>
      <c r="Q9" s="516"/>
    </row>
    <row r="10" spans="1:17" x14ac:dyDescent="0.2">
      <c r="A10" s="34" t="s">
        <v>441</v>
      </c>
      <c r="B10" s="45">
        <v>118163</v>
      </c>
      <c r="C10" s="45">
        <v>37133</v>
      </c>
      <c r="D10" s="45">
        <v>155296</v>
      </c>
      <c r="E10" s="82" t="s">
        <v>380</v>
      </c>
      <c r="F10" s="82" t="s">
        <v>380</v>
      </c>
      <c r="G10" s="45">
        <v>118163</v>
      </c>
      <c r="H10" s="45">
        <v>37133</v>
      </c>
      <c r="I10" s="46">
        <v>155296</v>
      </c>
      <c r="J10" s="264"/>
      <c r="K10" s="215"/>
      <c r="P10" s="516"/>
      <c r="Q10" s="516"/>
    </row>
    <row r="11" spans="1:17" x14ac:dyDescent="0.2">
      <c r="A11" s="34" t="s">
        <v>442</v>
      </c>
      <c r="B11" s="45">
        <v>218262</v>
      </c>
      <c r="C11" s="82">
        <v>1760</v>
      </c>
      <c r="D11" s="45">
        <v>220022</v>
      </c>
      <c r="E11" s="82" t="s">
        <v>380</v>
      </c>
      <c r="F11" s="82" t="s">
        <v>380</v>
      </c>
      <c r="G11" s="45">
        <v>218262</v>
      </c>
      <c r="H11" s="82">
        <v>1760</v>
      </c>
      <c r="I11" s="46">
        <v>220022</v>
      </c>
      <c r="J11" s="264"/>
      <c r="K11" s="215"/>
      <c r="P11" s="516"/>
      <c r="Q11" s="516"/>
    </row>
    <row r="12" spans="1:17" x14ac:dyDescent="0.2">
      <c r="A12" s="491" t="s">
        <v>443</v>
      </c>
      <c r="B12" s="74">
        <v>345954</v>
      </c>
      <c r="C12" s="74">
        <v>67596</v>
      </c>
      <c r="D12" s="74">
        <v>413550</v>
      </c>
      <c r="E12" s="285" t="s">
        <v>380</v>
      </c>
      <c r="F12" s="285" t="s">
        <v>380</v>
      </c>
      <c r="G12" s="74">
        <v>345954</v>
      </c>
      <c r="H12" s="74">
        <v>67596</v>
      </c>
      <c r="I12" s="75">
        <v>413550</v>
      </c>
      <c r="J12" s="264"/>
      <c r="K12" s="215"/>
      <c r="P12" s="516"/>
      <c r="Q12" s="516"/>
    </row>
    <row r="13" spans="1:17" x14ac:dyDescent="0.2">
      <c r="A13" s="44"/>
      <c r="B13" s="70"/>
      <c r="C13" s="70"/>
      <c r="D13" s="70"/>
      <c r="E13" s="70"/>
      <c r="F13" s="70"/>
      <c r="G13" s="70"/>
      <c r="H13" s="70"/>
      <c r="I13" s="71"/>
      <c r="J13" s="264"/>
      <c r="K13" s="215"/>
      <c r="P13" s="516"/>
      <c r="Q13" s="516"/>
    </row>
    <row r="14" spans="1:17" x14ac:dyDescent="0.2">
      <c r="A14" s="491" t="s">
        <v>444</v>
      </c>
      <c r="B14" s="285">
        <v>292</v>
      </c>
      <c r="C14" s="285">
        <v>408</v>
      </c>
      <c r="D14" s="285">
        <v>700</v>
      </c>
      <c r="E14" s="285" t="s">
        <v>380</v>
      </c>
      <c r="F14" s="285" t="s">
        <v>380</v>
      </c>
      <c r="G14" s="285">
        <v>292</v>
      </c>
      <c r="H14" s="285">
        <v>408</v>
      </c>
      <c r="I14" s="370">
        <v>700</v>
      </c>
      <c r="J14" s="264"/>
      <c r="K14" s="215"/>
      <c r="P14" s="516"/>
      <c r="Q14" s="516"/>
    </row>
    <row r="15" spans="1:17" x14ac:dyDescent="0.2">
      <c r="A15" s="44"/>
      <c r="B15" s="70"/>
      <c r="C15" s="70"/>
      <c r="D15" s="70"/>
      <c r="E15" s="70"/>
      <c r="F15" s="70"/>
      <c r="G15" s="70"/>
      <c r="H15" s="70"/>
      <c r="I15" s="71"/>
      <c r="J15" s="264"/>
      <c r="K15" s="215"/>
      <c r="P15" s="516"/>
      <c r="Q15" s="516"/>
    </row>
    <row r="16" spans="1:17" x14ac:dyDescent="0.2">
      <c r="A16" s="491" t="s">
        <v>445</v>
      </c>
      <c r="B16" s="285" t="s">
        <v>380</v>
      </c>
      <c r="C16" s="285" t="s">
        <v>380</v>
      </c>
      <c r="D16" s="285" t="s">
        <v>380</v>
      </c>
      <c r="E16" s="285" t="s">
        <v>380</v>
      </c>
      <c r="F16" s="285" t="s">
        <v>380</v>
      </c>
      <c r="G16" s="285" t="s">
        <v>380</v>
      </c>
      <c r="H16" s="285" t="s">
        <v>380</v>
      </c>
      <c r="I16" s="370" t="s">
        <v>380</v>
      </c>
      <c r="J16" s="264"/>
      <c r="K16" s="215"/>
      <c r="P16" s="516"/>
      <c r="Q16" s="516"/>
    </row>
    <row r="17" spans="1:17" x14ac:dyDescent="0.2">
      <c r="A17" s="34"/>
      <c r="B17" s="45"/>
      <c r="C17" s="45"/>
      <c r="D17" s="45"/>
      <c r="E17" s="45"/>
      <c r="F17" s="45"/>
      <c r="G17" s="45"/>
      <c r="H17" s="45"/>
      <c r="I17" s="46"/>
      <c r="J17" s="264"/>
      <c r="K17" s="215"/>
      <c r="P17" s="516"/>
      <c r="Q17" s="516"/>
    </row>
    <row r="18" spans="1:17" x14ac:dyDescent="0.2">
      <c r="A18" s="34" t="s">
        <v>524</v>
      </c>
      <c r="B18" s="45">
        <v>57572</v>
      </c>
      <c r="C18" s="45">
        <v>747952</v>
      </c>
      <c r="D18" s="45">
        <v>805524</v>
      </c>
      <c r="E18" s="82">
        <v>1500</v>
      </c>
      <c r="F18" s="82" t="s">
        <v>380</v>
      </c>
      <c r="G18" s="45">
        <v>56072</v>
      </c>
      <c r="H18" s="45">
        <v>747952</v>
      </c>
      <c r="I18" s="46">
        <v>804024</v>
      </c>
      <c r="J18" s="264"/>
      <c r="K18" s="215"/>
      <c r="P18" s="516"/>
      <c r="Q18" s="516"/>
    </row>
    <row r="19" spans="1:17" x14ac:dyDescent="0.2">
      <c r="A19" s="34" t="s">
        <v>447</v>
      </c>
      <c r="B19" s="45">
        <v>27203</v>
      </c>
      <c r="C19" s="82">
        <v>1925</v>
      </c>
      <c r="D19" s="45">
        <v>29128</v>
      </c>
      <c r="E19" s="82">
        <v>141</v>
      </c>
      <c r="F19" s="82" t="s">
        <v>380</v>
      </c>
      <c r="G19" s="45">
        <v>27062</v>
      </c>
      <c r="H19" s="82">
        <v>1925</v>
      </c>
      <c r="I19" s="46">
        <v>28987</v>
      </c>
      <c r="J19" s="264"/>
      <c r="K19" s="215"/>
      <c r="P19" s="516"/>
      <c r="Q19" s="516"/>
    </row>
    <row r="20" spans="1:17" x14ac:dyDescent="0.2">
      <c r="A20" s="34" t="s">
        <v>448</v>
      </c>
      <c r="B20" s="45">
        <v>18074</v>
      </c>
      <c r="C20" s="45">
        <v>211</v>
      </c>
      <c r="D20" s="45">
        <v>18285</v>
      </c>
      <c r="E20" s="82">
        <v>18</v>
      </c>
      <c r="F20" s="82">
        <v>15</v>
      </c>
      <c r="G20" s="45">
        <v>18041</v>
      </c>
      <c r="H20" s="45">
        <v>211</v>
      </c>
      <c r="I20" s="46">
        <v>18252</v>
      </c>
      <c r="J20" s="264"/>
      <c r="K20" s="215"/>
      <c r="P20" s="516"/>
      <c r="Q20" s="516"/>
    </row>
    <row r="21" spans="1:17" x14ac:dyDescent="0.2">
      <c r="A21" s="491" t="s">
        <v>449</v>
      </c>
      <c r="B21" s="74">
        <v>102849</v>
      </c>
      <c r="C21" s="74">
        <v>750088</v>
      </c>
      <c r="D21" s="74">
        <v>852937</v>
      </c>
      <c r="E21" s="285">
        <v>1659</v>
      </c>
      <c r="F21" s="285">
        <v>15</v>
      </c>
      <c r="G21" s="74">
        <v>101175</v>
      </c>
      <c r="H21" s="74">
        <v>750088</v>
      </c>
      <c r="I21" s="75">
        <v>851263</v>
      </c>
      <c r="J21" s="264"/>
      <c r="K21" s="215"/>
      <c r="P21" s="516"/>
      <c r="Q21" s="516"/>
    </row>
    <row r="22" spans="1:17" x14ac:dyDescent="0.2">
      <c r="A22" s="44"/>
      <c r="B22" s="70"/>
      <c r="C22" s="70"/>
      <c r="D22" s="70"/>
      <c r="E22" s="70"/>
      <c r="F22" s="70"/>
      <c r="G22" s="70"/>
      <c r="H22" s="70"/>
      <c r="I22" s="71"/>
      <c r="J22" s="264"/>
      <c r="K22" s="215"/>
      <c r="P22" s="516"/>
      <c r="Q22" s="516"/>
    </row>
    <row r="23" spans="1:17" x14ac:dyDescent="0.2">
      <c r="A23" s="491" t="s">
        <v>450</v>
      </c>
      <c r="B23" s="74">
        <v>77698</v>
      </c>
      <c r="C23" s="74">
        <v>632493</v>
      </c>
      <c r="D23" s="74">
        <v>710191</v>
      </c>
      <c r="E23" s="74">
        <v>764</v>
      </c>
      <c r="F23" s="74">
        <v>857</v>
      </c>
      <c r="G23" s="74">
        <v>76037</v>
      </c>
      <c r="H23" s="74">
        <v>632493</v>
      </c>
      <c r="I23" s="75">
        <v>708530</v>
      </c>
      <c r="J23" s="264"/>
      <c r="K23" s="215"/>
      <c r="P23" s="516"/>
      <c r="Q23" s="516"/>
    </row>
    <row r="24" spans="1:17" x14ac:dyDescent="0.2">
      <c r="A24" s="44"/>
      <c r="B24" s="70"/>
      <c r="C24" s="70"/>
      <c r="D24" s="70"/>
      <c r="E24" s="70"/>
      <c r="F24" s="70"/>
      <c r="G24" s="70"/>
      <c r="H24" s="70"/>
      <c r="I24" s="71"/>
      <c r="J24" s="264"/>
      <c r="K24" s="215"/>
      <c r="P24" s="516"/>
      <c r="Q24" s="516"/>
    </row>
    <row r="25" spans="1:17" s="305" customFormat="1" x14ac:dyDescent="0.2">
      <c r="A25" s="491" t="s">
        <v>451</v>
      </c>
      <c r="B25" s="74">
        <v>166184</v>
      </c>
      <c r="C25" s="74">
        <v>2027754</v>
      </c>
      <c r="D25" s="74">
        <v>2193938</v>
      </c>
      <c r="E25" s="74">
        <v>1801</v>
      </c>
      <c r="F25" s="285" t="s">
        <v>380</v>
      </c>
      <c r="G25" s="74">
        <v>164383</v>
      </c>
      <c r="H25" s="74">
        <v>2027754</v>
      </c>
      <c r="I25" s="75">
        <v>2192137</v>
      </c>
      <c r="J25" s="521"/>
      <c r="K25" s="587"/>
      <c r="P25" s="581"/>
      <c r="Q25" s="581"/>
    </row>
    <row r="26" spans="1:17" x14ac:dyDescent="0.2">
      <c r="A26" s="34"/>
      <c r="B26" s="45"/>
      <c r="C26" s="45"/>
      <c r="D26" s="45"/>
      <c r="E26" s="45"/>
      <c r="F26" s="45"/>
      <c r="G26" s="45"/>
      <c r="H26" s="45"/>
      <c r="I26" s="46"/>
      <c r="J26" s="264"/>
      <c r="K26" s="215"/>
      <c r="P26" s="516"/>
      <c r="Q26" s="516"/>
    </row>
    <row r="27" spans="1:17" x14ac:dyDescent="0.2">
      <c r="A27" s="34" t="s">
        <v>452</v>
      </c>
      <c r="B27" s="45">
        <v>38698</v>
      </c>
      <c r="C27" s="45">
        <v>97564</v>
      </c>
      <c r="D27" s="45">
        <v>136262</v>
      </c>
      <c r="E27" s="82" t="s">
        <v>380</v>
      </c>
      <c r="F27" s="82" t="s">
        <v>380</v>
      </c>
      <c r="G27" s="45">
        <v>38698</v>
      </c>
      <c r="H27" s="45">
        <v>97564</v>
      </c>
      <c r="I27" s="46">
        <v>136262</v>
      </c>
      <c r="J27" s="264"/>
      <c r="K27" s="215"/>
      <c r="P27" s="516"/>
      <c r="Q27" s="516"/>
    </row>
    <row r="28" spans="1:17" x14ac:dyDescent="0.2">
      <c r="A28" s="34" t="s">
        <v>453</v>
      </c>
      <c r="B28" s="82" t="s">
        <v>380</v>
      </c>
      <c r="C28" s="82" t="s">
        <v>380</v>
      </c>
      <c r="D28" s="82" t="s">
        <v>380</v>
      </c>
      <c r="E28" s="82" t="s">
        <v>380</v>
      </c>
      <c r="F28" s="82" t="s">
        <v>380</v>
      </c>
      <c r="G28" s="82" t="s">
        <v>380</v>
      </c>
      <c r="H28" s="82" t="s">
        <v>380</v>
      </c>
      <c r="I28" s="124" t="s">
        <v>380</v>
      </c>
      <c r="J28" s="264"/>
      <c r="K28" s="215"/>
      <c r="P28" s="516"/>
      <c r="Q28" s="516"/>
    </row>
    <row r="29" spans="1:17" x14ac:dyDescent="0.2">
      <c r="A29" s="34" t="s">
        <v>454</v>
      </c>
      <c r="B29" s="45">
        <v>107821</v>
      </c>
      <c r="C29" s="45">
        <v>924950</v>
      </c>
      <c r="D29" s="45">
        <v>1032771</v>
      </c>
      <c r="E29" s="45" t="s">
        <v>380</v>
      </c>
      <c r="F29" s="45" t="s">
        <v>380</v>
      </c>
      <c r="G29" s="45">
        <v>107821</v>
      </c>
      <c r="H29" s="45">
        <v>924950</v>
      </c>
      <c r="I29" s="46">
        <v>1032771</v>
      </c>
      <c r="J29" s="264"/>
      <c r="K29" s="215"/>
      <c r="P29" s="516"/>
      <c r="Q29" s="516"/>
    </row>
    <row r="30" spans="1:17" x14ac:dyDescent="0.2">
      <c r="A30" s="491" t="s">
        <v>455</v>
      </c>
      <c r="B30" s="74">
        <v>146519</v>
      </c>
      <c r="C30" s="74">
        <v>1022514</v>
      </c>
      <c r="D30" s="74">
        <v>1169033</v>
      </c>
      <c r="E30" s="74" t="s">
        <v>380</v>
      </c>
      <c r="F30" s="74" t="s">
        <v>380</v>
      </c>
      <c r="G30" s="74">
        <v>146519</v>
      </c>
      <c r="H30" s="74">
        <v>1022514</v>
      </c>
      <c r="I30" s="75">
        <v>1169033</v>
      </c>
      <c r="J30" s="264"/>
      <c r="K30" s="215"/>
      <c r="P30" s="516"/>
      <c r="Q30" s="516"/>
    </row>
    <row r="31" spans="1:17" x14ac:dyDescent="0.2">
      <c r="A31" s="34"/>
      <c r="B31" s="45"/>
      <c r="C31" s="45"/>
      <c r="D31" s="45"/>
      <c r="E31" s="45"/>
      <c r="F31" s="45"/>
      <c r="G31" s="45"/>
      <c r="H31" s="45"/>
      <c r="I31" s="46"/>
      <c r="J31" s="264"/>
      <c r="K31" s="215"/>
      <c r="P31" s="516"/>
      <c r="Q31" s="516"/>
    </row>
    <row r="32" spans="1:17" x14ac:dyDescent="0.2">
      <c r="A32" s="34" t="s">
        <v>456</v>
      </c>
      <c r="B32" s="45">
        <v>1430281</v>
      </c>
      <c r="C32" s="45">
        <v>336333</v>
      </c>
      <c r="D32" s="45">
        <v>1766614</v>
      </c>
      <c r="E32" s="45">
        <v>1174932</v>
      </c>
      <c r="F32" s="45" t="s">
        <v>380</v>
      </c>
      <c r="G32" s="45">
        <v>296779</v>
      </c>
      <c r="H32" s="45">
        <v>294903</v>
      </c>
      <c r="I32" s="46">
        <v>591682</v>
      </c>
      <c r="J32" s="264"/>
      <c r="K32" s="215"/>
      <c r="P32" s="516"/>
      <c r="Q32" s="516"/>
    </row>
    <row r="33" spans="1:17" x14ac:dyDescent="0.2">
      <c r="A33" s="34" t="s">
        <v>457</v>
      </c>
      <c r="B33" s="45">
        <v>12285</v>
      </c>
      <c r="C33" s="45">
        <v>34151</v>
      </c>
      <c r="D33" s="45">
        <v>46436</v>
      </c>
      <c r="E33" s="45" t="s">
        <v>380</v>
      </c>
      <c r="F33" s="45" t="s">
        <v>380</v>
      </c>
      <c r="G33" s="45">
        <v>12285</v>
      </c>
      <c r="H33" s="45">
        <v>34151</v>
      </c>
      <c r="I33" s="46">
        <v>46436</v>
      </c>
      <c r="J33" s="264"/>
      <c r="K33" s="215"/>
      <c r="P33" s="516"/>
      <c r="Q33" s="516"/>
    </row>
    <row r="34" spans="1:17" x14ac:dyDescent="0.2">
      <c r="A34" s="34" t="s">
        <v>458</v>
      </c>
      <c r="B34" s="45">
        <v>60923</v>
      </c>
      <c r="C34" s="45">
        <v>49507</v>
      </c>
      <c r="D34" s="45">
        <v>110430</v>
      </c>
      <c r="E34" s="45" t="s">
        <v>380</v>
      </c>
      <c r="F34" s="82" t="s">
        <v>380</v>
      </c>
      <c r="G34" s="45">
        <v>60923</v>
      </c>
      <c r="H34" s="45">
        <v>49507</v>
      </c>
      <c r="I34" s="46">
        <v>110430</v>
      </c>
      <c r="J34" s="264"/>
      <c r="K34" s="215"/>
      <c r="P34" s="516"/>
      <c r="Q34" s="516"/>
    </row>
    <row r="35" spans="1:17" x14ac:dyDescent="0.2">
      <c r="A35" s="34" t="s">
        <v>459</v>
      </c>
      <c r="B35" s="45">
        <v>566676</v>
      </c>
      <c r="C35" s="45">
        <v>337249</v>
      </c>
      <c r="D35" s="45">
        <v>903925</v>
      </c>
      <c r="E35" s="45">
        <v>518601</v>
      </c>
      <c r="F35" s="45" t="s">
        <v>380</v>
      </c>
      <c r="G35" s="45">
        <v>72400</v>
      </c>
      <c r="H35" s="45">
        <v>312924</v>
      </c>
      <c r="I35" s="46">
        <v>385324</v>
      </c>
      <c r="J35" s="264"/>
      <c r="K35" s="215"/>
      <c r="P35" s="516"/>
      <c r="Q35" s="516"/>
    </row>
    <row r="36" spans="1:17" x14ac:dyDescent="0.2">
      <c r="A36" s="491" t="s">
        <v>460</v>
      </c>
      <c r="B36" s="74">
        <v>2070165</v>
      </c>
      <c r="C36" s="74">
        <v>757240</v>
      </c>
      <c r="D36" s="74">
        <v>2827405</v>
      </c>
      <c r="E36" s="74">
        <v>1693533</v>
      </c>
      <c r="F36" s="74" t="s">
        <v>380</v>
      </c>
      <c r="G36" s="74">
        <v>442387</v>
      </c>
      <c r="H36" s="74">
        <v>691485</v>
      </c>
      <c r="I36" s="75">
        <v>1133872</v>
      </c>
      <c r="J36" s="264"/>
      <c r="K36" s="215"/>
      <c r="P36" s="516"/>
      <c r="Q36" s="516"/>
    </row>
    <row r="37" spans="1:17" x14ac:dyDescent="0.2">
      <c r="A37" s="44"/>
      <c r="B37" s="70"/>
      <c r="C37" s="70"/>
      <c r="D37" s="70"/>
      <c r="E37" s="70"/>
      <c r="F37" s="70"/>
      <c r="G37" s="70"/>
      <c r="H37" s="70"/>
      <c r="I37" s="71"/>
      <c r="J37" s="264"/>
      <c r="K37" s="215"/>
      <c r="P37" s="516"/>
      <c r="Q37" s="516"/>
    </row>
    <row r="38" spans="1:17" x14ac:dyDescent="0.2">
      <c r="A38" s="491" t="s">
        <v>461</v>
      </c>
      <c r="B38" s="74">
        <v>11949</v>
      </c>
      <c r="C38" s="74">
        <v>23002</v>
      </c>
      <c r="D38" s="74">
        <v>34951</v>
      </c>
      <c r="E38" s="285" t="s">
        <v>380</v>
      </c>
      <c r="F38" s="285" t="s">
        <v>380</v>
      </c>
      <c r="G38" s="74">
        <v>11949</v>
      </c>
      <c r="H38" s="74">
        <v>23002</v>
      </c>
      <c r="I38" s="75">
        <v>34951</v>
      </c>
      <c r="J38" s="264"/>
      <c r="K38" s="215"/>
      <c r="P38" s="516"/>
      <c r="Q38" s="516"/>
    </row>
    <row r="39" spans="1:17" x14ac:dyDescent="0.2">
      <c r="A39" s="34"/>
      <c r="B39" s="45"/>
      <c r="C39" s="45"/>
      <c r="D39" s="45"/>
      <c r="E39" s="45"/>
      <c r="F39" s="45"/>
      <c r="G39" s="45"/>
      <c r="H39" s="45"/>
      <c r="I39" s="46"/>
      <c r="J39" s="264"/>
      <c r="K39" s="215"/>
      <c r="P39" s="516"/>
      <c r="Q39" s="516"/>
    </row>
    <row r="40" spans="1:17" x14ac:dyDescent="0.2">
      <c r="A40" s="34" t="s">
        <v>525</v>
      </c>
      <c r="B40" s="82" t="s">
        <v>380</v>
      </c>
      <c r="C40" s="82" t="s">
        <v>380</v>
      </c>
      <c r="D40" s="82" t="s">
        <v>380</v>
      </c>
      <c r="E40" s="82" t="s">
        <v>380</v>
      </c>
      <c r="F40" s="82" t="s">
        <v>380</v>
      </c>
      <c r="G40" s="82" t="s">
        <v>380</v>
      </c>
      <c r="H40" s="82" t="s">
        <v>380</v>
      </c>
      <c r="I40" s="124" t="s">
        <v>380</v>
      </c>
      <c r="J40" s="264"/>
      <c r="K40" s="215"/>
      <c r="P40" s="516"/>
      <c r="Q40" s="516"/>
    </row>
    <row r="41" spans="1:17" x14ac:dyDescent="0.2">
      <c r="A41" s="34" t="s">
        <v>463</v>
      </c>
      <c r="B41" s="82">
        <v>1789</v>
      </c>
      <c r="C41" s="45">
        <v>682745</v>
      </c>
      <c r="D41" s="45">
        <v>684534</v>
      </c>
      <c r="E41" s="82" t="s">
        <v>380</v>
      </c>
      <c r="F41" s="82" t="s">
        <v>380</v>
      </c>
      <c r="G41" s="82">
        <v>1789</v>
      </c>
      <c r="H41" s="45">
        <v>682745</v>
      </c>
      <c r="I41" s="46">
        <v>684534</v>
      </c>
      <c r="J41" s="264"/>
      <c r="K41" s="215"/>
      <c r="P41" s="516"/>
      <c r="Q41" s="516"/>
    </row>
    <row r="42" spans="1:17" x14ac:dyDescent="0.2">
      <c r="A42" s="34" t="s">
        <v>464</v>
      </c>
      <c r="B42" s="45">
        <v>22013</v>
      </c>
      <c r="C42" s="45">
        <v>92496</v>
      </c>
      <c r="D42" s="45">
        <v>114509</v>
      </c>
      <c r="E42" s="82" t="s">
        <v>380</v>
      </c>
      <c r="F42" s="82" t="s">
        <v>380</v>
      </c>
      <c r="G42" s="45">
        <v>22013</v>
      </c>
      <c r="H42" s="45">
        <v>92496</v>
      </c>
      <c r="I42" s="46">
        <v>114509</v>
      </c>
      <c r="J42" s="264"/>
      <c r="K42" s="215"/>
      <c r="P42" s="516"/>
      <c r="Q42" s="516"/>
    </row>
    <row r="43" spans="1:17" x14ac:dyDescent="0.2">
      <c r="A43" s="34" t="s">
        <v>465</v>
      </c>
      <c r="B43" s="82" t="s">
        <v>380</v>
      </c>
      <c r="C43" s="45">
        <v>3161</v>
      </c>
      <c r="D43" s="45">
        <v>3161</v>
      </c>
      <c r="E43" s="82" t="s">
        <v>380</v>
      </c>
      <c r="F43" s="82" t="s">
        <v>380</v>
      </c>
      <c r="G43" s="82" t="s">
        <v>380</v>
      </c>
      <c r="H43" s="45">
        <v>3161</v>
      </c>
      <c r="I43" s="46">
        <v>3161</v>
      </c>
      <c r="J43" s="264"/>
      <c r="K43" s="215"/>
      <c r="P43" s="516"/>
      <c r="Q43" s="516"/>
    </row>
    <row r="44" spans="1:17" x14ac:dyDescent="0.2">
      <c r="A44" s="34" t="s">
        <v>466</v>
      </c>
      <c r="B44" s="82">
        <v>340</v>
      </c>
      <c r="C44" s="82">
        <v>5087</v>
      </c>
      <c r="D44" s="82">
        <v>5427</v>
      </c>
      <c r="E44" s="82" t="s">
        <v>380</v>
      </c>
      <c r="F44" s="82" t="s">
        <v>380</v>
      </c>
      <c r="G44" s="82">
        <v>340</v>
      </c>
      <c r="H44" s="82">
        <v>5087</v>
      </c>
      <c r="I44" s="124">
        <v>5427</v>
      </c>
      <c r="J44" s="264"/>
      <c r="K44" s="215"/>
      <c r="P44" s="516"/>
      <c r="Q44" s="516"/>
    </row>
    <row r="45" spans="1:17" x14ac:dyDescent="0.2">
      <c r="A45" s="34" t="s">
        <v>467</v>
      </c>
      <c r="B45" s="45">
        <v>77266</v>
      </c>
      <c r="C45" s="45">
        <v>2422</v>
      </c>
      <c r="D45" s="45">
        <v>79688</v>
      </c>
      <c r="E45" s="82" t="s">
        <v>380</v>
      </c>
      <c r="F45" s="82" t="s">
        <v>380</v>
      </c>
      <c r="G45" s="45">
        <v>77266</v>
      </c>
      <c r="H45" s="45">
        <v>2422</v>
      </c>
      <c r="I45" s="46">
        <v>79688</v>
      </c>
      <c r="J45" s="264"/>
      <c r="K45" s="215"/>
      <c r="P45" s="516"/>
      <c r="Q45" s="516"/>
    </row>
    <row r="46" spans="1:17" x14ac:dyDescent="0.2">
      <c r="A46" s="34" t="s">
        <v>468</v>
      </c>
      <c r="B46" s="82" t="s">
        <v>380</v>
      </c>
      <c r="C46" s="45">
        <v>26172</v>
      </c>
      <c r="D46" s="45">
        <v>26172</v>
      </c>
      <c r="E46" s="82" t="s">
        <v>380</v>
      </c>
      <c r="F46" s="82" t="s">
        <v>380</v>
      </c>
      <c r="G46" s="82" t="s">
        <v>380</v>
      </c>
      <c r="H46" s="45">
        <v>26172</v>
      </c>
      <c r="I46" s="46">
        <v>26172</v>
      </c>
      <c r="J46" s="264"/>
      <c r="K46" s="215"/>
      <c r="P46" s="516"/>
      <c r="Q46" s="516"/>
    </row>
    <row r="47" spans="1:17" x14ac:dyDescent="0.2">
      <c r="A47" s="34" t="s">
        <v>469</v>
      </c>
      <c r="B47" s="45">
        <v>706224</v>
      </c>
      <c r="C47" s="45">
        <v>352635</v>
      </c>
      <c r="D47" s="45">
        <v>1058859</v>
      </c>
      <c r="E47" s="45">
        <v>6300</v>
      </c>
      <c r="F47" s="82" t="s">
        <v>380</v>
      </c>
      <c r="G47" s="45">
        <v>699924</v>
      </c>
      <c r="H47" s="45">
        <v>352635</v>
      </c>
      <c r="I47" s="46">
        <v>1052559</v>
      </c>
      <c r="J47" s="264"/>
      <c r="K47" s="215"/>
      <c r="P47" s="516"/>
      <c r="Q47" s="516"/>
    </row>
    <row r="48" spans="1:17" x14ac:dyDescent="0.2">
      <c r="A48" s="34" t="s">
        <v>470</v>
      </c>
      <c r="B48" s="45">
        <v>16064</v>
      </c>
      <c r="C48" s="45">
        <v>231636</v>
      </c>
      <c r="D48" s="45">
        <v>247700</v>
      </c>
      <c r="E48" s="82" t="s">
        <v>380</v>
      </c>
      <c r="F48" s="82" t="s">
        <v>380</v>
      </c>
      <c r="G48" s="45">
        <v>16064</v>
      </c>
      <c r="H48" s="45">
        <v>231636</v>
      </c>
      <c r="I48" s="46">
        <v>247700</v>
      </c>
      <c r="J48" s="264"/>
      <c r="K48" s="215"/>
      <c r="P48" s="516"/>
      <c r="Q48" s="516"/>
    </row>
    <row r="49" spans="1:17" x14ac:dyDescent="0.2">
      <c r="A49" s="491" t="s">
        <v>471</v>
      </c>
      <c r="B49" s="74">
        <v>823696</v>
      </c>
      <c r="C49" s="74">
        <v>1396354</v>
      </c>
      <c r="D49" s="74">
        <v>2220050</v>
      </c>
      <c r="E49" s="74">
        <v>6300</v>
      </c>
      <c r="F49" s="285" t="s">
        <v>380</v>
      </c>
      <c r="G49" s="74">
        <v>817396</v>
      </c>
      <c r="H49" s="74">
        <v>1396354</v>
      </c>
      <c r="I49" s="75">
        <v>2213750</v>
      </c>
      <c r="J49" s="264"/>
      <c r="K49" s="215"/>
      <c r="P49" s="516"/>
      <c r="Q49" s="516"/>
    </row>
    <row r="50" spans="1:17" x14ac:dyDescent="0.2">
      <c r="A50" s="44"/>
      <c r="B50" s="70"/>
      <c r="C50" s="70"/>
      <c r="D50" s="70"/>
      <c r="E50" s="70"/>
      <c r="F50" s="70"/>
      <c r="G50" s="70"/>
      <c r="H50" s="70"/>
      <c r="I50" s="71"/>
      <c r="J50" s="264"/>
      <c r="K50" s="215"/>
      <c r="P50" s="516"/>
      <c r="Q50" s="516"/>
    </row>
    <row r="51" spans="1:17" x14ac:dyDescent="0.2">
      <c r="A51" s="491" t="s">
        <v>472</v>
      </c>
      <c r="B51" s="74">
        <v>9352</v>
      </c>
      <c r="C51" s="74">
        <v>27838</v>
      </c>
      <c r="D51" s="74">
        <v>37190</v>
      </c>
      <c r="E51" s="285" t="s">
        <v>380</v>
      </c>
      <c r="F51" s="285" t="s">
        <v>380</v>
      </c>
      <c r="G51" s="74">
        <v>9352</v>
      </c>
      <c r="H51" s="74">
        <v>27838</v>
      </c>
      <c r="I51" s="75">
        <v>37190</v>
      </c>
      <c r="J51" s="264"/>
      <c r="K51" s="215"/>
      <c r="P51" s="516"/>
      <c r="Q51" s="516"/>
    </row>
    <row r="52" spans="1:17" x14ac:dyDescent="0.2">
      <c r="A52" s="34"/>
      <c r="B52" s="45"/>
      <c r="C52" s="45"/>
      <c r="D52" s="45"/>
      <c r="E52" s="45"/>
      <c r="F52" s="45"/>
      <c r="G52" s="45"/>
      <c r="H52" s="45"/>
      <c r="I52" s="46"/>
      <c r="J52" s="264"/>
      <c r="K52" s="215"/>
      <c r="P52" s="516"/>
      <c r="Q52" s="516"/>
    </row>
    <row r="53" spans="1:17" s="305" customFormat="1" x14ac:dyDescent="0.2">
      <c r="A53" s="34" t="s">
        <v>473</v>
      </c>
      <c r="B53" s="45">
        <v>91827</v>
      </c>
      <c r="C53" s="45">
        <v>352363</v>
      </c>
      <c r="D53" s="45">
        <v>444190</v>
      </c>
      <c r="E53" s="82" t="s">
        <v>380</v>
      </c>
      <c r="F53" s="82" t="s">
        <v>380</v>
      </c>
      <c r="G53" s="45">
        <v>91827</v>
      </c>
      <c r="H53" s="45">
        <v>352363</v>
      </c>
      <c r="I53" s="46">
        <v>444190</v>
      </c>
      <c r="J53" s="521"/>
      <c r="K53" s="587"/>
      <c r="P53" s="581"/>
      <c r="Q53" s="581"/>
    </row>
    <row r="54" spans="1:17" x14ac:dyDescent="0.2">
      <c r="A54" s="34" t="s">
        <v>474</v>
      </c>
      <c r="B54" s="45">
        <v>452388</v>
      </c>
      <c r="C54" s="45">
        <v>887749</v>
      </c>
      <c r="D54" s="45">
        <v>1340137</v>
      </c>
      <c r="E54" s="82" t="s">
        <v>380</v>
      </c>
      <c r="F54" s="82" t="s">
        <v>380</v>
      </c>
      <c r="G54" s="45">
        <v>452388</v>
      </c>
      <c r="H54" s="45">
        <v>887749</v>
      </c>
      <c r="I54" s="46">
        <v>1340137</v>
      </c>
      <c r="J54" s="264"/>
      <c r="K54" s="215"/>
      <c r="P54" s="516"/>
      <c r="Q54" s="516"/>
    </row>
    <row r="55" spans="1:17" x14ac:dyDescent="0.2">
      <c r="A55" s="34" t="s">
        <v>475</v>
      </c>
      <c r="B55" s="45">
        <v>123282</v>
      </c>
      <c r="C55" s="45">
        <v>202782</v>
      </c>
      <c r="D55" s="45">
        <v>326064</v>
      </c>
      <c r="E55" s="82" t="s">
        <v>380</v>
      </c>
      <c r="F55" s="82" t="s">
        <v>380</v>
      </c>
      <c r="G55" s="45">
        <v>123282</v>
      </c>
      <c r="H55" s="45">
        <v>202782</v>
      </c>
      <c r="I55" s="46">
        <v>326064</v>
      </c>
      <c r="J55" s="264"/>
      <c r="K55" s="215"/>
      <c r="P55" s="516"/>
      <c r="Q55" s="516"/>
    </row>
    <row r="56" spans="1:17" x14ac:dyDescent="0.2">
      <c r="A56" s="34" t="s">
        <v>476</v>
      </c>
      <c r="B56" s="45">
        <v>316</v>
      </c>
      <c r="C56" s="45">
        <v>818</v>
      </c>
      <c r="D56" s="45">
        <v>1134</v>
      </c>
      <c r="E56" s="82" t="s">
        <v>380</v>
      </c>
      <c r="F56" s="82" t="s">
        <v>380</v>
      </c>
      <c r="G56" s="45">
        <v>316</v>
      </c>
      <c r="H56" s="45">
        <v>818</v>
      </c>
      <c r="I56" s="46">
        <v>1134</v>
      </c>
      <c r="J56" s="264"/>
      <c r="K56" s="215"/>
      <c r="P56" s="516"/>
      <c r="Q56" s="516"/>
    </row>
    <row r="57" spans="1:17" x14ac:dyDescent="0.2">
      <c r="A57" s="34" t="s">
        <v>477</v>
      </c>
      <c r="B57" s="45">
        <v>106034</v>
      </c>
      <c r="C57" s="45">
        <v>265063</v>
      </c>
      <c r="D57" s="45">
        <v>371097</v>
      </c>
      <c r="E57" s="82" t="s">
        <v>380</v>
      </c>
      <c r="F57" s="82" t="s">
        <v>380</v>
      </c>
      <c r="G57" s="45">
        <v>106034</v>
      </c>
      <c r="H57" s="45">
        <v>265063</v>
      </c>
      <c r="I57" s="46">
        <v>371097</v>
      </c>
      <c r="J57" s="264"/>
      <c r="K57" s="215"/>
      <c r="P57" s="516"/>
      <c r="Q57" s="516"/>
    </row>
    <row r="58" spans="1:17" x14ac:dyDescent="0.2">
      <c r="A58" s="491" t="s">
        <v>551</v>
      </c>
      <c r="B58" s="74">
        <v>773847</v>
      </c>
      <c r="C58" s="74">
        <v>1708775</v>
      </c>
      <c r="D58" s="74">
        <v>2482622</v>
      </c>
      <c r="E58" s="285" t="s">
        <v>380</v>
      </c>
      <c r="F58" s="285" t="s">
        <v>380</v>
      </c>
      <c r="G58" s="74">
        <v>773847</v>
      </c>
      <c r="H58" s="74">
        <v>1708775</v>
      </c>
      <c r="I58" s="75">
        <v>2482622</v>
      </c>
      <c r="J58" s="264"/>
      <c r="K58" s="215"/>
      <c r="P58" s="516"/>
      <c r="Q58" s="516"/>
    </row>
    <row r="59" spans="1:17" x14ac:dyDescent="0.2">
      <c r="A59" s="34"/>
      <c r="B59" s="45"/>
      <c r="C59" s="45"/>
      <c r="D59" s="45"/>
      <c r="E59" s="45"/>
      <c r="F59" s="45"/>
      <c r="G59" s="45"/>
      <c r="H59" s="45"/>
      <c r="I59" s="46"/>
      <c r="J59" s="264"/>
      <c r="K59" s="215"/>
      <c r="P59" s="516"/>
      <c r="Q59" s="516"/>
    </row>
    <row r="60" spans="1:17" x14ac:dyDescent="0.2">
      <c r="A60" s="34" t="s">
        <v>479</v>
      </c>
      <c r="B60" s="45">
        <v>37425</v>
      </c>
      <c r="C60" s="45">
        <v>155013</v>
      </c>
      <c r="D60" s="45">
        <v>192438</v>
      </c>
      <c r="E60" s="82" t="s">
        <v>380</v>
      </c>
      <c r="F60" s="45" t="s">
        <v>380</v>
      </c>
      <c r="G60" s="45">
        <v>37425</v>
      </c>
      <c r="H60" s="45">
        <v>155013</v>
      </c>
      <c r="I60" s="46">
        <v>192438</v>
      </c>
      <c r="J60" s="264"/>
      <c r="K60" s="215"/>
      <c r="P60" s="516"/>
      <c r="Q60" s="516"/>
    </row>
    <row r="61" spans="1:17" x14ac:dyDescent="0.2">
      <c r="A61" s="34" t="s">
        <v>480</v>
      </c>
      <c r="B61" s="82" t="s">
        <v>380</v>
      </c>
      <c r="C61" s="82" t="s">
        <v>380</v>
      </c>
      <c r="D61" s="82" t="s">
        <v>380</v>
      </c>
      <c r="E61" s="82" t="s">
        <v>380</v>
      </c>
      <c r="F61" s="82" t="s">
        <v>380</v>
      </c>
      <c r="G61" s="82" t="s">
        <v>380</v>
      </c>
      <c r="H61" s="82" t="s">
        <v>380</v>
      </c>
      <c r="I61" s="124" t="s">
        <v>380</v>
      </c>
      <c r="J61" s="264"/>
      <c r="K61" s="215"/>
      <c r="P61" s="516"/>
      <c r="Q61" s="516"/>
    </row>
    <row r="62" spans="1:17" x14ac:dyDescent="0.2">
      <c r="A62" s="34" t="s">
        <v>481</v>
      </c>
      <c r="B62" s="45">
        <v>356380</v>
      </c>
      <c r="C62" s="45">
        <v>799536</v>
      </c>
      <c r="D62" s="45">
        <v>1155916</v>
      </c>
      <c r="E62" s="45">
        <v>121413</v>
      </c>
      <c r="F62" s="45">
        <v>38915</v>
      </c>
      <c r="G62" s="45">
        <v>197263</v>
      </c>
      <c r="H62" s="45">
        <v>798325</v>
      </c>
      <c r="I62" s="46">
        <v>995588</v>
      </c>
      <c r="J62" s="264"/>
      <c r="K62" s="215"/>
      <c r="P62" s="516"/>
      <c r="Q62" s="516"/>
    </row>
    <row r="63" spans="1:17" x14ac:dyDescent="0.2">
      <c r="A63" s="491" t="s">
        <v>482</v>
      </c>
      <c r="B63" s="74">
        <v>393805</v>
      </c>
      <c r="C63" s="74">
        <v>954549</v>
      </c>
      <c r="D63" s="74">
        <v>1348354</v>
      </c>
      <c r="E63" s="74">
        <v>121413</v>
      </c>
      <c r="F63" s="74">
        <v>38915</v>
      </c>
      <c r="G63" s="74">
        <v>234688</v>
      </c>
      <c r="H63" s="74">
        <v>953338</v>
      </c>
      <c r="I63" s="75">
        <v>1188026</v>
      </c>
      <c r="J63" s="264"/>
      <c r="K63" s="215"/>
      <c r="P63" s="516"/>
      <c r="Q63" s="516"/>
    </row>
    <row r="64" spans="1:17" x14ac:dyDescent="0.2">
      <c r="A64" s="34"/>
      <c r="B64" s="70"/>
      <c r="C64" s="70"/>
      <c r="D64" s="70"/>
      <c r="E64" s="70"/>
      <c r="F64" s="70"/>
      <c r="G64" s="70"/>
      <c r="H64" s="70"/>
      <c r="I64" s="71"/>
      <c r="J64" s="264"/>
      <c r="K64" s="215"/>
      <c r="P64" s="516"/>
      <c r="Q64" s="516"/>
    </row>
    <row r="65" spans="1:17" s="305" customFormat="1" x14ac:dyDescent="0.2">
      <c r="A65" s="491" t="s">
        <v>483</v>
      </c>
      <c r="B65" s="74">
        <v>23799</v>
      </c>
      <c r="C65" s="74">
        <v>396516</v>
      </c>
      <c r="D65" s="74">
        <v>420315</v>
      </c>
      <c r="E65" s="285" t="s">
        <v>380</v>
      </c>
      <c r="F65" s="285" t="s">
        <v>380</v>
      </c>
      <c r="G65" s="74">
        <v>23799</v>
      </c>
      <c r="H65" s="74">
        <v>396516</v>
      </c>
      <c r="I65" s="75">
        <v>420315</v>
      </c>
      <c r="J65" s="521"/>
      <c r="K65" s="587"/>
      <c r="P65" s="581"/>
      <c r="Q65" s="581"/>
    </row>
    <row r="66" spans="1:17" x14ac:dyDescent="0.2">
      <c r="A66" s="34"/>
      <c r="B66" s="45"/>
      <c r="C66" s="45"/>
      <c r="D66" s="45"/>
      <c r="E66" s="45"/>
      <c r="F66" s="45"/>
      <c r="G66" s="45"/>
      <c r="H66" s="45"/>
      <c r="I66" s="46"/>
      <c r="J66" s="264"/>
      <c r="K66" s="215"/>
      <c r="P66" s="516"/>
      <c r="Q66" s="516"/>
    </row>
    <row r="67" spans="1:17" x14ac:dyDescent="0.2">
      <c r="A67" s="34" t="s">
        <v>484</v>
      </c>
      <c r="B67" s="82">
        <v>43486</v>
      </c>
      <c r="C67" s="82">
        <v>66528</v>
      </c>
      <c r="D67" s="82">
        <v>110014</v>
      </c>
      <c r="E67" s="82">
        <v>31143</v>
      </c>
      <c r="F67" s="82" t="s">
        <v>380</v>
      </c>
      <c r="G67" s="82">
        <v>40188</v>
      </c>
      <c r="H67" s="82">
        <v>38683</v>
      </c>
      <c r="I67" s="124">
        <v>78871</v>
      </c>
      <c r="J67" s="264"/>
      <c r="K67" s="215"/>
      <c r="P67" s="516"/>
      <c r="Q67" s="516"/>
    </row>
    <row r="68" spans="1:17" x14ac:dyDescent="0.2">
      <c r="A68" s="34" t="s">
        <v>485</v>
      </c>
      <c r="B68" s="82" t="s">
        <v>380</v>
      </c>
      <c r="C68" s="82">
        <v>1932</v>
      </c>
      <c r="D68" s="82">
        <v>1932</v>
      </c>
      <c r="E68" s="82">
        <v>1932</v>
      </c>
      <c r="F68" s="82" t="s">
        <v>380</v>
      </c>
      <c r="G68" s="82" t="s">
        <v>380</v>
      </c>
      <c r="H68" s="82" t="s">
        <v>380</v>
      </c>
      <c r="I68" s="124" t="s">
        <v>380</v>
      </c>
      <c r="J68" s="264"/>
      <c r="K68" s="215"/>
      <c r="P68" s="516"/>
      <c r="Q68" s="516"/>
    </row>
    <row r="69" spans="1:17" s="305" customFormat="1" x14ac:dyDescent="0.2">
      <c r="A69" s="491" t="s">
        <v>486</v>
      </c>
      <c r="B69" s="285">
        <v>43486</v>
      </c>
      <c r="C69" s="285">
        <v>68460</v>
      </c>
      <c r="D69" s="285">
        <v>111946</v>
      </c>
      <c r="E69" s="285">
        <v>33075</v>
      </c>
      <c r="F69" s="285" t="s">
        <v>380</v>
      </c>
      <c r="G69" s="285">
        <v>40188</v>
      </c>
      <c r="H69" s="285">
        <v>38683</v>
      </c>
      <c r="I69" s="370">
        <v>78871</v>
      </c>
      <c r="J69" s="521"/>
      <c r="K69" s="587"/>
      <c r="P69" s="581"/>
      <c r="Q69" s="581"/>
    </row>
    <row r="70" spans="1:17" x14ac:dyDescent="0.2">
      <c r="A70" s="34"/>
      <c r="B70" s="45"/>
      <c r="C70" s="45"/>
      <c r="D70" s="45"/>
      <c r="E70" s="45"/>
      <c r="F70" s="45"/>
      <c r="G70" s="45"/>
      <c r="H70" s="45"/>
      <c r="I70" s="46"/>
      <c r="J70" s="264"/>
      <c r="K70" s="215"/>
      <c r="P70" s="516"/>
      <c r="Q70" s="516"/>
    </row>
    <row r="71" spans="1:17" x14ac:dyDescent="0.2">
      <c r="A71" s="34" t="s">
        <v>487</v>
      </c>
      <c r="B71" s="82" t="s">
        <v>380</v>
      </c>
      <c r="C71" s="82" t="s">
        <v>380</v>
      </c>
      <c r="D71" s="82" t="s">
        <v>380</v>
      </c>
      <c r="E71" s="82" t="s">
        <v>380</v>
      </c>
      <c r="F71" s="82" t="s">
        <v>380</v>
      </c>
      <c r="G71" s="82" t="s">
        <v>380</v>
      </c>
      <c r="H71" s="82" t="s">
        <v>380</v>
      </c>
      <c r="I71" s="124" t="s">
        <v>380</v>
      </c>
      <c r="J71" s="264"/>
      <c r="K71" s="215"/>
    </row>
    <row r="72" spans="1:17" x14ac:dyDescent="0.2">
      <c r="A72" s="34" t="s">
        <v>488</v>
      </c>
      <c r="B72" s="45">
        <v>385725</v>
      </c>
      <c r="C72" s="82" t="s">
        <v>380</v>
      </c>
      <c r="D72" s="45">
        <v>385725</v>
      </c>
      <c r="E72" s="82" t="s">
        <v>380</v>
      </c>
      <c r="F72" s="45" t="s">
        <v>380</v>
      </c>
      <c r="G72" s="45">
        <v>385725</v>
      </c>
      <c r="H72" s="82" t="s">
        <v>380</v>
      </c>
      <c r="I72" s="46">
        <v>385725</v>
      </c>
      <c r="K72" s="215"/>
    </row>
    <row r="73" spans="1:17" x14ac:dyDescent="0.2">
      <c r="A73" s="34" t="s">
        <v>489</v>
      </c>
      <c r="B73" s="45">
        <v>157712</v>
      </c>
      <c r="C73" s="82" t="s">
        <v>380</v>
      </c>
      <c r="D73" s="45">
        <v>157712</v>
      </c>
      <c r="E73" s="82" t="s">
        <v>380</v>
      </c>
      <c r="F73" s="45" t="s">
        <v>380</v>
      </c>
      <c r="G73" s="82">
        <v>157712</v>
      </c>
      <c r="H73" s="82" t="s">
        <v>380</v>
      </c>
      <c r="I73" s="46">
        <v>157712</v>
      </c>
      <c r="K73" s="215"/>
    </row>
    <row r="74" spans="1:17" x14ac:dyDescent="0.2">
      <c r="A74" s="34" t="s">
        <v>490</v>
      </c>
      <c r="B74" s="82">
        <v>963</v>
      </c>
      <c r="C74" s="82">
        <v>2785</v>
      </c>
      <c r="D74" s="82">
        <v>3748</v>
      </c>
      <c r="E74" s="82" t="s">
        <v>380</v>
      </c>
      <c r="F74" s="82" t="s">
        <v>380</v>
      </c>
      <c r="G74" s="82">
        <v>963</v>
      </c>
      <c r="H74" s="82">
        <v>2785</v>
      </c>
      <c r="I74" s="124">
        <v>3748</v>
      </c>
      <c r="K74" s="215"/>
      <c r="P74" s="516"/>
      <c r="Q74" s="516"/>
    </row>
    <row r="75" spans="1:17" x14ac:dyDescent="0.2">
      <c r="A75" s="34" t="s">
        <v>491</v>
      </c>
      <c r="B75" s="45">
        <v>69040</v>
      </c>
      <c r="C75" s="82">
        <v>935</v>
      </c>
      <c r="D75" s="45">
        <v>69975</v>
      </c>
      <c r="E75" s="82" t="s">
        <v>380</v>
      </c>
      <c r="F75" s="45">
        <v>3452</v>
      </c>
      <c r="G75" s="45">
        <v>65588</v>
      </c>
      <c r="H75" s="82">
        <v>935</v>
      </c>
      <c r="I75" s="46">
        <v>66523</v>
      </c>
    </row>
    <row r="76" spans="1:17" x14ac:dyDescent="0.2">
      <c r="A76" s="34" t="s">
        <v>492</v>
      </c>
      <c r="B76" s="82" t="s">
        <v>380</v>
      </c>
      <c r="C76" s="82" t="s">
        <v>380</v>
      </c>
      <c r="D76" s="82" t="s">
        <v>380</v>
      </c>
      <c r="E76" s="82" t="s">
        <v>380</v>
      </c>
      <c r="F76" s="82" t="s">
        <v>380</v>
      </c>
      <c r="G76" s="82" t="s">
        <v>380</v>
      </c>
      <c r="H76" s="82" t="s">
        <v>380</v>
      </c>
      <c r="I76" s="124" t="s">
        <v>380</v>
      </c>
    </row>
    <row r="77" spans="1:17" x14ac:dyDescent="0.2">
      <c r="A77" s="34" t="s">
        <v>493</v>
      </c>
      <c r="B77" s="45">
        <v>17584</v>
      </c>
      <c r="C77" s="82">
        <v>8700</v>
      </c>
      <c r="D77" s="45">
        <v>26284</v>
      </c>
      <c r="E77" s="82" t="s">
        <v>380</v>
      </c>
      <c r="F77" s="45" t="s">
        <v>380</v>
      </c>
      <c r="G77" s="82">
        <v>17584</v>
      </c>
      <c r="H77" s="82">
        <v>8700</v>
      </c>
      <c r="I77" s="124">
        <v>26284</v>
      </c>
    </row>
    <row r="78" spans="1:17" x14ac:dyDescent="0.2">
      <c r="A78" s="34" t="s">
        <v>494</v>
      </c>
      <c r="B78" s="45">
        <v>9761</v>
      </c>
      <c r="C78" s="82">
        <v>2000</v>
      </c>
      <c r="D78" s="45">
        <v>11761</v>
      </c>
      <c r="E78" s="82" t="s">
        <v>380</v>
      </c>
      <c r="F78" s="82" t="s">
        <v>380</v>
      </c>
      <c r="G78" s="45">
        <v>9761</v>
      </c>
      <c r="H78" s="82">
        <v>2000</v>
      </c>
      <c r="I78" s="46">
        <v>11761</v>
      </c>
    </row>
    <row r="79" spans="1:17" x14ac:dyDescent="0.2">
      <c r="A79" s="491" t="s">
        <v>495</v>
      </c>
      <c r="B79" s="74">
        <v>640785</v>
      </c>
      <c r="C79" s="285">
        <v>14420</v>
      </c>
      <c r="D79" s="285">
        <v>655205</v>
      </c>
      <c r="E79" s="285" t="s">
        <v>380</v>
      </c>
      <c r="F79" s="74">
        <v>3452</v>
      </c>
      <c r="G79" s="74">
        <v>637333</v>
      </c>
      <c r="H79" s="285">
        <v>14420</v>
      </c>
      <c r="I79" s="370">
        <v>651753</v>
      </c>
    </row>
    <row r="80" spans="1:17" x14ac:dyDescent="0.2">
      <c r="A80" s="34"/>
      <c r="B80" s="45"/>
      <c r="C80" s="45"/>
      <c r="D80" s="45"/>
      <c r="E80" s="45"/>
      <c r="F80" s="45"/>
      <c r="G80" s="45"/>
      <c r="H80" s="45"/>
      <c r="I80" s="46"/>
    </row>
    <row r="81" spans="1:9" x14ac:dyDescent="0.2">
      <c r="A81" s="34" t="s">
        <v>496</v>
      </c>
      <c r="B81" s="45">
        <v>4658</v>
      </c>
      <c r="C81" s="45">
        <v>3525</v>
      </c>
      <c r="D81" s="82">
        <v>8183</v>
      </c>
      <c r="E81" s="82" t="s">
        <v>380</v>
      </c>
      <c r="F81" s="82">
        <v>637</v>
      </c>
      <c r="G81" s="45">
        <v>4658</v>
      </c>
      <c r="H81" s="45">
        <v>2888</v>
      </c>
      <c r="I81" s="124">
        <v>7546</v>
      </c>
    </row>
    <row r="82" spans="1:9" x14ac:dyDescent="0.2">
      <c r="A82" s="34" t="s">
        <v>497</v>
      </c>
      <c r="B82" s="45">
        <v>19137</v>
      </c>
      <c r="C82" s="45">
        <v>17924</v>
      </c>
      <c r="D82" s="45">
        <v>37061</v>
      </c>
      <c r="E82" s="82" t="s">
        <v>380</v>
      </c>
      <c r="F82" s="82" t="s">
        <v>380</v>
      </c>
      <c r="G82" s="45">
        <v>19137</v>
      </c>
      <c r="H82" s="45">
        <v>17924</v>
      </c>
      <c r="I82" s="46">
        <v>37061</v>
      </c>
    </row>
    <row r="83" spans="1:9" x14ac:dyDescent="0.2">
      <c r="A83" s="491" t="s">
        <v>498</v>
      </c>
      <c r="B83" s="74">
        <v>23795</v>
      </c>
      <c r="C83" s="74">
        <v>21449</v>
      </c>
      <c r="D83" s="74">
        <v>45244</v>
      </c>
      <c r="E83" s="285" t="s">
        <v>380</v>
      </c>
      <c r="F83" s="285">
        <v>637</v>
      </c>
      <c r="G83" s="74">
        <v>23795</v>
      </c>
      <c r="H83" s="74">
        <v>20812</v>
      </c>
      <c r="I83" s="75">
        <v>44607</v>
      </c>
    </row>
    <row r="84" spans="1:9" x14ac:dyDescent="0.2">
      <c r="A84" s="34"/>
      <c r="B84" s="45"/>
      <c r="C84" s="45"/>
      <c r="D84" s="45"/>
      <c r="E84" s="45"/>
      <c r="F84" s="45"/>
      <c r="G84" s="45"/>
      <c r="H84" s="45"/>
      <c r="I84" s="46"/>
    </row>
    <row r="85" spans="1:9" ht="13.5" thickBot="1" x14ac:dyDescent="0.25">
      <c r="A85" s="51" t="s">
        <v>499</v>
      </c>
      <c r="B85" s="52">
        <v>5654175</v>
      </c>
      <c r="C85" s="52">
        <v>9869456</v>
      </c>
      <c r="D85" s="52">
        <v>15523631</v>
      </c>
      <c r="E85" s="52">
        <v>1858545</v>
      </c>
      <c r="F85" s="52">
        <v>43916</v>
      </c>
      <c r="G85" s="52">
        <v>3849094</v>
      </c>
      <c r="H85" s="52">
        <v>9772076</v>
      </c>
      <c r="I85" s="53">
        <v>13621170</v>
      </c>
    </row>
    <row r="86" spans="1:9" x14ac:dyDescent="0.2">
      <c r="A86" s="1983" t="s">
        <v>117</v>
      </c>
      <c r="B86" s="1983"/>
      <c r="C86" s="1983"/>
      <c r="D86" s="1983"/>
      <c r="E86" s="1983"/>
      <c r="F86" s="1983"/>
      <c r="G86" s="1983"/>
      <c r="H86" s="1983"/>
      <c r="I86" s="1983"/>
    </row>
    <row r="87" spans="1:9" x14ac:dyDescent="0.2">
      <c r="A87" s="1984" t="s">
        <v>1351</v>
      </c>
      <c r="B87" s="1985"/>
      <c r="C87" s="1985"/>
      <c r="D87" s="1985"/>
      <c r="E87" s="1985"/>
      <c r="F87" s="1985"/>
    </row>
    <row r="88" spans="1:9" x14ac:dyDescent="0.2">
      <c r="A88" s="34" t="s">
        <v>27</v>
      </c>
      <c r="B88" s="34"/>
      <c r="C88" s="177"/>
      <c r="D88" s="562"/>
      <c r="E88" s="34"/>
    </row>
    <row r="89" spans="1:9" x14ac:dyDescent="0.2">
      <c r="A89" s="205" t="s">
        <v>28</v>
      </c>
    </row>
  </sheetData>
  <mergeCells count="6">
    <mergeCell ref="A86:I86"/>
    <mergeCell ref="A87:F87"/>
    <mergeCell ref="A1:I1"/>
    <mergeCell ref="A3:I3"/>
    <mergeCell ref="G5:I5"/>
    <mergeCell ref="A5:A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2">
    <tabColor theme="0"/>
    <pageSetUpPr fitToPage="1"/>
  </sheetPr>
  <dimension ref="A1:I91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6.140625" style="21" customWidth="1"/>
    <col min="2" max="4" width="18.5703125" style="21" customWidth="1"/>
    <col min="5" max="16384" width="11.42578125" style="21"/>
  </cols>
  <sheetData>
    <row r="1" spans="1:9" s="87" customFormat="1" ht="18" x14ac:dyDescent="0.25">
      <c r="A1" s="1725" t="s">
        <v>356</v>
      </c>
      <c r="B1" s="1725"/>
      <c r="C1" s="1725"/>
      <c r="D1" s="1725"/>
      <c r="E1" s="553"/>
      <c r="F1" s="553"/>
      <c r="G1" s="553"/>
      <c r="H1" s="553"/>
      <c r="I1" s="553"/>
    </row>
    <row r="2" spans="1:9" s="205" customFormat="1" x14ac:dyDescent="0.2">
      <c r="A2" s="558"/>
    </row>
    <row r="3" spans="1:9" s="205" customFormat="1" ht="21.75" customHeight="1" x14ac:dyDescent="0.25">
      <c r="A3" s="1764" t="s">
        <v>1222</v>
      </c>
      <c r="B3" s="1764"/>
      <c r="C3" s="1764"/>
      <c r="D3" s="1764"/>
      <c r="E3" s="216"/>
      <c r="F3" s="216"/>
      <c r="G3" s="216"/>
      <c r="H3" s="216"/>
      <c r="I3" s="216"/>
    </row>
    <row r="4" spans="1:9" s="205" customFormat="1" ht="23.25" customHeight="1" x14ac:dyDescent="0.25">
      <c r="A4" s="1729" t="s">
        <v>1355</v>
      </c>
      <c r="B4" s="1729"/>
      <c r="C4" s="1729"/>
      <c r="D4" s="1729"/>
      <c r="E4" s="216"/>
      <c r="F4" s="216"/>
      <c r="G4" s="216"/>
      <c r="H4" s="216"/>
      <c r="I4" s="216"/>
    </row>
    <row r="5" spans="1:9" ht="13.5" thickBot="1" x14ac:dyDescent="0.25"/>
    <row r="6" spans="1:9" ht="25.5" customHeight="1" x14ac:dyDescent="0.2">
      <c r="A6" s="1721" t="s">
        <v>435</v>
      </c>
      <c r="B6" s="942"/>
      <c r="C6" s="910" t="s">
        <v>376</v>
      </c>
      <c r="D6" s="653"/>
    </row>
    <row r="7" spans="1:9" ht="27.75" customHeight="1" x14ac:dyDescent="0.2">
      <c r="A7" s="1722"/>
      <c r="B7" s="790"/>
      <c r="C7" s="223" t="s">
        <v>109</v>
      </c>
      <c r="D7" s="946"/>
    </row>
    <row r="8" spans="1:9" ht="25.5" customHeight="1" thickBot="1" x14ac:dyDescent="0.25">
      <c r="A8" s="1723"/>
      <c r="B8" s="225" t="s">
        <v>36</v>
      </c>
      <c r="C8" s="225" t="s">
        <v>110</v>
      </c>
      <c r="D8" s="232" t="s">
        <v>376</v>
      </c>
    </row>
    <row r="9" spans="1:9" ht="21" customHeight="1" x14ac:dyDescent="0.2">
      <c r="A9" s="34" t="s">
        <v>439</v>
      </c>
      <c r="B9" s="42">
        <v>348</v>
      </c>
      <c r="C9" s="42">
        <v>62</v>
      </c>
      <c r="D9" s="43">
        <v>410</v>
      </c>
    </row>
    <row r="10" spans="1:9" x14ac:dyDescent="0.2">
      <c r="A10" s="34" t="s">
        <v>440</v>
      </c>
      <c r="B10" s="45" t="s">
        <v>380</v>
      </c>
      <c r="C10" s="45" t="s">
        <v>380</v>
      </c>
      <c r="D10" s="46" t="s">
        <v>380</v>
      </c>
    </row>
    <row r="11" spans="1:9" x14ac:dyDescent="0.2">
      <c r="A11" s="34" t="s">
        <v>441</v>
      </c>
      <c r="B11" s="45">
        <v>207</v>
      </c>
      <c r="C11" s="45">
        <v>112</v>
      </c>
      <c r="D11" s="46">
        <v>319</v>
      </c>
    </row>
    <row r="12" spans="1:9" x14ac:dyDescent="0.2">
      <c r="A12" s="34" t="s">
        <v>442</v>
      </c>
      <c r="B12" s="45">
        <v>4</v>
      </c>
      <c r="C12" s="45">
        <v>99</v>
      </c>
      <c r="D12" s="46">
        <v>103</v>
      </c>
    </row>
    <row r="13" spans="1:9" x14ac:dyDescent="0.2">
      <c r="A13" s="491" t="s">
        <v>443</v>
      </c>
      <c r="B13" s="74">
        <v>559</v>
      </c>
      <c r="C13" s="74">
        <v>273</v>
      </c>
      <c r="D13" s="75">
        <v>832</v>
      </c>
    </row>
    <row r="14" spans="1:9" x14ac:dyDescent="0.2">
      <c r="A14" s="44"/>
      <c r="B14" s="70"/>
      <c r="C14" s="70"/>
      <c r="D14" s="71"/>
    </row>
    <row r="15" spans="1:9" x14ac:dyDescent="0.2">
      <c r="A15" s="491" t="s">
        <v>444</v>
      </c>
      <c r="B15" s="74" t="s">
        <v>380</v>
      </c>
      <c r="C15" s="74" t="s">
        <v>380</v>
      </c>
      <c r="D15" s="75" t="s">
        <v>380</v>
      </c>
    </row>
    <row r="16" spans="1:9" x14ac:dyDescent="0.2">
      <c r="A16" s="44"/>
      <c r="B16" s="70"/>
      <c r="C16" s="70"/>
      <c r="D16" s="71"/>
    </row>
    <row r="17" spans="1:4" x14ac:dyDescent="0.2">
      <c r="A17" s="491" t="s">
        <v>445</v>
      </c>
      <c r="B17" s="74">
        <v>215</v>
      </c>
      <c r="C17" s="74">
        <v>131</v>
      </c>
      <c r="D17" s="75">
        <v>346</v>
      </c>
    </row>
    <row r="18" spans="1:4" x14ac:dyDescent="0.2">
      <c r="A18" s="34"/>
      <c r="B18" s="70"/>
      <c r="C18" s="70"/>
      <c r="D18" s="71"/>
    </row>
    <row r="19" spans="1:4" x14ac:dyDescent="0.2">
      <c r="A19" s="34" t="s">
        <v>524</v>
      </c>
      <c r="B19" s="45" t="s">
        <v>380</v>
      </c>
      <c r="C19" s="45" t="s">
        <v>380</v>
      </c>
      <c r="D19" s="46" t="s">
        <v>380</v>
      </c>
    </row>
    <row r="20" spans="1:4" x14ac:dyDescent="0.2">
      <c r="A20" s="34" t="s">
        <v>447</v>
      </c>
      <c r="B20" s="45" t="s">
        <v>380</v>
      </c>
      <c r="C20" s="45" t="s">
        <v>380</v>
      </c>
      <c r="D20" s="46" t="s">
        <v>380</v>
      </c>
    </row>
    <row r="21" spans="1:4" x14ac:dyDescent="0.2">
      <c r="A21" s="34" t="s">
        <v>448</v>
      </c>
      <c r="B21" s="45" t="s">
        <v>380</v>
      </c>
      <c r="C21" s="45" t="s">
        <v>380</v>
      </c>
      <c r="D21" s="46" t="s">
        <v>380</v>
      </c>
    </row>
    <row r="22" spans="1:4" x14ac:dyDescent="0.2">
      <c r="A22" s="491" t="s">
        <v>449</v>
      </c>
      <c r="B22" s="74" t="s">
        <v>380</v>
      </c>
      <c r="C22" s="74" t="s">
        <v>380</v>
      </c>
      <c r="D22" s="75" t="s">
        <v>380</v>
      </c>
    </row>
    <row r="23" spans="1:4" x14ac:dyDescent="0.2">
      <c r="A23" s="588"/>
      <c r="B23" s="535"/>
      <c r="C23" s="535"/>
      <c r="D23" s="589"/>
    </row>
    <row r="24" spans="1:4" x14ac:dyDescent="0.2">
      <c r="A24" s="491" t="s">
        <v>450</v>
      </c>
      <c r="B24" s="74" t="s">
        <v>380</v>
      </c>
      <c r="C24" s="74">
        <v>1137</v>
      </c>
      <c r="D24" s="75">
        <v>1137</v>
      </c>
    </row>
    <row r="25" spans="1:4" x14ac:dyDescent="0.2">
      <c r="A25" s="588"/>
      <c r="B25" s="535"/>
      <c r="C25" s="535"/>
      <c r="D25" s="589"/>
    </row>
    <row r="26" spans="1:4" x14ac:dyDescent="0.2">
      <c r="A26" s="491" t="s">
        <v>451</v>
      </c>
      <c r="B26" s="74">
        <v>800</v>
      </c>
      <c r="C26" s="74" t="s">
        <v>380</v>
      </c>
      <c r="D26" s="75">
        <v>800</v>
      </c>
    </row>
    <row r="27" spans="1:4" x14ac:dyDescent="0.2">
      <c r="A27" s="34"/>
      <c r="B27" s="70"/>
      <c r="C27" s="70"/>
      <c r="D27" s="71"/>
    </row>
    <row r="28" spans="1:4" x14ac:dyDescent="0.2">
      <c r="A28" s="34" t="s">
        <v>452</v>
      </c>
      <c r="B28" s="45">
        <v>849</v>
      </c>
      <c r="C28" s="45">
        <v>16659</v>
      </c>
      <c r="D28" s="46">
        <v>17508</v>
      </c>
    </row>
    <row r="29" spans="1:4" x14ac:dyDescent="0.2">
      <c r="A29" s="34" t="s">
        <v>453</v>
      </c>
      <c r="B29" s="45">
        <v>1765</v>
      </c>
      <c r="C29" s="45">
        <v>7333</v>
      </c>
      <c r="D29" s="46">
        <v>9098</v>
      </c>
    </row>
    <row r="30" spans="1:4" x14ac:dyDescent="0.2">
      <c r="A30" s="34" t="s">
        <v>454</v>
      </c>
      <c r="B30" s="45">
        <v>1042</v>
      </c>
      <c r="C30" s="45">
        <v>18697</v>
      </c>
      <c r="D30" s="46">
        <v>19739</v>
      </c>
    </row>
    <row r="31" spans="1:4" x14ac:dyDescent="0.2">
      <c r="A31" s="491" t="s">
        <v>455</v>
      </c>
      <c r="B31" s="74">
        <v>3656</v>
      </c>
      <c r="C31" s="74">
        <v>42689</v>
      </c>
      <c r="D31" s="75">
        <v>46345</v>
      </c>
    </row>
    <row r="32" spans="1:4" x14ac:dyDescent="0.2">
      <c r="A32" s="34"/>
      <c r="B32" s="70"/>
      <c r="C32" s="70"/>
      <c r="D32" s="71"/>
    </row>
    <row r="33" spans="1:4" x14ac:dyDescent="0.2">
      <c r="A33" s="34" t="s">
        <v>456</v>
      </c>
      <c r="B33" s="45" t="s">
        <v>380</v>
      </c>
      <c r="C33" s="45" t="s">
        <v>380</v>
      </c>
      <c r="D33" s="46" t="s">
        <v>380</v>
      </c>
    </row>
    <row r="34" spans="1:4" x14ac:dyDescent="0.2">
      <c r="A34" s="34" t="s">
        <v>457</v>
      </c>
      <c r="B34" s="45" t="s">
        <v>380</v>
      </c>
      <c r="C34" s="45" t="s">
        <v>380</v>
      </c>
      <c r="D34" s="46" t="s">
        <v>380</v>
      </c>
    </row>
    <row r="35" spans="1:4" x14ac:dyDescent="0.2">
      <c r="A35" s="34" t="s">
        <v>458</v>
      </c>
      <c r="B35" s="45" t="s">
        <v>380</v>
      </c>
      <c r="C35" s="45" t="s">
        <v>380</v>
      </c>
      <c r="D35" s="46" t="s">
        <v>380</v>
      </c>
    </row>
    <row r="36" spans="1:4" x14ac:dyDescent="0.2">
      <c r="A36" s="34" t="s">
        <v>459</v>
      </c>
      <c r="B36" s="45" t="s">
        <v>380</v>
      </c>
      <c r="C36" s="45" t="s">
        <v>380</v>
      </c>
      <c r="D36" s="46" t="s">
        <v>380</v>
      </c>
    </row>
    <row r="37" spans="1:4" x14ac:dyDescent="0.2">
      <c r="A37" s="491" t="s">
        <v>460</v>
      </c>
      <c r="B37" s="74" t="s">
        <v>380</v>
      </c>
      <c r="C37" s="74" t="s">
        <v>380</v>
      </c>
      <c r="D37" s="75" t="s">
        <v>380</v>
      </c>
    </row>
    <row r="38" spans="1:4" x14ac:dyDescent="0.2">
      <c r="A38" s="44"/>
      <c r="B38" s="70"/>
      <c r="C38" s="70"/>
      <c r="D38" s="71"/>
    </row>
    <row r="39" spans="1:4" x14ac:dyDescent="0.2">
      <c r="A39" s="491" t="s">
        <v>461</v>
      </c>
      <c r="B39" s="74">
        <v>12404</v>
      </c>
      <c r="C39" s="74">
        <v>5318</v>
      </c>
      <c r="D39" s="75">
        <v>17722</v>
      </c>
    </row>
    <row r="40" spans="1:4" x14ac:dyDescent="0.2">
      <c r="A40" s="34"/>
      <c r="B40" s="70"/>
      <c r="C40" s="70"/>
      <c r="D40" s="71"/>
    </row>
    <row r="41" spans="1:4" x14ac:dyDescent="0.2">
      <c r="A41" s="34" t="s">
        <v>525</v>
      </c>
      <c r="B41" s="45">
        <v>23</v>
      </c>
      <c r="C41" s="45">
        <v>4038</v>
      </c>
      <c r="D41" s="46">
        <v>4061</v>
      </c>
    </row>
    <row r="42" spans="1:4" x14ac:dyDescent="0.2">
      <c r="A42" s="34" t="s">
        <v>463</v>
      </c>
      <c r="B42" s="45">
        <v>1775</v>
      </c>
      <c r="C42" s="45">
        <v>4629</v>
      </c>
      <c r="D42" s="46">
        <v>6404</v>
      </c>
    </row>
    <row r="43" spans="1:4" x14ac:dyDescent="0.2">
      <c r="A43" s="34" t="s">
        <v>464</v>
      </c>
      <c r="B43" s="45">
        <v>7415</v>
      </c>
      <c r="C43" s="45">
        <v>15100</v>
      </c>
      <c r="D43" s="46">
        <v>22515</v>
      </c>
    </row>
    <row r="44" spans="1:4" x14ac:dyDescent="0.2">
      <c r="A44" s="34" t="s">
        <v>465</v>
      </c>
      <c r="B44" s="45" t="s">
        <v>380</v>
      </c>
      <c r="C44" s="45" t="s">
        <v>380</v>
      </c>
      <c r="D44" s="46" t="s">
        <v>380</v>
      </c>
    </row>
    <row r="45" spans="1:4" x14ac:dyDescent="0.2">
      <c r="A45" s="34" t="s">
        <v>466</v>
      </c>
      <c r="B45" s="45">
        <v>85</v>
      </c>
      <c r="C45" s="45">
        <v>495</v>
      </c>
      <c r="D45" s="46">
        <v>580</v>
      </c>
    </row>
    <row r="46" spans="1:4" x14ac:dyDescent="0.2">
      <c r="A46" s="34" t="s">
        <v>467</v>
      </c>
      <c r="B46" s="45">
        <v>7573</v>
      </c>
      <c r="C46" s="45">
        <v>7478</v>
      </c>
      <c r="D46" s="46">
        <v>15051</v>
      </c>
    </row>
    <row r="47" spans="1:4" x14ac:dyDescent="0.2">
      <c r="A47" s="34" t="s">
        <v>468</v>
      </c>
      <c r="B47" s="45" t="s">
        <v>380</v>
      </c>
      <c r="C47" s="45">
        <v>12</v>
      </c>
      <c r="D47" s="46">
        <v>12</v>
      </c>
    </row>
    <row r="48" spans="1:4" x14ac:dyDescent="0.2">
      <c r="A48" s="34" t="s">
        <v>469</v>
      </c>
      <c r="B48" s="45">
        <v>22022</v>
      </c>
      <c r="C48" s="45">
        <v>57729</v>
      </c>
      <c r="D48" s="46">
        <v>79751</v>
      </c>
    </row>
    <row r="49" spans="1:4" x14ac:dyDescent="0.2">
      <c r="A49" s="34" t="s">
        <v>470</v>
      </c>
      <c r="B49" s="45">
        <v>6035</v>
      </c>
      <c r="C49" s="45">
        <v>33188</v>
      </c>
      <c r="D49" s="46">
        <v>39223</v>
      </c>
    </row>
    <row r="50" spans="1:4" x14ac:dyDescent="0.2">
      <c r="A50" s="491" t="s">
        <v>471</v>
      </c>
      <c r="B50" s="74">
        <v>44928</v>
      </c>
      <c r="C50" s="74">
        <v>122669</v>
      </c>
      <c r="D50" s="75">
        <v>167597</v>
      </c>
    </row>
    <row r="51" spans="1:4" x14ac:dyDescent="0.2">
      <c r="A51" s="44"/>
      <c r="B51" s="70"/>
      <c r="C51" s="70"/>
      <c r="D51" s="71"/>
    </row>
    <row r="52" spans="1:4" x14ac:dyDescent="0.2">
      <c r="A52" s="491" t="s">
        <v>472</v>
      </c>
      <c r="B52" s="74" t="s">
        <v>380</v>
      </c>
      <c r="C52" s="74" t="s">
        <v>380</v>
      </c>
      <c r="D52" s="75" t="s">
        <v>380</v>
      </c>
    </row>
    <row r="53" spans="1:4" x14ac:dyDescent="0.2">
      <c r="A53" s="34"/>
      <c r="B53" s="70"/>
      <c r="C53" s="70"/>
      <c r="D53" s="71"/>
    </row>
    <row r="54" spans="1:4" x14ac:dyDescent="0.2">
      <c r="A54" s="34" t="s">
        <v>473</v>
      </c>
      <c r="B54" s="45">
        <v>179453</v>
      </c>
      <c r="C54" s="45">
        <v>642037</v>
      </c>
      <c r="D54" s="46">
        <v>821490</v>
      </c>
    </row>
    <row r="55" spans="1:4" x14ac:dyDescent="0.2">
      <c r="A55" s="34" t="s">
        <v>474</v>
      </c>
      <c r="B55" s="45">
        <v>673470</v>
      </c>
      <c r="C55" s="45">
        <v>491879</v>
      </c>
      <c r="D55" s="46">
        <v>1165349</v>
      </c>
    </row>
    <row r="56" spans="1:4" x14ac:dyDescent="0.2">
      <c r="A56" s="34" t="s">
        <v>475</v>
      </c>
      <c r="B56" s="45">
        <v>145297</v>
      </c>
      <c r="C56" s="45">
        <v>484408</v>
      </c>
      <c r="D56" s="46">
        <v>629705</v>
      </c>
    </row>
    <row r="57" spans="1:4" x14ac:dyDescent="0.2">
      <c r="A57" s="34" t="s">
        <v>476</v>
      </c>
      <c r="B57" s="45">
        <v>367</v>
      </c>
      <c r="C57" s="45">
        <v>2016</v>
      </c>
      <c r="D57" s="46">
        <v>2383</v>
      </c>
    </row>
    <row r="58" spans="1:4" x14ac:dyDescent="0.2">
      <c r="A58" s="34" t="s">
        <v>477</v>
      </c>
      <c r="B58" s="45">
        <v>340170</v>
      </c>
      <c r="C58" s="45">
        <v>303449</v>
      </c>
      <c r="D58" s="46">
        <v>643619</v>
      </c>
    </row>
    <row r="59" spans="1:4" x14ac:dyDescent="0.2">
      <c r="A59" s="491" t="s">
        <v>551</v>
      </c>
      <c r="B59" s="74">
        <v>1338757</v>
      </c>
      <c r="C59" s="74">
        <v>1923789</v>
      </c>
      <c r="D59" s="75">
        <v>3262546</v>
      </c>
    </row>
    <row r="60" spans="1:4" x14ac:dyDescent="0.2">
      <c r="A60" s="34"/>
      <c r="B60" s="70"/>
      <c r="C60" s="70"/>
      <c r="D60" s="71"/>
    </row>
    <row r="61" spans="1:4" x14ac:dyDescent="0.2">
      <c r="A61" s="34" t="s">
        <v>479</v>
      </c>
      <c r="B61" s="45" t="s">
        <v>380</v>
      </c>
      <c r="C61" s="45" t="s">
        <v>380</v>
      </c>
      <c r="D61" s="46" t="s">
        <v>380</v>
      </c>
    </row>
    <row r="62" spans="1:4" x14ac:dyDescent="0.2">
      <c r="A62" s="34" t="s">
        <v>480</v>
      </c>
      <c r="B62" s="45">
        <v>876</v>
      </c>
      <c r="C62" s="45">
        <v>4129</v>
      </c>
      <c r="D62" s="46">
        <v>5005</v>
      </c>
    </row>
    <row r="63" spans="1:4" x14ac:dyDescent="0.2">
      <c r="A63" s="34" t="s">
        <v>481</v>
      </c>
      <c r="B63" s="45" t="s">
        <v>380</v>
      </c>
      <c r="C63" s="45">
        <v>66</v>
      </c>
      <c r="D63" s="46">
        <v>66</v>
      </c>
    </row>
    <row r="64" spans="1:4" x14ac:dyDescent="0.2">
      <c r="A64" s="491" t="s">
        <v>482</v>
      </c>
      <c r="B64" s="74">
        <v>876</v>
      </c>
      <c r="C64" s="74">
        <v>4195</v>
      </c>
      <c r="D64" s="75">
        <v>5071</v>
      </c>
    </row>
    <row r="65" spans="1:4" x14ac:dyDescent="0.2">
      <c r="A65" s="34"/>
      <c r="B65" s="70"/>
      <c r="C65" s="70"/>
      <c r="D65" s="71"/>
    </row>
    <row r="66" spans="1:4" x14ac:dyDescent="0.2">
      <c r="A66" s="491" t="s">
        <v>483</v>
      </c>
      <c r="B66" s="74" t="s">
        <v>380</v>
      </c>
      <c r="C66" s="74">
        <v>13642</v>
      </c>
      <c r="D66" s="75">
        <v>13642</v>
      </c>
    </row>
    <row r="67" spans="1:4" x14ac:dyDescent="0.2">
      <c r="A67" s="34"/>
      <c r="B67" s="70"/>
      <c r="C67" s="70"/>
      <c r="D67" s="71"/>
    </row>
    <row r="68" spans="1:4" x14ac:dyDescent="0.2">
      <c r="A68" s="34" t="s">
        <v>484</v>
      </c>
      <c r="B68" s="45">
        <v>202492</v>
      </c>
      <c r="C68" s="45">
        <v>280106</v>
      </c>
      <c r="D68" s="46">
        <v>482598</v>
      </c>
    </row>
    <row r="69" spans="1:4" x14ac:dyDescent="0.2">
      <c r="A69" s="34" t="s">
        <v>485</v>
      </c>
      <c r="B69" s="45">
        <v>2168</v>
      </c>
      <c r="C69" s="45">
        <v>2951</v>
      </c>
      <c r="D69" s="46">
        <v>5119</v>
      </c>
    </row>
    <row r="70" spans="1:4" x14ac:dyDescent="0.2">
      <c r="A70" s="491" t="s">
        <v>486</v>
      </c>
      <c r="B70" s="74">
        <v>204660</v>
      </c>
      <c r="C70" s="74">
        <v>283057</v>
      </c>
      <c r="D70" s="75">
        <v>487717</v>
      </c>
    </row>
    <row r="71" spans="1:4" x14ac:dyDescent="0.2">
      <c r="A71" s="34"/>
      <c r="B71" s="70"/>
      <c r="C71" s="70"/>
      <c r="D71" s="71"/>
    </row>
    <row r="72" spans="1:4" x14ac:dyDescent="0.2">
      <c r="A72" s="34" t="s">
        <v>487</v>
      </c>
      <c r="B72" s="45">
        <v>1315</v>
      </c>
      <c r="C72" s="45">
        <v>4235</v>
      </c>
      <c r="D72" s="46">
        <v>5550</v>
      </c>
    </row>
    <row r="73" spans="1:4" x14ac:dyDescent="0.2">
      <c r="A73" s="34" t="s">
        <v>488</v>
      </c>
      <c r="B73" s="45">
        <v>6610</v>
      </c>
      <c r="C73" s="45">
        <v>10061</v>
      </c>
      <c r="D73" s="46">
        <v>16671</v>
      </c>
    </row>
    <row r="74" spans="1:4" x14ac:dyDescent="0.2">
      <c r="A74" s="34" t="s">
        <v>489</v>
      </c>
      <c r="B74" s="45" t="s">
        <v>380</v>
      </c>
      <c r="C74" s="45">
        <v>2326</v>
      </c>
      <c r="D74" s="46">
        <v>2326</v>
      </c>
    </row>
    <row r="75" spans="1:4" x14ac:dyDescent="0.2">
      <c r="A75" s="34" t="s">
        <v>490</v>
      </c>
      <c r="B75" s="45">
        <v>136</v>
      </c>
      <c r="C75" s="45">
        <v>2496</v>
      </c>
      <c r="D75" s="46">
        <v>2632</v>
      </c>
    </row>
    <row r="76" spans="1:4" x14ac:dyDescent="0.2">
      <c r="A76" s="34" t="s">
        <v>491</v>
      </c>
      <c r="B76" s="45" t="s">
        <v>380</v>
      </c>
      <c r="C76" s="45" t="s">
        <v>380</v>
      </c>
      <c r="D76" s="46" t="s">
        <v>380</v>
      </c>
    </row>
    <row r="77" spans="1:4" x14ac:dyDescent="0.2">
      <c r="A77" s="34" t="s">
        <v>492</v>
      </c>
      <c r="B77" s="45">
        <v>1858</v>
      </c>
      <c r="C77" s="45">
        <v>1588</v>
      </c>
      <c r="D77" s="46">
        <v>3446</v>
      </c>
    </row>
    <row r="78" spans="1:4" x14ac:dyDescent="0.2">
      <c r="A78" s="34" t="s">
        <v>493</v>
      </c>
      <c r="B78" s="45" t="s">
        <v>380</v>
      </c>
      <c r="C78" s="45" t="s">
        <v>380</v>
      </c>
      <c r="D78" s="46" t="s">
        <v>380</v>
      </c>
    </row>
    <row r="79" spans="1:4" x14ac:dyDescent="0.2">
      <c r="A79" s="34" t="s">
        <v>494</v>
      </c>
      <c r="B79" s="45">
        <v>93</v>
      </c>
      <c r="C79" s="45">
        <v>197</v>
      </c>
      <c r="D79" s="46">
        <v>290</v>
      </c>
    </row>
    <row r="80" spans="1:4" x14ac:dyDescent="0.2">
      <c r="A80" s="491" t="s">
        <v>495</v>
      </c>
      <c r="B80" s="74">
        <v>10012</v>
      </c>
      <c r="C80" s="74">
        <v>20903</v>
      </c>
      <c r="D80" s="75">
        <v>30915</v>
      </c>
    </row>
    <row r="81" spans="1:5" x14ac:dyDescent="0.2">
      <c r="A81" s="34"/>
      <c r="B81" s="70"/>
      <c r="C81" s="70"/>
      <c r="D81" s="71"/>
    </row>
    <row r="82" spans="1:5" x14ac:dyDescent="0.2">
      <c r="A82" s="34" t="s">
        <v>496</v>
      </c>
      <c r="B82" s="45" t="s">
        <v>380</v>
      </c>
      <c r="C82" s="45" t="s">
        <v>380</v>
      </c>
      <c r="D82" s="46" t="s">
        <v>380</v>
      </c>
    </row>
    <row r="83" spans="1:5" x14ac:dyDescent="0.2">
      <c r="A83" s="34" t="s">
        <v>497</v>
      </c>
      <c r="B83" s="45">
        <v>12509</v>
      </c>
      <c r="C83" s="45">
        <v>10789</v>
      </c>
      <c r="D83" s="46">
        <v>23298</v>
      </c>
    </row>
    <row r="84" spans="1:5" x14ac:dyDescent="0.2">
      <c r="A84" s="491" t="s">
        <v>498</v>
      </c>
      <c r="B84" s="74">
        <v>12509</v>
      </c>
      <c r="C84" s="74">
        <v>10789</v>
      </c>
      <c r="D84" s="75">
        <v>23298</v>
      </c>
    </row>
    <row r="85" spans="1:5" x14ac:dyDescent="0.2">
      <c r="A85" s="34"/>
      <c r="B85" s="70"/>
      <c r="C85" s="70"/>
      <c r="D85" s="71"/>
    </row>
    <row r="86" spans="1:5" ht="13.5" thickBot="1" x14ac:dyDescent="0.25">
      <c r="A86" s="51" t="s">
        <v>499</v>
      </c>
      <c r="B86" s="52">
        <v>1629376</v>
      </c>
      <c r="C86" s="52">
        <v>2428592</v>
      </c>
      <c r="D86" s="53">
        <v>4057968</v>
      </c>
    </row>
    <row r="87" spans="1:5" x14ac:dyDescent="0.2">
      <c r="A87" s="1742" t="s">
        <v>118</v>
      </c>
      <c r="B87" s="1742"/>
      <c r="C87" s="1742"/>
      <c r="D87" s="1742"/>
    </row>
    <row r="88" spans="1:5" x14ac:dyDescent="0.2">
      <c r="A88" s="1987" t="s">
        <v>119</v>
      </c>
      <c r="B88" s="1987"/>
      <c r="C88" s="1987"/>
      <c r="D88" s="1987"/>
    </row>
    <row r="89" spans="1:5" x14ac:dyDescent="0.2">
      <c r="A89" s="1987" t="s">
        <v>120</v>
      </c>
      <c r="B89" s="1987"/>
      <c r="C89" s="1987"/>
      <c r="D89" s="1987"/>
    </row>
    <row r="90" spans="1:5" s="205" customFormat="1" x14ac:dyDescent="0.2">
      <c r="A90" s="1928" t="s">
        <v>27</v>
      </c>
      <c r="B90" s="1928"/>
      <c r="C90" s="1928"/>
      <c r="D90" s="1928"/>
      <c r="E90" s="34"/>
    </row>
    <row r="91" spans="1:5" s="205" customFormat="1" x14ac:dyDescent="0.2">
      <c r="A91" s="1783" t="s">
        <v>28</v>
      </c>
      <c r="B91" s="1783"/>
      <c r="C91" s="1783"/>
      <c r="D91" s="1783"/>
    </row>
  </sheetData>
  <mergeCells count="9">
    <mergeCell ref="A1:D1"/>
    <mergeCell ref="A3:D3"/>
    <mergeCell ref="A4:D4"/>
    <mergeCell ref="A90:D90"/>
    <mergeCell ref="A91:D91"/>
    <mergeCell ref="A6:A8"/>
    <mergeCell ref="A87:D87"/>
    <mergeCell ref="A88:D88"/>
    <mergeCell ref="A89:D89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57" orientation="portrait" r:id="rId1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3">
    <tabColor theme="0"/>
    <pageSetUpPr fitToPage="1"/>
  </sheetPr>
  <dimension ref="A1:I89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40.5703125" style="21" customWidth="1"/>
    <col min="2" max="4" width="19.42578125" style="21" customWidth="1"/>
    <col min="5" max="16384" width="11.42578125" style="21"/>
  </cols>
  <sheetData>
    <row r="1" spans="1:9" s="87" customFormat="1" ht="18" x14ac:dyDescent="0.25">
      <c r="A1" s="1725" t="s">
        <v>356</v>
      </c>
      <c r="B1" s="1725"/>
      <c r="C1" s="1725"/>
      <c r="D1" s="1725"/>
      <c r="E1" s="553"/>
      <c r="F1" s="553"/>
      <c r="G1" s="553"/>
      <c r="H1" s="553"/>
      <c r="I1" s="553"/>
    </row>
    <row r="2" spans="1:9" s="205" customFormat="1" x14ac:dyDescent="0.2">
      <c r="A2" s="558"/>
    </row>
    <row r="3" spans="1:9" s="205" customFormat="1" ht="16.5" customHeight="1" x14ac:dyDescent="0.25">
      <c r="A3" s="1764" t="s">
        <v>1223</v>
      </c>
      <c r="B3" s="1764"/>
      <c r="C3" s="1764"/>
      <c r="D3" s="1764"/>
      <c r="E3" s="216"/>
      <c r="F3" s="216"/>
      <c r="G3" s="216"/>
      <c r="H3" s="216"/>
      <c r="I3" s="216"/>
    </row>
    <row r="4" spans="1:9" s="205" customFormat="1" ht="29.25" customHeight="1" x14ac:dyDescent="0.25">
      <c r="A4" s="1729" t="s">
        <v>1356</v>
      </c>
      <c r="B4" s="1729"/>
      <c r="C4" s="1729"/>
      <c r="D4" s="1729"/>
      <c r="E4" s="216"/>
      <c r="F4" s="216"/>
      <c r="G4" s="216"/>
      <c r="H4" s="216"/>
      <c r="I4" s="216"/>
    </row>
    <row r="5" spans="1:9" ht="13.5" thickBot="1" x14ac:dyDescent="0.25"/>
    <row r="6" spans="1:9" ht="30" customHeight="1" x14ac:dyDescent="0.2">
      <c r="A6" s="1721" t="s">
        <v>435</v>
      </c>
      <c r="B6" s="942"/>
      <c r="C6" s="910" t="s">
        <v>376</v>
      </c>
      <c r="D6" s="653"/>
    </row>
    <row r="7" spans="1:9" ht="24.75" customHeight="1" x14ac:dyDescent="0.2">
      <c r="A7" s="1722"/>
      <c r="B7" s="790"/>
      <c r="C7" s="223" t="s">
        <v>109</v>
      </c>
      <c r="D7" s="946"/>
    </row>
    <row r="8" spans="1:9" ht="28.5" customHeight="1" thickBot="1" x14ac:dyDescent="0.25">
      <c r="A8" s="1723"/>
      <c r="B8" s="225" t="s">
        <v>36</v>
      </c>
      <c r="C8" s="225" t="s">
        <v>110</v>
      </c>
      <c r="D8" s="232" t="s">
        <v>376</v>
      </c>
    </row>
    <row r="9" spans="1:9" ht="24" customHeight="1" x14ac:dyDescent="0.2">
      <c r="A9" s="34" t="s">
        <v>439</v>
      </c>
      <c r="B9" s="42" t="s">
        <v>380</v>
      </c>
      <c r="C9" s="42" t="s">
        <v>380</v>
      </c>
      <c r="D9" s="43" t="s">
        <v>380</v>
      </c>
    </row>
    <row r="10" spans="1:9" x14ac:dyDescent="0.2">
      <c r="A10" s="34" t="s">
        <v>440</v>
      </c>
      <c r="B10" s="45" t="s">
        <v>380</v>
      </c>
      <c r="C10" s="45" t="s">
        <v>380</v>
      </c>
      <c r="D10" s="46" t="s">
        <v>380</v>
      </c>
    </row>
    <row r="11" spans="1:9" x14ac:dyDescent="0.2">
      <c r="A11" s="34" t="s">
        <v>441</v>
      </c>
      <c r="B11" s="45" t="s">
        <v>380</v>
      </c>
      <c r="C11" s="45" t="s">
        <v>380</v>
      </c>
      <c r="D11" s="46" t="s">
        <v>380</v>
      </c>
    </row>
    <row r="12" spans="1:9" x14ac:dyDescent="0.2">
      <c r="A12" s="34" t="s">
        <v>442</v>
      </c>
      <c r="B12" s="45" t="s">
        <v>380</v>
      </c>
      <c r="C12" s="45" t="s">
        <v>380</v>
      </c>
      <c r="D12" s="46" t="s">
        <v>380</v>
      </c>
    </row>
    <row r="13" spans="1:9" x14ac:dyDescent="0.2">
      <c r="A13" s="491" t="s">
        <v>443</v>
      </c>
      <c r="B13" s="74" t="s">
        <v>380</v>
      </c>
      <c r="C13" s="74" t="s">
        <v>380</v>
      </c>
      <c r="D13" s="75" t="s">
        <v>380</v>
      </c>
    </row>
    <row r="14" spans="1:9" x14ac:dyDescent="0.2">
      <c r="A14" s="44"/>
      <c r="B14" s="70"/>
      <c r="C14" s="70"/>
      <c r="D14" s="71"/>
    </row>
    <row r="15" spans="1:9" x14ac:dyDescent="0.2">
      <c r="A15" s="491" t="s">
        <v>444</v>
      </c>
      <c r="B15" s="74" t="s">
        <v>380</v>
      </c>
      <c r="C15" s="74" t="s">
        <v>380</v>
      </c>
      <c r="D15" s="75" t="s">
        <v>380</v>
      </c>
    </row>
    <row r="16" spans="1:9" x14ac:dyDescent="0.2">
      <c r="A16" s="44"/>
      <c r="B16" s="70"/>
      <c r="C16" s="70"/>
      <c r="D16" s="71"/>
    </row>
    <row r="17" spans="1:4" x14ac:dyDescent="0.2">
      <c r="A17" s="491" t="s">
        <v>445</v>
      </c>
      <c r="B17" s="74" t="s">
        <v>380</v>
      </c>
      <c r="C17" s="74" t="s">
        <v>380</v>
      </c>
      <c r="D17" s="75" t="s">
        <v>380</v>
      </c>
    </row>
    <row r="18" spans="1:4" x14ac:dyDescent="0.2">
      <c r="A18" s="34"/>
      <c r="B18" s="70"/>
      <c r="C18" s="70"/>
      <c r="D18" s="71"/>
    </row>
    <row r="19" spans="1:4" x14ac:dyDescent="0.2">
      <c r="A19" s="34" t="s">
        <v>524</v>
      </c>
      <c r="B19" s="45">
        <v>1557</v>
      </c>
      <c r="C19" s="45">
        <v>35963</v>
      </c>
      <c r="D19" s="46">
        <v>37520</v>
      </c>
    </row>
    <row r="20" spans="1:4" x14ac:dyDescent="0.2">
      <c r="A20" s="34" t="s">
        <v>447</v>
      </c>
      <c r="B20" s="45" t="s">
        <v>380</v>
      </c>
      <c r="C20" s="45" t="s">
        <v>380</v>
      </c>
      <c r="D20" s="46" t="s">
        <v>380</v>
      </c>
    </row>
    <row r="21" spans="1:4" x14ac:dyDescent="0.2">
      <c r="A21" s="34" t="s">
        <v>448</v>
      </c>
      <c r="B21" s="45" t="s">
        <v>380</v>
      </c>
      <c r="C21" s="45" t="s">
        <v>380</v>
      </c>
      <c r="D21" s="46" t="s">
        <v>380</v>
      </c>
    </row>
    <row r="22" spans="1:4" x14ac:dyDescent="0.2">
      <c r="A22" s="491" t="s">
        <v>449</v>
      </c>
      <c r="B22" s="74">
        <v>1557</v>
      </c>
      <c r="C22" s="74">
        <v>35963</v>
      </c>
      <c r="D22" s="75">
        <v>37520</v>
      </c>
    </row>
    <row r="23" spans="1:4" x14ac:dyDescent="0.2">
      <c r="A23" s="588"/>
      <c r="B23" s="535"/>
      <c r="C23" s="535"/>
      <c r="D23" s="589"/>
    </row>
    <row r="24" spans="1:4" x14ac:dyDescent="0.2">
      <c r="A24" s="491" t="s">
        <v>450</v>
      </c>
      <c r="B24" s="74">
        <v>3527</v>
      </c>
      <c r="C24" s="74">
        <v>91294</v>
      </c>
      <c r="D24" s="75">
        <v>94821</v>
      </c>
    </row>
    <row r="25" spans="1:4" x14ac:dyDescent="0.2">
      <c r="A25" s="588"/>
      <c r="B25" s="535"/>
      <c r="C25" s="535"/>
      <c r="D25" s="589"/>
    </row>
    <row r="26" spans="1:4" x14ac:dyDescent="0.2">
      <c r="A26" s="491" t="s">
        <v>451</v>
      </c>
      <c r="B26" s="74" t="s">
        <v>380</v>
      </c>
      <c r="C26" s="74" t="s">
        <v>380</v>
      </c>
      <c r="D26" s="75" t="s">
        <v>380</v>
      </c>
    </row>
    <row r="27" spans="1:4" x14ac:dyDescent="0.2">
      <c r="A27" s="34"/>
      <c r="B27" s="70"/>
      <c r="C27" s="70"/>
      <c r="D27" s="71"/>
    </row>
    <row r="28" spans="1:4" x14ac:dyDescent="0.2">
      <c r="A28" s="34" t="s">
        <v>452</v>
      </c>
      <c r="B28" s="45">
        <v>399</v>
      </c>
      <c r="C28" s="45">
        <v>6555</v>
      </c>
      <c r="D28" s="46">
        <v>6954</v>
      </c>
    </row>
    <row r="29" spans="1:4" x14ac:dyDescent="0.2">
      <c r="A29" s="34" t="s">
        <v>453</v>
      </c>
      <c r="B29" s="45">
        <v>1575</v>
      </c>
      <c r="C29" s="45">
        <v>2424</v>
      </c>
      <c r="D29" s="46">
        <v>3999</v>
      </c>
    </row>
    <row r="30" spans="1:4" x14ac:dyDescent="0.2">
      <c r="A30" s="34" t="s">
        <v>454</v>
      </c>
      <c r="B30" s="45">
        <v>4443</v>
      </c>
      <c r="C30" s="45">
        <v>93195</v>
      </c>
      <c r="D30" s="46">
        <v>97638</v>
      </c>
    </row>
    <row r="31" spans="1:4" x14ac:dyDescent="0.2">
      <c r="A31" s="491" t="s">
        <v>455</v>
      </c>
      <c r="B31" s="74">
        <v>6417</v>
      </c>
      <c r="C31" s="74">
        <v>102174</v>
      </c>
      <c r="D31" s="75">
        <v>108591</v>
      </c>
    </row>
    <row r="32" spans="1:4" x14ac:dyDescent="0.2">
      <c r="A32" s="34"/>
      <c r="B32" s="70"/>
      <c r="C32" s="70"/>
      <c r="D32" s="71"/>
    </row>
    <row r="33" spans="1:4" x14ac:dyDescent="0.2">
      <c r="A33" s="34" t="s">
        <v>456</v>
      </c>
      <c r="B33" s="45">
        <v>20460</v>
      </c>
      <c r="C33" s="45">
        <v>5498</v>
      </c>
      <c r="D33" s="46">
        <v>25958</v>
      </c>
    </row>
    <row r="34" spans="1:4" x14ac:dyDescent="0.2">
      <c r="A34" s="34" t="s">
        <v>457</v>
      </c>
      <c r="B34" s="45">
        <v>60</v>
      </c>
      <c r="C34" s="45">
        <v>82</v>
      </c>
      <c r="D34" s="46">
        <v>142</v>
      </c>
    </row>
    <row r="35" spans="1:4" x14ac:dyDescent="0.2">
      <c r="A35" s="34" t="s">
        <v>458</v>
      </c>
      <c r="B35" s="45">
        <v>36</v>
      </c>
      <c r="C35" s="45">
        <v>113</v>
      </c>
      <c r="D35" s="46">
        <v>149</v>
      </c>
    </row>
    <row r="36" spans="1:4" x14ac:dyDescent="0.2">
      <c r="A36" s="34" t="s">
        <v>459</v>
      </c>
      <c r="B36" s="45">
        <v>12228</v>
      </c>
      <c r="C36" s="45">
        <v>10129</v>
      </c>
      <c r="D36" s="46">
        <v>22357</v>
      </c>
    </row>
    <row r="37" spans="1:4" x14ac:dyDescent="0.2">
      <c r="A37" s="491" t="s">
        <v>460</v>
      </c>
      <c r="B37" s="74">
        <v>32784</v>
      </c>
      <c r="C37" s="74">
        <v>15822</v>
      </c>
      <c r="D37" s="75">
        <v>48606</v>
      </c>
    </row>
    <row r="38" spans="1:4" x14ac:dyDescent="0.2">
      <c r="A38" s="44"/>
      <c r="B38" s="70"/>
      <c r="C38" s="70"/>
      <c r="D38" s="71"/>
    </row>
    <row r="39" spans="1:4" x14ac:dyDescent="0.2">
      <c r="A39" s="491" t="s">
        <v>461</v>
      </c>
      <c r="B39" s="74">
        <v>71</v>
      </c>
      <c r="C39" s="74">
        <v>153</v>
      </c>
      <c r="D39" s="75">
        <v>224</v>
      </c>
    </row>
    <row r="40" spans="1:4" x14ac:dyDescent="0.2">
      <c r="A40" s="34"/>
      <c r="B40" s="70"/>
      <c r="C40" s="70"/>
      <c r="D40" s="71"/>
    </row>
    <row r="41" spans="1:4" x14ac:dyDescent="0.2">
      <c r="A41" s="34" t="s">
        <v>525</v>
      </c>
      <c r="B41" s="45" t="s">
        <v>380</v>
      </c>
      <c r="C41" s="45" t="s">
        <v>380</v>
      </c>
      <c r="D41" s="46" t="s">
        <v>380</v>
      </c>
    </row>
    <row r="42" spans="1:4" x14ac:dyDescent="0.2">
      <c r="A42" s="34" t="s">
        <v>463</v>
      </c>
      <c r="B42" s="45" t="s">
        <v>380</v>
      </c>
      <c r="C42" s="45" t="s">
        <v>380</v>
      </c>
      <c r="D42" s="46" t="s">
        <v>380</v>
      </c>
    </row>
    <row r="43" spans="1:4" x14ac:dyDescent="0.2">
      <c r="A43" s="34" t="s">
        <v>464</v>
      </c>
      <c r="B43" s="45">
        <v>53</v>
      </c>
      <c r="C43" s="45">
        <v>6682</v>
      </c>
      <c r="D43" s="46">
        <v>6735</v>
      </c>
    </row>
    <row r="44" spans="1:4" x14ac:dyDescent="0.2">
      <c r="A44" s="34" t="s">
        <v>465</v>
      </c>
      <c r="B44" s="45" t="s">
        <v>380</v>
      </c>
      <c r="C44" s="45" t="s">
        <v>380</v>
      </c>
      <c r="D44" s="46" t="s">
        <v>380</v>
      </c>
    </row>
    <row r="45" spans="1:4" x14ac:dyDescent="0.2">
      <c r="A45" s="34" t="s">
        <v>466</v>
      </c>
      <c r="B45" s="45" t="s">
        <v>380</v>
      </c>
      <c r="C45" s="45" t="s">
        <v>380</v>
      </c>
      <c r="D45" s="46" t="s">
        <v>380</v>
      </c>
    </row>
    <row r="46" spans="1:4" x14ac:dyDescent="0.2">
      <c r="A46" s="34" t="s">
        <v>467</v>
      </c>
      <c r="B46" s="45" t="s">
        <v>380</v>
      </c>
      <c r="C46" s="45" t="s">
        <v>380</v>
      </c>
      <c r="D46" s="46" t="s">
        <v>380</v>
      </c>
    </row>
    <row r="47" spans="1:4" x14ac:dyDescent="0.2">
      <c r="A47" s="34" t="s">
        <v>468</v>
      </c>
      <c r="B47" s="45" t="s">
        <v>380</v>
      </c>
      <c r="C47" s="45" t="s">
        <v>380</v>
      </c>
      <c r="D47" s="46" t="s">
        <v>380</v>
      </c>
    </row>
    <row r="48" spans="1:4" x14ac:dyDescent="0.2">
      <c r="A48" s="34" t="s">
        <v>469</v>
      </c>
      <c r="B48" s="45">
        <v>1713</v>
      </c>
      <c r="C48" s="45">
        <v>540</v>
      </c>
      <c r="D48" s="46">
        <v>2253</v>
      </c>
    </row>
    <row r="49" spans="1:4" x14ac:dyDescent="0.2">
      <c r="A49" s="34" t="s">
        <v>470</v>
      </c>
      <c r="B49" s="45">
        <v>17</v>
      </c>
      <c r="C49" s="45">
        <v>14389</v>
      </c>
      <c r="D49" s="46">
        <v>14406</v>
      </c>
    </row>
    <row r="50" spans="1:4" x14ac:dyDescent="0.2">
      <c r="A50" s="491" t="s">
        <v>471</v>
      </c>
      <c r="B50" s="74">
        <v>1783</v>
      </c>
      <c r="C50" s="74">
        <v>21611</v>
      </c>
      <c r="D50" s="75">
        <v>23394</v>
      </c>
    </row>
    <row r="51" spans="1:4" x14ac:dyDescent="0.2">
      <c r="A51" s="44"/>
      <c r="B51" s="70"/>
      <c r="C51" s="70"/>
      <c r="D51" s="71"/>
    </row>
    <row r="52" spans="1:4" x14ac:dyDescent="0.2">
      <c r="A52" s="491" t="s">
        <v>472</v>
      </c>
      <c r="B52" s="74">
        <v>867</v>
      </c>
      <c r="C52" s="74">
        <v>12623</v>
      </c>
      <c r="D52" s="75">
        <v>13490</v>
      </c>
    </row>
    <row r="53" spans="1:4" x14ac:dyDescent="0.2">
      <c r="A53" s="34"/>
      <c r="B53" s="70"/>
      <c r="C53" s="70"/>
      <c r="D53" s="71"/>
    </row>
    <row r="54" spans="1:4" x14ac:dyDescent="0.2">
      <c r="A54" s="34" t="s">
        <v>473</v>
      </c>
      <c r="B54" s="45">
        <v>354133</v>
      </c>
      <c r="C54" s="45">
        <v>532500</v>
      </c>
      <c r="D54" s="46">
        <v>886633</v>
      </c>
    </row>
    <row r="55" spans="1:4" x14ac:dyDescent="0.2">
      <c r="A55" s="34" t="s">
        <v>474</v>
      </c>
      <c r="B55" s="45">
        <v>2110740</v>
      </c>
      <c r="C55" s="45">
        <v>735023</v>
      </c>
      <c r="D55" s="46">
        <v>2845763</v>
      </c>
    </row>
    <row r="56" spans="1:4" x14ac:dyDescent="0.2">
      <c r="A56" s="34" t="s">
        <v>475</v>
      </c>
      <c r="B56" s="45">
        <v>478365</v>
      </c>
      <c r="C56" s="45">
        <v>376030</v>
      </c>
      <c r="D56" s="46">
        <v>854395</v>
      </c>
    </row>
    <row r="57" spans="1:4" x14ac:dyDescent="0.2">
      <c r="A57" s="34" t="s">
        <v>476</v>
      </c>
      <c r="B57" s="45">
        <v>7573</v>
      </c>
      <c r="C57" s="45">
        <v>12671</v>
      </c>
      <c r="D57" s="46">
        <v>20244</v>
      </c>
    </row>
    <row r="58" spans="1:4" x14ac:dyDescent="0.2">
      <c r="A58" s="34" t="s">
        <v>477</v>
      </c>
      <c r="B58" s="45">
        <v>1029049</v>
      </c>
      <c r="C58" s="45">
        <v>430599</v>
      </c>
      <c r="D58" s="46">
        <v>1459648</v>
      </c>
    </row>
    <row r="59" spans="1:4" x14ac:dyDescent="0.2">
      <c r="A59" s="491" t="s">
        <v>551</v>
      </c>
      <c r="B59" s="74">
        <v>3979860</v>
      </c>
      <c r="C59" s="74">
        <v>2086823</v>
      </c>
      <c r="D59" s="75">
        <v>6066683</v>
      </c>
    </row>
    <row r="60" spans="1:4" x14ac:dyDescent="0.2">
      <c r="A60" s="34"/>
      <c r="B60" s="70"/>
      <c r="C60" s="70"/>
      <c r="D60" s="71"/>
    </row>
    <row r="61" spans="1:4" x14ac:dyDescent="0.2">
      <c r="A61" s="34" t="s">
        <v>479</v>
      </c>
      <c r="B61" s="45">
        <v>826</v>
      </c>
      <c r="C61" s="45">
        <v>1626</v>
      </c>
      <c r="D61" s="46">
        <v>2452</v>
      </c>
    </row>
    <row r="62" spans="1:4" x14ac:dyDescent="0.2">
      <c r="A62" s="34" t="s">
        <v>480</v>
      </c>
      <c r="B62" s="45">
        <v>101</v>
      </c>
      <c r="C62" s="45">
        <v>557</v>
      </c>
      <c r="D62" s="46">
        <v>658</v>
      </c>
    </row>
    <row r="63" spans="1:4" x14ac:dyDescent="0.2">
      <c r="A63" s="34" t="s">
        <v>481</v>
      </c>
      <c r="B63" s="45">
        <v>81415</v>
      </c>
      <c r="C63" s="45">
        <v>29903</v>
      </c>
      <c r="D63" s="46">
        <v>111318</v>
      </c>
    </row>
    <row r="64" spans="1:4" x14ac:dyDescent="0.2">
      <c r="A64" s="491" t="s">
        <v>482</v>
      </c>
      <c r="B64" s="74">
        <v>82342</v>
      </c>
      <c r="C64" s="74">
        <v>32086</v>
      </c>
      <c r="D64" s="75">
        <v>114428</v>
      </c>
    </row>
    <row r="65" spans="1:4" x14ac:dyDescent="0.2">
      <c r="A65" s="34"/>
      <c r="B65" s="70"/>
      <c r="C65" s="70"/>
      <c r="D65" s="71"/>
    </row>
    <row r="66" spans="1:4" x14ac:dyDescent="0.2">
      <c r="A66" s="491" t="s">
        <v>483</v>
      </c>
      <c r="B66" s="74">
        <v>1883</v>
      </c>
      <c r="C66" s="74">
        <v>58581</v>
      </c>
      <c r="D66" s="75">
        <v>60464</v>
      </c>
    </row>
    <row r="67" spans="1:4" x14ac:dyDescent="0.2">
      <c r="A67" s="34"/>
      <c r="B67" s="70"/>
      <c r="C67" s="70"/>
      <c r="D67" s="71"/>
    </row>
    <row r="68" spans="1:4" x14ac:dyDescent="0.2">
      <c r="A68" s="34" t="s">
        <v>484</v>
      </c>
      <c r="B68" s="45">
        <v>219097</v>
      </c>
      <c r="C68" s="45">
        <v>138733</v>
      </c>
      <c r="D68" s="46">
        <v>357830</v>
      </c>
    </row>
    <row r="69" spans="1:4" x14ac:dyDescent="0.2">
      <c r="A69" s="34" t="s">
        <v>485</v>
      </c>
      <c r="B69" s="45" t="s">
        <v>380</v>
      </c>
      <c r="C69" s="45" t="s">
        <v>380</v>
      </c>
      <c r="D69" s="46" t="s">
        <v>380</v>
      </c>
    </row>
    <row r="70" spans="1:4" x14ac:dyDescent="0.2">
      <c r="A70" s="491" t="s">
        <v>486</v>
      </c>
      <c r="B70" s="74">
        <v>219097</v>
      </c>
      <c r="C70" s="74">
        <v>138733</v>
      </c>
      <c r="D70" s="75">
        <v>357830</v>
      </c>
    </row>
    <row r="71" spans="1:4" x14ac:dyDescent="0.2">
      <c r="A71" s="34"/>
      <c r="B71" s="70"/>
      <c r="C71" s="70"/>
      <c r="D71" s="71"/>
    </row>
    <row r="72" spans="1:4" x14ac:dyDescent="0.2">
      <c r="A72" s="34" t="s">
        <v>487</v>
      </c>
      <c r="B72" s="45" t="s">
        <v>380</v>
      </c>
      <c r="C72" s="45" t="s">
        <v>380</v>
      </c>
      <c r="D72" s="46" t="s">
        <v>380</v>
      </c>
    </row>
    <row r="73" spans="1:4" x14ac:dyDescent="0.2">
      <c r="A73" s="34" t="s">
        <v>488</v>
      </c>
      <c r="B73" s="45">
        <v>76</v>
      </c>
      <c r="C73" s="45">
        <v>345</v>
      </c>
      <c r="D73" s="46">
        <v>421</v>
      </c>
    </row>
    <row r="74" spans="1:4" x14ac:dyDescent="0.2">
      <c r="A74" s="34" t="s">
        <v>489</v>
      </c>
      <c r="B74" s="45">
        <v>1128</v>
      </c>
      <c r="C74" s="45">
        <v>26570</v>
      </c>
      <c r="D74" s="46">
        <v>27698</v>
      </c>
    </row>
    <row r="75" spans="1:4" x14ac:dyDescent="0.2">
      <c r="A75" s="34" t="s">
        <v>490</v>
      </c>
      <c r="B75" s="45">
        <v>1755</v>
      </c>
      <c r="C75" s="45">
        <v>18153</v>
      </c>
      <c r="D75" s="46">
        <v>19908</v>
      </c>
    </row>
    <row r="76" spans="1:4" x14ac:dyDescent="0.2">
      <c r="A76" s="34" t="s">
        <v>491</v>
      </c>
      <c r="B76" s="45">
        <v>33108</v>
      </c>
      <c r="C76" s="45">
        <v>182</v>
      </c>
      <c r="D76" s="46">
        <v>33290</v>
      </c>
    </row>
    <row r="77" spans="1:4" x14ac:dyDescent="0.2">
      <c r="A77" s="34" t="s">
        <v>492</v>
      </c>
      <c r="B77" s="45">
        <v>720</v>
      </c>
      <c r="C77" s="45">
        <v>1457</v>
      </c>
      <c r="D77" s="46">
        <v>2177</v>
      </c>
    </row>
    <row r="78" spans="1:4" x14ac:dyDescent="0.2">
      <c r="A78" s="34" t="s">
        <v>493</v>
      </c>
      <c r="B78" s="45" t="s">
        <v>380</v>
      </c>
      <c r="C78" s="45" t="s">
        <v>380</v>
      </c>
      <c r="D78" s="46" t="s">
        <v>380</v>
      </c>
    </row>
    <row r="79" spans="1:4" x14ac:dyDescent="0.2">
      <c r="A79" s="34" t="s">
        <v>494</v>
      </c>
      <c r="B79" s="45" t="s">
        <v>380</v>
      </c>
      <c r="C79" s="45" t="s">
        <v>380</v>
      </c>
      <c r="D79" s="46" t="s">
        <v>380</v>
      </c>
    </row>
    <row r="80" spans="1:4" x14ac:dyDescent="0.2">
      <c r="A80" s="491" t="s">
        <v>495</v>
      </c>
      <c r="B80" s="74">
        <v>36787</v>
      </c>
      <c r="C80" s="74">
        <v>46707</v>
      </c>
      <c r="D80" s="75">
        <v>83494</v>
      </c>
    </row>
    <row r="81" spans="1:5" x14ac:dyDescent="0.2">
      <c r="A81" s="34"/>
      <c r="B81" s="70"/>
      <c r="C81" s="70"/>
      <c r="D81" s="71"/>
    </row>
    <row r="82" spans="1:5" x14ac:dyDescent="0.2">
      <c r="A82" s="34" t="s">
        <v>496</v>
      </c>
      <c r="B82" s="45" t="s">
        <v>380</v>
      </c>
      <c r="C82" s="45" t="s">
        <v>380</v>
      </c>
      <c r="D82" s="46" t="s">
        <v>380</v>
      </c>
    </row>
    <row r="83" spans="1:5" x14ac:dyDescent="0.2">
      <c r="A83" s="34" t="s">
        <v>497</v>
      </c>
      <c r="B83" s="45" t="s">
        <v>380</v>
      </c>
      <c r="C83" s="45" t="s">
        <v>380</v>
      </c>
      <c r="D83" s="46" t="s">
        <v>380</v>
      </c>
    </row>
    <row r="84" spans="1:5" x14ac:dyDescent="0.2">
      <c r="A84" s="491" t="s">
        <v>498</v>
      </c>
      <c r="B84" s="74" t="s">
        <v>380</v>
      </c>
      <c r="C84" s="74" t="s">
        <v>380</v>
      </c>
      <c r="D84" s="75" t="s">
        <v>380</v>
      </c>
    </row>
    <row r="85" spans="1:5" x14ac:dyDescent="0.2">
      <c r="A85" s="34"/>
      <c r="B85" s="70"/>
      <c r="C85" s="70"/>
      <c r="D85" s="71"/>
    </row>
    <row r="86" spans="1:5" ht="13.5" thickBot="1" x14ac:dyDescent="0.25">
      <c r="A86" s="51" t="s">
        <v>499</v>
      </c>
      <c r="B86" s="52">
        <v>4366975</v>
      </c>
      <c r="C86" s="52">
        <v>2642570</v>
      </c>
      <c r="D86" s="53">
        <v>7009545</v>
      </c>
    </row>
    <row r="87" spans="1:5" x14ac:dyDescent="0.2">
      <c r="A87" s="34"/>
    </row>
    <row r="88" spans="1:5" s="205" customFormat="1" x14ac:dyDescent="0.2">
      <c r="A88" s="34" t="s">
        <v>27</v>
      </c>
      <c r="B88" s="34"/>
      <c r="C88" s="177"/>
      <c r="D88" s="562"/>
      <c r="E88" s="34"/>
    </row>
    <row r="89" spans="1:5" s="205" customFormat="1" x14ac:dyDescent="0.2">
      <c r="A89" s="205" t="s">
        <v>28</v>
      </c>
    </row>
  </sheetData>
  <mergeCells count="4">
    <mergeCell ref="A6:A8"/>
    <mergeCell ref="A1:D1"/>
    <mergeCell ref="A4:D4"/>
    <mergeCell ref="A3:D3"/>
  </mergeCells>
  <phoneticPr fontId="6" type="noConversion"/>
  <printOptions horizontalCentered="1"/>
  <pageMargins left="0.74803149606299213" right="0.74803149606299213" top="0.98425196850393704" bottom="0.98425196850393704" header="0" footer="0"/>
  <pageSetup paperSize="9" scale="57" orientation="portrait" r:id="rId1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2">
    <tabColor theme="0"/>
    <pageSetUpPr fitToPage="1"/>
  </sheetPr>
  <dimension ref="A1:I88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7.140625" style="205" customWidth="1"/>
    <col min="2" max="9" width="14.28515625" style="205" customWidth="1"/>
    <col min="10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9" x14ac:dyDescent="0.2">
      <c r="A2" s="558"/>
    </row>
    <row r="3" spans="1:9" ht="29.25" customHeight="1" x14ac:dyDescent="0.2">
      <c r="A3" s="1733" t="s">
        <v>1357</v>
      </c>
      <c r="B3" s="1733"/>
      <c r="C3" s="1733"/>
      <c r="D3" s="1733"/>
      <c r="E3" s="1733"/>
      <c r="F3" s="1733"/>
      <c r="G3" s="1733"/>
      <c r="H3" s="1733"/>
      <c r="I3" s="1733"/>
    </row>
    <row r="4" spans="1:9" ht="13.5" customHeight="1" thickBot="1" x14ac:dyDescent="0.3">
      <c r="A4" s="185"/>
      <c r="B4" s="186"/>
      <c r="C4" s="186"/>
      <c r="D4" s="186"/>
      <c r="E4" s="186"/>
      <c r="F4" s="186"/>
      <c r="G4" s="186"/>
      <c r="H4" s="186"/>
      <c r="I4" s="586"/>
    </row>
    <row r="5" spans="1:9" ht="36" customHeight="1" x14ac:dyDescent="0.2">
      <c r="A5" s="247" t="s">
        <v>538</v>
      </c>
      <c r="B5" s="942"/>
      <c r="C5" s="910" t="s">
        <v>376</v>
      </c>
      <c r="D5" s="911"/>
      <c r="E5" s="119" t="s">
        <v>121</v>
      </c>
      <c r="F5" s="660"/>
      <c r="G5" s="660"/>
      <c r="H5" s="660"/>
      <c r="I5" s="662"/>
    </row>
    <row r="6" spans="1:9" ht="22.5" customHeight="1" x14ac:dyDescent="0.2">
      <c r="A6" s="659" t="s">
        <v>518</v>
      </c>
      <c r="B6" s="790"/>
      <c r="C6" s="223" t="s">
        <v>109</v>
      </c>
      <c r="D6" s="223"/>
      <c r="E6" s="224" t="s">
        <v>122</v>
      </c>
      <c r="F6" s="224" t="s">
        <v>123</v>
      </c>
      <c r="G6" s="224" t="s">
        <v>124</v>
      </c>
      <c r="H6" s="224" t="s">
        <v>777</v>
      </c>
      <c r="I6" s="231" t="s">
        <v>125</v>
      </c>
    </row>
    <row r="7" spans="1:9" ht="38.25" customHeight="1" thickBot="1" x14ac:dyDescent="0.25">
      <c r="A7" s="870"/>
      <c r="B7" s="682" t="s">
        <v>36</v>
      </c>
      <c r="C7" s="682" t="s">
        <v>110</v>
      </c>
      <c r="D7" s="682" t="s">
        <v>376</v>
      </c>
      <c r="E7" s="682" t="s">
        <v>126</v>
      </c>
      <c r="F7" s="682"/>
      <c r="G7" s="682" t="s">
        <v>127</v>
      </c>
      <c r="H7" s="682" t="s">
        <v>128</v>
      </c>
      <c r="I7" s="683"/>
    </row>
    <row r="8" spans="1:9" s="305" customFormat="1" ht="30.75" customHeight="1" x14ac:dyDescent="0.2">
      <c r="A8" s="72" t="s">
        <v>439</v>
      </c>
      <c r="B8" s="42">
        <v>16295</v>
      </c>
      <c r="C8" s="42">
        <v>24442</v>
      </c>
      <c r="D8" s="42">
        <v>40737</v>
      </c>
      <c r="E8" s="197" t="s">
        <v>380</v>
      </c>
      <c r="F8" s="197" t="s">
        <v>380</v>
      </c>
      <c r="G8" s="197" t="s">
        <v>380</v>
      </c>
      <c r="H8" s="42" t="s">
        <v>380</v>
      </c>
      <c r="I8" s="43">
        <v>40737</v>
      </c>
    </row>
    <row r="9" spans="1:9" x14ac:dyDescent="0.2">
      <c r="A9" s="63" t="s">
        <v>440</v>
      </c>
      <c r="B9" s="45">
        <v>6722</v>
      </c>
      <c r="C9" s="45">
        <v>12484</v>
      </c>
      <c r="D9" s="45">
        <v>19206</v>
      </c>
      <c r="E9" s="45" t="s">
        <v>380</v>
      </c>
      <c r="F9" s="45" t="s">
        <v>380</v>
      </c>
      <c r="G9" s="82" t="s">
        <v>380</v>
      </c>
      <c r="H9" s="45" t="s">
        <v>380</v>
      </c>
      <c r="I9" s="46">
        <v>19206</v>
      </c>
    </row>
    <row r="10" spans="1:9" x14ac:dyDescent="0.2">
      <c r="A10" s="63" t="s">
        <v>441</v>
      </c>
      <c r="B10" s="45">
        <v>21975</v>
      </c>
      <c r="C10" s="45">
        <v>40812</v>
      </c>
      <c r="D10" s="45">
        <v>62787</v>
      </c>
      <c r="E10" s="45" t="s">
        <v>380</v>
      </c>
      <c r="F10" s="45" t="s">
        <v>380</v>
      </c>
      <c r="G10" s="45" t="s">
        <v>380</v>
      </c>
      <c r="H10" s="45" t="s">
        <v>380</v>
      </c>
      <c r="I10" s="46">
        <v>62787</v>
      </c>
    </row>
    <row r="11" spans="1:9" x14ac:dyDescent="0.2">
      <c r="A11" s="63" t="s">
        <v>442</v>
      </c>
      <c r="B11" s="45">
        <v>126935</v>
      </c>
      <c r="C11" s="45">
        <v>68350</v>
      </c>
      <c r="D11" s="45">
        <v>195285</v>
      </c>
      <c r="E11" s="45" t="s">
        <v>380</v>
      </c>
      <c r="F11" s="82" t="s">
        <v>380</v>
      </c>
      <c r="G11" s="45" t="s">
        <v>380</v>
      </c>
      <c r="H11" s="45" t="s">
        <v>380</v>
      </c>
      <c r="I11" s="46">
        <v>195285</v>
      </c>
    </row>
    <row r="12" spans="1:9" x14ac:dyDescent="0.2">
      <c r="A12" s="73" t="s">
        <v>443</v>
      </c>
      <c r="B12" s="74">
        <v>171927</v>
      </c>
      <c r="C12" s="74">
        <v>146088</v>
      </c>
      <c r="D12" s="74">
        <v>318015</v>
      </c>
      <c r="E12" s="74" t="s">
        <v>380</v>
      </c>
      <c r="F12" s="74" t="s">
        <v>380</v>
      </c>
      <c r="G12" s="74" t="s">
        <v>380</v>
      </c>
      <c r="H12" s="74" t="s">
        <v>380</v>
      </c>
      <c r="I12" s="75">
        <v>318015</v>
      </c>
    </row>
    <row r="13" spans="1:9" x14ac:dyDescent="0.2">
      <c r="A13" s="65"/>
      <c r="B13" s="70"/>
      <c r="C13" s="70"/>
      <c r="D13" s="70"/>
      <c r="E13" s="70"/>
      <c r="F13" s="70"/>
      <c r="G13" s="70"/>
      <c r="H13" s="70"/>
      <c r="I13" s="71"/>
    </row>
    <row r="14" spans="1:9" x14ac:dyDescent="0.2">
      <c r="A14" s="73" t="s">
        <v>444</v>
      </c>
      <c r="B14" s="74">
        <v>98</v>
      </c>
      <c r="C14" s="74">
        <v>924</v>
      </c>
      <c r="D14" s="74">
        <v>1022</v>
      </c>
      <c r="E14" s="285" t="s">
        <v>380</v>
      </c>
      <c r="F14" s="285" t="s">
        <v>380</v>
      </c>
      <c r="G14" s="285" t="s">
        <v>380</v>
      </c>
      <c r="H14" s="74" t="s">
        <v>380</v>
      </c>
      <c r="I14" s="75">
        <v>1022</v>
      </c>
    </row>
    <row r="15" spans="1:9" x14ac:dyDescent="0.2">
      <c r="A15" s="65"/>
      <c r="B15" s="70"/>
      <c r="C15" s="70"/>
      <c r="D15" s="70"/>
      <c r="E15" s="70"/>
      <c r="F15" s="70"/>
      <c r="G15" s="70"/>
      <c r="H15" s="70"/>
      <c r="I15" s="71"/>
    </row>
    <row r="16" spans="1:9" x14ac:dyDescent="0.2">
      <c r="A16" s="73" t="s">
        <v>445</v>
      </c>
      <c r="B16" s="74" t="s">
        <v>380</v>
      </c>
      <c r="C16" s="74" t="s">
        <v>380</v>
      </c>
      <c r="D16" s="74" t="s">
        <v>380</v>
      </c>
      <c r="E16" s="285" t="s">
        <v>380</v>
      </c>
      <c r="F16" s="285" t="s">
        <v>380</v>
      </c>
      <c r="G16" s="285" t="s">
        <v>380</v>
      </c>
      <c r="H16" s="74" t="s">
        <v>380</v>
      </c>
      <c r="I16" s="75" t="s">
        <v>380</v>
      </c>
    </row>
    <row r="17" spans="1:9" x14ac:dyDescent="0.2">
      <c r="A17" s="63"/>
      <c r="B17" s="70"/>
      <c r="C17" s="70"/>
      <c r="D17" s="70"/>
      <c r="E17" s="45"/>
      <c r="F17" s="45"/>
      <c r="G17" s="45"/>
      <c r="H17" s="70"/>
      <c r="I17" s="71"/>
    </row>
    <row r="18" spans="1:9" x14ac:dyDescent="0.2">
      <c r="A18" s="63" t="s">
        <v>524</v>
      </c>
      <c r="B18" s="70" t="s">
        <v>380</v>
      </c>
      <c r="C18" s="70" t="s">
        <v>380</v>
      </c>
      <c r="D18" s="70" t="s">
        <v>380</v>
      </c>
      <c r="E18" s="45" t="s">
        <v>380</v>
      </c>
      <c r="F18" s="45" t="s">
        <v>380</v>
      </c>
      <c r="G18" s="45" t="s">
        <v>380</v>
      </c>
      <c r="H18" s="45" t="s">
        <v>380</v>
      </c>
      <c r="I18" s="71" t="s">
        <v>380</v>
      </c>
    </row>
    <row r="19" spans="1:9" x14ac:dyDescent="0.2">
      <c r="A19" s="63" t="s">
        <v>447</v>
      </c>
      <c r="B19" s="70" t="s">
        <v>380</v>
      </c>
      <c r="C19" s="70" t="s">
        <v>380</v>
      </c>
      <c r="D19" s="70" t="s">
        <v>380</v>
      </c>
      <c r="E19" s="45" t="s">
        <v>380</v>
      </c>
      <c r="F19" s="82" t="s">
        <v>380</v>
      </c>
      <c r="G19" s="45" t="s">
        <v>380</v>
      </c>
      <c r="H19" s="45" t="s">
        <v>380</v>
      </c>
      <c r="I19" s="71" t="s">
        <v>380</v>
      </c>
    </row>
    <row r="20" spans="1:9" x14ac:dyDescent="0.2">
      <c r="A20" s="63" t="s">
        <v>448</v>
      </c>
      <c r="B20" s="70" t="s">
        <v>380</v>
      </c>
      <c r="C20" s="70" t="s">
        <v>380</v>
      </c>
      <c r="D20" s="70" t="s">
        <v>380</v>
      </c>
      <c r="E20" s="45" t="s">
        <v>380</v>
      </c>
      <c r="F20" s="45" t="s">
        <v>380</v>
      </c>
      <c r="G20" s="45" t="s">
        <v>380</v>
      </c>
      <c r="H20" s="45" t="s">
        <v>380</v>
      </c>
      <c r="I20" s="71" t="s">
        <v>380</v>
      </c>
    </row>
    <row r="21" spans="1:9" s="305" customFormat="1" x14ac:dyDescent="0.2">
      <c r="A21" s="73" t="s">
        <v>449</v>
      </c>
      <c r="B21" s="74" t="s">
        <v>380</v>
      </c>
      <c r="C21" s="74" t="s">
        <v>380</v>
      </c>
      <c r="D21" s="74" t="s">
        <v>380</v>
      </c>
      <c r="E21" s="74" t="s">
        <v>380</v>
      </c>
      <c r="F21" s="74" t="s">
        <v>380</v>
      </c>
      <c r="G21" s="74" t="s">
        <v>380</v>
      </c>
      <c r="H21" s="74" t="s">
        <v>380</v>
      </c>
      <c r="I21" s="75" t="s">
        <v>380</v>
      </c>
    </row>
    <row r="22" spans="1:9" x14ac:dyDescent="0.2">
      <c r="A22" s="65"/>
      <c r="B22" s="70"/>
      <c r="C22" s="70"/>
      <c r="D22" s="70"/>
      <c r="E22" s="70"/>
      <c r="F22" s="70"/>
      <c r="G22" s="70"/>
      <c r="H22" s="70"/>
      <c r="I22" s="71"/>
    </row>
    <row r="23" spans="1:9" x14ac:dyDescent="0.2">
      <c r="A23" s="73" t="s">
        <v>450</v>
      </c>
      <c r="B23" s="74" t="s">
        <v>380</v>
      </c>
      <c r="C23" s="74" t="s">
        <v>380</v>
      </c>
      <c r="D23" s="74" t="s">
        <v>380</v>
      </c>
      <c r="E23" s="74" t="s">
        <v>380</v>
      </c>
      <c r="F23" s="74" t="s">
        <v>380</v>
      </c>
      <c r="G23" s="74" t="s">
        <v>380</v>
      </c>
      <c r="H23" s="74" t="s">
        <v>380</v>
      </c>
      <c r="I23" s="75" t="s">
        <v>380</v>
      </c>
    </row>
    <row r="24" spans="1:9" x14ac:dyDescent="0.2">
      <c r="A24" s="65"/>
      <c r="B24" s="70"/>
      <c r="C24" s="70"/>
      <c r="D24" s="70"/>
      <c r="E24" s="70"/>
      <c r="F24" s="70"/>
      <c r="G24" s="70"/>
      <c r="H24" s="70"/>
      <c r="I24" s="71"/>
    </row>
    <row r="25" spans="1:9" x14ac:dyDescent="0.2">
      <c r="A25" s="73" t="s">
        <v>451</v>
      </c>
      <c r="B25" s="74">
        <v>15385</v>
      </c>
      <c r="C25" s="74">
        <v>212819</v>
      </c>
      <c r="D25" s="74">
        <v>228204</v>
      </c>
      <c r="E25" s="74" t="s">
        <v>380</v>
      </c>
      <c r="F25" s="74" t="s">
        <v>380</v>
      </c>
      <c r="G25" s="74" t="s">
        <v>380</v>
      </c>
      <c r="H25" s="74" t="s">
        <v>380</v>
      </c>
      <c r="I25" s="75">
        <v>228204</v>
      </c>
    </row>
    <row r="26" spans="1:9" x14ac:dyDescent="0.2">
      <c r="A26" s="63"/>
      <c r="B26" s="70"/>
      <c r="C26" s="70"/>
      <c r="D26" s="70"/>
      <c r="E26" s="45"/>
      <c r="F26" s="45"/>
      <c r="G26" s="45"/>
      <c r="H26" s="70"/>
      <c r="I26" s="71"/>
    </row>
    <row r="27" spans="1:9" x14ac:dyDescent="0.2">
      <c r="A27" s="63" t="s">
        <v>452</v>
      </c>
      <c r="B27" s="45">
        <v>189</v>
      </c>
      <c r="C27" s="45">
        <v>2171</v>
      </c>
      <c r="D27" s="45">
        <v>2360</v>
      </c>
      <c r="E27" s="45" t="s">
        <v>380</v>
      </c>
      <c r="F27" s="45" t="s">
        <v>380</v>
      </c>
      <c r="G27" s="45" t="s">
        <v>380</v>
      </c>
      <c r="H27" s="45" t="s">
        <v>380</v>
      </c>
      <c r="I27" s="46">
        <v>2360</v>
      </c>
    </row>
    <row r="28" spans="1:9" x14ac:dyDescent="0.2">
      <c r="A28" s="63" t="s">
        <v>453</v>
      </c>
      <c r="B28" s="45">
        <v>2642</v>
      </c>
      <c r="C28" s="45">
        <v>23779</v>
      </c>
      <c r="D28" s="45">
        <v>26421</v>
      </c>
      <c r="E28" s="82" t="s">
        <v>380</v>
      </c>
      <c r="F28" s="82" t="s">
        <v>380</v>
      </c>
      <c r="G28" s="82" t="s">
        <v>380</v>
      </c>
      <c r="H28" s="45" t="s">
        <v>380</v>
      </c>
      <c r="I28" s="46">
        <v>26421</v>
      </c>
    </row>
    <row r="29" spans="1:9" x14ac:dyDescent="0.2">
      <c r="A29" s="63" t="s">
        <v>454</v>
      </c>
      <c r="B29" s="45">
        <v>85498</v>
      </c>
      <c r="C29" s="45">
        <v>10567</v>
      </c>
      <c r="D29" s="45">
        <v>96065</v>
      </c>
      <c r="E29" s="45" t="s">
        <v>380</v>
      </c>
      <c r="F29" s="45" t="s">
        <v>380</v>
      </c>
      <c r="G29" s="45" t="s">
        <v>380</v>
      </c>
      <c r="H29" s="45" t="s">
        <v>380</v>
      </c>
      <c r="I29" s="46">
        <v>96065</v>
      </c>
    </row>
    <row r="30" spans="1:9" x14ac:dyDescent="0.2">
      <c r="A30" s="73" t="s">
        <v>455</v>
      </c>
      <c r="B30" s="74">
        <v>88329</v>
      </c>
      <c r="C30" s="74">
        <v>36517</v>
      </c>
      <c r="D30" s="74">
        <v>124846</v>
      </c>
      <c r="E30" s="74" t="s">
        <v>380</v>
      </c>
      <c r="F30" s="74" t="s">
        <v>380</v>
      </c>
      <c r="G30" s="74" t="s">
        <v>380</v>
      </c>
      <c r="H30" s="74" t="s">
        <v>380</v>
      </c>
      <c r="I30" s="75">
        <v>124846</v>
      </c>
    </row>
    <row r="31" spans="1:9" x14ac:dyDescent="0.2">
      <c r="A31" s="63"/>
      <c r="B31" s="70"/>
      <c r="C31" s="70"/>
      <c r="D31" s="70"/>
      <c r="E31" s="45"/>
      <c r="F31" s="45"/>
      <c r="G31" s="45"/>
      <c r="H31" s="70"/>
      <c r="I31" s="71"/>
    </row>
    <row r="32" spans="1:9" x14ac:dyDescent="0.2">
      <c r="A32" s="63" t="s">
        <v>456</v>
      </c>
      <c r="B32" s="45">
        <v>128035</v>
      </c>
      <c r="C32" s="45">
        <v>12940</v>
      </c>
      <c r="D32" s="45">
        <v>140975</v>
      </c>
      <c r="E32" s="45">
        <v>8628</v>
      </c>
      <c r="F32" s="45">
        <v>2649</v>
      </c>
      <c r="G32" s="45" t="s">
        <v>380</v>
      </c>
      <c r="H32" s="45">
        <v>300</v>
      </c>
      <c r="I32" s="46">
        <v>129398</v>
      </c>
    </row>
    <row r="33" spans="1:9" x14ac:dyDescent="0.2">
      <c r="A33" s="63" t="s">
        <v>457</v>
      </c>
      <c r="B33" s="45">
        <v>839</v>
      </c>
      <c r="C33" s="45">
        <v>2172</v>
      </c>
      <c r="D33" s="45">
        <v>3011</v>
      </c>
      <c r="E33" s="45" t="s">
        <v>380</v>
      </c>
      <c r="F33" s="45" t="s">
        <v>380</v>
      </c>
      <c r="G33" s="45" t="s">
        <v>380</v>
      </c>
      <c r="H33" s="45" t="s">
        <v>380</v>
      </c>
      <c r="I33" s="46">
        <v>3011</v>
      </c>
    </row>
    <row r="34" spans="1:9" x14ac:dyDescent="0.2">
      <c r="A34" s="63" t="s">
        <v>458</v>
      </c>
      <c r="B34" s="45">
        <v>2404</v>
      </c>
      <c r="C34" s="45">
        <v>3995</v>
      </c>
      <c r="D34" s="45">
        <v>6399</v>
      </c>
      <c r="E34" s="45" t="s">
        <v>380</v>
      </c>
      <c r="F34" s="45" t="s">
        <v>380</v>
      </c>
      <c r="G34" s="45" t="s">
        <v>380</v>
      </c>
      <c r="H34" s="45" t="s">
        <v>380</v>
      </c>
      <c r="I34" s="46">
        <v>6399</v>
      </c>
    </row>
    <row r="35" spans="1:9" x14ac:dyDescent="0.2">
      <c r="A35" s="63" t="s">
        <v>459</v>
      </c>
      <c r="B35" s="45">
        <v>63268</v>
      </c>
      <c r="C35" s="45">
        <v>39973</v>
      </c>
      <c r="D35" s="45">
        <v>103241</v>
      </c>
      <c r="E35" s="45" t="s">
        <v>380</v>
      </c>
      <c r="F35" s="45" t="s">
        <v>380</v>
      </c>
      <c r="G35" s="45" t="s">
        <v>380</v>
      </c>
      <c r="H35" s="45" t="s">
        <v>380</v>
      </c>
      <c r="I35" s="46">
        <v>103241</v>
      </c>
    </row>
    <row r="36" spans="1:9" x14ac:dyDescent="0.2">
      <c r="A36" s="73" t="s">
        <v>460</v>
      </c>
      <c r="B36" s="74">
        <v>194546</v>
      </c>
      <c r="C36" s="74">
        <v>59080</v>
      </c>
      <c r="D36" s="74">
        <v>253626</v>
      </c>
      <c r="E36" s="74">
        <v>8628</v>
      </c>
      <c r="F36" s="74">
        <v>2649</v>
      </c>
      <c r="G36" s="74" t="s">
        <v>380</v>
      </c>
      <c r="H36" s="74">
        <v>300</v>
      </c>
      <c r="I36" s="75">
        <v>242049</v>
      </c>
    </row>
    <row r="37" spans="1:9" x14ac:dyDescent="0.2">
      <c r="A37" s="65"/>
      <c r="B37" s="70"/>
      <c r="C37" s="70"/>
      <c r="D37" s="70"/>
      <c r="E37" s="70"/>
      <c r="F37" s="70"/>
      <c r="G37" s="70"/>
      <c r="H37" s="70"/>
      <c r="I37" s="71"/>
    </row>
    <row r="38" spans="1:9" x14ac:dyDescent="0.2">
      <c r="A38" s="73" t="s">
        <v>461</v>
      </c>
      <c r="B38" s="74" t="s">
        <v>380</v>
      </c>
      <c r="C38" s="74" t="s">
        <v>380</v>
      </c>
      <c r="D38" s="74" t="s">
        <v>380</v>
      </c>
      <c r="E38" s="74" t="s">
        <v>380</v>
      </c>
      <c r="F38" s="74" t="s">
        <v>380</v>
      </c>
      <c r="G38" s="74" t="s">
        <v>380</v>
      </c>
      <c r="H38" s="74" t="s">
        <v>380</v>
      </c>
      <c r="I38" s="75" t="s">
        <v>380</v>
      </c>
    </row>
    <row r="39" spans="1:9" x14ac:dyDescent="0.2">
      <c r="A39" s="63"/>
      <c r="B39" s="70"/>
      <c r="C39" s="70"/>
      <c r="D39" s="70"/>
      <c r="E39" s="45"/>
      <c r="F39" s="45"/>
      <c r="G39" s="45"/>
      <c r="H39" s="70"/>
      <c r="I39" s="71"/>
    </row>
    <row r="40" spans="1:9" x14ac:dyDescent="0.2">
      <c r="A40" s="63" t="s">
        <v>525</v>
      </c>
      <c r="B40" s="70">
        <v>461</v>
      </c>
      <c r="C40" s="45">
        <v>14290</v>
      </c>
      <c r="D40" s="45">
        <v>14751</v>
      </c>
      <c r="E40" s="82" t="s">
        <v>380</v>
      </c>
      <c r="F40" s="82" t="s">
        <v>380</v>
      </c>
      <c r="G40" s="82" t="s">
        <v>380</v>
      </c>
      <c r="H40" s="45" t="s">
        <v>380</v>
      </c>
      <c r="I40" s="46">
        <v>14751</v>
      </c>
    </row>
    <row r="41" spans="1:9" x14ac:dyDescent="0.2">
      <c r="A41" s="63" t="s">
        <v>463</v>
      </c>
      <c r="B41" s="70">
        <v>222</v>
      </c>
      <c r="C41" s="70">
        <v>50140</v>
      </c>
      <c r="D41" s="70">
        <v>50362</v>
      </c>
      <c r="E41" s="82" t="s">
        <v>380</v>
      </c>
      <c r="F41" s="45" t="s">
        <v>380</v>
      </c>
      <c r="G41" s="45" t="s">
        <v>380</v>
      </c>
      <c r="H41" s="45" t="s">
        <v>380</v>
      </c>
      <c r="I41" s="71">
        <v>50362</v>
      </c>
    </row>
    <row r="42" spans="1:9" x14ac:dyDescent="0.2">
      <c r="A42" s="63" t="s">
        <v>464</v>
      </c>
      <c r="B42" s="45">
        <v>13231</v>
      </c>
      <c r="C42" s="45">
        <v>21445</v>
      </c>
      <c r="D42" s="45">
        <v>34676</v>
      </c>
      <c r="E42" s="45" t="s">
        <v>380</v>
      </c>
      <c r="F42" s="45" t="s">
        <v>380</v>
      </c>
      <c r="G42" s="45" t="s">
        <v>380</v>
      </c>
      <c r="H42" s="45" t="s">
        <v>380</v>
      </c>
      <c r="I42" s="46">
        <v>34676</v>
      </c>
    </row>
    <row r="43" spans="1:9" x14ac:dyDescent="0.2">
      <c r="A43" s="63" t="s">
        <v>465</v>
      </c>
      <c r="B43" s="45" t="s">
        <v>380</v>
      </c>
      <c r="C43" s="45">
        <v>9810</v>
      </c>
      <c r="D43" s="45">
        <v>9810</v>
      </c>
      <c r="E43" s="82" t="s">
        <v>380</v>
      </c>
      <c r="F43" s="45" t="s">
        <v>380</v>
      </c>
      <c r="G43" s="45" t="s">
        <v>380</v>
      </c>
      <c r="H43" s="45" t="s">
        <v>380</v>
      </c>
      <c r="I43" s="46">
        <v>9810</v>
      </c>
    </row>
    <row r="44" spans="1:9" x14ac:dyDescent="0.2">
      <c r="A44" s="63" t="s">
        <v>466</v>
      </c>
      <c r="B44" s="45">
        <v>136</v>
      </c>
      <c r="C44" s="45">
        <v>5300</v>
      </c>
      <c r="D44" s="45">
        <v>5436</v>
      </c>
      <c r="E44" s="82" t="s">
        <v>380</v>
      </c>
      <c r="F44" s="82" t="s">
        <v>380</v>
      </c>
      <c r="G44" s="82" t="s">
        <v>380</v>
      </c>
      <c r="H44" s="45" t="s">
        <v>380</v>
      </c>
      <c r="I44" s="46">
        <v>5436</v>
      </c>
    </row>
    <row r="45" spans="1:9" x14ac:dyDescent="0.2">
      <c r="A45" s="63" t="s">
        <v>467</v>
      </c>
      <c r="B45" s="45">
        <v>19</v>
      </c>
      <c r="C45" s="45">
        <v>186</v>
      </c>
      <c r="D45" s="45">
        <v>205</v>
      </c>
      <c r="E45" s="45" t="s">
        <v>380</v>
      </c>
      <c r="F45" s="45" t="s">
        <v>380</v>
      </c>
      <c r="G45" s="45" t="s">
        <v>380</v>
      </c>
      <c r="H45" s="45" t="s">
        <v>380</v>
      </c>
      <c r="I45" s="46">
        <v>205</v>
      </c>
    </row>
    <row r="46" spans="1:9" x14ac:dyDescent="0.2">
      <c r="A46" s="63" t="s">
        <v>468</v>
      </c>
      <c r="B46" s="45">
        <v>250</v>
      </c>
      <c r="C46" s="45">
        <v>164</v>
      </c>
      <c r="D46" s="45">
        <v>414</v>
      </c>
      <c r="E46" s="82">
        <v>5</v>
      </c>
      <c r="F46" s="45" t="s">
        <v>380</v>
      </c>
      <c r="G46" s="45" t="s">
        <v>380</v>
      </c>
      <c r="H46" s="45" t="s">
        <v>380</v>
      </c>
      <c r="I46" s="46">
        <v>414</v>
      </c>
    </row>
    <row r="47" spans="1:9" x14ac:dyDescent="0.2">
      <c r="A47" s="63" t="s">
        <v>469</v>
      </c>
      <c r="B47" s="45">
        <v>14564</v>
      </c>
      <c r="C47" s="45">
        <v>24573</v>
      </c>
      <c r="D47" s="45">
        <v>39137</v>
      </c>
      <c r="E47" s="45" t="s">
        <v>380</v>
      </c>
      <c r="F47" s="45" t="s">
        <v>380</v>
      </c>
      <c r="G47" s="45" t="s">
        <v>380</v>
      </c>
      <c r="H47" s="45" t="s">
        <v>380</v>
      </c>
      <c r="I47" s="46">
        <v>39137</v>
      </c>
    </row>
    <row r="48" spans="1:9" x14ac:dyDescent="0.2">
      <c r="A48" s="63" t="s">
        <v>470</v>
      </c>
      <c r="B48" s="45">
        <v>486</v>
      </c>
      <c r="C48" s="45">
        <v>6185</v>
      </c>
      <c r="D48" s="45">
        <v>6671</v>
      </c>
      <c r="E48" s="45" t="s">
        <v>380</v>
      </c>
      <c r="F48" s="45" t="s">
        <v>380</v>
      </c>
      <c r="G48" s="45" t="s">
        <v>380</v>
      </c>
      <c r="H48" s="45" t="s">
        <v>380</v>
      </c>
      <c r="I48" s="46">
        <v>6671</v>
      </c>
    </row>
    <row r="49" spans="1:9" x14ac:dyDescent="0.2">
      <c r="A49" s="73" t="s">
        <v>471</v>
      </c>
      <c r="B49" s="74">
        <v>29369</v>
      </c>
      <c r="C49" s="74">
        <v>132093</v>
      </c>
      <c r="D49" s="74">
        <v>161462</v>
      </c>
      <c r="E49" s="74" t="s">
        <v>380</v>
      </c>
      <c r="F49" s="74" t="s">
        <v>380</v>
      </c>
      <c r="G49" s="74" t="s">
        <v>380</v>
      </c>
      <c r="H49" s="74" t="s">
        <v>380</v>
      </c>
      <c r="I49" s="75">
        <v>161462</v>
      </c>
    </row>
    <row r="50" spans="1:9" x14ac:dyDescent="0.2">
      <c r="A50" s="65"/>
      <c r="B50" s="70"/>
      <c r="C50" s="70"/>
      <c r="D50" s="70"/>
      <c r="E50" s="70"/>
      <c r="F50" s="70"/>
      <c r="G50" s="70"/>
      <c r="H50" s="70"/>
      <c r="I50" s="71"/>
    </row>
    <row r="51" spans="1:9" x14ac:dyDescent="0.2">
      <c r="A51" s="73" t="s">
        <v>472</v>
      </c>
      <c r="B51" s="74">
        <v>40633</v>
      </c>
      <c r="C51" s="74">
        <v>27739</v>
      </c>
      <c r="D51" s="74">
        <v>68372</v>
      </c>
      <c r="E51" s="74" t="s">
        <v>380</v>
      </c>
      <c r="F51" s="74" t="s">
        <v>380</v>
      </c>
      <c r="G51" s="74" t="s">
        <v>380</v>
      </c>
      <c r="H51" s="74" t="s">
        <v>380</v>
      </c>
      <c r="I51" s="75">
        <v>68372</v>
      </c>
    </row>
    <row r="52" spans="1:9" x14ac:dyDescent="0.2">
      <c r="A52" s="63"/>
      <c r="B52" s="70"/>
      <c r="C52" s="70"/>
      <c r="D52" s="70"/>
      <c r="E52" s="45"/>
      <c r="F52" s="45"/>
      <c r="G52" s="45"/>
      <c r="H52" s="70"/>
      <c r="I52" s="71"/>
    </row>
    <row r="53" spans="1:9" x14ac:dyDescent="0.2">
      <c r="A53" s="63" t="s">
        <v>473</v>
      </c>
      <c r="B53" s="45">
        <v>238078</v>
      </c>
      <c r="C53" s="45">
        <v>1169171</v>
      </c>
      <c r="D53" s="45">
        <v>1407249</v>
      </c>
      <c r="E53" s="45" t="s">
        <v>380</v>
      </c>
      <c r="F53" s="45" t="s">
        <v>380</v>
      </c>
      <c r="G53" s="45" t="s">
        <v>380</v>
      </c>
      <c r="H53" s="45" t="s">
        <v>380</v>
      </c>
      <c r="I53" s="46">
        <v>1407249</v>
      </c>
    </row>
    <row r="54" spans="1:9" x14ac:dyDescent="0.2">
      <c r="A54" s="63" t="s">
        <v>474</v>
      </c>
      <c r="B54" s="45">
        <v>2959692</v>
      </c>
      <c r="C54" s="45">
        <v>912142</v>
      </c>
      <c r="D54" s="45">
        <v>3871834</v>
      </c>
      <c r="E54" s="45" t="s">
        <v>380</v>
      </c>
      <c r="F54" s="45" t="s">
        <v>380</v>
      </c>
      <c r="G54" s="45" t="s">
        <v>380</v>
      </c>
      <c r="H54" s="45" t="s">
        <v>380</v>
      </c>
      <c r="I54" s="46">
        <v>3871834</v>
      </c>
    </row>
    <row r="55" spans="1:9" x14ac:dyDescent="0.2">
      <c r="A55" s="63" t="s">
        <v>475</v>
      </c>
      <c r="B55" s="45">
        <v>320034</v>
      </c>
      <c r="C55" s="45">
        <v>811667</v>
      </c>
      <c r="D55" s="45">
        <v>1131701</v>
      </c>
      <c r="E55" s="45" t="s">
        <v>380</v>
      </c>
      <c r="F55" s="45" t="s">
        <v>380</v>
      </c>
      <c r="G55" s="45" t="s">
        <v>380</v>
      </c>
      <c r="H55" s="45" t="s">
        <v>380</v>
      </c>
      <c r="I55" s="46">
        <v>1131701</v>
      </c>
    </row>
    <row r="56" spans="1:9" x14ac:dyDescent="0.2">
      <c r="A56" s="63" t="s">
        <v>476</v>
      </c>
      <c r="B56" s="45" t="s">
        <v>380</v>
      </c>
      <c r="C56" s="45" t="s">
        <v>380</v>
      </c>
      <c r="D56" s="45" t="s">
        <v>380</v>
      </c>
      <c r="E56" s="45" t="s">
        <v>380</v>
      </c>
      <c r="F56" s="45" t="s">
        <v>380</v>
      </c>
      <c r="G56" s="45" t="s">
        <v>380</v>
      </c>
      <c r="H56" s="45" t="s">
        <v>380</v>
      </c>
      <c r="I56" s="46" t="s">
        <v>380</v>
      </c>
    </row>
    <row r="57" spans="1:9" x14ac:dyDescent="0.2">
      <c r="A57" s="63" t="s">
        <v>477</v>
      </c>
      <c r="B57" s="45">
        <v>1492310</v>
      </c>
      <c r="C57" s="45">
        <v>557946</v>
      </c>
      <c r="D57" s="45">
        <v>2050256</v>
      </c>
      <c r="E57" s="45" t="s">
        <v>380</v>
      </c>
      <c r="F57" s="45">
        <v>2000</v>
      </c>
      <c r="G57" s="45" t="s">
        <v>380</v>
      </c>
      <c r="H57" s="45" t="s">
        <v>380</v>
      </c>
      <c r="I57" s="46">
        <v>2048256</v>
      </c>
    </row>
    <row r="58" spans="1:9" x14ac:dyDescent="0.2">
      <c r="A58" s="73" t="s">
        <v>551</v>
      </c>
      <c r="B58" s="74">
        <v>5010114</v>
      </c>
      <c r="C58" s="74">
        <v>3450926</v>
      </c>
      <c r="D58" s="74">
        <v>8461040</v>
      </c>
      <c r="E58" s="74" t="s">
        <v>380</v>
      </c>
      <c r="F58" s="74">
        <v>2000</v>
      </c>
      <c r="G58" s="74" t="s">
        <v>380</v>
      </c>
      <c r="H58" s="74" t="s">
        <v>380</v>
      </c>
      <c r="I58" s="75">
        <v>8459040</v>
      </c>
    </row>
    <row r="59" spans="1:9" x14ac:dyDescent="0.2">
      <c r="A59" s="63"/>
      <c r="B59" s="70"/>
      <c r="C59" s="70"/>
      <c r="D59" s="70"/>
      <c r="E59" s="45"/>
      <c r="F59" s="45"/>
      <c r="G59" s="45"/>
      <c r="H59" s="70"/>
      <c r="I59" s="71"/>
    </row>
    <row r="60" spans="1:9" x14ac:dyDescent="0.2">
      <c r="A60" s="63" t="s">
        <v>479</v>
      </c>
      <c r="B60" s="45">
        <v>7005</v>
      </c>
      <c r="C60" s="45">
        <v>30305</v>
      </c>
      <c r="D60" s="45">
        <v>37310</v>
      </c>
      <c r="E60" s="45" t="s">
        <v>380</v>
      </c>
      <c r="F60" s="45" t="s">
        <v>380</v>
      </c>
      <c r="G60" s="45" t="s">
        <v>380</v>
      </c>
      <c r="H60" s="45" t="s">
        <v>380</v>
      </c>
      <c r="I60" s="46">
        <v>37310</v>
      </c>
    </row>
    <row r="61" spans="1:9" x14ac:dyDescent="0.2">
      <c r="A61" s="63" t="s">
        <v>480</v>
      </c>
      <c r="B61" s="45" t="s">
        <v>380</v>
      </c>
      <c r="C61" s="45" t="s">
        <v>380</v>
      </c>
      <c r="D61" s="45" t="s">
        <v>380</v>
      </c>
      <c r="E61" s="82" t="s">
        <v>380</v>
      </c>
      <c r="F61" s="82" t="s">
        <v>380</v>
      </c>
      <c r="G61" s="82" t="s">
        <v>380</v>
      </c>
      <c r="H61" s="45" t="s">
        <v>380</v>
      </c>
      <c r="I61" s="46" t="s">
        <v>380</v>
      </c>
    </row>
    <row r="62" spans="1:9" x14ac:dyDescent="0.2">
      <c r="A62" s="63" t="s">
        <v>481</v>
      </c>
      <c r="B62" s="45">
        <v>57737</v>
      </c>
      <c r="C62" s="45">
        <v>727520</v>
      </c>
      <c r="D62" s="45">
        <v>785257</v>
      </c>
      <c r="E62" s="45" t="s">
        <v>380</v>
      </c>
      <c r="F62" s="45" t="s">
        <v>380</v>
      </c>
      <c r="G62" s="45" t="s">
        <v>380</v>
      </c>
      <c r="H62" s="45" t="s">
        <v>380</v>
      </c>
      <c r="I62" s="46">
        <v>785257</v>
      </c>
    </row>
    <row r="63" spans="1:9" x14ac:dyDescent="0.2">
      <c r="A63" s="73" t="s">
        <v>482</v>
      </c>
      <c r="B63" s="74">
        <v>64742</v>
      </c>
      <c r="C63" s="74">
        <v>757825</v>
      </c>
      <c r="D63" s="74">
        <v>822567</v>
      </c>
      <c r="E63" s="74" t="s">
        <v>380</v>
      </c>
      <c r="F63" s="74" t="s">
        <v>380</v>
      </c>
      <c r="G63" s="74" t="s">
        <v>380</v>
      </c>
      <c r="H63" s="74" t="s">
        <v>380</v>
      </c>
      <c r="I63" s="75">
        <v>822567</v>
      </c>
    </row>
    <row r="64" spans="1:9" x14ac:dyDescent="0.2">
      <c r="A64" s="65"/>
      <c r="B64" s="70"/>
      <c r="C64" s="70"/>
      <c r="D64" s="70"/>
      <c r="E64" s="70"/>
      <c r="F64" s="70"/>
      <c r="G64" s="70"/>
      <c r="H64" s="70"/>
      <c r="I64" s="71"/>
    </row>
    <row r="65" spans="1:9" x14ac:dyDescent="0.2">
      <c r="A65" s="73" t="s">
        <v>483</v>
      </c>
      <c r="B65" s="74">
        <v>5895</v>
      </c>
      <c r="C65" s="74">
        <v>241737</v>
      </c>
      <c r="D65" s="74">
        <v>247632</v>
      </c>
      <c r="E65" s="74" t="s">
        <v>380</v>
      </c>
      <c r="F65" s="74" t="s">
        <v>380</v>
      </c>
      <c r="G65" s="74" t="s">
        <v>380</v>
      </c>
      <c r="H65" s="74" t="s">
        <v>380</v>
      </c>
      <c r="I65" s="75">
        <v>247632</v>
      </c>
    </row>
    <row r="66" spans="1:9" x14ac:dyDescent="0.2">
      <c r="A66" s="63"/>
      <c r="B66" s="70"/>
      <c r="C66" s="70"/>
      <c r="D66" s="70"/>
      <c r="E66" s="45"/>
      <c r="F66" s="45"/>
      <c r="G66" s="45"/>
      <c r="H66" s="70"/>
      <c r="I66" s="71"/>
    </row>
    <row r="67" spans="1:9" x14ac:dyDescent="0.2">
      <c r="A67" s="63" t="s">
        <v>484</v>
      </c>
      <c r="B67" s="45">
        <v>1744719</v>
      </c>
      <c r="C67" s="45">
        <v>793380</v>
      </c>
      <c r="D67" s="45">
        <v>2538099</v>
      </c>
      <c r="E67" s="82" t="s">
        <v>380</v>
      </c>
      <c r="F67" s="82" t="s">
        <v>380</v>
      </c>
      <c r="G67" s="82" t="s">
        <v>380</v>
      </c>
      <c r="H67" s="45" t="s">
        <v>380</v>
      </c>
      <c r="I67" s="46">
        <v>2538099</v>
      </c>
    </row>
    <row r="68" spans="1:9" x14ac:dyDescent="0.2">
      <c r="A68" s="63" t="s">
        <v>485</v>
      </c>
      <c r="B68" s="45">
        <v>21645</v>
      </c>
      <c r="C68" s="45">
        <v>11476</v>
      </c>
      <c r="D68" s="45">
        <v>33121</v>
      </c>
      <c r="E68" s="82" t="s">
        <v>380</v>
      </c>
      <c r="F68" s="82" t="s">
        <v>380</v>
      </c>
      <c r="G68" s="82" t="s">
        <v>380</v>
      </c>
      <c r="H68" s="45" t="s">
        <v>380</v>
      </c>
      <c r="I68" s="46">
        <v>33121</v>
      </c>
    </row>
    <row r="69" spans="1:9" x14ac:dyDescent="0.2">
      <c r="A69" s="73" t="s">
        <v>486</v>
      </c>
      <c r="B69" s="74">
        <v>1766364</v>
      </c>
      <c r="C69" s="74">
        <v>804856</v>
      </c>
      <c r="D69" s="74">
        <v>2571220</v>
      </c>
      <c r="E69" s="285" t="s">
        <v>380</v>
      </c>
      <c r="F69" s="285" t="s">
        <v>380</v>
      </c>
      <c r="G69" s="285" t="s">
        <v>380</v>
      </c>
      <c r="H69" s="74" t="s">
        <v>380</v>
      </c>
      <c r="I69" s="75">
        <v>2571220</v>
      </c>
    </row>
    <row r="70" spans="1:9" x14ac:dyDescent="0.2">
      <c r="A70" s="63"/>
      <c r="B70" s="70"/>
      <c r="C70" s="70"/>
      <c r="D70" s="70"/>
      <c r="E70" s="45"/>
      <c r="F70" s="45"/>
      <c r="G70" s="45"/>
      <c r="H70" s="70"/>
      <c r="I70" s="71"/>
    </row>
    <row r="71" spans="1:9" x14ac:dyDescent="0.2">
      <c r="A71" s="63" t="s">
        <v>487</v>
      </c>
      <c r="B71" s="45">
        <v>636</v>
      </c>
      <c r="C71" s="45">
        <v>2176</v>
      </c>
      <c r="D71" s="45">
        <v>2812</v>
      </c>
      <c r="E71" s="82" t="s">
        <v>380</v>
      </c>
      <c r="F71" s="82" t="s">
        <v>380</v>
      </c>
      <c r="G71" s="82" t="s">
        <v>380</v>
      </c>
      <c r="H71" s="45" t="s">
        <v>380</v>
      </c>
      <c r="I71" s="46">
        <v>2812</v>
      </c>
    </row>
    <row r="72" spans="1:9" x14ac:dyDescent="0.2">
      <c r="A72" s="63" t="s">
        <v>488</v>
      </c>
      <c r="B72" s="45">
        <v>36738</v>
      </c>
      <c r="C72" s="45">
        <v>285</v>
      </c>
      <c r="D72" s="45">
        <v>37023</v>
      </c>
      <c r="E72" s="45" t="s">
        <v>380</v>
      </c>
      <c r="F72" s="82" t="s">
        <v>380</v>
      </c>
      <c r="G72" s="45" t="s">
        <v>380</v>
      </c>
      <c r="H72" s="45" t="s">
        <v>380</v>
      </c>
      <c r="I72" s="46">
        <v>37023</v>
      </c>
    </row>
    <row r="73" spans="1:9" x14ac:dyDescent="0.2">
      <c r="A73" s="63" t="s">
        <v>489</v>
      </c>
      <c r="B73" s="45">
        <v>37148</v>
      </c>
      <c r="C73" s="45">
        <v>6172</v>
      </c>
      <c r="D73" s="45">
        <v>43320</v>
      </c>
      <c r="E73" s="82" t="s">
        <v>380</v>
      </c>
      <c r="F73" s="82" t="s">
        <v>380</v>
      </c>
      <c r="G73" s="45" t="s">
        <v>380</v>
      </c>
      <c r="H73" s="45" t="s">
        <v>380</v>
      </c>
      <c r="I73" s="46">
        <v>43320</v>
      </c>
    </row>
    <row r="74" spans="1:9" x14ac:dyDescent="0.2">
      <c r="A74" s="63" t="s">
        <v>490</v>
      </c>
      <c r="B74" s="45">
        <v>584</v>
      </c>
      <c r="C74" s="45">
        <v>1177</v>
      </c>
      <c r="D74" s="45">
        <v>1761</v>
      </c>
      <c r="E74" s="82" t="s">
        <v>380</v>
      </c>
      <c r="F74" s="82" t="s">
        <v>380</v>
      </c>
      <c r="G74" s="82" t="s">
        <v>380</v>
      </c>
      <c r="H74" s="45" t="s">
        <v>380</v>
      </c>
      <c r="I74" s="46">
        <v>1761</v>
      </c>
    </row>
    <row r="75" spans="1:9" x14ac:dyDescent="0.2">
      <c r="A75" s="63" t="s">
        <v>491</v>
      </c>
      <c r="B75" s="45">
        <v>54762</v>
      </c>
      <c r="C75" s="45">
        <v>1999</v>
      </c>
      <c r="D75" s="45">
        <v>56761</v>
      </c>
      <c r="E75" s="45">
        <v>126</v>
      </c>
      <c r="F75" s="82" t="s">
        <v>380</v>
      </c>
      <c r="G75" s="45" t="s">
        <v>380</v>
      </c>
      <c r="H75" s="45">
        <v>110</v>
      </c>
      <c r="I75" s="46">
        <v>56525</v>
      </c>
    </row>
    <row r="76" spans="1:9" x14ac:dyDescent="0.2">
      <c r="A76" s="63" t="s">
        <v>492</v>
      </c>
      <c r="B76" s="45" t="s">
        <v>380</v>
      </c>
      <c r="C76" s="45">
        <v>285</v>
      </c>
      <c r="D76" s="45">
        <v>285</v>
      </c>
      <c r="E76" s="82" t="s">
        <v>380</v>
      </c>
      <c r="F76" s="82" t="s">
        <v>380</v>
      </c>
      <c r="G76" s="82" t="s">
        <v>380</v>
      </c>
      <c r="H76" s="45" t="s">
        <v>380</v>
      </c>
      <c r="I76" s="46">
        <v>285</v>
      </c>
    </row>
    <row r="77" spans="1:9" x14ac:dyDescent="0.2">
      <c r="A77" s="63" t="s">
        <v>493</v>
      </c>
      <c r="B77" s="45">
        <v>28500</v>
      </c>
      <c r="C77" s="45">
        <v>420</v>
      </c>
      <c r="D77" s="45">
        <v>28920</v>
      </c>
      <c r="E77" s="82" t="s">
        <v>380</v>
      </c>
      <c r="F77" s="82" t="s">
        <v>380</v>
      </c>
      <c r="G77" s="82" t="s">
        <v>380</v>
      </c>
      <c r="H77" s="45" t="s">
        <v>380</v>
      </c>
      <c r="I77" s="46">
        <v>28920</v>
      </c>
    </row>
    <row r="78" spans="1:9" x14ac:dyDescent="0.2">
      <c r="A78" s="63" t="s">
        <v>494</v>
      </c>
      <c r="B78" s="45">
        <v>15615</v>
      </c>
      <c r="C78" s="45">
        <v>2334</v>
      </c>
      <c r="D78" s="45">
        <v>17949</v>
      </c>
      <c r="E78" s="45" t="s">
        <v>380</v>
      </c>
      <c r="F78" s="82" t="s">
        <v>380</v>
      </c>
      <c r="G78" s="45" t="s">
        <v>380</v>
      </c>
      <c r="H78" s="45" t="s">
        <v>380</v>
      </c>
      <c r="I78" s="46">
        <v>17949</v>
      </c>
    </row>
    <row r="79" spans="1:9" x14ac:dyDescent="0.2">
      <c r="A79" s="73" t="s">
        <v>495</v>
      </c>
      <c r="B79" s="74">
        <v>173983</v>
      </c>
      <c r="C79" s="74">
        <v>14848</v>
      </c>
      <c r="D79" s="74">
        <v>188831</v>
      </c>
      <c r="E79" s="74">
        <v>126</v>
      </c>
      <c r="F79" s="285" t="s">
        <v>380</v>
      </c>
      <c r="G79" s="285" t="s">
        <v>380</v>
      </c>
      <c r="H79" s="74">
        <v>110</v>
      </c>
      <c r="I79" s="75">
        <v>188595</v>
      </c>
    </row>
    <row r="80" spans="1:9" x14ac:dyDescent="0.2">
      <c r="A80" s="63"/>
      <c r="B80" s="70"/>
      <c r="C80" s="70"/>
      <c r="D80" s="70"/>
      <c r="E80" s="45"/>
      <c r="F80" s="45"/>
      <c r="G80" s="45"/>
      <c r="H80" s="70"/>
      <c r="I80" s="71"/>
    </row>
    <row r="81" spans="1:9" x14ac:dyDescent="0.2">
      <c r="A81" s="63" t="s">
        <v>496</v>
      </c>
      <c r="B81" s="45">
        <v>1162</v>
      </c>
      <c r="C81" s="45">
        <v>737</v>
      </c>
      <c r="D81" s="45">
        <v>1899</v>
      </c>
      <c r="E81" s="45" t="s">
        <v>380</v>
      </c>
      <c r="F81" s="45" t="s">
        <v>380</v>
      </c>
      <c r="G81" s="82">
        <v>182</v>
      </c>
      <c r="H81" s="45" t="s">
        <v>380</v>
      </c>
      <c r="I81" s="46">
        <v>1717</v>
      </c>
    </row>
    <row r="82" spans="1:9" x14ac:dyDescent="0.2">
      <c r="A82" s="63" t="s">
        <v>497</v>
      </c>
      <c r="B82" s="45" t="s">
        <v>380</v>
      </c>
      <c r="C82" s="45" t="s">
        <v>380</v>
      </c>
      <c r="D82" s="45" t="s">
        <v>380</v>
      </c>
      <c r="E82" s="45" t="s">
        <v>380</v>
      </c>
      <c r="F82" s="45" t="s">
        <v>380</v>
      </c>
      <c r="G82" s="45" t="s">
        <v>380</v>
      </c>
      <c r="H82" s="45" t="s">
        <v>380</v>
      </c>
      <c r="I82" s="46" t="s">
        <v>380</v>
      </c>
    </row>
    <row r="83" spans="1:9" x14ac:dyDescent="0.2">
      <c r="A83" s="73" t="s">
        <v>498</v>
      </c>
      <c r="B83" s="74">
        <v>1162</v>
      </c>
      <c r="C83" s="74">
        <v>737</v>
      </c>
      <c r="D83" s="74">
        <v>1899</v>
      </c>
      <c r="E83" s="74" t="s">
        <v>380</v>
      </c>
      <c r="F83" s="74" t="s">
        <v>380</v>
      </c>
      <c r="G83" s="74">
        <v>182</v>
      </c>
      <c r="H83" s="74" t="s">
        <v>380</v>
      </c>
      <c r="I83" s="75">
        <v>1717</v>
      </c>
    </row>
    <row r="84" spans="1:9" x14ac:dyDescent="0.2">
      <c r="A84" s="63"/>
      <c r="B84" s="70"/>
      <c r="C84" s="70"/>
      <c r="D84" s="70"/>
      <c r="E84" s="45"/>
      <c r="F84" s="45"/>
      <c r="G84" s="45"/>
      <c r="H84" s="70"/>
      <c r="I84" s="71"/>
    </row>
    <row r="85" spans="1:9" ht="13.5" thickBot="1" x14ac:dyDescent="0.25">
      <c r="A85" s="66" t="s">
        <v>499</v>
      </c>
      <c r="B85" s="52">
        <v>7562547</v>
      </c>
      <c r="C85" s="52">
        <v>5886189</v>
      </c>
      <c r="D85" s="52">
        <v>13448736</v>
      </c>
      <c r="E85" s="52">
        <v>8754</v>
      </c>
      <c r="F85" s="52">
        <v>4649</v>
      </c>
      <c r="G85" s="52">
        <v>182</v>
      </c>
      <c r="H85" s="52">
        <v>410</v>
      </c>
      <c r="I85" s="53">
        <v>13434741</v>
      </c>
    </row>
    <row r="86" spans="1:9" x14ac:dyDescent="0.2">
      <c r="A86" s="34" t="s">
        <v>350</v>
      </c>
      <c r="I86" s="207"/>
    </row>
    <row r="87" spans="1:9" x14ac:dyDescent="0.2">
      <c r="A87" s="34" t="s">
        <v>27</v>
      </c>
      <c r="B87" s="34"/>
      <c r="C87" s="177"/>
      <c r="D87" s="562"/>
      <c r="E87" s="34"/>
    </row>
    <row r="88" spans="1:9" x14ac:dyDescent="0.2">
      <c r="A88" s="205" t="s">
        <v>28</v>
      </c>
    </row>
  </sheetData>
  <mergeCells count="2">
    <mergeCell ref="A3:I3"/>
    <mergeCell ref="A1:I1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3">
    <tabColor theme="0"/>
    <pageSetUpPr fitToPage="1"/>
  </sheetPr>
  <dimension ref="A1:BC110"/>
  <sheetViews>
    <sheetView tabSelected="1" view="pageBreakPreview" zoomScale="75" zoomScaleNormal="100" zoomScaleSheetLayoutView="75" workbookViewId="0">
      <selection activeCell="J22" sqref="J22"/>
    </sheetView>
  </sheetViews>
  <sheetFormatPr baseColWidth="10" defaultColWidth="11.5703125" defaultRowHeight="12.75" x14ac:dyDescent="0.2"/>
  <cols>
    <col min="1" max="1" width="40.28515625" style="205" customWidth="1"/>
    <col min="2" max="3" width="25.140625" style="205" customWidth="1"/>
    <col min="4" max="4" width="25.140625" style="590" customWidth="1"/>
    <col min="5" max="5" width="40.85546875" style="205" customWidth="1"/>
    <col min="6" max="16384" width="11.5703125" style="205"/>
  </cols>
  <sheetData>
    <row r="1" spans="1:55" ht="18" x14ac:dyDescent="0.25">
      <c r="A1" s="1700" t="s">
        <v>356</v>
      </c>
      <c r="B1" s="1700"/>
      <c r="C1" s="1700"/>
      <c r="D1" s="1700"/>
      <c r="E1" s="1700"/>
    </row>
    <row r="2" spans="1:55" x14ac:dyDescent="0.2">
      <c r="A2" s="558"/>
    </row>
    <row r="3" spans="1:55" ht="15" customHeight="1" x14ac:dyDescent="0.25">
      <c r="A3" s="1718" t="s">
        <v>129</v>
      </c>
      <c r="B3" s="1718"/>
      <c r="C3" s="1718"/>
      <c r="D3" s="1718"/>
      <c r="E3" s="1718"/>
    </row>
    <row r="4" spans="1:55" ht="15" x14ac:dyDescent="0.25">
      <c r="A4" s="1718" t="s">
        <v>1350</v>
      </c>
      <c r="B4" s="1718"/>
      <c r="C4" s="1718"/>
      <c r="D4" s="1718"/>
      <c r="E4" s="1718"/>
    </row>
    <row r="5" spans="1:55" ht="13.5" thickBot="1" x14ac:dyDescent="0.25">
      <c r="A5" s="306"/>
      <c r="B5" s="306"/>
      <c r="C5" s="306"/>
      <c r="D5" s="591"/>
      <c r="E5" s="306"/>
    </row>
    <row r="6" spans="1:55" ht="31.5" customHeight="1" x14ac:dyDescent="0.2">
      <c r="A6" s="668"/>
      <c r="B6" s="180" t="s">
        <v>130</v>
      </c>
      <c r="C6" s="1826" t="s">
        <v>131</v>
      </c>
      <c r="D6" s="180" t="s">
        <v>132</v>
      </c>
      <c r="E6" s="1715" t="s">
        <v>133</v>
      </c>
    </row>
    <row r="7" spans="1:55" ht="33" customHeight="1" x14ac:dyDescent="0.2">
      <c r="A7" s="659" t="s">
        <v>134</v>
      </c>
      <c r="B7" s="224" t="s">
        <v>135</v>
      </c>
      <c r="C7" s="1827"/>
      <c r="D7" s="224" t="s">
        <v>136</v>
      </c>
      <c r="E7" s="1716"/>
    </row>
    <row r="8" spans="1:55" ht="35.25" customHeight="1" thickBot="1" x14ac:dyDescent="0.25">
      <c r="A8" s="672"/>
      <c r="B8" s="682" t="s">
        <v>370</v>
      </c>
      <c r="C8" s="1714"/>
      <c r="D8" s="682" t="s">
        <v>351</v>
      </c>
      <c r="E8" s="1717"/>
    </row>
    <row r="9" spans="1:55" x14ac:dyDescent="0.2">
      <c r="A9" s="72" t="s">
        <v>137</v>
      </c>
      <c r="B9" s="11">
        <v>903</v>
      </c>
      <c r="C9" s="11">
        <v>1275</v>
      </c>
      <c r="D9" s="122" t="s">
        <v>138</v>
      </c>
      <c r="E9" s="563" t="s">
        <v>139</v>
      </c>
    </row>
    <row r="10" spans="1:55" x14ac:dyDescent="0.2">
      <c r="A10" s="893" t="s">
        <v>1224</v>
      </c>
      <c r="B10" s="991" t="s">
        <v>1338</v>
      </c>
      <c r="C10" s="991" t="s">
        <v>1338</v>
      </c>
      <c r="D10" s="11" t="s">
        <v>138</v>
      </c>
      <c r="E10" s="592" t="s">
        <v>140</v>
      </c>
    </row>
    <row r="11" spans="1:55" x14ac:dyDescent="0.2">
      <c r="A11" s="63" t="s">
        <v>479</v>
      </c>
      <c r="B11" s="11">
        <v>10187</v>
      </c>
      <c r="C11" s="11">
        <v>2146</v>
      </c>
      <c r="D11" s="11" t="s">
        <v>138</v>
      </c>
      <c r="E11" s="592" t="s">
        <v>141</v>
      </c>
    </row>
    <row r="12" spans="1:55" x14ac:dyDescent="0.2">
      <c r="A12" s="63" t="s">
        <v>142</v>
      </c>
      <c r="B12" s="11">
        <v>7200</v>
      </c>
      <c r="C12" s="11">
        <v>760</v>
      </c>
      <c r="D12" s="11" t="s">
        <v>138</v>
      </c>
      <c r="E12" s="592" t="s">
        <v>143</v>
      </c>
    </row>
    <row r="13" spans="1:55" s="343" customFormat="1" x14ac:dyDescent="0.2">
      <c r="A13" s="63" t="s">
        <v>144</v>
      </c>
      <c r="B13" s="11">
        <v>331</v>
      </c>
      <c r="C13" s="11">
        <v>254</v>
      </c>
      <c r="D13" s="11" t="s">
        <v>138</v>
      </c>
      <c r="E13" s="592" t="s">
        <v>145</v>
      </c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</row>
    <row r="14" spans="1:55" s="343" customFormat="1" x14ac:dyDescent="0.2">
      <c r="A14" s="63" t="s">
        <v>146</v>
      </c>
      <c r="B14" s="11">
        <v>337</v>
      </c>
      <c r="C14" s="11">
        <v>243</v>
      </c>
      <c r="D14" s="11" t="s">
        <v>138</v>
      </c>
      <c r="E14" s="592" t="s">
        <v>147</v>
      </c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</row>
    <row r="15" spans="1:55" s="343" customFormat="1" x14ac:dyDescent="0.2">
      <c r="A15" s="893" t="s">
        <v>1225</v>
      </c>
      <c r="B15" s="11">
        <v>46</v>
      </c>
      <c r="C15" s="11">
        <v>1</v>
      </c>
      <c r="D15" s="11" t="s">
        <v>148</v>
      </c>
      <c r="E15" s="592" t="s">
        <v>149</v>
      </c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</row>
    <row r="16" spans="1:55" x14ac:dyDescent="0.2">
      <c r="A16" s="63" t="s">
        <v>150</v>
      </c>
      <c r="B16" s="11">
        <v>2982</v>
      </c>
      <c r="C16" s="11">
        <v>2359</v>
      </c>
      <c r="D16" s="11" t="s">
        <v>138</v>
      </c>
      <c r="E16" s="592" t="s">
        <v>147</v>
      </c>
    </row>
    <row r="17" spans="1:5" x14ac:dyDescent="0.2">
      <c r="A17" s="63" t="s">
        <v>151</v>
      </c>
      <c r="B17" s="11">
        <v>595</v>
      </c>
      <c r="C17" s="11">
        <v>110</v>
      </c>
      <c r="D17" s="11" t="s">
        <v>138</v>
      </c>
      <c r="E17" s="592" t="s">
        <v>152</v>
      </c>
    </row>
    <row r="18" spans="1:5" x14ac:dyDescent="0.2">
      <c r="A18" s="63" t="s">
        <v>153</v>
      </c>
      <c r="B18" s="11">
        <v>1811</v>
      </c>
      <c r="C18" s="11">
        <v>428</v>
      </c>
      <c r="D18" s="11" t="s">
        <v>138</v>
      </c>
      <c r="E18" s="592" t="s">
        <v>154</v>
      </c>
    </row>
    <row r="19" spans="1:5" x14ac:dyDescent="0.2">
      <c r="A19" s="63" t="s">
        <v>155</v>
      </c>
      <c r="B19" s="11">
        <v>3200</v>
      </c>
      <c r="C19" s="11">
        <v>608</v>
      </c>
      <c r="D19" s="11" t="s">
        <v>138</v>
      </c>
      <c r="E19" s="592" t="s">
        <v>149</v>
      </c>
    </row>
    <row r="20" spans="1:5" x14ac:dyDescent="0.2">
      <c r="A20" s="63" t="s">
        <v>156</v>
      </c>
      <c r="B20" s="11">
        <v>13</v>
      </c>
      <c r="C20" s="11">
        <v>1</v>
      </c>
      <c r="D20" s="11" t="s">
        <v>148</v>
      </c>
      <c r="E20" s="592" t="s">
        <v>143</v>
      </c>
    </row>
    <row r="21" spans="1:5" x14ac:dyDescent="0.2">
      <c r="A21" s="63" t="s">
        <v>157</v>
      </c>
      <c r="B21" s="11">
        <v>6286</v>
      </c>
      <c r="C21" s="11">
        <v>1268</v>
      </c>
      <c r="D21" s="11" t="s">
        <v>138</v>
      </c>
      <c r="E21" s="592" t="s">
        <v>149</v>
      </c>
    </row>
    <row r="22" spans="1:5" x14ac:dyDescent="0.2">
      <c r="A22" s="63" t="s">
        <v>158</v>
      </c>
      <c r="B22" s="11">
        <v>81</v>
      </c>
      <c r="C22" s="11">
        <v>1</v>
      </c>
      <c r="D22" s="11" t="s">
        <v>148</v>
      </c>
      <c r="E22" s="592" t="s">
        <v>143</v>
      </c>
    </row>
    <row r="23" spans="1:5" x14ac:dyDescent="0.2">
      <c r="A23" s="63" t="s">
        <v>159</v>
      </c>
      <c r="B23" s="11">
        <v>31</v>
      </c>
      <c r="C23" s="11">
        <v>60</v>
      </c>
      <c r="D23" s="11" t="s">
        <v>160</v>
      </c>
      <c r="E23" s="592" t="s">
        <v>161</v>
      </c>
    </row>
    <row r="24" spans="1:5" x14ac:dyDescent="0.2">
      <c r="A24" s="63" t="s">
        <v>162</v>
      </c>
      <c r="B24" s="11">
        <v>14459</v>
      </c>
      <c r="C24" s="11">
        <v>1587</v>
      </c>
      <c r="D24" s="991" t="s">
        <v>160</v>
      </c>
      <c r="E24" s="592" t="s">
        <v>149</v>
      </c>
    </row>
    <row r="25" spans="1:5" x14ac:dyDescent="0.2">
      <c r="A25" s="63" t="s">
        <v>164</v>
      </c>
      <c r="B25" s="11">
        <v>92</v>
      </c>
      <c r="C25" s="11">
        <v>1</v>
      </c>
      <c r="D25" s="11" t="s">
        <v>148</v>
      </c>
      <c r="E25" s="592" t="s">
        <v>143</v>
      </c>
    </row>
    <row r="26" spans="1:5" x14ac:dyDescent="0.2">
      <c r="A26" s="63" t="s">
        <v>140</v>
      </c>
      <c r="B26" s="11">
        <v>42985</v>
      </c>
      <c r="C26" s="11">
        <v>5699</v>
      </c>
      <c r="D26" s="11" t="s">
        <v>160</v>
      </c>
      <c r="E26" s="592" t="s">
        <v>140</v>
      </c>
    </row>
    <row r="27" spans="1:5" x14ac:dyDescent="0.2">
      <c r="A27" s="63" t="s">
        <v>165</v>
      </c>
      <c r="B27" s="11">
        <v>33903</v>
      </c>
      <c r="C27" s="11">
        <v>6374</v>
      </c>
      <c r="D27" s="11" t="s">
        <v>160</v>
      </c>
      <c r="E27" s="592" t="s">
        <v>166</v>
      </c>
    </row>
    <row r="28" spans="1:5" x14ac:dyDescent="0.2">
      <c r="A28" s="63" t="s">
        <v>1524</v>
      </c>
      <c r="B28" s="11">
        <v>95</v>
      </c>
      <c r="C28" s="11">
        <v>40</v>
      </c>
      <c r="D28" s="11" t="s">
        <v>160</v>
      </c>
      <c r="E28" s="592" t="s">
        <v>167</v>
      </c>
    </row>
    <row r="29" spans="1:5" x14ac:dyDescent="0.2">
      <c r="A29" s="63" t="s">
        <v>1525</v>
      </c>
      <c r="B29" s="11">
        <v>396</v>
      </c>
      <c r="C29" s="11">
        <v>218</v>
      </c>
      <c r="D29" s="11" t="s">
        <v>160</v>
      </c>
      <c r="E29" s="592" t="s">
        <v>167</v>
      </c>
    </row>
    <row r="30" spans="1:5" x14ac:dyDescent="0.2">
      <c r="A30" s="63" t="s">
        <v>1526</v>
      </c>
      <c r="B30" s="11">
        <v>402</v>
      </c>
      <c r="C30" s="11">
        <v>97</v>
      </c>
      <c r="D30" s="11" t="s">
        <v>160</v>
      </c>
      <c r="E30" s="592" t="s">
        <v>167</v>
      </c>
    </row>
    <row r="31" spans="1:5" x14ac:dyDescent="0.2">
      <c r="A31" s="63" t="s">
        <v>168</v>
      </c>
      <c r="B31" s="11">
        <v>1995</v>
      </c>
      <c r="C31" s="11">
        <v>411</v>
      </c>
      <c r="D31" s="11" t="s">
        <v>160</v>
      </c>
      <c r="E31" s="592" t="s">
        <v>147</v>
      </c>
    </row>
    <row r="32" spans="1:5" x14ac:dyDescent="0.2">
      <c r="A32" s="63" t="s">
        <v>169</v>
      </c>
      <c r="B32" s="11">
        <v>4119</v>
      </c>
      <c r="C32" s="11">
        <v>918</v>
      </c>
      <c r="D32" s="11" t="s">
        <v>160</v>
      </c>
      <c r="E32" s="592" t="s">
        <v>140</v>
      </c>
    </row>
    <row r="33" spans="1:5" x14ac:dyDescent="0.2">
      <c r="A33" s="63" t="s">
        <v>170</v>
      </c>
      <c r="B33" s="11">
        <v>2470</v>
      </c>
      <c r="C33" s="11">
        <v>1405</v>
      </c>
      <c r="D33" s="11" t="s">
        <v>160</v>
      </c>
      <c r="E33" s="592" t="s">
        <v>171</v>
      </c>
    </row>
    <row r="34" spans="1:5" x14ac:dyDescent="0.2">
      <c r="A34" s="63" t="s">
        <v>172</v>
      </c>
      <c r="B34" s="11">
        <v>4037</v>
      </c>
      <c r="C34" s="11">
        <v>520</v>
      </c>
      <c r="D34" s="11" t="s">
        <v>160</v>
      </c>
      <c r="E34" s="592" t="s">
        <v>140</v>
      </c>
    </row>
    <row r="35" spans="1:5" x14ac:dyDescent="0.2">
      <c r="A35" s="63" t="s">
        <v>173</v>
      </c>
      <c r="B35" s="11">
        <v>21</v>
      </c>
      <c r="C35" s="11">
        <v>1</v>
      </c>
      <c r="D35" s="11" t="s">
        <v>148</v>
      </c>
      <c r="E35" s="592" t="s">
        <v>143</v>
      </c>
    </row>
    <row r="36" spans="1:5" x14ac:dyDescent="0.2">
      <c r="A36" s="63" t="s">
        <v>175</v>
      </c>
      <c r="B36" s="11">
        <v>49</v>
      </c>
      <c r="C36" s="11">
        <v>2</v>
      </c>
      <c r="D36" s="11" t="s">
        <v>148</v>
      </c>
      <c r="E36" s="592" t="s">
        <v>143</v>
      </c>
    </row>
    <row r="37" spans="1:5" x14ac:dyDescent="0.2">
      <c r="A37" s="63" t="s">
        <v>176</v>
      </c>
      <c r="B37" s="11">
        <v>123</v>
      </c>
      <c r="C37" s="11">
        <v>235</v>
      </c>
      <c r="D37" s="11" t="s">
        <v>160</v>
      </c>
      <c r="E37" s="592" t="s">
        <v>139</v>
      </c>
    </row>
    <row r="38" spans="1:5" x14ac:dyDescent="0.2">
      <c r="A38" s="63" t="s">
        <v>177</v>
      </c>
      <c r="B38" s="11">
        <v>63</v>
      </c>
      <c r="C38" s="11">
        <v>4</v>
      </c>
      <c r="D38" s="11" t="s">
        <v>148</v>
      </c>
      <c r="E38" s="592" t="s">
        <v>141</v>
      </c>
    </row>
    <row r="39" spans="1:5" x14ac:dyDescent="0.2">
      <c r="A39" s="63" t="s">
        <v>178</v>
      </c>
      <c r="B39" s="11">
        <v>1756</v>
      </c>
      <c r="C39" s="11">
        <v>287</v>
      </c>
      <c r="D39" s="11" t="s">
        <v>160</v>
      </c>
      <c r="E39" s="592" t="s">
        <v>140</v>
      </c>
    </row>
    <row r="40" spans="1:5" x14ac:dyDescent="0.2">
      <c r="A40" s="63" t="s">
        <v>179</v>
      </c>
      <c r="B40" s="11">
        <v>39</v>
      </c>
      <c r="C40" s="11">
        <v>1</v>
      </c>
      <c r="D40" s="11" t="s">
        <v>148</v>
      </c>
      <c r="E40" s="592" t="s">
        <v>143</v>
      </c>
    </row>
    <row r="41" spans="1:5" x14ac:dyDescent="0.2">
      <c r="A41" s="63" t="s">
        <v>180</v>
      </c>
      <c r="B41" s="11">
        <v>239</v>
      </c>
      <c r="C41" s="11">
        <v>360</v>
      </c>
      <c r="D41" s="11" t="s">
        <v>160</v>
      </c>
      <c r="E41" s="592" t="s">
        <v>139</v>
      </c>
    </row>
    <row r="42" spans="1:5" x14ac:dyDescent="0.2">
      <c r="A42" s="893" t="s">
        <v>1527</v>
      </c>
      <c r="B42" s="991">
        <v>234</v>
      </c>
      <c r="C42" s="991">
        <v>55</v>
      </c>
      <c r="D42" s="11" t="s">
        <v>163</v>
      </c>
      <c r="E42" s="592" t="s">
        <v>171</v>
      </c>
    </row>
    <row r="43" spans="1:5" x14ac:dyDescent="0.2">
      <c r="A43" s="63" t="s">
        <v>181</v>
      </c>
      <c r="B43" s="11">
        <v>58</v>
      </c>
      <c r="C43" s="11">
        <v>1</v>
      </c>
      <c r="D43" s="11" t="s">
        <v>148</v>
      </c>
      <c r="E43" s="592" t="s">
        <v>143</v>
      </c>
    </row>
    <row r="44" spans="1:5" x14ac:dyDescent="0.2">
      <c r="A44" s="63" t="s">
        <v>139</v>
      </c>
      <c r="B44" s="11">
        <v>529</v>
      </c>
      <c r="C44" s="11">
        <v>407</v>
      </c>
      <c r="D44" s="11" t="s">
        <v>182</v>
      </c>
      <c r="E44" s="592" t="s">
        <v>139</v>
      </c>
    </row>
    <row r="45" spans="1:5" x14ac:dyDescent="0.2">
      <c r="A45" s="1541" t="s">
        <v>1528</v>
      </c>
      <c r="B45" s="11">
        <v>6873</v>
      </c>
      <c r="C45" s="11">
        <v>1700</v>
      </c>
      <c r="D45" s="11" t="s">
        <v>160</v>
      </c>
      <c r="E45" s="592" t="s">
        <v>171</v>
      </c>
    </row>
    <row r="46" spans="1:5" x14ac:dyDescent="0.2">
      <c r="A46" s="63" t="s">
        <v>183</v>
      </c>
      <c r="B46" s="11">
        <v>19503</v>
      </c>
      <c r="C46" s="11">
        <v>1888</v>
      </c>
      <c r="D46" s="11" t="s">
        <v>160</v>
      </c>
      <c r="E46" s="592" t="s">
        <v>184</v>
      </c>
    </row>
    <row r="47" spans="1:5" x14ac:dyDescent="0.2">
      <c r="A47" s="63" t="s">
        <v>185</v>
      </c>
      <c r="B47" s="11">
        <v>122</v>
      </c>
      <c r="C47" s="11">
        <v>266</v>
      </c>
      <c r="D47" s="11" t="s">
        <v>160</v>
      </c>
      <c r="E47" s="592" t="s">
        <v>139</v>
      </c>
    </row>
    <row r="48" spans="1:5" x14ac:dyDescent="0.2">
      <c r="A48" s="63" t="s">
        <v>186</v>
      </c>
      <c r="B48" s="11">
        <v>162414</v>
      </c>
      <c r="C48" s="11">
        <v>15479</v>
      </c>
      <c r="D48" s="11" t="s">
        <v>160</v>
      </c>
      <c r="E48" s="592" t="s">
        <v>143</v>
      </c>
    </row>
    <row r="49" spans="1:5" x14ac:dyDescent="0.2">
      <c r="A49" s="63" t="s">
        <v>187</v>
      </c>
      <c r="B49" s="11">
        <v>595</v>
      </c>
      <c r="C49" s="11">
        <v>1114</v>
      </c>
      <c r="D49" s="11" t="s">
        <v>160</v>
      </c>
      <c r="E49" s="592" t="s">
        <v>139</v>
      </c>
    </row>
    <row r="50" spans="1:5" x14ac:dyDescent="0.2">
      <c r="A50" s="63" t="s">
        <v>188</v>
      </c>
      <c r="B50" s="11">
        <v>1847</v>
      </c>
      <c r="C50" s="11">
        <v>1795</v>
      </c>
      <c r="D50" s="11" t="s">
        <v>160</v>
      </c>
      <c r="E50" s="592" t="s">
        <v>139</v>
      </c>
    </row>
    <row r="51" spans="1:5" x14ac:dyDescent="0.2">
      <c r="A51" s="63" t="s">
        <v>189</v>
      </c>
      <c r="B51" s="11">
        <v>17</v>
      </c>
      <c r="C51" s="11">
        <v>1</v>
      </c>
      <c r="D51" s="11" t="s">
        <v>163</v>
      </c>
      <c r="E51" s="592" t="s">
        <v>171</v>
      </c>
    </row>
    <row r="52" spans="1:5" x14ac:dyDescent="0.2">
      <c r="A52" s="63" t="s">
        <v>190</v>
      </c>
      <c r="B52" s="11">
        <v>18</v>
      </c>
      <c r="C52" s="11">
        <v>1</v>
      </c>
      <c r="D52" s="11" t="s">
        <v>148</v>
      </c>
      <c r="E52" s="592" t="s">
        <v>141</v>
      </c>
    </row>
    <row r="53" spans="1:5" x14ac:dyDescent="0.2">
      <c r="A53" s="63" t="s">
        <v>191</v>
      </c>
      <c r="B53" s="11">
        <v>1022</v>
      </c>
      <c r="C53" s="11">
        <v>476</v>
      </c>
      <c r="D53" s="11" t="s">
        <v>160</v>
      </c>
      <c r="E53" s="592" t="s">
        <v>171</v>
      </c>
    </row>
    <row r="54" spans="1:5" x14ac:dyDescent="0.2">
      <c r="A54" s="63" t="s">
        <v>192</v>
      </c>
      <c r="B54" s="11">
        <v>6079</v>
      </c>
      <c r="C54" s="11">
        <v>791</v>
      </c>
      <c r="D54" s="11" t="s">
        <v>160</v>
      </c>
      <c r="E54" s="592" t="s">
        <v>143</v>
      </c>
    </row>
    <row r="55" spans="1:5" x14ac:dyDescent="0.2">
      <c r="A55" s="63" t="s">
        <v>193</v>
      </c>
      <c r="B55" s="11">
        <v>5800</v>
      </c>
      <c r="C55" s="11">
        <v>1243</v>
      </c>
      <c r="D55" s="11" t="s">
        <v>160</v>
      </c>
      <c r="E55" s="592" t="s">
        <v>143</v>
      </c>
    </row>
    <row r="56" spans="1:5" x14ac:dyDescent="0.2">
      <c r="A56" s="63" t="s">
        <v>194</v>
      </c>
      <c r="B56" s="11">
        <v>400</v>
      </c>
      <c r="C56" s="11">
        <v>300</v>
      </c>
      <c r="D56" s="11" t="s">
        <v>160</v>
      </c>
      <c r="E56" s="592" t="s">
        <v>143</v>
      </c>
    </row>
    <row r="57" spans="1:5" x14ac:dyDescent="0.2">
      <c r="A57" s="63" t="s">
        <v>195</v>
      </c>
      <c r="B57" s="11">
        <v>549</v>
      </c>
      <c r="C57" s="11">
        <v>427</v>
      </c>
      <c r="D57" s="11" t="s">
        <v>160</v>
      </c>
      <c r="E57" s="592" t="s">
        <v>196</v>
      </c>
    </row>
    <row r="58" spans="1:5" x14ac:dyDescent="0.2">
      <c r="A58" s="63" t="s">
        <v>197</v>
      </c>
      <c r="B58" s="11">
        <v>5056</v>
      </c>
      <c r="C58" s="11">
        <v>2028</v>
      </c>
      <c r="D58" s="11" t="s">
        <v>160</v>
      </c>
      <c r="E58" s="592" t="s">
        <v>171</v>
      </c>
    </row>
    <row r="59" spans="1:5" x14ac:dyDescent="0.2">
      <c r="A59" s="63" t="s">
        <v>198</v>
      </c>
      <c r="B59" s="11">
        <v>1890</v>
      </c>
      <c r="C59" s="11">
        <v>800</v>
      </c>
      <c r="D59" s="11" t="s">
        <v>160</v>
      </c>
      <c r="E59" s="592" t="s">
        <v>140</v>
      </c>
    </row>
    <row r="60" spans="1:5" x14ac:dyDescent="0.2">
      <c r="A60" s="63" t="s">
        <v>199</v>
      </c>
      <c r="B60" s="11">
        <v>10775</v>
      </c>
      <c r="C60" s="11">
        <v>2165</v>
      </c>
      <c r="D60" s="11" t="s">
        <v>160</v>
      </c>
      <c r="E60" s="592" t="s">
        <v>199</v>
      </c>
    </row>
    <row r="61" spans="1:5" x14ac:dyDescent="0.2">
      <c r="A61" s="63" t="s">
        <v>200</v>
      </c>
      <c r="B61" s="11">
        <v>128</v>
      </c>
      <c r="C61" s="11">
        <v>1</v>
      </c>
      <c r="D61" s="11" t="s">
        <v>148</v>
      </c>
      <c r="E61" s="592" t="s">
        <v>199</v>
      </c>
    </row>
    <row r="62" spans="1:5" x14ac:dyDescent="0.2">
      <c r="A62" s="63" t="s">
        <v>201</v>
      </c>
      <c r="B62" s="11">
        <v>110</v>
      </c>
      <c r="C62" s="11">
        <v>1</v>
      </c>
      <c r="D62" s="11" t="s">
        <v>148</v>
      </c>
      <c r="E62" s="592" t="s">
        <v>199</v>
      </c>
    </row>
    <row r="63" spans="1:5" x14ac:dyDescent="0.2">
      <c r="A63" s="63" t="s">
        <v>202</v>
      </c>
      <c r="B63" s="11">
        <v>58</v>
      </c>
      <c r="C63" s="11">
        <v>1</v>
      </c>
      <c r="D63" s="11" t="s">
        <v>148</v>
      </c>
      <c r="E63" s="592" t="s">
        <v>143</v>
      </c>
    </row>
    <row r="64" spans="1:5" x14ac:dyDescent="0.2">
      <c r="A64" s="63" t="s">
        <v>203</v>
      </c>
      <c r="B64" s="11">
        <v>17054</v>
      </c>
      <c r="C64" s="11">
        <v>2417</v>
      </c>
      <c r="D64" s="11" t="s">
        <v>160</v>
      </c>
      <c r="E64" s="592" t="s">
        <v>140</v>
      </c>
    </row>
    <row r="65" spans="1:5" x14ac:dyDescent="0.2">
      <c r="A65" s="63" t="s">
        <v>204</v>
      </c>
      <c r="B65" s="11">
        <v>480</v>
      </c>
      <c r="C65" s="11">
        <v>80</v>
      </c>
      <c r="D65" s="11" t="s">
        <v>160</v>
      </c>
      <c r="E65" s="592" t="s">
        <v>140</v>
      </c>
    </row>
    <row r="66" spans="1:5" x14ac:dyDescent="0.2">
      <c r="A66" s="63" t="s">
        <v>205</v>
      </c>
      <c r="B66" s="11">
        <v>433</v>
      </c>
      <c r="C66" s="11">
        <v>71</v>
      </c>
      <c r="D66" s="11" t="s">
        <v>160</v>
      </c>
      <c r="E66" s="592" t="s">
        <v>152</v>
      </c>
    </row>
    <row r="67" spans="1:5" x14ac:dyDescent="0.2">
      <c r="A67" s="63" t="s">
        <v>206</v>
      </c>
      <c r="B67" s="11">
        <v>17</v>
      </c>
      <c r="C67" s="11">
        <v>1</v>
      </c>
      <c r="D67" s="11" t="s">
        <v>148</v>
      </c>
      <c r="E67" s="592" t="s">
        <v>199</v>
      </c>
    </row>
    <row r="68" spans="1:5" x14ac:dyDescent="0.2">
      <c r="A68" s="63" t="s">
        <v>207</v>
      </c>
      <c r="B68" s="11">
        <v>1962</v>
      </c>
      <c r="C68" s="11">
        <v>574</v>
      </c>
      <c r="D68" s="11" t="s">
        <v>208</v>
      </c>
      <c r="E68" s="592" t="s">
        <v>140</v>
      </c>
    </row>
    <row r="69" spans="1:5" x14ac:dyDescent="0.2">
      <c r="A69" s="63" t="s">
        <v>209</v>
      </c>
      <c r="B69" s="11">
        <v>4047</v>
      </c>
      <c r="C69" s="11">
        <v>5550</v>
      </c>
      <c r="D69" s="11" t="s">
        <v>160</v>
      </c>
      <c r="E69" s="592" t="s">
        <v>196</v>
      </c>
    </row>
    <row r="70" spans="1:5" x14ac:dyDescent="0.2">
      <c r="A70" s="63" t="s">
        <v>210</v>
      </c>
      <c r="B70" s="11">
        <v>1270</v>
      </c>
      <c r="C70" s="11">
        <v>2582</v>
      </c>
      <c r="D70" s="11" t="s">
        <v>160</v>
      </c>
      <c r="E70" s="592" t="s">
        <v>196</v>
      </c>
    </row>
    <row r="71" spans="1:5" x14ac:dyDescent="0.2">
      <c r="A71" s="63" t="s">
        <v>211</v>
      </c>
      <c r="B71" s="11">
        <v>2232</v>
      </c>
      <c r="C71" s="11">
        <v>5782</v>
      </c>
      <c r="D71" s="11" t="s">
        <v>160</v>
      </c>
      <c r="E71" s="592" t="s">
        <v>196</v>
      </c>
    </row>
    <row r="72" spans="1:5" x14ac:dyDescent="0.2">
      <c r="A72" s="63" t="s">
        <v>212</v>
      </c>
      <c r="B72" s="11">
        <v>22321</v>
      </c>
      <c r="C72" s="11">
        <v>8263</v>
      </c>
      <c r="D72" s="11" t="s">
        <v>160</v>
      </c>
      <c r="E72" s="592" t="s">
        <v>147</v>
      </c>
    </row>
    <row r="73" spans="1:5" x14ac:dyDescent="0.2">
      <c r="A73" s="63" t="s">
        <v>213</v>
      </c>
      <c r="B73" s="11">
        <v>34411</v>
      </c>
      <c r="C73" s="11">
        <v>3220</v>
      </c>
      <c r="D73" s="11" t="s">
        <v>160</v>
      </c>
      <c r="E73" s="592" t="s">
        <v>214</v>
      </c>
    </row>
    <row r="74" spans="1:5" x14ac:dyDescent="0.2">
      <c r="A74" s="63" t="s">
        <v>215</v>
      </c>
      <c r="B74" s="11">
        <v>9100</v>
      </c>
      <c r="C74" s="11">
        <v>900</v>
      </c>
      <c r="D74" s="11" t="s">
        <v>160</v>
      </c>
      <c r="E74" s="592" t="s">
        <v>143</v>
      </c>
    </row>
    <row r="75" spans="1:5" x14ac:dyDescent="0.2">
      <c r="A75" s="63" t="s">
        <v>216</v>
      </c>
      <c r="B75" s="11">
        <v>65011</v>
      </c>
      <c r="C75" s="11">
        <v>15578</v>
      </c>
      <c r="D75" s="11" t="s">
        <v>208</v>
      </c>
      <c r="E75" s="592" t="s">
        <v>217</v>
      </c>
    </row>
    <row r="76" spans="1:5" x14ac:dyDescent="0.2">
      <c r="A76" s="63" t="s">
        <v>218</v>
      </c>
      <c r="B76" s="11">
        <v>13529</v>
      </c>
      <c r="C76" s="11">
        <v>1478</v>
      </c>
      <c r="D76" s="11" t="s">
        <v>160</v>
      </c>
      <c r="E76" s="592" t="s">
        <v>147</v>
      </c>
    </row>
    <row r="77" spans="1:5" x14ac:dyDescent="0.2">
      <c r="A77" s="63" t="s">
        <v>219</v>
      </c>
      <c r="B77" s="11">
        <v>93</v>
      </c>
      <c r="C77" s="11">
        <v>98</v>
      </c>
      <c r="D77" s="11" t="s">
        <v>163</v>
      </c>
      <c r="E77" s="592" t="s">
        <v>147</v>
      </c>
    </row>
    <row r="78" spans="1:5" x14ac:dyDescent="0.2">
      <c r="A78" s="63" t="s">
        <v>220</v>
      </c>
      <c r="B78" s="11">
        <v>1022</v>
      </c>
      <c r="C78" s="11">
        <v>476</v>
      </c>
      <c r="D78" s="11" t="s">
        <v>160</v>
      </c>
      <c r="E78" s="592" t="s">
        <v>171</v>
      </c>
    </row>
    <row r="79" spans="1:5" x14ac:dyDescent="0.2">
      <c r="A79" s="63" t="s">
        <v>221</v>
      </c>
      <c r="B79" s="11">
        <v>3968</v>
      </c>
      <c r="C79" s="11">
        <v>371</v>
      </c>
      <c r="D79" s="11" t="s">
        <v>160</v>
      </c>
      <c r="E79" s="592" t="s">
        <v>149</v>
      </c>
    </row>
    <row r="80" spans="1:5" x14ac:dyDescent="0.2">
      <c r="A80" s="63" t="s">
        <v>1529</v>
      </c>
      <c r="B80" s="11">
        <v>1016</v>
      </c>
      <c r="C80" s="11">
        <v>1917</v>
      </c>
      <c r="D80" s="11" t="s">
        <v>160</v>
      </c>
      <c r="E80" s="1359" t="s">
        <v>139</v>
      </c>
    </row>
    <row r="81" spans="1:5" x14ac:dyDescent="0.2">
      <c r="A81" s="63" t="s">
        <v>459</v>
      </c>
      <c r="B81" s="11">
        <v>4733</v>
      </c>
      <c r="C81" s="11">
        <v>1368</v>
      </c>
      <c r="D81" s="11" t="s">
        <v>160</v>
      </c>
      <c r="E81" s="592" t="s">
        <v>140</v>
      </c>
    </row>
    <row r="82" spans="1:5" x14ac:dyDescent="0.2">
      <c r="A82" s="63" t="s">
        <v>222</v>
      </c>
      <c r="B82" s="11">
        <v>5820</v>
      </c>
      <c r="C82" s="11">
        <v>1251</v>
      </c>
      <c r="D82" s="11" t="s">
        <v>160</v>
      </c>
      <c r="E82" s="592" t="s">
        <v>140</v>
      </c>
    </row>
    <row r="83" spans="1:5" x14ac:dyDescent="0.2">
      <c r="A83" s="63" t="s">
        <v>223</v>
      </c>
      <c r="B83" s="11">
        <v>1365</v>
      </c>
      <c r="C83" s="11">
        <v>308</v>
      </c>
      <c r="D83" s="11" t="s">
        <v>160</v>
      </c>
      <c r="E83" s="592" t="s">
        <v>147</v>
      </c>
    </row>
    <row r="84" spans="1:5" x14ac:dyDescent="0.2">
      <c r="A84" s="63" t="s">
        <v>224</v>
      </c>
      <c r="B84" s="11">
        <v>633</v>
      </c>
      <c r="C84" s="11">
        <v>182</v>
      </c>
      <c r="D84" s="11" t="s">
        <v>160</v>
      </c>
      <c r="E84" s="592" t="s">
        <v>147</v>
      </c>
    </row>
    <row r="85" spans="1:5" x14ac:dyDescent="0.2">
      <c r="A85" s="63" t="s">
        <v>225</v>
      </c>
      <c r="B85" s="11">
        <v>5452</v>
      </c>
      <c r="C85" s="11">
        <v>1084</v>
      </c>
      <c r="D85" s="11" t="s">
        <v>160</v>
      </c>
      <c r="E85" s="592" t="s">
        <v>147</v>
      </c>
    </row>
    <row r="86" spans="1:5" x14ac:dyDescent="0.2">
      <c r="A86" s="63" t="s">
        <v>226</v>
      </c>
      <c r="B86" s="11">
        <v>1700</v>
      </c>
      <c r="C86" s="11">
        <v>530</v>
      </c>
      <c r="D86" s="11" t="s">
        <v>160</v>
      </c>
      <c r="E86" s="592" t="s">
        <v>143</v>
      </c>
    </row>
    <row r="87" spans="1:5" x14ac:dyDescent="0.2">
      <c r="A87" s="63" t="s">
        <v>227</v>
      </c>
      <c r="B87" s="11">
        <v>34694</v>
      </c>
      <c r="C87" s="11">
        <v>5552</v>
      </c>
      <c r="D87" s="11" t="s">
        <v>160</v>
      </c>
      <c r="E87" s="592" t="s">
        <v>141</v>
      </c>
    </row>
    <row r="88" spans="1:5" x14ac:dyDescent="0.2">
      <c r="A88" s="63" t="s">
        <v>228</v>
      </c>
      <c r="B88" s="11">
        <v>1181</v>
      </c>
      <c r="C88" s="11">
        <v>1315</v>
      </c>
      <c r="D88" s="11" t="s">
        <v>160</v>
      </c>
      <c r="E88" s="592" t="s">
        <v>196</v>
      </c>
    </row>
    <row r="89" spans="1:5" x14ac:dyDescent="0.2">
      <c r="A89" s="63" t="s">
        <v>229</v>
      </c>
      <c r="B89" s="11">
        <v>22322</v>
      </c>
      <c r="C89" s="11">
        <v>2530</v>
      </c>
      <c r="D89" s="11" t="s">
        <v>160</v>
      </c>
      <c r="E89" s="592" t="s">
        <v>143</v>
      </c>
    </row>
    <row r="90" spans="1:5" x14ac:dyDescent="0.2">
      <c r="A90" s="63" t="s">
        <v>481</v>
      </c>
      <c r="B90" s="11">
        <v>13080</v>
      </c>
      <c r="C90" s="11">
        <v>6150</v>
      </c>
      <c r="D90" s="11" t="s">
        <v>160</v>
      </c>
      <c r="E90" s="592" t="s">
        <v>141</v>
      </c>
    </row>
    <row r="91" spans="1:5" x14ac:dyDescent="0.2">
      <c r="A91" s="63" t="s">
        <v>230</v>
      </c>
      <c r="B91" s="11">
        <v>156</v>
      </c>
      <c r="C91" s="11">
        <v>295</v>
      </c>
      <c r="D91" s="11" t="s">
        <v>160</v>
      </c>
      <c r="E91" s="592" t="s">
        <v>139</v>
      </c>
    </row>
    <row r="92" spans="1:5" x14ac:dyDescent="0.2">
      <c r="A92" s="63" t="s">
        <v>231</v>
      </c>
      <c r="B92" s="11">
        <v>336</v>
      </c>
      <c r="C92" s="11">
        <v>621</v>
      </c>
      <c r="D92" s="11" t="s">
        <v>160</v>
      </c>
      <c r="E92" s="592" t="s">
        <v>139</v>
      </c>
    </row>
    <row r="93" spans="1:5" x14ac:dyDescent="0.2">
      <c r="A93" s="63" t="s">
        <v>232</v>
      </c>
      <c r="B93" s="11">
        <v>255</v>
      </c>
      <c r="C93" s="11">
        <v>81</v>
      </c>
      <c r="D93" s="11" t="s">
        <v>163</v>
      </c>
      <c r="E93" s="592" t="s">
        <v>147</v>
      </c>
    </row>
    <row r="94" spans="1:5" x14ac:dyDescent="0.2">
      <c r="A94" s="63" t="s">
        <v>233</v>
      </c>
      <c r="B94" s="11">
        <v>78</v>
      </c>
      <c r="C94" s="11">
        <v>14</v>
      </c>
      <c r="D94" s="11" t="s">
        <v>163</v>
      </c>
      <c r="E94" s="592" t="s">
        <v>147</v>
      </c>
    </row>
    <row r="95" spans="1:5" x14ac:dyDescent="0.2">
      <c r="A95" s="63" t="s">
        <v>234</v>
      </c>
      <c r="B95" s="11">
        <v>9120</v>
      </c>
      <c r="C95" s="11">
        <v>3160</v>
      </c>
      <c r="D95" s="11" t="s">
        <v>160</v>
      </c>
      <c r="E95" s="592" t="s">
        <v>174</v>
      </c>
    </row>
    <row r="96" spans="1:5" x14ac:dyDescent="0.2">
      <c r="A96" s="63" t="s">
        <v>235</v>
      </c>
      <c r="B96" s="11">
        <v>168</v>
      </c>
      <c r="C96" s="11">
        <v>445</v>
      </c>
      <c r="D96" s="11" t="s">
        <v>160</v>
      </c>
      <c r="E96" s="592" t="s">
        <v>139</v>
      </c>
    </row>
    <row r="97" spans="1:5" x14ac:dyDescent="0.2">
      <c r="A97" s="63" t="s">
        <v>236</v>
      </c>
      <c r="B97" s="11">
        <v>6420</v>
      </c>
      <c r="C97" s="11">
        <v>542</v>
      </c>
      <c r="D97" s="11" t="s">
        <v>160</v>
      </c>
      <c r="E97" s="592" t="s">
        <v>154</v>
      </c>
    </row>
    <row r="98" spans="1:5" x14ac:dyDescent="0.2">
      <c r="A98" s="63"/>
      <c r="B98" s="11"/>
      <c r="C98" s="11"/>
      <c r="D98" s="11"/>
      <c r="E98" s="592"/>
    </row>
    <row r="99" spans="1:5" x14ac:dyDescent="0.2">
      <c r="A99" s="63"/>
      <c r="B99" s="11"/>
      <c r="C99" s="11"/>
      <c r="D99" s="11"/>
      <c r="E99" s="592"/>
    </row>
    <row r="100" spans="1:5" x14ac:dyDescent="0.2">
      <c r="A100" s="63"/>
      <c r="B100" s="11"/>
      <c r="C100" s="11"/>
      <c r="D100" s="11"/>
      <c r="E100" s="592"/>
    </row>
    <row r="101" spans="1:5" ht="13.5" thickBot="1" x14ac:dyDescent="0.25">
      <c r="A101" s="769" t="s">
        <v>1530</v>
      </c>
      <c r="B101" s="771">
        <v>574225</v>
      </c>
      <c r="C101" s="771">
        <v>121406</v>
      </c>
      <c r="D101" s="947"/>
      <c r="E101" s="948"/>
    </row>
    <row r="102" spans="1:5" ht="14.25" x14ac:dyDescent="0.2">
      <c r="A102" s="1598" t="s">
        <v>1352</v>
      </c>
      <c r="B102" s="146"/>
      <c r="C102" s="594"/>
      <c r="D102" s="595"/>
      <c r="E102" s="146" t="s">
        <v>237</v>
      </c>
    </row>
    <row r="103" spans="1:5" x14ac:dyDescent="0.2">
      <c r="A103" s="34" t="s">
        <v>238</v>
      </c>
      <c r="B103" s="34"/>
      <c r="C103" s="177"/>
      <c r="D103" s="562"/>
      <c r="E103" s="34"/>
    </row>
    <row r="104" spans="1:5" x14ac:dyDescent="0.2">
      <c r="A104" s="34" t="s">
        <v>353</v>
      </c>
      <c r="B104" s="34"/>
      <c r="C104" s="177"/>
      <c r="D104" s="562"/>
      <c r="E104" s="34"/>
    </row>
    <row r="105" spans="1:5" x14ac:dyDescent="0.2">
      <c r="A105" s="34" t="s">
        <v>354</v>
      </c>
      <c r="B105" s="34"/>
      <c r="C105" s="177"/>
      <c r="D105" s="562"/>
      <c r="E105" s="34"/>
    </row>
    <row r="106" spans="1:5" x14ac:dyDescent="0.2">
      <c r="A106" s="34" t="s">
        <v>355</v>
      </c>
      <c r="B106" s="34"/>
      <c r="C106" s="34"/>
      <c r="D106" s="201"/>
      <c r="E106" s="34"/>
    </row>
    <row r="107" spans="1:5" x14ac:dyDescent="0.2">
      <c r="A107" s="596" t="s">
        <v>1533</v>
      </c>
      <c r="B107" s="48"/>
      <c r="C107" s="48"/>
      <c r="D107" s="48"/>
      <c r="E107" s="48"/>
    </row>
    <row r="108" spans="1:5" x14ac:dyDescent="0.2">
      <c r="A108" s="34" t="s">
        <v>27</v>
      </c>
      <c r="B108" s="34"/>
      <c r="C108" s="177"/>
      <c r="D108" s="562"/>
      <c r="E108" s="34"/>
    </row>
    <row r="109" spans="1:5" x14ac:dyDescent="0.2">
      <c r="A109" s="205" t="s">
        <v>28</v>
      </c>
      <c r="D109" s="205"/>
    </row>
    <row r="110" spans="1:5" x14ac:dyDescent="0.2">
      <c r="A110" s="597"/>
    </row>
  </sheetData>
  <mergeCells count="5">
    <mergeCell ref="A1:E1"/>
    <mergeCell ref="A3:E3"/>
    <mergeCell ref="A4:E4"/>
    <mergeCell ref="C6:C8"/>
    <mergeCell ref="E6:E8"/>
  </mergeCells>
  <phoneticPr fontId="6" type="noConversion"/>
  <hyperlinks>
    <hyperlink ref="A107" r:id="rId1"/>
  </hyperlinks>
  <printOptions horizontalCentered="1"/>
  <pageMargins left="0.78740157480314965" right="0.78740157480314965" top="0.59055118110236227" bottom="0.98425196850393704" header="0" footer="0"/>
  <pageSetup paperSize="9" scale="50" orientation="portrait" r:id="rId2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4">
    <tabColor theme="0"/>
    <pageSetUpPr fitToPage="1"/>
  </sheetPr>
  <dimension ref="A1:M102"/>
  <sheetViews>
    <sheetView showGridLines="0" tabSelected="1" zoomScale="85" zoomScaleNormal="85" zoomScaleSheetLayoutView="75" workbookViewId="0">
      <selection activeCell="J22" sqref="J22"/>
    </sheetView>
  </sheetViews>
  <sheetFormatPr baseColWidth="10" defaultRowHeight="12.75" x14ac:dyDescent="0.2"/>
  <sheetData>
    <row r="1" spans="1:13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  <c r="I1" s="1696"/>
      <c r="J1" s="1696"/>
      <c r="K1" s="1696"/>
      <c r="L1" s="1696"/>
      <c r="M1" s="1696"/>
    </row>
    <row r="2" spans="1:13" ht="12.75" customHeight="1" x14ac:dyDescent="0.25">
      <c r="A2" s="1988"/>
      <c r="B2" s="1697"/>
      <c r="C2" s="1697"/>
      <c r="D2" s="1697"/>
      <c r="E2" s="1697"/>
      <c r="F2" s="1697"/>
      <c r="G2" s="1697"/>
      <c r="H2" s="1697"/>
      <c r="I2" s="1697"/>
      <c r="J2" s="1697"/>
      <c r="K2" s="1697"/>
      <c r="L2" s="1697"/>
      <c r="M2" s="1697"/>
    </row>
    <row r="3" spans="1:13" ht="15" customHeight="1" x14ac:dyDescent="0.25">
      <c r="A3" s="1718" t="s">
        <v>239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3" ht="13.5" customHeight="1" x14ac:dyDescent="0.2"/>
    <row r="71" spans="1:4" ht="14.25" x14ac:dyDescent="0.2">
      <c r="A71" s="34" t="s">
        <v>352</v>
      </c>
      <c r="B71" s="34"/>
      <c r="C71" s="177"/>
      <c r="D71" s="562"/>
    </row>
    <row r="72" spans="1:4" x14ac:dyDescent="0.2">
      <c r="A72" s="34" t="s">
        <v>238</v>
      </c>
      <c r="B72" s="34"/>
      <c r="C72" s="177"/>
      <c r="D72" s="562"/>
    </row>
    <row r="86" spans="1:1" x14ac:dyDescent="0.2">
      <c r="A86" s="21"/>
    </row>
    <row r="102" spans="1:1" ht="14.25" x14ac:dyDescent="0.2">
      <c r="A102" s="528" t="s">
        <v>1353</v>
      </c>
    </row>
  </sheetData>
  <mergeCells count="3">
    <mergeCell ref="A1:M1"/>
    <mergeCell ref="A2:M2"/>
    <mergeCell ref="A3:M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4">
    <tabColor theme="0"/>
    <pageSetUpPr fitToPage="1"/>
  </sheetPr>
  <dimension ref="A1:I32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2.7109375" style="34" customWidth="1"/>
    <col min="2" max="8" width="17.28515625" style="34" customWidth="1"/>
    <col min="9" max="16384" width="11.42578125" style="34"/>
  </cols>
  <sheetData>
    <row r="1" spans="1:9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  <c r="I1" s="1700"/>
    </row>
    <row r="2" spans="1:9" s="25" customFormat="1" ht="14.25" x14ac:dyDescent="0.2"/>
    <row r="3" spans="1:9" s="25" customFormat="1" ht="26.25" customHeight="1" x14ac:dyDescent="0.25">
      <c r="A3" s="1701" t="s">
        <v>1380</v>
      </c>
      <c r="B3" s="1701"/>
      <c r="C3" s="1701"/>
      <c r="D3" s="1701"/>
      <c r="E3" s="1701"/>
      <c r="F3" s="1701"/>
      <c r="G3" s="1701"/>
      <c r="H3" s="1701"/>
      <c r="I3" s="125"/>
    </row>
    <row r="4" spans="1:9" s="25" customFormat="1" ht="15.75" thickBot="1" x14ac:dyDescent="0.3">
      <c r="A4" s="185"/>
      <c r="B4" s="186"/>
      <c r="C4" s="186"/>
      <c r="D4" s="186"/>
      <c r="E4" s="186"/>
      <c r="F4" s="186"/>
      <c r="G4" s="186"/>
      <c r="H4" s="186"/>
    </row>
    <row r="5" spans="1:9" ht="26.25" customHeight="1" x14ac:dyDescent="0.2">
      <c r="A5" s="126" t="s">
        <v>538</v>
      </c>
      <c r="B5" s="1757" t="s">
        <v>360</v>
      </c>
      <c r="C5" s="1707"/>
      <c r="D5" s="1708"/>
      <c r="E5" s="1757" t="s">
        <v>367</v>
      </c>
      <c r="F5" s="1708"/>
      <c r="G5" s="660" t="s">
        <v>361</v>
      </c>
      <c r="H5" s="655" t="s">
        <v>373</v>
      </c>
    </row>
    <row r="6" spans="1:9" ht="18" customHeight="1" x14ac:dyDescent="0.2">
      <c r="A6" s="659" t="s">
        <v>517</v>
      </c>
      <c r="B6" s="777" t="s">
        <v>370</v>
      </c>
      <c r="C6" s="777"/>
      <c r="D6" s="778"/>
      <c r="E6" s="777" t="s">
        <v>371</v>
      </c>
      <c r="F6" s="777"/>
      <c r="G6" s="743" t="s">
        <v>512</v>
      </c>
      <c r="H6" s="744" t="s">
        <v>377</v>
      </c>
    </row>
    <row r="7" spans="1:9" ht="30.75" customHeight="1" thickBot="1" x14ac:dyDescent="0.25">
      <c r="A7" s="741" t="s">
        <v>518</v>
      </c>
      <c r="B7" s="663" t="s">
        <v>374</v>
      </c>
      <c r="C7" s="230" t="s">
        <v>375</v>
      </c>
      <c r="D7" s="230" t="s">
        <v>376</v>
      </c>
      <c r="E7" s="663" t="s">
        <v>374</v>
      </c>
      <c r="F7" s="230" t="s">
        <v>375</v>
      </c>
      <c r="G7" s="225" t="s">
        <v>513</v>
      </c>
      <c r="H7" s="232" t="s">
        <v>513</v>
      </c>
    </row>
    <row r="8" spans="1:9" x14ac:dyDescent="0.2">
      <c r="A8" s="773" t="s">
        <v>450</v>
      </c>
      <c r="B8" s="774">
        <v>78</v>
      </c>
      <c r="C8" s="774">
        <v>11</v>
      </c>
      <c r="D8" s="774">
        <v>89</v>
      </c>
      <c r="E8" s="775">
        <v>3733</v>
      </c>
      <c r="F8" s="775">
        <v>3850</v>
      </c>
      <c r="G8" s="776">
        <v>334</v>
      </c>
      <c r="H8" s="776">
        <v>217</v>
      </c>
    </row>
    <row r="9" spans="1:9" x14ac:dyDescent="0.2">
      <c r="A9" s="63"/>
      <c r="B9" s="638"/>
      <c r="C9" s="1356"/>
      <c r="D9" s="1356"/>
      <c r="E9" s="1356"/>
      <c r="F9" s="1356"/>
      <c r="G9" s="1356"/>
    </row>
    <row r="10" spans="1:9" x14ac:dyDescent="0.2">
      <c r="A10" s="63" t="s">
        <v>452</v>
      </c>
      <c r="B10" s="638">
        <v>34</v>
      </c>
      <c r="C10" s="1356">
        <v>125</v>
      </c>
      <c r="D10" s="1356">
        <v>159</v>
      </c>
      <c r="E10" s="1356">
        <v>2537</v>
      </c>
      <c r="F10" s="1356">
        <v>4550</v>
      </c>
      <c r="G10" s="1356">
        <v>655</v>
      </c>
      <c r="H10" s="1357">
        <v>471</v>
      </c>
    </row>
    <row r="11" spans="1:9" x14ac:dyDescent="0.2">
      <c r="A11" s="63" t="s">
        <v>453</v>
      </c>
      <c r="B11" s="638">
        <v>148</v>
      </c>
      <c r="C11" s="1356" t="s">
        <v>380</v>
      </c>
      <c r="D11" s="1356">
        <v>148</v>
      </c>
      <c r="E11" s="1356">
        <v>2027</v>
      </c>
      <c r="F11" s="1356" t="s">
        <v>380</v>
      </c>
      <c r="G11" s="1356">
        <v>300</v>
      </c>
      <c r="H11" s="1357">
        <v>68</v>
      </c>
    </row>
    <row r="12" spans="1:9" x14ac:dyDescent="0.2">
      <c r="A12" s="63" t="s">
        <v>454</v>
      </c>
      <c r="B12" s="638">
        <v>634</v>
      </c>
      <c r="C12" s="1356">
        <v>169</v>
      </c>
      <c r="D12" s="1356">
        <v>803</v>
      </c>
      <c r="E12" s="1356">
        <v>1989</v>
      </c>
      <c r="F12" s="1356">
        <v>2930</v>
      </c>
      <c r="G12" s="1356">
        <v>1756</v>
      </c>
      <c r="H12" s="1357">
        <v>1756</v>
      </c>
    </row>
    <row r="13" spans="1:9" x14ac:dyDescent="0.2">
      <c r="A13" s="773" t="s">
        <v>455</v>
      </c>
      <c r="B13" s="1394">
        <v>816</v>
      </c>
      <c r="C13" s="1385">
        <v>294</v>
      </c>
      <c r="D13" s="1385">
        <v>1110</v>
      </c>
      <c r="E13" s="1386">
        <v>2019</v>
      </c>
      <c r="F13" s="1386">
        <v>3619</v>
      </c>
      <c r="G13" s="1385">
        <v>2711</v>
      </c>
      <c r="H13" s="1180">
        <v>2295</v>
      </c>
    </row>
    <row r="14" spans="1:9" x14ac:dyDescent="0.2">
      <c r="A14" s="63"/>
      <c r="B14" s="638"/>
      <c r="C14" s="1356"/>
      <c r="D14" s="1356"/>
      <c r="E14" s="1356"/>
      <c r="F14" s="1356"/>
      <c r="G14" s="1356"/>
    </row>
    <row r="15" spans="1:9" x14ac:dyDescent="0.2">
      <c r="A15" s="63" t="s">
        <v>456</v>
      </c>
      <c r="B15" s="638">
        <v>132</v>
      </c>
      <c r="C15" s="1356">
        <v>15</v>
      </c>
      <c r="D15" s="1356">
        <v>147</v>
      </c>
      <c r="E15" s="1356">
        <v>3845</v>
      </c>
      <c r="F15" s="1356">
        <v>5213</v>
      </c>
      <c r="G15" s="1356">
        <v>586</v>
      </c>
      <c r="H15" s="1357">
        <v>139</v>
      </c>
    </row>
    <row r="16" spans="1:9" x14ac:dyDescent="0.2">
      <c r="A16" s="63" t="s">
        <v>457</v>
      </c>
      <c r="B16" s="638">
        <v>6</v>
      </c>
      <c r="C16" s="1356">
        <v>7</v>
      </c>
      <c r="D16" s="1356">
        <v>13</v>
      </c>
      <c r="E16" s="1356">
        <v>1500</v>
      </c>
      <c r="F16" s="1356">
        <v>2000</v>
      </c>
      <c r="G16" s="1356">
        <v>23</v>
      </c>
      <c r="H16" s="1357">
        <v>9</v>
      </c>
    </row>
    <row r="17" spans="1:8" x14ac:dyDescent="0.2">
      <c r="A17" s="63" t="s">
        <v>458</v>
      </c>
      <c r="B17" s="638">
        <v>159</v>
      </c>
      <c r="C17" s="1356">
        <v>66</v>
      </c>
      <c r="D17" s="1356">
        <v>225</v>
      </c>
      <c r="E17" s="1356">
        <v>842</v>
      </c>
      <c r="F17" s="1356">
        <v>1617</v>
      </c>
      <c r="G17" s="1356">
        <v>241</v>
      </c>
      <c r="H17" s="1357">
        <v>132</v>
      </c>
    </row>
    <row r="18" spans="1:8" x14ac:dyDescent="0.2">
      <c r="A18" s="63" t="s">
        <v>459</v>
      </c>
      <c r="B18" s="638">
        <v>110</v>
      </c>
      <c r="C18" s="1356">
        <v>2</v>
      </c>
      <c r="D18" s="1356">
        <v>112</v>
      </c>
      <c r="E18" s="1356">
        <v>1561</v>
      </c>
      <c r="F18" s="1356">
        <v>2700</v>
      </c>
      <c r="G18" s="1356">
        <v>177</v>
      </c>
      <c r="H18" s="1357" t="s">
        <v>380</v>
      </c>
    </row>
    <row r="19" spans="1:8" x14ac:dyDescent="0.2">
      <c r="A19" s="773" t="s">
        <v>460</v>
      </c>
      <c r="B19" s="1394">
        <v>407</v>
      </c>
      <c r="C19" s="1385">
        <v>90</v>
      </c>
      <c r="D19" s="1385">
        <v>497</v>
      </c>
      <c r="E19" s="1386">
        <v>2020</v>
      </c>
      <c r="F19" s="1386">
        <v>2270</v>
      </c>
      <c r="G19" s="1385">
        <v>1027</v>
      </c>
      <c r="H19" s="1180">
        <v>280</v>
      </c>
    </row>
    <row r="20" spans="1:8" x14ac:dyDescent="0.2">
      <c r="A20" s="63"/>
      <c r="B20" s="638"/>
      <c r="C20" s="1356"/>
      <c r="D20" s="1356"/>
      <c r="E20" s="1356"/>
      <c r="F20" s="1356"/>
      <c r="G20" s="1356"/>
      <c r="H20" s="1357"/>
    </row>
    <row r="21" spans="1:8" x14ac:dyDescent="0.2">
      <c r="A21" s="63" t="s">
        <v>464</v>
      </c>
      <c r="B21" s="638">
        <v>17</v>
      </c>
      <c r="C21" s="1356">
        <v>3</v>
      </c>
      <c r="D21" s="1356">
        <v>20</v>
      </c>
      <c r="E21" s="1356">
        <v>3600</v>
      </c>
      <c r="F21" s="1356">
        <v>4000</v>
      </c>
      <c r="G21" s="1356">
        <v>73</v>
      </c>
      <c r="H21" s="1357">
        <v>30</v>
      </c>
    </row>
    <row r="22" spans="1:8" x14ac:dyDescent="0.2">
      <c r="A22" s="773" t="s">
        <v>471</v>
      </c>
      <c r="B22" s="1394">
        <v>17</v>
      </c>
      <c r="C22" s="1385">
        <v>3</v>
      </c>
      <c r="D22" s="1385">
        <v>20</v>
      </c>
      <c r="E22" s="1386">
        <v>3600</v>
      </c>
      <c r="F22" s="1386">
        <v>4000</v>
      </c>
      <c r="G22" s="1385">
        <v>73</v>
      </c>
      <c r="H22" s="1180">
        <v>30</v>
      </c>
    </row>
    <row r="23" spans="1:8" x14ac:dyDescent="0.2">
      <c r="A23" s="63"/>
      <c r="B23" s="63"/>
      <c r="C23" s="1389"/>
      <c r="D23" s="1389"/>
      <c r="E23" s="1389"/>
      <c r="F23" s="1389"/>
      <c r="G23" s="1389"/>
    </row>
    <row r="24" spans="1:8" x14ac:dyDescent="0.2">
      <c r="A24" s="63" t="s">
        <v>477</v>
      </c>
      <c r="B24" s="1356">
        <v>495</v>
      </c>
      <c r="C24" s="1356">
        <v>87</v>
      </c>
      <c r="D24" s="1356">
        <v>582</v>
      </c>
      <c r="E24" s="1356">
        <v>1420</v>
      </c>
      <c r="F24" s="1356">
        <v>3700</v>
      </c>
      <c r="G24" s="1356">
        <v>1025</v>
      </c>
      <c r="H24" s="1357">
        <v>564</v>
      </c>
    </row>
    <row r="25" spans="1:8" x14ac:dyDescent="0.2">
      <c r="A25" s="773" t="s">
        <v>526</v>
      </c>
      <c r="B25" s="1394">
        <v>495</v>
      </c>
      <c r="C25" s="1385">
        <v>87</v>
      </c>
      <c r="D25" s="1385">
        <v>582</v>
      </c>
      <c r="E25" s="1386">
        <v>1420</v>
      </c>
      <c r="F25" s="1386">
        <v>3700</v>
      </c>
      <c r="G25" s="1385">
        <v>1025</v>
      </c>
      <c r="H25" s="1180">
        <v>564</v>
      </c>
    </row>
    <row r="26" spans="1:8" x14ac:dyDescent="0.2">
      <c r="A26" s="63"/>
      <c r="B26" s="63"/>
      <c r="C26" s="1389"/>
      <c r="D26" s="1389"/>
      <c r="E26" s="1389"/>
      <c r="F26" s="1389"/>
      <c r="G26" s="1389"/>
    </row>
    <row r="27" spans="1:8" x14ac:dyDescent="0.2">
      <c r="A27" s="63" t="s">
        <v>479</v>
      </c>
      <c r="B27" s="1356">
        <v>2</v>
      </c>
      <c r="C27" s="1356" t="s">
        <v>380</v>
      </c>
      <c r="D27" s="1356">
        <v>2</v>
      </c>
      <c r="E27" s="1356">
        <v>500</v>
      </c>
      <c r="F27" s="1356" t="s">
        <v>380</v>
      </c>
      <c r="G27" s="1356">
        <v>1</v>
      </c>
      <c r="H27" s="1660" t="s">
        <v>380</v>
      </c>
    </row>
    <row r="28" spans="1:8" x14ac:dyDescent="0.2">
      <c r="A28" s="773" t="s">
        <v>482</v>
      </c>
      <c r="B28" s="1394">
        <v>2</v>
      </c>
      <c r="C28" s="1385" t="s">
        <v>380</v>
      </c>
      <c r="D28" s="1385">
        <v>2</v>
      </c>
      <c r="E28" s="1386">
        <v>500</v>
      </c>
      <c r="F28" s="1386" t="s">
        <v>380</v>
      </c>
      <c r="G28" s="1385">
        <v>1</v>
      </c>
      <c r="H28" s="1180" t="s">
        <v>380</v>
      </c>
    </row>
    <row r="29" spans="1:8" x14ac:dyDescent="0.2">
      <c r="A29" s="63"/>
      <c r="B29" s="63"/>
      <c r="C29" s="1389"/>
      <c r="D29" s="1389"/>
      <c r="E29" s="1389"/>
      <c r="F29" s="1389"/>
      <c r="G29" s="1389"/>
    </row>
    <row r="30" spans="1:8" x14ac:dyDescent="0.2">
      <c r="A30" s="773" t="s">
        <v>498</v>
      </c>
      <c r="B30" s="1394" t="s">
        <v>380</v>
      </c>
      <c r="C30" s="1385" t="s">
        <v>380</v>
      </c>
      <c r="D30" s="1385" t="s">
        <v>380</v>
      </c>
      <c r="E30" s="1386" t="s">
        <v>380</v>
      </c>
      <c r="F30" s="1386" t="s">
        <v>380</v>
      </c>
      <c r="G30" s="1385" t="s">
        <v>380</v>
      </c>
      <c r="H30" s="1180" t="s">
        <v>380</v>
      </c>
    </row>
    <row r="31" spans="1:8" x14ac:dyDescent="0.2">
      <c r="A31" s="63"/>
      <c r="B31" s="63"/>
      <c r="C31" s="1389"/>
      <c r="D31" s="1389"/>
      <c r="E31" s="1389"/>
      <c r="F31" s="1389"/>
      <c r="G31" s="1389"/>
    </row>
    <row r="32" spans="1:8" ht="13.5" thickBot="1" x14ac:dyDescent="0.25">
      <c r="A32" s="66" t="s">
        <v>499</v>
      </c>
      <c r="B32" s="646">
        <v>1815</v>
      </c>
      <c r="C32" s="646">
        <v>485</v>
      </c>
      <c r="D32" s="52">
        <v>2300</v>
      </c>
      <c r="E32" s="646">
        <v>1943</v>
      </c>
      <c r="F32" s="52">
        <v>3391</v>
      </c>
      <c r="G32" s="52">
        <v>5171</v>
      </c>
      <c r="H32" s="567">
        <v>3386</v>
      </c>
    </row>
  </sheetData>
  <mergeCells count="4">
    <mergeCell ref="A1:I1"/>
    <mergeCell ref="A3:H3"/>
    <mergeCell ref="B5:D5"/>
    <mergeCell ref="E5:F5"/>
  </mergeCells>
  <phoneticPr fontId="6" type="noConversion"/>
  <pageMargins left="0.74803149606299213" right="0.74803149606299213" top="0.98425196850393704" bottom="0.98425196850393704" header="0" footer="0"/>
  <pageSetup paperSize="9" scale="53" orientation="portrait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5">
    <tabColor theme="0"/>
    <pageSetUpPr fitToPage="1"/>
  </sheetPr>
  <dimension ref="A1:H19"/>
  <sheetViews>
    <sheetView showGridLines="0" tabSelected="1" view="pageBreakPreview" zoomScale="75" zoomScaleNormal="100" zoomScaleSheetLayoutView="75" workbookViewId="0">
      <selection activeCell="J22" sqref="J22"/>
    </sheetView>
  </sheetViews>
  <sheetFormatPr baseColWidth="10" defaultRowHeight="12.75" x14ac:dyDescent="0.2"/>
  <cols>
    <col min="1" max="6" width="18.5703125" style="143" customWidth="1"/>
    <col min="7" max="16384" width="11.42578125" style="143"/>
  </cols>
  <sheetData>
    <row r="1" spans="1:8" s="2" customFormat="1" ht="18" x14ac:dyDescent="0.25">
      <c r="A1" s="1696" t="s">
        <v>356</v>
      </c>
      <c r="B1" s="1696"/>
      <c r="C1" s="1696"/>
      <c r="D1" s="1696"/>
      <c r="E1" s="1696"/>
      <c r="F1" s="1696"/>
      <c r="G1" s="1"/>
    </row>
    <row r="2" spans="1:8" x14ac:dyDescent="0.2">
      <c r="A2" s="574"/>
    </row>
    <row r="3" spans="1:8" ht="15" x14ac:dyDescent="0.25">
      <c r="A3" s="1718" t="s">
        <v>240</v>
      </c>
      <c r="B3" s="1718"/>
      <c r="C3" s="1718"/>
      <c r="D3" s="1718"/>
      <c r="E3" s="1718"/>
      <c r="F3" s="1718"/>
      <c r="G3" s="3"/>
      <c r="H3" s="3"/>
    </row>
    <row r="4" spans="1:8" ht="14.25" customHeight="1" thickBot="1" x14ac:dyDescent="0.25">
      <c r="A4" s="300"/>
      <c r="B4" s="300"/>
      <c r="C4" s="300"/>
      <c r="D4" s="300"/>
      <c r="E4" s="300"/>
      <c r="F4" s="300"/>
      <c r="G4" s="3"/>
      <c r="H4" s="3"/>
    </row>
    <row r="5" spans="1:8" ht="29.25" customHeight="1" x14ac:dyDescent="0.2">
      <c r="A5" s="247"/>
      <c r="B5" s="1704" t="s">
        <v>241</v>
      </c>
      <c r="C5" s="1705"/>
      <c r="D5" s="1705"/>
      <c r="E5" s="1706"/>
      <c r="F5" s="180" t="s">
        <v>242</v>
      </c>
    </row>
    <row r="6" spans="1:8" ht="28.5" customHeight="1" x14ac:dyDescent="0.2">
      <c r="A6" s="659" t="s">
        <v>359</v>
      </c>
      <c r="B6" s="57" t="s">
        <v>243</v>
      </c>
      <c r="C6" s="57" t="s">
        <v>244</v>
      </c>
      <c r="D6" s="57" t="s">
        <v>244</v>
      </c>
      <c r="E6" s="57" t="s">
        <v>245</v>
      </c>
      <c r="F6" s="231" t="s">
        <v>32</v>
      </c>
    </row>
    <row r="7" spans="1:8" ht="35.25" customHeight="1" thickBot="1" x14ac:dyDescent="0.25">
      <c r="A7" s="870"/>
      <c r="B7" s="682" t="s">
        <v>246</v>
      </c>
      <c r="C7" s="682" t="s">
        <v>247</v>
      </c>
      <c r="D7" s="682" t="s">
        <v>248</v>
      </c>
      <c r="E7" s="682" t="s">
        <v>249</v>
      </c>
      <c r="F7" s="683" t="s">
        <v>513</v>
      </c>
    </row>
    <row r="8" spans="1:8" x14ac:dyDescent="0.2">
      <c r="A8" s="1683">
        <v>2006</v>
      </c>
      <c r="B8" s="785">
        <v>51861</v>
      </c>
      <c r="C8" s="785">
        <v>5131177</v>
      </c>
      <c r="D8" s="785">
        <v>69065</v>
      </c>
      <c r="E8" s="785">
        <v>34837</v>
      </c>
      <c r="F8" s="786">
        <v>1049</v>
      </c>
      <c r="G8" s="598"/>
    </row>
    <row r="9" spans="1:8" x14ac:dyDescent="0.2">
      <c r="A9" s="1683">
        <v>2007</v>
      </c>
      <c r="B9" s="785">
        <v>61945</v>
      </c>
      <c r="C9" s="785">
        <v>5465653</v>
      </c>
      <c r="D9" s="785">
        <v>18359</v>
      </c>
      <c r="E9" s="785">
        <v>34008</v>
      </c>
      <c r="F9" s="786">
        <v>1340</v>
      </c>
      <c r="G9" s="598"/>
    </row>
    <row r="10" spans="1:8" x14ac:dyDescent="0.2">
      <c r="A10" s="1683">
        <v>2008</v>
      </c>
      <c r="B10" s="785">
        <v>112333.8</v>
      </c>
      <c r="C10" s="785">
        <v>5511773</v>
      </c>
      <c r="D10" s="785">
        <v>232710</v>
      </c>
      <c r="E10" s="785">
        <v>25879</v>
      </c>
      <c r="F10" s="786">
        <v>869</v>
      </c>
      <c r="G10" s="598"/>
    </row>
    <row r="11" spans="1:8" x14ac:dyDescent="0.2">
      <c r="A11" s="1683">
        <v>2009</v>
      </c>
      <c r="B11" s="1325">
        <v>25266</v>
      </c>
      <c r="C11" s="1325">
        <v>3561478</v>
      </c>
      <c r="D11" s="1325">
        <v>46733</v>
      </c>
      <c r="E11" s="1325">
        <v>5469</v>
      </c>
      <c r="F11" s="1213">
        <v>828</v>
      </c>
      <c r="G11" s="598"/>
    </row>
    <row r="12" spans="1:8" x14ac:dyDescent="0.2">
      <c r="A12" s="1683">
        <v>2010</v>
      </c>
      <c r="B12" s="1325">
        <v>29842</v>
      </c>
      <c r="C12" s="1325">
        <v>5093597</v>
      </c>
      <c r="D12" s="1325">
        <v>105894</v>
      </c>
      <c r="E12" s="1325">
        <v>12760</v>
      </c>
      <c r="F12" s="1213">
        <v>3073</v>
      </c>
      <c r="G12" s="598"/>
    </row>
    <row r="13" spans="1:8" x14ac:dyDescent="0.2">
      <c r="A13" s="1683">
        <v>2011</v>
      </c>
      <c r="B13" s="1325">
        <v>4133</v>
      </c>
      <c r="C13" s="1325">
        <v>4577496</v>
      </c>
      <c r="D13" s="1325">
        <v>136546</v>
      </c>
      <c r="E13" s="1325">
        <v>26240</v>
      </c>
      <c r="F13" s="1213">
        <v>509</v>
      </c>
      <c r="G13" s="598"/>
    </row>
    <row r="14" spans="1:8" x14ac:dyDescent="0.2">
      <c r="A14" s="1599">
        <v>2012</v>
      </c>
      <c r="B14" s="1325">
        <v>3836</v>
      </c>
      <c r="C14" s="1325">
        <v>4316976</v>
      </c>
      <c r="D14" s="1325">
        <v>68670</v>
      </c>
      <c r="E14" s="1325">
        <v>22807</v>
      </c>
      <c r="F14" s="1213">
        <v>986</v>
      </c>
      <c r="G14" s="598"/>
    </row>
    <row r="15" spans="1:8" x14ac:dyDescent="0.2">
      <c r="A15" s="1599">
        <v>2013</v>
      </c>
      <c r="B15" s="1325">
        <v>65886</v>
      </c>
      <c r="C15" s="1325">
        <v>7435365</v>
      </c>
      <c r="D15" s="1325">
        <v>87058</v>
      </c>
      <c r="E15" s="1325">
        <v>64742</v>
      </c>
      <c r="F15" s="1213">
        <v>452</v>
      </c>
      <c r="G15" s="598"/>
    </row>
    <row r="16" spans="1:8" x14ac:dyDescent="0.2">
      <c r="A16" s="1599">
        <v>2014</v>
      </c>
      <c r="B16" s="785">
        <v>18602</v>
      </c>
      <c r="C16" s="785">
        <v>5183918</v>
      </c>
      <c r="D16" s="785">
        <v>64672</v>
      </c>
      <c r="E16" s="785">
        <v>23028</v>
      </c>
      <c r="F16" s="786">
        <v>289</v>
      </c>
      <c r="G16" s="598"/>
    </row>
    <row r="17" spans="1:7" x14ac:dyDescent="0.2">
      <c r="A17" s="1599">
        <v>2015</v>
      </c>
      <c r="B17" s="1433">
        <v>85246</v>
      </c>
      <c r="C17" s="1433">
        <v>5059450</v>
      </c>
      <c r="D17" s="1433">
        <v>132692</v>
      </c>
      <c r="E17" s="1433">
        <v>31951</v>
      </c>
      <c r="F17" s="1388">
        <v>328</v>
      </c>
      <c r="G17" s="598"/>
    </row>
    <row r="18" spans="1:7" ht="13.5" thickBot="1" x14ac:dyDescent="0.25">
      <c r="A18" s="1600">
        <v>2016</v>
      </c>
      <c r="B18" s="973">
        <v>200894</v>
      </c>
      <c r="C18" s="973">
        <v>3864892</v>
      </c>
      <c r="D18" s="973">
        <v>71205</v>
      </c>
      <c r="E18" s="973">
        <v>6680</v>
      </c>
      <c r="F18" s="974">
        <v>332</v>
      </c>
      <c r="G18" s="598"/>
    </row>
    <row r="19" spans="1:7" x14ac:dyDescent="0.2">
      <c r="A19" s="205"/>
      <c r="B19" s="264"/>
      <c r="C19" s="205"/>
      <c r="D19" s="205"/>
      <c r="E19" s="205"/>
      <c r="F19" s="205"/>
    </row>
  </sheetData>
  <mergeCells count="3">
    <mergeCell ref="B5:E5"/>
    <mergeCell ref="A3:F3"/>
    <mergeCell ref="A1:F1"/>
  </mergeCells>
  <phoneticPr fontId="6" type="noConversion"/>
  <printOptions horizontalCentered="1"/>
  <pageMargins left="0.78740157480314965" right="0.78740157480314965" top="0.59055118110236227" bottom="0.78740157480314965" header="0.51181102362204722" footer="0.51181102362204722"/>
  <pageSetup paperSize="9" scale="70" orientation="portrait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6">
    <tabColor theme="0"/>
    <pageSetUpPr fitToPage="1"/>
  </sheetPr>
  <dimension ref="A1:P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2.5703125" style="205" customWidth="1"/>
    <col min="2" max="6" width="18.7109375" style="205" customWidth="1"/>
    <col min="7" max="16384" width="11.42578125" style="205"/>
  </cols>
  <sheetData>
    <row r="1" spans="1:16" s="87" customFormat="1" ht="18" x14ac:dyDescent="0.25">
      <c r="A1" s="1725" t="s">
        <v>356</v>
      </c>
      <c r="B1" s="1725"/>
      <c r="C1" s="1725"/>
      <c r="D1" s="1725"/>
      <c r="E1" s="1725"/>
      <c r="F1" s="1725"/>
    </row>
    <row r="2" spans="1:16" x14ac:dyDescent="0.2">
      <c r="A2" s="558"/>
    </row>
    <row r="3" spans="1:16" ht="26.25" customHeight="1" x14ac:dyDescent="0.25">
      <c r="A3" s="1729" t="s">
        <v>1358</v>
      </c>
      <c r="B3" s="1729"/>
      <c r="C3" s="1729"/>
      <c r="D3" s="1729"/>
      <c r="E3" s="1729"/>
      <c r="F3" s="1729"/>
      <c r="G3" s="216"/>
      <c r="H3" s="218"/>
    </row>
    <row r="4" spans="1:16" ht="14.25" customHeight="1" thickBot="1" x14ac:dyDescent="0.3">
      <c r="A4" s="5"/>
      <c r="B4" s="6"/>
      <c r="C4" s="6"/>
      <c r="D4" s="6"/>
      <c r="E4" s="6"/>
      <c r="F4" s="260"/>
    </row>
    <row r="5" spans="1:16" ht="27.75" customHeight="1" x14ac:dyDescent="0.2">
      <c r="A5" s="1721" t="s">
        <v>435</v>
      </c>
      <c r="B5" s="1704" t="s">
        <v>241</v>
      </c>
      <c r="C5" s="1705"/>
      <c r="D5" s="1705"/>
      <c r="E5" s="1706"/>
      <c r="F5" s="662" t="s">
        <v>242</v>
      </c>
      <c r="G5" s="34"/>
      <c r="H5" s="34"/>
    </row>
    <row r="6" spans="1:16" ht="22.5" customHeight="1" x14ac:dyDescent="0.2">
      <c r="A6" s="1722"/>
      <c r="B6" s="223" t="s">
        <v>243</v>
      </c>
      <c r="C6" s="223" t="s">
        <v>244</v>
      </c>
      <c r="D6" s="223" t="s">
        <v>244</v>
      </c>
      <c r="E6" s="223" t="s">
        <v>245</v>
      </c>
      <c r="F6" s="231" t="s">
        <v>32</v>
      </c>
      <c r="G6" s="34"/>
      <c r="H6" s="34"/>
    </row>
    <row r="7" spans="1:16" ht="13.5" thickBot="1" x14ac:dyDescent="0.25">
      <c r="A7" s="1723"/>
      <c r="B7" s="225" t="s">
        <v>246</v>
      </c>
      <c r="C7" s="225" t="s">
        <v>247</v>
      </c>
      <c r="D7" s="225" t="s">
        <v>248</v>
      </c>
      <c r="E7" s="225" t="s">
        <v>249</v>
      </c>
      <c r="F7" s="232" t="s">
        <v>513</v>
      </c>
      <c r="G7" s="34"/>
      <c r="H7" s="34"/>
    </row>
    <row r="8" spans="1:16" x14ac:dyDescent="0.2">
      <c r="A8" s="920" t="s">
        <v>439</v>
      </c>
      <c r="B8" s="921" t="s">
        <v>380</v>
      </c>
      <c r="C8" s="921" t="s">
        <v>380</v>
      </c>
      <c r="D8" s="921" t="s">
        <v>380</v>
      </c>
      <c r="E8" s="923" t="s">
        <v>380</v>
      </c>
      <c r="F8" s="924" t="s">
        <v>380</v>
      </c>
      <c r="G8" s="34"/>
      <c r="H8" s="34"/>
      <c r="O8" s="516"/>
      <c r="P8" s="516"/>
    </row>
    <row r="9" spans="1:16" s="305" customFormat="1" x14ac:dyDescent="0.2">
      <c r="A9" s="920" t="s">
        <v>440</v>
      </c>
      <c r="B9" s="921" t="s">
        <v>380</v>
      </c>
      <c r="C9" s="921" t="s">
        <v>380</v>
      </c>
      <c r="D9" s="921" t="s">
        <v>380</v>
      </c>
      <c r="E9" s="921" t="s">
        <v>380</v>
      </c>
      <c r="F9" s="922" t="s">
        <v>380</v>
      </c>
      <c r="G9" s="44"/>
      <c r="H9" s="44"/>
      <c r="O9" s="581"/>
      <c r="P9" s="581"/>
    </row>
    <row r="10" spans="1:16" x14ac:dyDescent="0.2">
      <c r="A10" s="920" t="s">
        <v>441</v>
      </c>
      <c r="B10" s="921" t="s">
        <v>380</v>
      </c>
      <c r="C10" s="921" t="s">
        <v>380</v>
      </c>
      <c r="D10" s="921" t="s">
        <v>380</v>
      </c>
      <c r="E10" s="923" t="s">
        <v>380</v>
      </c>
      <c r="F10" s="924" t="s">
        <v>380</v>
      </c>
      <c r="G10" s="34"/>
      <c r="H10" s="34"/>
      <c r="O10" s="516"/>
      <c r="P10" s="516"/>
    </row>
    <row r="11" spans="1:16" x14ac:dyDescent="0.2">
      <c r="A11" s="920" t="s">
        <v>442</v>
      </c>
      <c r="B11" s="923" t="s">
        <v>380</v>
      </c>
      <c r="C11" s="923" t="s">
        <v>380</v>
      </c>
      <c r="D11" s="923" t="s">
        <v>380</v>
      </c>
      <c r="E11" s="923" t="s">
        <v>380</v>
      </c>
      <c r="F11" s="924" t="s">
        <v>380</v>
      </c>
      <c r="G11" s="34"/>
      <c r="H11" s="34"/>
      <c r="O11" s="516"/>
      <c r="P11" s="516"/>
    </row>
    <row r="12" spans="1:16" x14ac:dyDescent="0.2">
      <c r="A12" s="926" t="s">
        <v>443</v>
      </c>
      <c r="B12" s="927" t="s">
        <v>380</v>
      </c>
      <c r="C12" s="927" t="s">
        <v>380</v>
      </c>
      <c r="D12" s="927" t="s">
        <v>380</v>
      </c>
      <c r="E12" s="928" t="s">
        <v>380</v>
      </c>
      <c r="F12" s="929" t="s">
        <v>380</v>
      </c>
    </row>
    <row r="13" spans="1:16" x14ac:dyDescent="0.2">
      <c r="A13" s="920"/>
      <c r="B13" s="921"/>
      <c r="C13" s="921"/>
      <c r="D13" s="921"/>
      <c r="E13" s="923"/>
      <c r="F13" s="924"/>
      <c r="G13" s="34"/>
      <c r="H13" s="34"/>
      <c r="O13" s="516"/>
      <c r="P13" s="516"/>
    </row>
    <row r="14" spans="1:16" x14ac:dyDescent="0.2">
      <c r="A14" s="926" t="s">
        <v>444</v>
      </c>
      <c r="B14" s="927" t="s">
        <v>380</v>
      </c>
      <c r="C14" s="927" t="s">
        <v>380</v>
      </c>
      <c r="D14" s="927" t="s">
        <v>380</v>
      </c>
      <c r="E14" s="928" t="s">
        <v>380</v>
      </c>
      <c r="F14" s="929" t="s">
        <v>380</v>
      </c>
    </row>
    <row r="15" spans="1:16" x14ac:dyDescent="0.2">
      <c r="A15" s="920"/>
      <c r="B15" s="921"/>
      <c r="C15" s="921"/>
      <c r="D15" s="921"/>
      <c r="E15" s="921"/>
      <c r="F15" s="922"/>
      <c r="G15" s="34"/>
      <c r="H15" s="34"/>
    </row>
    <row r="16" spans="1:16" x14ac:dyDescent="0.2">
      <c r="A16" s="926" t="s">
        <v>445</v>
      </c>
      <c r="B16" s="927" t="s">
        <v>380</v>
      </c>
      <c r="C16" s="927" t="s">
        <v>380</v>
      </c>
      <c r="D16" s="927" t="s">
        <v>380</v>
      </c>
      <c r="E16" s="928" t="s">
        <v>380</v>
      </c>
      <c r="F16" s="929" t="s">
        <v>380</v>
      </c>
    </row>
    <row r="17" spans="1:16" x14ac:dyDescent="0.2">
      <c r="A17" s="920"/>
      <c r="B17" s="921"/>
      <c r="C17" s="921"/>
      <c r="D17" s="921"/>
      <c r="E17" s="921"/>
      <c r="F17" s="924"/>
      <c r="G17" s="34"/>
      <c r="H17" s="34"/>
    </row>
    <row r="18" spans="1:16" x14ac:dyDescent="0.2">
      <c r="A18" s="920" t="s">
        <v>524</v>
      </c>
      <c r="B18" s="921" t="s">
        <v>380</v>
      </c>
      <c r="C18" s="921" t="s">
        <v>380</v>
      </c>
      <c r="D18" s="921" t="s">
        <v>380</v>
      </c>
      <c r="E18" s="921" t="s">
        <v>380</v>
      </c>
      <c r="F18" s="922" t="s">
        <v>380</v>
      </c>
      <c r="G18" s="34"/>
      <c r="H18" s="34"/>
    </row>
    <row r="19" spans="1:16" x14ac:dyDescent="0.2">
      <c r="A19" s="920" t="s">
        <v>447</v>
      </c>
      <c r="B19" s="921" t="s">
        <v>380</v>
      </c>
      <c r="C19" s="921" t="s">
        <v>380</v>
      </c>
      <c r="D19" s="921" t="s">
        <v>380</v>
      </c>
      <c r="E19" s="923" t="s">
        <v>380</v>
      </c>
      <c r="F19" s="924" t="s">
        <v>380</v>
      </c>
      <c r="G19" s="34"/>
      <c r="H19" s="34"/>
      <c r="O19" s="516"/>
      <c r="P19" s="516"/>
    </row>
    <row r="20" spans="1:16" x14ac:dyDescent="0.2">
      <c r="A20" s="920" t="s">
        <v>448</v>
      </c>
      <c r="B20" s="921" t="s">
        <v>380</v>
      </c>
      <c r="C20" s="921" t="s">
        <v>380</v>
      </c>
      <c r="D20" s="921" t="s">
        <v>380</v>
      </c>
      <c r="E20" s="921" t="s">
        <v>380</v>
      </c>
      <c r="F20" s="922" t="s">
        <v>380</v>
      </c>
      <c r="G20" s="34"/>
      <c r="H20" s="34"/>
    </row>
    <row r="21" spans="1:16" x14ac:dyDescent="0.2">
      <c r="A21" s="926" t="s">
        <v>449</v>
      </c>
      <c r="B21" s="927" t="s">
        <v>380</v>
      </c>
      <c r="C21" s="927" t="s">
        <v>380</v>
      </c>
      <c r="D21" s="927" t="s">
        <v>380</v>
      </c>
      <c r="E21" s="928" t="s">
        <v>380</v>
      </c>
      <c r="F21" s="929" t="s">
        <v>380</v>
      </c>
    </row>
    <row r="22" spans="1:16" x14ac:dyDescent="0.2">
      <c r="A22" s="920"/>
      <c r="B22" s="921"/>
      <c r="C22" s="921"/>
      <c r="D22" s="921"/>
      <c r="E22" s="923"/>
      <c r="F22" s="924"/>
      <c r="G22" s="34"/>
      <c r="H22" s="34"/>
    </row>
    <row r="23" spans="1:16" x14ac:dyDescent="0.2">
      <c r="A23" s="926" t="s">
        <v>450</v>
      </c>
      <c r="B23" s="927">
        <v>184557</v>
      </c>
      <c r="C23" s="927" t="s">
        <v>380</v>
      </c>
      <c r="D23" s="927" t="s">
        <v>380</v>
      </c>
      <c r="E23" s="928" t="s">
        <v>380</v>
      </c>
      <c r="F23" s="929" t="s">
        <v>380</v>
      </c>
    </row>
    <row r="24" spans="1:16" x14ac:dyDescent="0.2">
      <c r="A24" s="920"/>
      <c r="B24" s="921"/>
      <c r="C24" s="921"/>
      <c r="D24" s="921"/>
      <c r="E24" s="923"/>
      <c r="F24" s="924"/>
      <c r="G24" s="34"/>
      <c r="H24" s="34"/>
    </row>
    <row r="25" spans="1:16" x14ac:dyDescent="0.2">
      <c r="A25" s="926" t="s">
        <v>451</v>
      </c>
      <c r="B25" s="927" t="s">
        <v>380</v>
      </c>
      <c r="C25" s="927" t="s">
        <v>380</v>
      </c>
      <c r="D25" s="927" t="s">
        <v>380</v>
      </c>
      <c r="E25" s="928" t="s">
        <v>380</v>
      </c>
      <c r="F25" s="929" t="s">
        <v>380</v>
      </c>
    </row>
    <row r="26" spans="1:16" x14ac:dyDescent="0.2">
      <c r="A26" s="920"/>
      <c r="B26" s="921"/>
      <c r="C26" s="921"/>
      <c r="D26" s="921"/>
      <c r="E26" s="923"/>
      <c r="F26" s="924"/>
      <c r="G26" s="34"/>
      <c r="H26" s="34"/>
      <c r="O26" s="516"/>
      <c r="P26" s="516"/>
    </row>
    <row r="27" spans="1:16" x14ac:dyDescent="0.2">
      <c r="A27" s="920" t="s">
        <v>452</v>
      </c>
      <c r="B27" s="921" t="s">
        <v>380</v>
      </c>
      <c r="C27" s="921" t="s">
        <v>380</v>
      </c>
      <c r="D27" s="921" t="s">
        <v>380</v>
      </c>
      <c r="E27" s="921" t="s">
        <v>380</v>
      </c>
      <c r="F27" s="922" t="s">
        <v>380</v>
      </c>
      <c r="G27" s="34"/>
      <c r="H27" s="34"/>
    </row>
    <row r="28" spans="1:16" x14ac:dyDescent="0.2">
      <c r="A28" s="920" t="s">
        <v>453</v>
      </c>
      <c r="B28" s="921" t="s">
        <v>380</v>
      </c>
      <c r="C28" s="921" t="s">
        <v>380</v>
      </c>
      <c r="D28" s="921" t="s">
        <v>380</v>
      </c>
      <c r="E28" s="923" t="s">
        <v>380</v>
      </c>
      <c r="F28" s="922" t="s">
        <v>380</v>
      </c>
      <c r="G28" s="34"/>
      <c r="H28" s="34"/>
    </row>
    <row r="29" spans="1:16" x14ac:dyDescent="0.2">
      <c r="A29" s="920" t="s">
        <v>454</v>
      </c>
      <c r="B29" s="923" t="s">
        <v>380</v>
      </c>
      <c r="C29" s="923">
        <v>762</v>
      </c>
      <c r="D29" s="923" t="s">
        <v>380</v>
      </c>
      <c r="E29" s="923" t="s">
        <v>380</v>
      </c>
      <c r="F29" s="924" t="s">
        <v>380</v>
      </c>
      <c r="G29" s="34"/>
      <c r="H29" s="34"/>
    </row>
    <row r="30" spans="1:16" x14ac:dyDescent="0.2">
      <c r="A30" s="926" t="s">
        <v>455</v>
      </c>
      <c r="B30" s="927" t="s">
        <v>380</v>
      </c>
      <c r="C30" s="927">
        <v>762</v>
      </c>
      <c r="D30" s="927" t="s">
        <v>380</v>
      </c>
      <c r="E30" s="928" t="s">
        <v>380</v>
      </c>
      <c r="F30" s="929" t="s">
        <v>380</v>
      </c>
    </row>
    <row r="31" spans="1:16" x14ac:dyDescent="0.2">
      <c r="A31" s="920"/>
      <c r="B31" s="921"/>
      <c r="C31" s="921"/>
      <c r="D31" s="921"/>
      <c r="E31" s="923"/>
      <c r="F31" s="924"/>
      <c r="G31" s="34"/>
      <c r="H31" s="34"/>
      <c r="O31" s="516"/>
      <c r="P31" s="516"/>
    </row>
    <row r="32" spans="1:16" x14ac:dyDescent="0.2">
      <c r="A32" s="920" t="s">
        <v>456</v>
      </c>
      <c r="B32" s="921">
        <v>3857</v>
      </c>
      <c r="C32" s="921">
        <v>7198</v>
      </c>
      <c r="D32" s="921">
        <v>317</v>
      </c>
      <c r="E32" s="923">
        <v>1166</v>
      </c>
      <c r="F32" s="924" t="s">
        <v>380</v>
      </c>
      <c r="G32" s="34"/>
      <c r="H32" s="34"/>
      <c r="O32" s="516"/>
      <c r="P32" s="516"/>
    </row>
    <row r="33" spans="1:16" x14ac:dyDescent="0.2">
      <c r="A33" s="920" t="s">
        <v>457</v>
      </c>
      <c r="B33" s="921" t="s">
        <v>380</v>
      </c>
      <c r="C33" s="921" t="s">
        <v>380</v>
      </c>
      <c r="D33" s="921">
        <v>11</v>
      </c>
      <c r="E33" s="923">
        <v>21</v>
      </c>
      <c r="F33" s="924" t="s">
        <v>380</v>
      </c>
      <c r="G33" s="34"/>
      <c r="H33" s="34"/>
      <c r="O33" s="516"/>
      <c r="P33" s="516"/>
    </row>
    <row r="34" spans="1:16" x14ac:dyDescent="0.2">
      <c r="A34" s="920" t="s">
        <v>458</v>
      </c>
      <c r="B34" s="921" t="s">
        <v>380</v>
      </c>
      <c r="C34" s="921">
        <v>5</v>
      </c>
      <c r="D34" s="921" t="s">
        <v>380</v>
      </c>
      <c r="E34" s="921">
        <v>217</v>
      </c>
      <c r="F34" s="922">
        <v>1</v>
      </c>
      <c r="G34" s="34"/>
      <c r="H34" s="34"/>
    </row>
    <row r="35" spans="1:16" x14ac:dyDescent="0.2">
      <c r="A35" s="920" t="s">
        <v>459</v>
      </c>
      <c r="B35" s="923" t="s">
        <v>380</v>
      </c>
      <c r="C35" s="923">
        <v>2405</v>
      </c>
      <c r="D35" s="923">
        <v>123</v>
      </c>
      <c r="E35" s="923">
        <v>648</v>
      </c>
      <c r="F35" s="924" t="s">
        <v>380</v>
      </c>
    </row>
    <row r="36" spans="1:16" x14ac:dyDescent="0.2">
      <c r="A36" s="926" t="s">
        <v>460</v>
      </c>
      <c r="B36" s="927">
        <v>3857</v>
      </c>
      <c r="C36" s="927">
        <v>9608</v>
      </c>
      <c r="D36" s="927">
        <v>451</v>
      </c>
      <c r="E36" s="928">
        <v>2052</v>
      </c>
      <c r="F36" s="929">
        <v>1</v>
      </c>
    </row>
    <row r="37" spans="1:16" x14ac:dyDescent="0.2">
      <c r="A37" s="920"/>
      <c r="B37" s="921"/>
      <c r="C37" s="921"/>
      <c r="D37" s="921"/>
      <c r="E37" s="923"/>
      <c r="F37" s="924"/>
      <c r="G37" s="34"/>
      <c r="H37" s="34"/>
      <c r="O37" s="516"/>
      <c r="P37" s="516"/>
    </row>
    <row r="38" spans="1:16" x14ac:dyDescent="0.2">
      <c r="A38" s="926" t="s">
        <v>461</v>
      </c>
      <c r="B38" s="927" t="s">
        <v>380</v>
      </c>
      <c r="C38" s="927" t="s">
        <v>380</v>
      </c>
      <c r="D38" s="927" t="s">
        <v>380</v>
      </c>
      <c r="E38" s="928" t="s">
        <v>380</v>
      </c>
      <c r="F38" s="929" t="s">
        <v>380</v>
      </c>
    </row>
    <row r="39" spans="1:16" x14ac:dyDescent="0.2">
      <c r="A39" s="920"/>
      <c r="B39" s="923"/>
      <c r="C39" s="923"/>
      <c r="D39" s="923"/>
      <c r="E39" s="923"/>
      <c r="F39" s="924"/>
    </row>
    <row r="40" spans="1:16" x14ac:dyDescent="0.2">
      <c r="A40" s="920" t="s">
        <v>525</v>
      </c>
      <c r="B40" s="921" t="s">
        <v>380</v>
      </c>
      <c r="C40" s="923" t="s">
        <v>380</v>
      </c>
      <c r="D40" s="921" t="s">
        <v>380</v>
      </c>
      <c r="E40" s="923" t="s">
        <v>380</v>
      </c>
      <c r="F40" s="922" t="s">
        <v>380</v>
      </c>
    </row>
    <row r="41" spans="1:16" x14ac:dyDescent="0.2">
      <c r="A41" s="920" t="s">
        <v>463</v>
      </c>
      <c r="B41" s="921" t="s">
        <v>380</v>
      </c>
      <c r="C41" s="923" t="s">
        <v>380</v>
      </c>
      <c r="D41" s="921" t="s">
        <v>380</v>
      </c>
      <c r="E41" s="923" t="s">
        <v>380</v>
      </c>
      <c r="F41" s="922" t="s">
        <v>380</v>
      </c>
    </row>
    <row r="42" spans="1:16" x14ac:dyDescent="0.2">
      <c r="A42" s="920" t="s">
        <v>464</v>
      </c>
      <c r="B42" s="923" t="s">
        <v>380</v>
      </c>
      <c r="C42" s="923" t="s">
        <v>380</v>
      </c>
      <c r="D42" s="923" t="s">
        <v>380</v>
      </c>
      <c r="E42" s="923" t="s">
        <v>380</v>
      </c>
      <c r="F42" s="924" t="s">
        <v>380</v>
      </c>
    </row>
    <row r="43" spans="1:16" x14ac:dyDescent="0.2">
      <c r="A43" s="920" t="s">
        <v>465</v>
      </c>
      <c r="B43" s="921" t="s">
        <v>380</v>
      </c>
      <c r="C43" s="923" t="s">
        <v>380</v>
      </c>
      <c r="D43" s="921" t="s">
        <v>380</v>
      </c>
      <c r="E43" s="923" t="s">
        <v>380</v>
      </c>
      <c r="F43" s="922" t="s">
        <v>380</v>
      </c>
    </row>
    <row r="44" spans="1:16" x14ac:dyDescent="0.2">
      <c r="A44" s="920" t="s">
        <v>466</v>
      </c>
      <c r="B44" s="923" t="s">
        <v>380</v>
      </c>
      <c r="C44" s="923" t="s">
        <v>380</v>
      </c>
      <c r="D44" s="923" t="s">
        <v>380</v>
      </c>
      <c r="E44" s="923" t="s">
        <v>380</v>
      </c>
      <c r="F44" s="924" t="s">
        <v>380</v>
      </c>
    </row>
    <row r="45" spans="1:16" x14ac:dyDescent="0.2">
      <c r="A45" s="920" t="s">
        <v>467</v>
      </c>
      <c r="B45" s="921" t="s">
        <v>380</v>
      </c>
      <c r="C45" s="923" t="s">
        <v>380</v>
      </c>
      <c r="D45" s="921" t="s">
        <v>380</v>
      </c>
      <c r="E45" s="923" t="s">
        <v>380</v>
      </c>
      <c r="F45" s="922">
        <v>2</v>
      </c>
    </row>
    <row r="46" spans="1:16" x14ac:dyDescent="0.2">
      <c r="A46" s="920" t="s">
        <v>468</v>
      </c>
      <c r="B46" s="921" t="s">
        <v>380</v>
      </c>
      <c r="C46" s="923" t="s">
        <v>380</v>
      </c>
      <c r="D46" s="921" t="s">
        <v>380</v>
      </c>
      <c r="E46" s="923" t="s">
        <v>380</v>
      </c>
      <c r="F46" s="924" t="s">
        <v>380</v>
      </c>
    </row>
    <row r="47" spans="1:16" x14ac:dyDescent="0.2">
      <c r="A47" s="920" t="s">
        <v>469</v>
      </c>
      <c r="B47" s="921" t="s">
        <v>380</v>
      </c>
      <c r="C47" s="921" t="s">
        <v>380</v>
      </c>
      <c r="D47" s="921">
        <v>1574</v>
      </c>
      <c r="E47" s="923" t="s">
        <v>380</v>
      </c>
      <c r="F47" s="924" t="s">
        <v>380</v>
      </c>
      <c r="G47" s="34"/>
      <c r="H47" s="34"/>
      <c r="O47" s="516"/>
      <c r="P47" s="516"/>
    </row>
    <row r="48" spans="1:16" x14ac:dyDescent="0.2">
      <c r="A48" s="920" t="s">
        <v>470</v>
      </c>
      <c r="B48" s="921" t="s">
        <v>380</v>
      </c>
      <c r="C48" s="921" t="s">
        <v>380</v>
      </c>
      <c r="D48" s="921" t="s">
        <v>380</v>
      </c>
      <c r="E48" s="921" t="s">
        <v>380</v>
      </c>
      <c r="F48" s="922" t="s">
        <v>380</v>
      </c>
    </row>
    <row r="49" spans="1:16" x14ac:dyDescent="0.2">
      <c r="A49" s="926" t="s">
        <v>471</v>
      </c>
      <c r="B49" s="927" t="s">
        <v>380</v>
      </c>
      <c r="C49" s="927" t="s">
        <v>380</v>
      </c>
      <c r="D49" s="927">
        <v>1574</v>
      </c>
      <c r="E49" s="928" t="s">
        <v>380</v>
      </c>
      <c r="F49" s="929">
        <v>2</v>
      </c>
    </row>
    <row r="50" spans="1:16" x14ac:dyDescent="0.2">
      <c r="A50" s="920"/>
      <c r="B50" s="921"/>
      <c r="C50" s="921"/>
      <c r="D50" s="921"/>
      <c r="E50" s="923"/>
      <c r="F50" s="924"/>
    </row>
    <row r="51" spans="1:16" x14ac:dyDescent="0.2">
      <c r="A51" s="926" t="s">
        <v>472</v>
      </c>
      <c r="B51" s="927" t="s">
        <v>380</v>
      </c>
      <c r="C51" s="927" t="s">
        <v>380</v>
      </c>
      <c r="D51" s="927" t="s">
        <v>380</v>
      </c>
      <c r="E51" s="928" t="s">
        <v>380</v>
      </c>
      <c r="F51" s="929" t="s">
        <v>380</v>
      </c>
    </row>
    <row r="52" spans="1:16" x14ac:dyDescent="0.2">
      <c r="A52" s="920"/>
      <c r="B52" s="921"/>
      <c r="C52" s="921"/>
      <c r="D52" s="921"/>
      <c r="E52" s="921"/>
      <c r="F52" s="922"/>
    </row>
    <row r="53" spans="1:16" x14ac:dyDescent="0.2">
      <c r="A53" s="920" t="s">
        <v>473</v>
      </c>
      <c r="B53" s="921" t="s">
        <v>380</v>
      </c>
      <c r="C53" s="921">
        <v>165665</v>
      </c>
      <c r="D53" s="921" t="s">
        <v>380</v>
      </c>
      <c r="E53" s="921" t="s">
        <v>380</v>
      </c>
      <c r="F53" s="922" t="s">
        <v>380</v>
      </c>
    </row>
    <row r="54" spans="1:16" x14ac:dyDescent="0.2">
      <c r="A54" s="920" t="s">
        <v>474</v>
      </c>
      <c r="B54" s="921" t="s">
        <v>380</v>
      </c>
      <c r="C54" s="921">
        <v>1931736</v>
      </c>
      <c r="D54" s="921">
        <v>5413</v>
      </c>
      <c r="E54" s="921" t="s">
        <v>380</v>
      </c>
      <c r="F54" s="922" t="s">
        <v>380</v>
      </c>
    </row>
    <row r="55" spans="1:16" x14ac:dyDescent="0.2">
      <c r="A55" s="920" t="s">
        <v>475</v>
      </c>
      <c r="B55" s="921" t="s">
        <v>380</v>
      </c>
      <c r="C55" s="921">
        <v>618790</v>
      </c>
      <c r="D55" s="921">
        <v>35395</v>
      </c>
      <c r="E55" s="921">
        <v>46</v>
      </c>
      <c r="F55" s="922" t="s">
        <v>380</v>
      </c>
    </row>
    <row r="56" spans="1:16" x14ac:dyDescent="0.2">
      <c r="A56" s="920" t="s">
        <v>476</v>
      </c>
      <c r="B56" s="921">
        <v>810</v>
      </c>
      <c r="C56" s="921" t="s">
        <v>380</v>
      </c>
      <c r="D56" s="921" t="s">
        <v>380</v>
      </c>
      <c r="E56" s="921" t="s">
        <v>380</v>
      </c>
      <c r="F56" s="922" t="s">
        <v>380</v>
      </c>
    </row>
    <row r="57" spans="1:16" x14ac:dyDescent="0.2">
      <c r="A57" s="920" t="s">
        <v>477</v>
      </c>
      <c r="B57" s="921" t="s">
        <v>380</v>
      </c>
      <c r="C57" s="921">
        <v>574335</v>
      </c>
      <c r="D57" s="921">
        <v>220</v>
      </c>
      <c r="E57" s="921" t="s">
        <v>380</v>
      </c>
      <c r="F57" s="922" t="s">
        <v>380</v>
      </c>
    </row>
    <row r="58" spans="1:16" x14ac:dyDescent="0.2">
      <c r="A58" s="926" t="s">
        <v>551</v>
      </c>
      <c r="B58" s="927">
        <v>810</v>
      </c>
      <c r="C58" s="927">
        <v>3290526</v>
      </c>
      <c r="D58" s="927">
        <v>41028</v>
      </c>
      <c r="E58" s="928">
        <v>46</v>
      </c>
      <c r="F58" s="929" t="s">
        <v>380</v>
      </c>
    </row>
    <row r="59" spans="1:16" x14ac:dyDescent="0.2">
      <c r="A59" s="920"/>
      <c r="B59" s="921"/>
      <c r="C59" s="921"/>
      <c r="D59" s="921"/>
      <c r="E59" s="921"/>
      <c r="F59" s="922"/>
    </row>
    <row r="60" spans="1:16" x14ac:dyDescent="0.2">
      <c r="A60" s="920" t="s">
        <v>479</v>
      </c>
      <c r="B60" s="921" t="s">
        <v>380</v>
      </c>
      <c r="C60" s="921">
        <v>6213</v>
      </c>
      <c r="D60" s="921" t="s">
        <v>380</v>
      </c>
      <c r="E60" s="923" t="s">
        <v>380</v>
      </c>
      <c r="F60" s="924">
        <v>29</v>
      </c>
      <c r="G60" s="34"/>
      <c r="H60" s="34"/>
      <c r="O60" s="516"/>
      <c r="P60" s="516"/>
    </row>
    <row r="61" spans="1:16" x14ac:dyDescent="0.2">
      <c r="A61" s="920" t="s">
        <v>480</v>
      </c>
      <c r="B61" s="921" t="s">
        <v>380</v>
      </c>
      <c r="C61" s="921" t="s">
        <v>380</v>
      </c>
      <c r="D61" s="921" t="s">
        <v>380</v>
      </c>
      <c r="E61" s="923" t="s">
        <v>380</v>
      </c>
      <c r="F61" s="924" t="s">
        <v>380</v>
      </c>
      <c r="G61" s="34"/>
      <c r="H61" s="34"/>
      <c r="O61" s="516"/>
      <c r="P61" s="516"/>
    </row>
    <row r="62" spans="1:16" x14ac:dyDescent="0.2">
      <c r="A62" s="920" t="s">
        <v>481</v>
      </c>
      <c r="B62" s="921" t="s">
        <v>380</v>
      </c>
      <c r="C62" s="921">
        <v>320251</v>
      </c>
      <c r="D62" s="921">
        <v>27290</v>
      </c>
      <c r="E62" s="923">
        <v>4397</v>
      </c>
      <c r="F62" s="924" t="s">
        <v>380</v>
      </c>
      <c r="G62" s="34"/>
      <c r="H62" s="34"/>
      <c r="O62" s="516"/>
      <c r="P62" s="516"/>
    </row>
    <row r="63" spans="1:16" x14ac:dyDescent="0.2">
      <c r="A63" s="926" t="s">
        <v>482</v>
      </c>
      <c r="B63" s="927" t="s">
        <v>380</v>
      </c>
      <c r="C63" s="927">
        <v>326464</v>
      </c>
      <c r="D63" s="927">
        <v>27290</v>
      </c>
      <c r="E63" s="928">
        <v>4397</v>
      </c>
      <c r="F63" s="929">
        <v>29</v>
      </c>
    </row>
    <row r="64" spans="1:16" x14ac:dyDescent="0.2">
      <c r="A64" s="920"/>
      <c r="B64" s="921"/>
      <c r="C64" s="921"/>
      <c r="D64" s="921"/>
      <c r="E64" s="923"/>
      <c r="F64" s="924"/>
      <c r="G64" s="34"/>
      <c r="H64" s="34"/>
      <c r="O64" s="516"/>
      <c r="P64" s="516"/>
    </row>
    <row r="65" spans="1:16" x14ac:dyDescent="0.2">
      <c r="A65" s="926" t="s">
        <v>483</v>
      </c>
      <c r="B65" s="927" t="s">
        <v>380</v>
      </c>
      <c r="C65" s="927">
        <v>7098</v>
      </c>
      <c r="D65" s="927">
        <v>680</v>
      </c>
      <c r="E65" s="928">
        <v>185</v>
      </c>
      <c r="F65" s="929" t="s">
        <v>380</v>
      </c>
    </row>
    <row r="66" spans="1:16" x14ac:dyDescent="0.2">
      <c r="A66" s="920"/>
      <c r="B66" s="921"/>
      <c r="C66" s="921"/>
      <c r="D66" s="921"/>
      <c r="E66" s="923"/>
      <c r="F66" s="924"/>
      <c r="G66" s="34"/>
      <c r="H66" s="34"/>
      <c r="O66" s="516"/>
      <c r="P66" s="516"/>
    </row>
    <row r="67" spans="1:16" x14ac:dyDescent="0.2">
      <c r="A67" s="920" t="s">
        <v>484</v>
      </c>
      <c r="B67" s="921" t="s">
        <v>380</v>
      </c>
      <c r="C67" s="921">
        <v>209568</v>
      </c>
      <c r="D67" s="921" t="s">
        <v>380</v>
      </c>
      <c r="E67" s="923" t="s">
        <v>380</v>
      </c>
      <c r="F67" s="924" t="s">
        <v>380</v>
      </c>
      <c r="G67" s="34"/>
      <c r="H67" s="34"/>
      <c r="O67" s="516"/>
      <c r="P67" s="516"/>
    </row>
    <row r="68" spans="1:16" x14ac:dyDescent="0.2">
      <c r="A68" s="920" t="s">
        <v>485</v>
      </c>
      <c r="B68" s="921" t="s">
        <v>380</v>
      </c>
      <c r="C68" s="921">
        <v>46</v>
      </c>
      <c r="D68" s="921" t="s">
        <v>380</v>
      </c>
      <c r="E68" s="923" t="s">
        <v>380</v>
      </c>
      <c r="F68" s="924" t="s">
        <v>380</v>
      </c>
      <c r="G68" s="34"/>
      <c r="H68" s="34"/>
      <c r="O68" s="516"/>
      <c r="P68" s="516"/>
    </row>
    <row r="69" spans="1:16" x14ac:dyDescent="0.2">
      <c r="A69" s="926" t="s">
        <v>486</v>
      </c>
      <c r="B69" s="927" t="s">
        <v>380</v>
      </c>
      <c r="C69" s="927">
        <v>209614</v>
      </c>
      <c r="D69" s="927" t="s">
        <v>380</v>
      </c>
      <c r="E69" s="928" t="s">
        <v>380</v>
      </c>
      <c r="F69" s="929" t="s">
        <v>380</v>
      </c>
    </row>
    <row r="70" spans="1:16" x14ac:dyDescent="0.2">
      <c r="A70" s="920"/>
      <c r="B70" s="921"/>
      <c r="C70" s="921"/>
      <c r="D70" s="921"/>
      <c r="E70" s="923"/>
      <c r="F70" s="924"/>
      <c r="G70" s="34"/>
      <c r="H70" s="34"/>
      <c r="O70" s="516"/>
      <c r="P70" s="516"/>
    </row>
    <row r="71" spans="1:16" x14ac:dyDescent="0.2">
      <c r="A71" s="920" t="s">
        <v>487</v>
      </c>
      <c r="B71" s="921" t="s">
        <v>380</v>
      </c>
      <c r="C71" s="921" t="s">
        <v>380</v>
      </c>
      <c r="D71" s="921" t="s">
        <v>380</v>
      </c>
      <c r="E71" s="923" t="s">
        <v>380</v>
      </c>
      <c r="F71" s="924" t="s">
        <v>380</v>
      </c>
      <c r="G71" s="34"/>
      <c r="H71" s="34"/>
      <c r="O71" s="516"/>
      <c r="P71" s="516"/>
    </row>
    <row r="72" spans="1:16" x14ac:dyDescent="0.2">
      <c r="A72" s="920" t="s">
        <v>488</v>
      </c>
      <c r="B72" s="921" t="s">
        <v>380</v>
      </c>
      <c r="C72" s="921" t="s">
        <v>380</v>
      </c>
      <c r="D72" s="921" t="s">
        <v>380</v>
      </c>
      <c r="E72" s="923" t="s">
        <v>380</v>
      </c>
      <c r="F72" s="924" t="s">
        <v>380</v>
      </c>
      <c r="G72" s="34"/>
      <c r="H72" s="34"/>
      <c r="O72" s="516"/>
      <c r="P72" s="516"/>
    </row>
    <row r="73" spans="1:16" x14ac:dyDescent="0.2">
      <c r="A73" s="920" t="s">
        <v>489</v>
      </c>
      <c r="B73" s="921" t="s">
        <v>380</v>
      </c>
      <c r="C73" s="921" t="s">
        <v>380</v>
      </c>
      <c r="D73" s="921" t="s">
        <v>380</v>
      </c>
      <c r="E73" s="923" t="s">
        <v>380</v>
      </c>
      <c r="F73" s="924" t="s">
        <v>380</v>
      </c>
      <c r="G73" s="34"/>
      <c r="H73" s="34"/>
      <c r="O73" s="516"/>
      <c r="P73" s="516"/>
    </row>
    <row r="74" spans="1:16" x14ac:dyDescent="0.2">
      <c r="A74" s="920" t="s">
        <v>490</v>
      </c>
      <c r="B74" s="921" t="s">
        <v>380</v>
      </c>
      <c r="C74" s="921">
        <v>19858</v>
      </c>
      <c r="D74" s="921" t="s">
        <v>380</v>
      </c>
      <c r="E74" s="923" t="s">
        <v>380</v>
      </c>
      <c r="F74" s="924" t="s">
        <v>380</v>
      </c>
      <c r="G74" s="34"/>
      <c r="H74" s="34"/>
      <c r="O74" s="516"/>
      <c r="P74" s="516"/>
    </row>
    <row r="75" spans="1:16" x14ac:dyDescent="0.2">
      <c r="A75" s="920" t="s">
        <v>491</v>
      </c>
      <c r="B75" s="921" t="s">
        <v>380</v>
      </c>
      <c r="C75" s="921" t="s">
        <v>380</v>
      </c>
      <c r="D75" s="921" t="s">
        <v>380</v>
      </c>
      <c r="E75" s="923" t="s">
        <v>380</v>
      </c>
      <c r="F75" s="924" t="s">
        <v>380</v>
      </c>
      <c r="G75" s="34"/>
      <c r="H75" s="34"/>
      <c r="O75" s="516"/>
      <c r="P75" s="516"/>
    </row>
    <row r="76" spans="1:16" x14ac:dyDescent="0.2">
      <c r="A76" s="920" t="s">
        <v>492</v>
      </c>
      <c r="B76" s="921" t="s">
        <v>380</v>
      </c>
      <c r="C76" s="921" t="s">
        <v>380</v>
      </c>
      <c r="D76" s="921" t="s">
        <v>380</v>
      </c>
      <c r="E76" s="923" t="s">
        <v>380</v>
      </c>
      <c r="F76" s="924" t="s">
        <v>380</v>
      </c>
      <c r="G76" s="34"/>
      <c r="H76" s="34"/>
      <c r="O76" s="516"/>
      <c r="P76" s="516"/>
    </row>
    <row r="77" spans="1:16" x14ac:dyDescent="0.2">
      <c r="A77" s="920" t="s">
        <v>493</v>
      </c>
      <c r="B77" s="921">
        <v>11670</v>
      </c>
      <c r="C77" s="921">
        <v>325</v>
      </c>
      <c r="D77" s="921" t="s">
        <v>380</v>
      </c>
      <c r="E77" s="923" t="s">
        <v>380</v>
      </c>
      <c r="F77" s="924">
        <v>300</v>
      </c>
      <c r="G77" s="34"/>
      <c r="H77" s="34"/>
      <c r="O77" s="516"/>
      <c r="P77" s="516"/>
    </row>
    <row r="78" spans="1:16" x14ac:dyDescent="0.2">
      <c r="A78" s="920" t="s">
        <v>494</v>
      </c>
      <c r="B78" s="921" t="s">
        <v>380</v>
      </c>
      <c r="C78" s="921" t="s">
        <v>380</v>
      </c>
      <c r="D78" s="921" t="s">
        <v>380</v>
      </c>
      <c r="E78" s="923" t="s">
        <v>380</v>
      </c>
      <c r="F78" s="924" t="s">
        <v>380</v>
      </c>
      <c r="G78" s="34"/>
      <c r="H78" s="34"/>
      <c r="O78" s="516"/>
      <c r="P78" s="516"/>
    </row>
    <row r="79" spans="1:16" x14ac:dyDescent="0.2">
      <c r="A79" s="926" t="s">
        <v>495</v>
      </c>
      <c r="B79" s="927">
        <v>11670</v>
      </c>
      <c r="C79" s="927">
        <v>20183</v>
      </c>
      <c r="D79" s="927" t="s">
        <v>380</v>
      </c>
      <c r="E79" s="928" t="s">
        <v>380</v>
      </c>
      <c r="F79" s="929">
        <v>300</v>
      </c>
    </row>
    <row r="80" spans="1:16" x14ac:dyDescent="0.2">
      <c r="A80" s="920"/>
      <c r="B80" s="921"/>
      <c r="C80" s="921"/>
      <c r="D80" s="921"/>
      <c r="E80" s="923"/>
      <c r="F80" s="924"/>
      <c r="G80" s="34"/>
      <c r="H80" s="34"/>
      <c r="O80" s="516"/>
      <c r="P80" s="516"/>
    </row>
    <row r="81" spans="1:16" x14ac:dyDescent="0.2">
      <c r="A81" s="920" t="s">
        <v>496</v>
      </c>
      <c r="B81" s="921" t="s">
        <v>380</v>
      </c>
      <c r="C81" s="921">
        <v>637</v>
      </c>
      <c r="D81" s="921">
        <v>182</v>
      </c>
      <c r="E81" s="923" t="s">
        <v>380</v>
      </c>
      <c r="F81" s="924" t="s">
        <v>380</v>
      </c>
      <c r="G81" s="34"/>
      <c r="H81" s="34"/>
      <c r="O81" s="516"/>
      <c r="P81" s="516"/>
    </row>
    <row r="82" spans="1:16" x14ac:dyDescent="0.2">
      <c r="A82" s="920" t="s">
        <v>497</v>
      </c>
      <c r="B82" s="921" t="s">
        <v>380</v>
      </c>
      <c r="C82" s="921" t="s">
        <v>380</v>
      </c>
      <c r="D82" s="921" t="s">
        <v>380</v>
      </c>
      <c r="E82" s="923" t="s">
        <v>380</v>
      </c>
      <c r="F82" s="924" t="s">
        <v>380</v>
      </c>
      <c r="G82" s="34"/>
      <c r="H82" s="34"/>
      <c r="O82" s="516"/>
      <c r="P82" s="516"/>
    </row>
    <row r="83" spans="1:16" x14ac:dyDescent="0.2">
      <c r="A83" s="926" t="s">
        <v>498</v>
      </c>
      <c r="B83" s="927" t="s">
        <v>380</v>
      </c>
      <c r="C83" s="927">
        <v>637</v>
      </c>
      <c r="D83" s="927">
        <v>182</v>
      </c>
      <c r="E83" s="928" t="s">
        <v>380</v>
      </c>
      <c r="F83" s="929" t="s">
        <v>380</v>
      </c>
    </row>
    <row r="84" spans="1:16" x14ac:dyDescent="0.2">
      <c r="A84" s="920"/>
      <c r="B84" s="921"/>
      <c r="C84" s="921"/>
      <c r="D84" s="921"/>
      <c r="E84" s="923"/>
      <c r="F84" s="924"/>
      <c r="G84" s="34"/>
      <c r="H84" s="34"/>
      <c r="O84" s="516"/>
      <c r="P84" s="516"/>
    </row>
    <row r="85" spans="1:16" ht="13.5" thickBot="1" x14ac:dyDescent="0.25">
      <c r="A85" s="930" t="s">
        <v>499</v>
      </c>
      <c r="B85" s="801">
        <v>200894</v>
      </c>
      <c r="C85" s="801">
        <v>3864892</v>
      </c>
      <c r="D85" s="801">
        <v>71205</v>
      </c>
      <c r="E85" s="801">
        <v>6680</v>
      </c>
      <c r="F85" s="802">
        <v>332</v>
      </c>
    </row>
  </sheetData>
  <mergeCells count="4">
    <mergeCell ref="B5:E5"/>
    <mergeCell ref="A5:A7"/>
    <mergeCell ref="A1:F1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theme="0"/>
    <pageSetUpPr fitToPage="1"/>
  </sheetPr>
  <dimension ref="B1:L13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4.5703125" style="205" customWidth="1"/>
    <col min="2" max="2" width="26.7109375" style="205" customWidth="1"/>
    <col min="3" max="3" width="17.28515625" style="205" customWidth="1"/>
    <col min="4" max="4" width="12.7109375" style="205" customWidth="1"/>
    <col min="5" max="5" width="18.140625" style="205" customWidth="1"/>
    <col min="6" max="6" width="14.85546875" style="205" hidden="1" customWidth="1"/>
    <col min="7" max="8" width="19.140625" style="205" customWidth="1"/>
    <col min="9" max="9" width="16.5703125" style="205" customWidth="1"/>
    <col min="10" max="10" width="16.28515625" style="205" customWidth="1"/>
    <col min="11" max="11" width="35" style="205" customWidth="1"/>
    <col min="12" max="12" width="6.28515625" style="205" customWidth="1"/>
    <col min="13" max="13" width="11.42578125" style="205"/>
    <col min="14" max="14" width="27" style="205" customWidth="1"/>
    <col min="15" max="20" width="15.28515625" style="205" customWidth="1"/>
    <col min="21" max="23" width="11.42578125" style="205"/>
    <col min="24" max="25" width="11" style="205" customWidth="1"/>
    <col min="26" max="26" width="11.42578125" style="205"/>
    <col min="27" max="27" width="11" style="205" customWidth="1"/>
    <col min="28" max="16384" width="11.42578125" style="205"/>
  </cols>
  <sheetData>
    <row r="1" spans="2:12" s="87" customFormat="1" ht="18" x14ac:dyDescent="0.25">
      <c r="B1" s="1700" t="s">
        <v>356</v>
      </c>
      <c r="C1" s="1700"/>
      <c r="D1" s="1700"/>
      <c r="E1" s="1700"/>
      <c r="F1" s="1700"/>
      <c r="G1" s="1700"/>
      <c r="H1" s="1700"/>
      <c r="I1" s="1700"/>
      <c r="J1" s="1700"/>
      <c r="K1" s="1700"/>
    </row>
    <row r="2" spans="2:12" x14ac:dyDescent="0.2">
      <c r="B2" s="34"/>
      <c r="C2" s="34"/>
      <c r="D2" s="34"/>
      <c r="E2" s="34"/>
      <c r="F2" s="34"/>
      <c r="G2" s="34"/>
      <c r="H2" s="34"/>
      <c r="I2" s="34"/>
      <c r="J2" s="34"/>
      <c r="K2" s="34"/>
    </row>
    <row r="3" spans="2:12" ht="26.25" customHeight="1" x14ac:dyDescent="0.2">
      <c r="B3" s="1701" t="s">
        <v>1494</v>
      </c>
      <c r="C3" s="1701"/>
      <c r="D3" s="1701"/>
      <c r="E3" s="1701"/>
      <c r="F3" s="1701"/>
      <c r="G3" s="1701"/>
      <c r="H3" s="1701"/>
      <c r="I3" s="1701"/>
      <c r="J3" s="1701"/>
      <c r="K3" s="1701"/>
    </row>
    <row r="4" spans="2:12" ht="13.5" customHeight="1" thickBot="1" x14ac:dyDescent="0.3">
      <c r="B4" s="1961"/>
      <c r="C4" s="1961"/>
      <c r="D4" s="1961"/>
      <c r="E4" s="1961"/>
      <c r="F4" s="1961"/>
      <c r="G4" s="1961"/>
      <c r="H4" s="1961"/>
      <c r="I4" s="1961"/>
      <c r="J4" s="1961"/>
      <c r="K4" s="1961"/>
    </row>
    <row r="5" spans="2:12" s="669" customFormat="1" ht="21" customHeight="1" x14ac:dyDescent="0.2">
      <c r="B5" s="668"/>
      <c r="C5" s="1757" t="s">
        <v>1148</v>
      </c>
      <c r="D5" s="1707"/>
      <c r="E5" s="1707"/>
      <c r="F5" s="1707"/>
      <c r="G5" s="1707"/>
      <c r="H5" s="1708"/>
      <c r="I5" s="660" t="s">
        <v>1061</v>
      </c>
      <c r="J5" s="660" t="s">
        <v>1062</v>
      </c>
      <c r="K5" s="662" t="s">
        <v>1063</v>
      </c>
    </row>
    <row r="6" spans="2:12" s="669" customFormat="1" ht="21" customHeight="1" x14ac:dyDescent="0.2">
      <c r="B6" s="659" t="s">
        <v>15</v>
      </c>
      <c r="C6" s="670"/>
      <c r="D6" s="661" t="s">
        <v>376</v>
      </c>
      <c r="E6" s="671"/>
      <c r="F6" s="1719" t="s">
        <v>1067</v>
      </c>
      <c r="G6" s="1720"/>
      <c r="H6" s="1724"/>
      <c r="I6" s="224" t="s">
        <v>1064</v>
      </c>
      <c r="J6" s="224" t="s">
        <v>1065</v>
      </c>
      <c r="K6" s="231" t="s">
        <v>1065</v>
      </c>
    </row>
    <row r="7" spans="2:12" s="669" customFormat="1" ht="30.75" customHeight="1" thickBot="1" x14ac:dyDescent="0.25">
      <c r="B7" s="672"/>
      <c r="C7" s="663" t="s">
        <v>374</v>
      </c>
      <c r="D7" s="663" t="s">
        <v>375</v>
      </c>
      <c r="E7" s="663" t="s">
        <v>376</v>
      </c>
      <c r="F7" s="1163" t="s">
        <v>374</v>
      </c>
      <c r="G7" s="1166" t="s">
        <v>374</v>
      </c>
      <c r="H7" s="1166" t="s">
        <v>1297</v>
      </c>
      <c r="I7" s="225" t="s">
        <v>1068</v>
      </c>
      <c r="J7" s="225" t="s">
        <v>370</v>
      </c>
      <c r="K7" s="232" t="s">
        <v>370</v>
      </c>
    </row>
    <row r="8" spans="2:12" ht="19.5" customHeight="1" x14ac:dyDescent="0.2">
      <c r="B8" s="72" t="s">
        <v>250</v>
      </c>
      <c r="C8" s="42">
        <v>131654</v>
      </c>
      <c r="D8" s="42">
        <v>33993</v>
      </c>
      <c r="E8" s="42">
        <v>165647</v>
      </c>
      <c r="F8" s="42">
        <v>127166</v>
      </c>
      <c r="G8" s="42">
        <v>127166</v>
      </c>
      <c r="H8" s="42">
        <v>33201</v>
      </c>
      <c r="I8" s="42">
        <v>26375</v>
      </c>
      <c r="J8" s="42">
        <v>3913</v>
      </c>
      <c r="K8" s="43">
        <v>471</v>
      </c>
      <c r="L8" s="212"/>
    </row>
    <row r="9" spans="2:12" x14ac:dyDescent="0.2">
      <c r="B9" s="63" t="s">
        <v>251</v>
      </c>
      <c r="C9" s="45">
        <v>1800228</v>
      </c>
      <c r="D9" s="45">
        <v>555819</v>
      </c>
      <c r="E9" s="45">
        <v>2356047</v>
      </c>
      <c r="F9" s="45">
        <v>1711372</v>
      </c>
      <c r="G9" s="45">
        <v>1711372</v>
      </c>
      <c r="H9" s="45">
        <v>532311</v>
      </c>
      <c r="I9" s="45">
        <v>54393</v>
      </c>
      <c r="J9" s="45">
        <v>4268</v>
      </c>
      <c r="K9" s="46">
        <v>19379</v>
      </c>
    </row>
    <row r="10" spans="2:12" x14ac:dyDescent="0.2">
      <c r="B10" s="63"/>
      <c r="C10" s="45"/>
      <c r="D10" s="45"/>
      <c r="E10" s="45"/>
      <c r="F10" s="45"/>
      <c r="G10" s="45"/>
      <c r="H10" s="45"/>
      <c r="I10" s="45"/>
      <c r="J10" s="45"/>
      <c r="K10" s="46"/>
    </row>
    <row r="11" spans="2:12" ht="13.5" thickBot="1" x14ac:dyDescent="0.25">
      <c r="B11" s="66" t="s">
        <v>252</v>
      </c>
      <c r="C11" s="52">
        <v>1931882</v>
      </c>
      <c r="D11" s="52">
        <v>589812</v>
      </c>
      <c r="E11" s="52">
        <v>2521694</v>
      </c>
      <c r="F11" s="52">
        <v>1838538</v>
      </c>
      <c r="G11" s="52">
        <v>1838538</v>
      </c>
      <c r="H11" s="52">
        <v>565512</v>
      </c>
      <c r="I11" s="52">
        <v>80768</v>
      </c>
      <c r="J11" s="52">
        <v>8181</v>
      </c>
      <c r="K11" s="53">
        <v>19850</v>
      </c>
    </row>
    <row r="12" spans="2:12" x14ac:dyDescent="0.2">
      <c r="B12" s="34"/>
      <c r="C12" s="34"/>
      <c r="D12" s="34"/>
      <c r="E12" s="34"/>
      <c r="F12" s="34"/>
      <c r="G12" s="34"/>
      <c r="H12" s="34"/>
      <c r="I12" s="34"/>
      <c r="J12" s="34"/>
      <c r="K12" s="34"/>
    </row>
    <row r="13" spans="2:12" x14ac:dyDescent="0.2">
      <c r="B13" s="34"/>
      <c r="C13" s="34"/>
      <c r="D13" s="34"/>
      <c r="E13" s="34"/>
      <c r="F13" s="34"/>
      <c r="G13" s="34"/>
      <c r="H13" s="34"/>
      <c r="I13" s="34"/>
      <c r="J13" s="34"/>
      <c r="K13" s="34"/>
    </row>
  </sheetData>
  <mergeCells count="5">
    <mergeCell ref="B1:K1"/>
    <mergeCell ref="B3:K3"/>
    <mergeCell ref="B4:K4"/>
    <mergeCell ref="C5:H5"/>
    <mergeCell ref="F6:H6"/>
  </mergeCells>
  <phoneticPr fontId="0" type="noConversion"/>
  <printOptions horizontalCentered="1"/>
  <pageMargins left="0.6692913385826772" right="0.4" top="0.74803149606299213" bottom="0.74803149606299213" header="0.31496062992125984" footer="0.31496062992125984"/>
  <pageSetup paperSize="9" scale="48" orientation="portrait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theme="0"/>
    <pageSetUpPr fitToPage="1"/>
  </sheetPr>
  <dimension ref="A1:I1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26.7109375" style="205" customWidth="1"/>
    <col min="2" max="2" width="17.85546875" style="205" customWidth="1"/>
    <col min="3" max="3" width="12.7109375" style="205" customWidth="1"/>
    <col min="4" max="4" width="16.5703125" style="205" customWidth="1"/>
    <col min="5" max="5" width="19.42578125" style="205" customWidth="1"/>
    <col min="6" max="6" width="17.28515625" style="205" customWidth="1"/>
    <col min="7" max="7" width="20.7109375" style="205" customWidth="1"/>
    <col min="8" max="8" width="12.7109375" style="205" customWidth="1"/>
    <col min="9" max="9" width="11.7109375" style="205" customWidth="1"/>
    <col min="10" max="11" width="11.42578125" style="205"/>
    <col min="12" max="12" width="27" style="205" customWidth="1"/>
    <col min="13" max="18" width="15.28515625" style="205" customWidth="1"/>
    <col min="19" max="21" width="11.42578125" style="205"/>
    <col min="22" max="23" width="11" style="205" customWidth="1"/>
    <col min="24" max="24" width="11.42578125" style="205"/>
    <col min="25" max="25" width="11" style="205" customWidth="1"/>
    <col min="26" max="16384" width="11.42578125" style="205"/>
  </cols>
  <sheetData>
    <row r="1" spans="1:9" s="87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246"/>
      <c r="I1" s="246"/>
    </row>
    <row r="2" spans="1:9" x14ac:dyDescent="0.2">
      <c r="A2" s="34"/>
      <c r="B2" s="34"/>
      <c r="C2" s="34"/>
      <c r="D2" s="34"/>
      <c r="E2" s="34"/>
      <c r="F2" s="34"/>
      <c r="G2" s="34"/>
      <c r="H2" s="34"/>
      <c r="I2" s="34"/>
    </row>
    <row r="3" spans="1:9" ht="35.25" customHeight="1" x14ac:dyDescent="0.2">
      <c r="A3" s="1701" t="s">
        <v>1495</v>
      </c>
      <c r="B3" s="1701"/>
      <c r="C3" s="1701"/>
      <c r="D3" s="1701"/>
      <c r="E3" s="1701"/>
      <c r="F3" s="1701"/>
      <c r="G3" s="1701"/>
      <c r="H3" s="34"/>
      <c r="I3" s="34"/>
    </row>
    <row r="4" spans="1:9" ht="13.5" thickBot="1" x14ac:dyDescent="0.25">
      <c r="A4" s="1989"/>
      <c r="B4" s="1989"/>
      <c r="C4" s="1989"/>
      <c r="D4" s="1989"/>
      <c r="E4" s="1989"/>
      <c r="F4" s="1989"/>
      <c r="G4" s="1989"/>
      <c r="H4" s="34"/>
      <c r="I4" s="34"/>
    </row>
    <row r="5" spans="1:9" ht="24.75" customHeight="1" x14ac:dyDescent="0.2">
      <c r="A5" s="668"/>
      <c r="B5" s="1704" t="s">
        <v>367</v>
      </c>
      <c r="C5" s="1705"/>
      <c r="D5" s="1706"/>
      <c r="E5" s="660" t="s">
        <v>361</v>
      </c>
      <c r="F5" s="1757" t="s">
        <v>775</v>
      </c>
      <c r="G5" s="1707"/>
      <c r="H5" s="34"/>
      <c r="I5" s="34"/>
    </row>
    <row r="6" spans="1:9" ht="24" customHeight="1" x14ac:dyDescent="0.2">
      <c r="A6" s="659" t="s">
        <v>15</v>
      </c>
      <c r="B6" s="1870" t="s">
        <v>253</v>
      </c>
      <c r="C6" s="1872"/>
      <c r="D6" s="57" t="s">
        <v>1181</v>
      </c>
      <c r="E6" s="224" t="s">
        <v>254</v>
      </c>
      <c r="F6" s="1839" t="s">
        <v>513</v>
      </c>
      <c r="G6" s="1840"/>
      <c r="H6" s="34"/>
      <c r="I6" s="34"/>
    </row>
    <row r="7" spans="1:9" ht="30" customHeight="1" x14ac:dyDescent="0.2">
      <c r="A7" s="673"/>
      <c r="B7" s="1839" t="s">
        <v>371</v>
      </c>
      <c r="C7" s="1841"/>
      <c r="D7" s="224" t="s">
        <v>1064</v>
      </c>
      <c r="E7" s="224"/>
      <c r="F7" s="57" t="s">
        <v>255</v>
      </c>
      <c r="G7" s="68" t="s">
        <v>255</v>
      </c>
      <c r="H7" s="34"/>
      <c r="I7" s="34"/>
    </row>
    <row r="8" spans="1:9" ht="36" customHeight="1" thickBot="1" x14ac:dyDescent="0.25">
      <c r="A8" s="672"/>
      <c r="B8" s="663" t="s">
        <v>374</v>
      </c>
      <c r="C8" s="663" t="s">
        <v>375</v>
      </c>
      <c r="D8" s="225" t="s">
        <v>1101</v>
      </c>
      <c r="E8" s="225" t="s">
        <v>513</v>
      </c>
      <c r="F8" s="674" t="s">
        <v>256</v>
      </c>
      <c r="G8" s="675" t="s">
        <v>257</v>
      </c>
      <c r="H8" s="34"/>
      <c r="I8" s="34"/>
    </row>
    <row r="9" spans="1:9" ht="24" customHeight="1" x14ac:dyDescent="0.2">
      <c r="A9" s="72" t="s">
        <v>250</v>
      </c>
      <c r="B9" s="122">
        <v>2596</v>
      </c>
      <c r="C9" s="122">
        <v>5452</v>
      </c>
      <c r="D9" s="122">
        <v>2</v>
      </c>
      <c r="E9" s="42">
        <v>511122</v>
      </c>
      <c r="F9" s="42">
        <v>492244</v>
      </c>
      <c r="G9" s="43">
        <v>18878</v>
      </c>
      <c r="H9" s="34"/>
      <c r="I9" s="34"/>
    </row>
    <row r="10" spans="1:9" x14ac:dyDescent="0.2">
      <c r="A10" s="63" t="s">
        <v>251</v>
      </c>
      <c r="B10" s="11">
        <v>2157</v>
      </c>
      <c r="C10" s="11">
        <v>5409</v>
      </c>
      <c r="D10" s="11">
        <v>6</v>
      </c>
      <c r="E10" s="45">
        <v>6571428</v>
      </c>
      <c r="F10" s="45">
        <v>90404</v>
      </c>
      <c r="G10" s="46">
        <v>6481024</v>
      </c>
      <c r="H10" s="34"/>
      <c r="I10" s="34"/>
    </row>
    <row r="11" spans="1:9" x14ac:dyDescent="0.2">
      <c r="A11" s="63"/>
      <c r="B11" s="11"/>
      <c r="C11" s="11"/>
      <c r="D11" s="11"/>
      <c r="E11" s="45"/>
      <c r="F11" s="45"/>
      <c r="G11" s="46"/>
      <c r="H11" s="34"/>
      <c r="I11" s="34"/>
    </row>
    <row r="12" spans="1:9" ht="13.5" thickBot="1" x14ac:dyDescent="0.25">
      <c r="A12" s="66" t="s">
        <v>252</v>
      </c>
      <c r="B12" s="286">
        <v>2187.3643000000002</v>
      </c>
      <c r="C12" s="286">
        <v>5411.5245000000004</v>
      </c>
      <c r="D12" s="286">
        <v>4.6938000000000004</v>
      </c>
      <c r="E12" s="52">
        <v>7082550</v>
      </c>
      <c r="F12" s="52">
        <v>582648</v>
      </c>
      <c r="G12" s="53">
        <v>6499902</v>
      </c>
      <c r="H12" s="34"/>
      <c r="I12" s="34"/>
    </row>
    <row r="13" spans="1:9" x14ac:dyDescent="0.2">
      <c r="A13" s="34"/>
      <c r="B13" s="34"/>
      <c r="C13" s="34"/>
      <c r="D13" s="34"/>
      <c r="E13" s="34"/>
      <c r="F13" s="34"/>
      <c r="G13" s="34"/>
      <c r="H13" s="34"/>
      <c r="I13" s="34"/>
    </row>
    <row r="14" spans="1:9" x14ac:dyDescent="0.2">
      <c r="A14" s="34"/>
      <c r="B14" s="34"/>
      <c r="C14" s="34"/>
      <c r="D14" s="34"/>
      <c r="E14" s="34"/>
      <c r="F14" s="34"/>
      <c r="G14" s="34"/>
      <c r="H14" s="34"/>
      <c r="I14" s="34"/>
    </row>
    <row r="15" spans="1:9" x14ac:dyDescent="0.2">
      <c r="A15" s="34"/>
      <c r="B15" s="34"/>
      <c r="C15" s="34"/>
      <c r="D15" s="34"/>
      <c r="E15" s="34"/>
      <c r="F15" s="34"/>
      <c r="G15" s="34"/>
      <c r="H15" s="34"/>
      <c r="I15" s="34"/>
    </row>
  </sheetData>
  <mergeCells count="8">
    <mergeCell ref="B6:C6"/>
    <mergeCell ref="F6:G6"/>
    <mergeCell ref="B7:C7"/>
    <mergeCell ref="A1:G1"/>
    <mergeCell ref="A3:G3"/>
    <mergeCell ref="A4:G4"/>
    <mergeCell ref="B5:D5"/>
    <mergeCell ref="F5:G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theme="0"/>
  </sheetPr>
  <dimension ref="A1:I12"/>
  <sheetViews>
    <sheetView tabSelected="1" zoomScaleSheetLayoutView="75" workbookViewId="0">
      <selection activeCell="J22" sqref="J22"/>
    </sheetView>
  </sheetViews>
  <sheetFormatPr baseColWidth="10" defaultRowHeight="12.75" x14ac:dyDescent="0.2"/>
  <cols>
    <col min="1" max="1" width="31.28515625" style="205" customWidth="1"/>
    <col min="2" max="8" width="12.7109375" style="205" customWidth="1"/>
    <col min="9" max="10" width="11.42578125" style="205"/>
    <col min="11" max="11" width="27" style="205" customWidth="1"/>
    <col min="12" max="17" width="15.28515625" style="205" customWidth="1"/>
    <col min="18" max="20" width="11.42578125" style="205"/>
    <col min="21" max="22" width="11" style="205" customWidth="1"/>
    <col min="23" max="23" width="11.42578125" style="205"/>
    <col min="24" max="24" width="11" style="205" customWidth="1"/>
    <col min="25" max="16384" width="11.42578125" style="205"/>
  </cols>
  <sheetData>
    <row r="1" spans="1:9" s="87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246"/>
    </row>
    <row r="2" spans="1:9" x14ac:dyDescent="0.2">
      <c r="A2" s="34"/>
      <c r="B2" s="34"/>
      <c r="C2" s="34"/>
      <c r="D2" s="34"/>
      <c r="E2" s="34"/>
      <c r="F2" s="34"/>
      <c r="G2" s="34"/>
      <c r="H2" s="34"/>
    </row>
    <row r="3" spans="1:9" ht="24.75" customHeight="1" x14ac:dyDescent="0.25">
      <c r="A3" s="1718" t="s">
        <v>1496</v>
      </c>
      <c r="B3" s="1718"/>
      <c r="C3" s="1718"/>
      <c r="D3" s="1718"/>
      <c r="E3" s="1718"/>
      <c r="F3" s="1718"/>
      <c r="G3" s="1718"/>
      <c r="H3" s="26"/>
    </row>
    <row r="4" spans="1:9" ht="13.5" thickBot="1" x14ac:dyDescent="0.25">
      <c r="A4" s="306"/>
      <c r="B4" s="306"/>
      <c r="C4" s="306"/>
      <c r="D4" s="306"/>
      <c r="E4" s="306"/>
      <c r="F4" s="306"/>
      <c r="G4" s="306"/>
      <c r="H4" s="34"/>
    </row>
    <row r="5" spans="1:9" ht="48" customHeight="1" thickBot="1" x14ac:dyDescent="0.25">
      <c r="A5" s="666" t="s">
        <v>50</v>
      </c>
      <c r="B5" s="666"/>
      <c r="C5" s="666"/>
      <c r="D5" s="667"/>
      <c r="E5" s="1990" t="s">
        <v>258</v>
      </c>
      <c r="F5" s="1991"/>
      <c r="G5" s="1991"/>
      <c r="H5" s="34"/>
      <c r="I5" s="34"/>
    </row>
    <row r="6" spans="1:9" ht="24" customHeight="1" x14ac:dyDescent="0.2">
      <c r="A6" s="146" t="s">
        <v>259</v>
      </c>
      <c r="B6" s="146"/>
      <c r="C6" s="146"/>
      <c r="D6" s="72"/>
      <c r="E6" s="563"/>
      <c r="F6" s="565">
        <v>582584</v>
      </c>
      <c r="G6" s="146"/>
      <c r="H6" s="34"/>
      <c r="I6" s="34"/>
    </row>
    <row r="7" spans="1:9" x14ac:dyDescent="0.2">
      <c r="A7" s="34" t="s">
        <v>260</v>
      </c>
      <c r="B7" s="34"/>
      <c r="C7" s="34"/>
      <c r="D7" s="63"/>
      <c r="E7" s="592"/>
      <c r="F7" s="175">
        <v>1281738</v>
      </c>
      <c r="G7" s="34"/>
      <c r="H7" s="34"/>
      <c r="I7" s="34"/>
    </row>
    <row r="8" spans="1:9" x14ac:dyDescent="0.2">
      <c r="A8" s="34" t="s">
        <v>261</v>
      </c>
      <c r="B8" s="34"/>
      <c r="C8" s="34"/>
      <c r="D8" s="63"/>
      <c r="E8" s="592"/>
      <c r="F8" s="175">
        <v>96889</v>
      </c>
      <c r="G8" s="34"/>
      <c r="H8" s="34"/>
      <c r="I8" s="34"/>
    </row>
    <row r="9" spans="1:9" x14ac:dyDescent="0.2">
      <c r="A9" s="34" t="s">
        <v>262</v>
      </c>
      <c r="B9" s="34"/>
      <c r="C9" s="34"/>
      <c r="D9" s="63"/>
      <c r="E9" s="592"/>
      <c r="F9" s="175">
        <v>3704657</v>
      </c>
      <c r="G9" s="34"/>
      <c r="H9" s="34"/>
      <c r="I9" s="34"/>
    </row>
    <row r="10" spans="1:9" ht="13.5" thickBot="1" x14ac:dyDescent="0.25">
      <c r="A10" s="306" t="s">
        <v>263</v>
      </c>
      <c r="B10" s="306"/>
      <c r="C10" s="306"/>
      <c r="D10" s="265"/>
      <c r="E10" s="593"/>
      <c r="F10" s="600">
        <v>26262</v>
      </c>
      <c r="G10" s="306"/>
      <c r="H10" s="34"/>
      <c r="I10" s="34"/>
    </row>
    <row r="11" spans="1:9" x14ac:dyDescent="0.2">
      <c r="A11" s="34"/>
      <c r="B11" s="34"/>
      <c r="C11" s="34"/>
      <c r="D11" s="34"/>
      <c r="E11" s="34"/>
      <c r="F11" s="34"/>
      <c r="G11" s="34"/>
      <c r="H11" s="34"/>
      <c r="I11" s="34"/>
    </row>
    <row r="12" spans="1:9" x14ac:dyDescent="0.2">
      <c r="A12" s="198"/>
      <c r="B12" s="198"/>
      <c r="C12" s="198"/>
      <c r="D12" s="198"/>
      <c r="E12" s="198"/>
      <c r="F12" s="198"/>
      <c r="G12" s="198"/>
      <c r="H12" s="34"/>
      <c r="I12" s="34"/>
    </row>
  </sheetData>
  <mergeCells count="3">
    <mergeCell ref="A1:G1"/>
    <mergeCell ref="A3:G3"/>
    <mergeCell ref="E5:G5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2" orientation="portrait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theme="0"/>
  </sheetPr>
  <dimension ref="A1:J14"/>
  <sheetViews>
    <sheetView tabSelected="1" zoomScale="115" zoomScaleNormal="115" zoomScaleSheetLayoutView="75" workbookViewId="0">
      <selection activeCell="J22" sqref="J22"/>
    </sheetView>
  </sheetViews>
  <sheetFormatPr baseColWidth="10" defaultRowHeight="12.75" x14ac:dyDescent="0.2"/>
  <cols>
    <col min="1" max="1" width="26.7109375" style="205" customWidth="1"/>
    <col min="2" max="5" width="12.7109375" style="205" customWidth="1"/>
    <col min="6" max="6" width="13.7109375" style="205" customWidth="1"/>
    <col min="7" max="7" width="12" style="205" customWidth="1"/>
    <col min="8" max="9" width="12.7109375" style="205" customWidth="1"/>
    <col min="10" max="10" width="11.7109375" style="205" customWidth="1"/>
    <col min="11" max="12" width="11.42578125" style="205"/>
    <col min="13" max="13" width="27" style="205" customWidth="1"/>
    <col min="14" max="19" width="15.28515625" style="205" customWidth="1"/>
    <col min="20" max="22" width="11.42578125" style="205"/>
    <col min="23" max="24" width="11" style="205" customWidth="1"/>
    <col min="25" max="25" width="11.42578125" style="205"/>
    <col min="26" max="26" width="11" style="205" customWidth="1"/>
    <col min="27" max="16384" width="11.42578125" style="205"/>
  </cols>
  <sheetData>
    <row r="1" spans="1:10" s="87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67"/>
      <c r="I1" s="246"/>
      <c r="J1" s="246"/>
    </row>
    <row r="2" spans="1:10" x14ac:dyDescent="0.2">
      <c r="A2" s="34"/>
      <c r="B2" s="34"/>
      <c r="C2" s="34"/>
      <c r="D2" s="34"/>
      <c r="E2" s="34"/>
      <c r="F2" s="34"/>
      <c r="G2" s="34"/>
      <c r="H2" s="34"/>
      <c r="I2" s="34"/>
      <c r="J2" s="34"/>
    </row>
    <row r="3" spans="1:10" ht="32.25" customHeight="1" x14ac:dyDescent="0.2">
      <c r="A3" s="1701" t="s">
        <v>1497</v>
      </c>
      <c r="B3" s="1701"/>
      <c r="C3" s="1701"/>
      <c r="D3" s="1701"/>
      <c r="E3" s="1701"/>
      <c r="F3" s="1701"/>
      <c r="G3" s="1701"/>
      <c r="H3" s="34"/>
      <c r="I3" s="34"/>
    </row>
    <row r="4" spans="1:10" ht="13.5" thickBot="1" x14ac:dyDescent="0.25">
      <c r="A4" s="1989"/>
      <c r="B4" s="1989"/>
      <c r="C4" s="1989"/>
      <c r="D4" s="1989"/>
      <c r="E4" s="1989"/>
      <c r="F4" s="1989"/>
      <c r="G4" s="1989"/>
      <c r="H4" s="34"/>
      <c r="I4" s="34"/>
    </row>
    <row r="5" spans="1:10" ht="24.75" customHeight="1" x14ac:dyDescent="0.2">
      <c r="A5" s="1773" t="s">
        <v>264</v>
      </c>
      <c r="B5" s="1773"/>
      <c r="C5" s="1773"/>
      <c r="D5" s="1721"/>
      <c r="E5" s="676"/>
      <c r="F5" s="657" t="s">
        <v>258</v>
      </c>
      <c r="G5" s="677"/>
      <c r="H5" s="34"/>
      <c r="I5" s="34"/>
    </row>
    <row r="6" spans="1:10" ht="27.75" customHeight="1" thickBot="1" x14ac:dyDescent="0.25">
      <c r="A6" s="1775"/>
      <c r="B6" s="1775"/>
      <c r="C6" s="1775"/>
      <c r="D6" s="1723"/>
      <c r="E6" s="232"/>
      <c r="F6" s="658" t="s">
        <v>513</v>
      </c>
      <c r="G6" s="678"/>
      <c r="H6" s="34"/>
      <c r="I6" s="34"/>
    </row>
    <row r="7" spans="1:10" ht="22.5" customHeight="1" x14ac:dyDescent="0.2">
      <c r="A7" s="146" t="s">
        <v>265</v>
      </c>
      <c r="B7" s="146"/>
      <c r="C7" s="146"/>
      <c r="D7" s="72"/>
      <c r="E7" s="563"/>
      <c r="F7" s="601">
        <v>829064</v>
      </c>
      <c r="G7" s="106"/>
      <c r="H7" s="34"/>
      <c r="I7" s="34"/>
    </row>
    <row r="8" spans="1:10" x14ac:dyDescent="0.2">
      <c r="A8" s="34" t="s">
        <v>266</v>
      </c>
      <c r="B8" s="34"/>
      <c r="C8" s="34"/>
      <c r="D8" s="63"/>
      <c r="E8" s="592"/>
      <c r="F8" s="175">
        <v>252071</v>
      </c>
      <c r="G8" s="198"/>
      <c r="H8" s="34"/>
      <c r="I8" s="34"/>
    </row>
    <row r="9" spans="1:10" x14ac:dyDescent="0.2">
      <c r="A9" s="34" t="s">
        <v>267</v>
      </c>
      <c r="B9" s="34"/>
      <c r="C9" s="34"/>
      <c r="D9" s="63"/>
      <c r="E9" s="592"/>
      <c r="F9" s="175">
        <v>200603</v>
      </c>
      <c r="G9" s="198"/>
      <c r="H9" s="34"/>
      <c r="I9" s="34"/>
    </row>
    <row r="10" spans="1:10" x14ac:dyDescent="0.2">
      <c r="A10" s="34" t="s">
        <v>268</v>
      </c>
      <c r="B10" s="34"/>
      <c r="C10" s="34"/>
      <c r="D10" s="63"/>
      <c r="E10" s="592"/>
      <c r="F10" s="175">
        <v>1281738</v>
      </c>
      <c r="G10" s="198"/>
      <c r="H10" s="34"/>
      <c r="I10" s="34"/>
    </row>
    <row r="11" spans="1:10" ht="22.5" customHeight="1" thickBot="1" x14ac:dyDescent="0.25">
      <c r="A11" s="491" t="s">
        <v>268</v>
      </c>
      <c r="B11" s="491"/>
      <c r="C11" s="491"/>
      <c r="D11" s="73"/>
      <c r="E11" s="144"/>
      <c r="F11" s="602">
        <f>SUM(F7:F9)</f>
        <v>1281738</v>
      </c>
      <c r="G11" s="114"/>
      <c r="H11" s="34"/>
      <c r="I11" s="34"/>
    </row>
    <row r="12" spans="1:10" ht="24.75" customHeight="1" x14ac:dyDescent="0.2">
      <c r="A12" s="1992" t="s">
        <v>269</v>
      </c>
      <c r="B12" s="1992"/>
      <c r="C12" s="1992"/>
      <c r="D12" s="1992"/>
      <c r="E12" s="1992"/>
      <c r="F12" s="1960"/>
      <c r="G12" s="1992"/>
    </row>
    <row r="14" spans="1:10" x14ac:dyDescent="0.2">
      <c r="A14" s="603" t="s">
        <v>270</v>
      </c>
    </row>
  </sheetData>
  <mergeCells count="5">
    <mergeCell ref="A1:G1"/>
    <mergeCell ref="A12:G12"/>
    <mergeCell ref="A5:D6"/>
    <mergeCell ref="A3:G3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4" orientation="portrait" r:id="rId1"/>
  <headerFooter alignWithMargins="0"/>
  <ignoredErrors>
    <ignoredError sqref="F11" formulaRange="1"/>
  </ignoredErrors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7">
    <tabColor theme="0"/>
    <pageSetUpPr fitToPage="1"/>
  </sheetPr>
  <dimension ref="B1:M27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2" width="11.42578125" style="343"/>
    <col min="3" max="3" width="16.140625" style="343" customWidth="1"/>
    <col min="4" max="4" width="19" style="343" customWidth="1"/>
    <col min="5" max="5" width="25.85546875" style="343" customWidth="1"/>
    <col min="6" max="6" width="23.85546875" style="343" customWidth="1"/>
    <col min="7" max="7" width="17" style="343" customWidth="1"/>
    <col min="8" max="8" width="19.42578125" style="343" customWidth="1"/>
    <col min="9" max="9" width="23" style="343" customWidth="1"/>
    <col min="10" max="10" width="22.85546875" style="343" customWidth="1"/>
    <col min="11" max="11" width="11.42578125" style="343" hidden="1" customWidth="1"/>
    <col min="12" max="12" width="13" style="343" customWidth="1"/>
    <col min="13" max="13" width="28.7109375" style="343" customWidth="1"/>
    <col min="14" max="16" width="28.85546875" style="343" customWidth="1"/>
    <col min="17" max="18" width="11.42578125" style="343"/>
    <col min="19" max="19" width="26.28515625" style="343" customWidth="1"/>
    <col min="20" max="23" width="22.42578125" style="343" customWidth="1"/>
    <col min="24" max="16384" width="11.42578125" style="343"/>
  </cols>
  <sheetData>
    <row r="1" spans="2:12" s="373" customFormat="1" ht="18" x14ac:dyDescent="0.25">
      <c r="B1" s="1730" t="s">
        <v>356</v>
      </c>
      <c r="C1" s="1730"/>
      <c r="D1" s="1730"/>
      <c r="E1" s="1730"/>
      <c r="F1" s="1730"/>
      <c r="G1" s="1730"/>
      <c r="H1" s="1730"/>
      <c r="I1" s="1730"/>
      <c r="J1" s="1730"/>
    </row>
    <row r="3" spans="2:12" ht="29.25" customHeight="1" x14ac:dyDescent="0.2">
      <c r="B3" s="1733" t="s">
        <v>271</v>
      </c>
      <c r="C3" s="1733"/>
      <c r="D3" s="1733"/>
      <c r="E3" s="1733"/>
      <c r="F3" s="1733"/>
      <c r="G3" s="1733"/>
      <c r="H3" s="1733"/>
      <c r="I3" s="1733"/>
      <c r="J3" s="1733"/>
    </row>
    <row r="4" spans="2:12" ht="13.5" customHeight="1" thickBot="1" x14ac:dyDescent="0.3">
      <c r="B4" s="375"/>
      <c r="C4" s="376"/>
      <c r="D4" s="376"/>
      <c r="E4" s="376"/>
      <c r="F4" s="376"/>
      <c r="G4" s="376"/>
      <c r="H4" s="376"/>
      <c r="I4" s="376"/>
      <c r="J4" s="397"/>
    </row>
    <row r="5" spans="2:12" ht="21.75" customHeight="1" x14ac:dyDescent="0.2">
      <c r="B5" s="1708" t="s">
        <v>359</v>
      </c>
      <c r="C5" s="1704" t="s">
        <v>250</v>
      </c>
      <c r="D5" s="1705"/>
      <c r="E5" s="1705"/>
      <c r="F5" s="1706"/>
      <c r="G5" s="1704" t="s">
        <v>251</v>
      </c>
      <c r="H5" s="1705"/>
      <c r="I5" s="1705"/>
      <c r="J5" s="1705"/>
    </row>
    <row r="6" spans="2:12" ht="24" customHeight="1" x14ac:dyDescent="0.2">
      <c r="B6" s="1710"/>
      <c r="C6" s="1719" t="s">
        <v>718</v>
      </c>
      <c r="D6" s="1724"/>
      <c r="E6" s="57" t="s">
        <v>367</v>
      </c>
      <c r="F6" s="57" t="s">
        <v>361</v>
      </c>
      <c r="G6" s="1719" t="s">
        <v>718</v>
      </c>
      <c r="H6" s="1724"/>
      <c r="I6" s="57" t="s">
        <v>367</v>
      </c>
      <c r="J6" s="68" t="s">
        <v>361</v>
      </c>
    </row>
    <row r="7" spans="2:12" ht="24.75" customHeight="1" x14ac:dyDescent="0.2">
      <c r="B7" s="1710"/>
      <c r="C7" s="39"/>
      <c r="D7" s="57"/>
      <c r="E7" s="224" t="s">
        <v>1108</v>
      </c>
      <c r="F7" s="224" t="s">
        <v>272</v>
      </c>
      <c r="G7" s="39"/>
      <c r="H7" s="57"/>
      <c r="I7" s="59" t="s">
        <v>1108</v>
      </c>
      <c r="J7" s="231" t="s">
        <v>272</v>
      </c>
    </row>
    <row r="8" spans="2:12" ht="27" customHeight="1" x14ac:dyDescent="0.2">
      <c r="B8" s="1710"/>
      <c r="C8" s="59" t="s">
        <v>376</v>
      </c>
      <c r="D8" s="59" t="s">
        <v>1067</v>
      </c>
      <c r="E8" s="679" t="s">
        <v>1109</v>
      </c>
      <c r="F8" s="679" t="s">
        <v>273</v>
      </c>
      <c r="G8" s="59" t="s">
        <v>376</v>
      </c>
      <c r="H8" s="59" t="s">
        <v>1067</v>
      </c>
      <c r="I8" s="59" t="s">
        <v>1109</v>
      </c>
      <c r="J8" s="681" t="s">
        <v>273</v>
      </c>
    </row>
    <row r="9" spans="2:12" ht="28.5" customHeight="1" thickBot="1" x14ac:dyDescent="0.25">
      <c r="B9" s="1712"/>
      <c r="C9" s="61"/>
      <c r="D9" s="60"/>
      <c r="E9" s="225" t="s">
        <v>504</v>
      </c>
      <c r="F9" s="225" t="s">
        <v>364</v>
      </c>
      <c r="G9" s="680"/>
      <c r="H9" s="225"/>
      <c r="I9" s="225" t="s">
        <v>504</v>
      </c>
      <c r="J9" s="232" t="s">
        <v>364</v>
      </c>
    </row>
    <row r="10" spans="2:12" x14ac:dyDescent="0.2">
      <c r="B10" s="1676">
        <v>2006</v>
      </c>
      <c r="C10" s="1209">
        <v>169.828</v>
      </c>
      <c r="D10" s="1209">
        <v>165.226</v>
      </c>
      <c r="E10" s="1210">
        <v>23.947562732257634</v>
      </c>
      <c r="F10" s="1209">
        <v>395.67599999999999</v>
      </c>
      <c r="G10" s="1209">
        <v>2313.8690000000001</v>
      </c>
      <c r="H10" s="1209">
        <v>2230.1909999999998</v>
      </c>
      <c r="I10" s="1210">
        <v>23.690100982382233</v>
      </c>
      <c r="J10" s="1220">
        <v>5283.3450000000003</v>
      </c>
      <c r="L10" s="510"/>
    </row>
    <row r="11" spans="2:12" x14ac:dyDescent="0.2">
      <c r="B11" s="1676">
        <v>2007</v>
      </c>
      <c r="C11" s="1210">
        <v>170.84</v>
      </c>
      <c r="D11" s="1210">
        <v>166.96700000000001</v>
      </c>
      <c r="E11" s="1210">
        <v>26.266986889624896</v>
      </c>
      <c r="F11" s="1210">
        <v>438.572</v>
      </c>
      <c r="G11" s="1210">
        <v>2299.3220000000001</v>
      </c>
      <c r="H11" s="1210">
        <v>2221.2539999999999</v>
      </c>
      <c r="I11" s="1210">
        <v>25.668739369743399</v>
      </c>
      <c r="J11" s="1215">
        <v>5701.6790000000001</v>
      </c>
      <c r="L11" s="510"/>
    </row>
    <row r="12" spans="2:12" x14ac:dyDescent="0.2">
      <c r="B12" s="1676">
        <v>2008</v>
      </c>
      <c r="C12" s="1210">
        <v>169.892</v>
      </c>
      <c r="D12" s="1210">
        <v>164.822</v>
      </c>
      <c r="E12" s="1210">
        <v>24.052128963366542</v>
      </c>
      <c r="F12" s="1210">
        <v>396.43200000000002</v>
      </c>
      <c r="G12" s="1210">
        <v>2280.5790000000002</v>
      </c>
      <c r="H12" s="1210">
        <v>2207.9</v>
      </c>
      <c r="I12" s="1210">
        <v>22.686262964808186</v>
      </c>
      <c r="J12" s="1215">
        <v>5008.8999999999996</v>
      </c>
      <c r="L12" s="510"/>
    </row>
    <row r="13" spans="2:12" x14ac:dyDescent="0.2">
      <c r="B13" s="1676">
        <v>2009</v>
      </c>
      <c r="C13" s="1210">
        <v>169.37200000000001</v>
      </c>
      <c r="D13" s="1210">
        <v>166.249</v>
      </c>
      <c r="E13" s="1210">
        <v>29.435846230654018</v>
      </c>
      <c r="F13" s="1210">
        <v>489.36799999999999</v>
      </c>
      <c r="G13" s="1210">
        <v>2280.4560000000001</v>
      </c>
      <c r="H13" s="1210">
        <v>2215.9160000000002</v>
      </c>
      <c r="I13" s="1210">
        <v>29.25528765530823</v>
      </c>
      <c r="J13" s="1215">
        <v>6482.7259999999997</v>
      </c>
      <c r="L13" s="510"/>
    </row>
    <row r="14" spans="2:12" x14ac:dyDescent="0.2">
      <c r="B14" s="1676">
        <v>2010</v>
      </c>
      <c r="C14" s="1210">
        <v>166.006</v>
      </c>
      <c r="D14" s="1210">
        <v>162.61199999999999</v>
      </c>
      <c r="E14" s="1210">
        <v>31.706823604654026</v>
      </c>
      <c r="F14" s="1210">
        <v>515.59100000000001</v>
      </c>
      <c r="G14" s="1210">
        <v>2309.46</v>
      </c>
      <c r="H14" s="1210">
        <v>2233.3110000000001</v>
      </c>
      <c r="I14" s="1210">
        <v>29.919742481006896</v>
      </c>
      <c r="J14" s="1215">
        <v>6682.009</v>
      </c>
      <c r="L14" s="510"/>
    </row>
    <row r="15" spans="2:12" x14ac:dyDescent="0.2">
      <c r="B15" s="1676">
        <v>2011</v>
      </c>
      <c r="C15" s="1210">
        <v>165.762</v>
      </c>
      <c r="D15" s="1210">
        <v>162.16800000000001</v>
      </c>
      <c r="E15" s="1210">
        <v>28.819680824823635</v>
      </c>
      <c r="F15" s="1210">
        <v>467.363</v>
      </c>
      <c r="G15" s="1210">
        <v>2337.913</v>
      </c>
      <c r="H15" s="1210">
        <v>2257.3539999999998</v>
      </c>
      <c r="I15" s="1210">
        <v>32.572192930306898</v>
      </c>
      <c r="J15" s="1215">
        <v>7352.6970000000001</v>
      </c>
      <c r="L15" s="510"/>
    </row>
    <row r="16" spans="2:12" x14ac:dyDescent="0.2">
      <c r="B16" s="1676">
        <v>2012</v>
      </c>
      <c r="C16" s="1209">
        <v>166.679</v>
      </c>
      <c r="D16" s="1209">
        <v>163.75200000000001</v>
      </c>
      <c r="E16" s="1210">
        <v>24.46693780839318</v>
      </c>
      <c r="F16" s="1209">
        <v>400.65100000000001</v>
      </c>
      <c r="G16" s="1209">
        <v>2337.5819999999999</v>
      </c>
      <c r="H16" s="1209">
        <v>2268.3359999999998</v>
      </c>
      <c r="I16" s="1210">
        <v>15.203267946194924</v>
      </c>
      <c r="J16" s="1220">
        <v>3448.6120000000001</v>
      </c>
      <c r="L16" s="510"/>
    </row>
    <row r="17" spans="2:13" x14ac:dyDescent="0.2">
      <c r="B17" s="1676">
        <v>2013</v>
      </c>
      <c r="C17" s="1210">
        <v>163.79499999999999</v>
      </c>
      <c r="D17" s="1210">
        <v>161.202</v>
      </c>
      <c r="E17" s="1210">
        <v>30.006637634768801</v>
      </c>
      <c r="F17" s="1210">
        <v>483.71300000000002</v>
      </c>
      <c r="G17" s="1210">
        <v>2343.1840000000002</v>
      </c>
      <c r="H17" s="1210">
        <v>2273.2330000000002</v>
      </c>
      <c r="I17" s="1210">
        <v>38.565765145939729</v>
      </c>
      <c r="J17" s="1215">
        <v>8766.8970000000008</v>
      </c>
      <c r="L17" s="510"/>
    </row>
    <row r="18" spans="2:13" x14ac:dyDescent="0.2">
      <c r="B18" s="1676">
        <v>2014</v>
      </c>
      <c r="C18" s="1210">
        <v>164.37899999999999</v>
      </c>
      <c r="D18" s="1210">
        <v>162.096</v>
      </c>
      <c r="E18" s="1210">
        <v>27.297280623827852</v>
      </c>
      <c r="F18" s="1210">
        <v>442.47800000000001</v>
      </c>
      <c r="G18" s="1210">
        <v>2351.4279999999999</v>
      </c>
      <c r="H18" s="1210">
        <v>2277.703</v>
      </c>
      <c r="I18" s="1210">
        <v>18.161849898779604</v>
      </c>
      <c r="J18" s="1215">
        <v>4136.7299999999996</v>
      </c>
      <c r="L18" s="510"/>
    </row>
    <row r="19" spans="2:13" x14ac:dyDescent="0.2">
      <c r="B19" s="1676">
        <v>2015</v>
      </c>
      <c r="C19" s="1365">
        <v>163.41399999999999</v>
      </c>
      <c r="D19" s="1365">
        <v>161.05099999999999</v>
      </c>
      <c r="E19" s="1365">
        <v>33.55980403723045</v>
      </c>
      <c r="F19" s="1365">
        <v>540.48400000000004</v>
      </c>
      <c r="G19" s="1365">
        <v>2363.0819999999999</v>
      </c>
      <c r="H19" s="1365">
        <v>2271.4560000000001</v>
      </c>
      <c r="I19" s="1365">
        <v>29.987862410718055</v>
      </c>
      <c r="J19" s="1383">
        <v>6811.6109999999999</v>
      </c>
      <c r="L19" s="510"/>
    </row>
    <row r="20" spans="2:13" ht="13.5" thickBot="1" x14ac:dyDescent="0.25">
      <c r="B20" s="1677">
        <v>2016</v>
      </c>
      <c r="C20" s="1227">
        <v>165.64699999999999</v>
      </c>
      <c r="D20" s="1227">
        <v>160.36699999999999</v>
      </c>
      <c r="E20" s="1227">
        <f>F20/D20*10</f>
        <v>31.87201855743389</v>
      </c>
      <c r="F20" s="1227">
        <v>511.12200000000001</v>
      </c>
      <c r="G20" s="1227">
        <v>2356.047</v>
      </c>
      <c r="H20" s="1227">
        <v>2243.683</v>
      </c>
      <c r="I20" s="1227">
        <f>J20/H20*10</f>
        <v>29.28857597084793</v>
      </c>
      <c r="J20" s="1231">
        <v>6571.4279999999999</v>
      </c>
      <c r="L20" s="510"/>
    </row>
    <row r="21" spans="2:13" x14ac:dyDescent="0.2">
      <c r="B21" s="604"/>
      <c r="C21" s="605"/>
      <c r="D21" s="605"/>
      <c r="E21" s="605"/>
      <c r="F21" s="605"/>
      <c r="G21" s="605"/>
      <c r="H21" s="605"/>
      <c r="I21" s="605"/>
      <c r="J21" s="605"/>
    </row>
    <row r="22" spans="2:13" x14ac:dyDescent="0.2">
      <c r="F22" s="606"/>
      <c r="M22" s="607"/>
    </row>
    <row r="27" spans="2:13" x14ac:dyDescent="0.2">
      <c r="F27" s="606"/>
    </row>
  </sheetData>
  <mergeCells count="7">
    <mergeCell ref="C6:D6"/>
    <mergeCell ref="G6:H6"/>
    <mergeCell ref="B1:J1"/>
    <mergeCell ref="B3:J3"/>
    <mergeCell ref="C5:F5"/>
    <mergeCell ref="G5:J5"/>
    <mergeCell ref="B5:B9"/>
  </mergeCells>
  <phoneticPr fontId="0" type="noConversion"/>
  <printOptions horizontalCentered="1"/>
  <pageMargins left="0.78740157480314965" right="0.72" top="0.59055118110236227" bottom="0.98425196850393704" header="0" footer="0"/>
  <pageSetup paperSize="9" scale="42" orientation="portrait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0"/>
  </sheetPr>
  <dimension ref="A1:I22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4" width="20.7109375" style="343" customWidth="1"/>
    <col min="5" max="5" width="6.42578125" style="343" customWidth="1"/>
    <col min="6" max="7" width="13.42578125" style="343" customWidth="1"/>
    <col min="8" max="9" width="11.42578125" style="343"/>
    <col min="10" max="10" width="28.7109375" style="343" customWidth="1"/>
    <col min="11" max="13" width="28.85546875" style="343" customWidth="1"/>
    <col min="14" max="15" width="11.42578125" style="343"/>
    <col min="16" max="16" width="26.28515625" style="343" customWidth="1"/>
    <col min="17" max="20" width="22.42578125" style="343" customWidth="1"/>
    <col min="21" max="16384" width="11.42578125" style="343"/>
  </cols>
  <sheetData>
    <row r="1" spans="1:9" s="373" customFormat="1" ht="18" x14ac:dyDescent="0.25">
      <c r="A1" s="1730" t="s">
        <v>356</v>
      </c>
      <c r="B1" s="1730"/>
      <c r="C1" s="1730"/>
      <c r="D1" s="1730"/>
      <c r="E1" s="252"/>
      <c r="F1" s="252"/>
      <c r="G1" s="252"/>
    </row>
    <row r="3" spans="1:9" ht="15" x14ac:dyDescent="0.25">
      <c r="A3" s="1885" t="s">
        <v>274</v>
      </c>
      <c r="B3" s="1885"/>
      <c r="C3" s="1885"/>
      <c r="D3" s="1885"/>
      <c r="E3" s="608"/>
      <c r="F3" s="608"/>
    </row>
    <row r="4" spans="1:9" ht="13.5" thickBot="1" x14ac:dyDescent="0.25">
      <c r="A4" s="385"/>
      <c r="B4" s="385"/>
      <c r="C4" s="385"/>
      <c r="D4" s="385"/>
      <c r="E4" s="415"/>
    </row>
    <row r="5" spans="1:9" ht="21.75" customHeight="1" x14ac:dyDescent="0.2">
      <c r="A5" s="28"/>
      <c r="B5" s="119" t="s">
        <v>70</v>
      </c>
      <c r="C5" s="1704" t="s">
        <v>71</v>
      </c>
      <c r="D5" s="1705"/>
      <c r="E5" s="415"/>
    </row>
    <row r="6" spans="1:9" ht="21.75" customHeight="1" x14ac:dyDescent="0.2">
      <c r="A6" s="170" t="s">
        <v>359</v>
      </c>
      <c r="B6" s="679" t="s">
        <v>275</v>
      </c>
      <c r="C6" s="57" t="s">
        <v>255</v>
      </c>
      <c r="D6" s="68" t="s">
        <v>255</v>
      </c>
      <c r="E6" s="415"/>
    </row>
    <row r="7" spans="1:9" ht="23.25" customHeight="1" thickBot="1" x14ac:dyDescent="0.25">
      <c r="A7" s="194"/>
      <c r="B7" s="60" t="s">
        <v>364</v>
      </c>
      <c r="C7" s="682" t="s">
        <v>276</v>
      </c>
      <c r="D7" s="683" t="s">
        <v>277</v>
      </c>
      <c r="E7" s="415"/>
      <c r="H7" s="1993"/>
      <c r="I7" s="1993"/>
    </row>
    <row r="8" spans="1:9" x14ac:dyDescent="0.2">
      <c r="A8" s="1676">
        <v>2006</v>
      </c>
      <c r="B8" s="377">
        <v>5679.0209999999997</v>
      </c>
      <c r="C8" s="377">
        <v>495.98599999999999</v>
      </c>
      <c r="D8" s="378">
        <v>5183.0349999999999</v>
      </c>
      <c r="E8" s="405"/>
      <c r="F8" s="607"/>
    </row>
    <row r="9" spans="1:9" x14ac:dyDescent="0.2">
      <c r="A9" s="1676">
        <v>2007</v>
      </c>
      <c r="B9" s="377">
        <v>6140.2510000000002</v>
      </c>
      <c r="C9" s="377">
        <v>546.49900000000002</v>
      </c>
      <c r="D9" s="378">
        <v>5593.7520000000004</v>
      </c>
      <c r="E9" s="405"/>
      <c r="F9" s="607"/>
    </row>
    <row r="10" spans="1:9" x14ac:dyDescent="0.2">
      <c r="A10" s="1676">
        <v>2008</v>
      </c>
      <c r="B10" s="377">
        <v>5485.3739999999998</v>
      </c>
      <c r="C10" s="377">
        <v>481.83699999999953</v>
      </c>
      <c r="D10" s="378">
        <v>5003.5370000000003</v>
      </c>
      <c r="E10" s="405"/>
      <c r="F10" s="607"/>
    </row>
    <row r="11" spans="1:9" x14ac:dyDescent="0.2">
      <c r="A11" s="1676">
        <v>2009</v>
      </c>
      <c r="B11" s="377">
        <v>6972.0940000000001</v>
      </c>
      <c r="C11" s="377">
        <v>486.22300000000001</v>
      </c>
      <c r="D11" s="378">
        <v>6485.8710000000001</v>
      </c>
      <c r="E11" s="405"/>
      <c r="F11" s="607"/>
    </row>
    <row r="12" spans="1:9" x14ac:dyDescent="0.2">
      <c r="A12" s="1676">
        <v>2010</v>
      </c>
      <c r="B12" s="377">
        <v>7197.6</v>
      </c>
      <c r="C12" s="377">
        <v>584.18600000000004</v>
      </c>
      <c r="D12" s="378">
        <v>6613.4139999999998</v>
      </c>
      <c r="E12" s="405"/>
      <c r="F12" s="607"/>
    </row>
    <row r="13" spans="1:9" x14ac:dyDescent="0.2">
      <c r="A13" s="1676">
        <v>2011</v>
      </c>
      <c r="B13" s="377">
        <v>7820.06</v>
      </c>
      <c r="C13" s="377">
        <v>501.95800000000003</v>
      </c>
      <c r="D13" s="378">
        <v>7318.1019999999999</v>
      </c>
      <c r="E13" s="415"/>
    </row>
    <row r="14" spans="1:9" x14ac:dyDescent="0.2">
      <c r="A14" s="1676">
        <v>2012</v>
      </c>
      <c r="B14" s="377">
        <v>3849.2629999999999</v>
      </c>
      <c r="C14" s="377">
        <v>461.96300000000002</v>
      </c>
      <c r="D14" s="378">
        <v>3387.3</v>
      </c>
      <c r="E14" s="415"/>
    </row>
    <row r="15" spans="1:9" x14ac:dyDescent="0.2">
      <c r="A15" s="1676">
        <v>2013</v>
      </c>
      <c r="B15" s="377">
        <v>9250.61</v>
      </c>
      <c r="C15" s="377">
        <v>554.74900000000002</v>
      </c>
      <c r="D15" s="378">
        <v>8695.8610000000008</v>
      </c>
      <c r="E15" s="415"/>
    </row>
    <row r="16" spans="1:9" x14ac:dyDescent="0.2">
      <c r="A16" s="1676">
        <v>2014</v>
      </c>
      <c r="B16" s="377">
        <v>4579.2079999999996</v>
      </c>
      <c r="C16" s="377">
        <v>518.23</v>
      </c>
      <c r="D16" s="378">
        <v>4060.9780000000001</v>
      </c>
      <c r="E16" s="415"/>
    </row>
    <row r="17" spans="1:5" x14ac:dyDescent="0.2">
      <c r="A17" s="1676">
        <v>2015</v>
      </c>
      <c r="B17" s="1450">
        <v>7352.0950000000003</v>
      </c>
      <c r="C17" s="1450">
        <v>606.78899999999999</v>
      </c>
      <c r="D17" s="1451">
        <v>6745.3059999999996</v>
      </c>
      <c r="E17" s="415"/>
    </row>
    <row r="18" spans="1:5" ht="13.5" thickBot="1" x14ac:dyDescent="0.25">
      <c r="A18" s="1677">
        <v>2016</v>
      </c>
      <c r="B18" s="383">
        <v>7154.076</v>
      </c>
      <c r="C18" s="383">
        <v>582.64800000000002</v>
      </c>
      <c r="D18" s="379">
        <v>6571.4279999999999</v>
      </c>
      <c r="E18" s="415"/>
    </row>
    <row r="19" spans="1:5" x14ac:dyDescent="0.2">
      <c r="A19" s="604"/>
      <c r="B19" s="510"/>
      <c r="C19" s="510"/>
      <c r="D19" s="510"/>
      <c r="E19" s="415"/>
    </row>
    <row r="20" spans="1:5" x14ac:dyDescent="0.2">
      <c r="A20" s="415"/>
      <c r="B20" s="415"/>
      <c r="C20" s="415"/>
      <c r="D20" s="415"/>
      <c r="E20" s="415"/>
    </row>
    <row r="21" spans="1:5" x14ac:dyDescent="0.2">
      <c r="E21" s="415"/>
    </row>
    <row r="22" spans="1:5" x14ac:dyDescent="0.2">
      <c r="E22" s="415"/>
    </row>
  </sheetData>
  <mergeCells count="4">
    <mergeCell ref="H7:I7"/>
    <mergeCell ref="A1:D1"/>
    <mergeCell ref="C5:D5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84" orientation="portrait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theme="0"/>
    <pageSetUpPr fitToPage="1"/>
  </sheetPr>
  <dimension ref="A1:M54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6.85546875" style="205" customWidth="1"/>
    <col min="2" max="2" width="14.85546875" style="205" customWidth="1"/>
    <col min="3" max="3" width="11.85546875" style="205" bestFit="1" customWidth="1"/>
    <col min="4" max="4" width="12.85546875" style="205" customWidth="1"/>
    <col min="5" max="5" width="13.140625" style="205" customWidth="1"/>
    <col min="6" max="6" width="12.7109375" style="205" customWidth="1"/>
    <col min="7" max="7" width="20.7109375" style="205" customWidth="1"/>
    <col min="8" max="8" width="10.42578125" style="205" bestFit="1" customWidth="1"/>
    <col min="9" max="9" width="17.42578125" style="205" customWidth="1"/>
    <col min="10" max="10" width="16.28515625" style="205" customWidth="1"/>
    <col min="11" max="11" width="17.140625" style="205" customWidth="1"/>
    <col min="12" max="16384" width="11.42578125" style="205"/>
  </cols>
  <sheetData>
    <row r="1" spans="1:13" s="87" customFormat="1" ht="18" x14ac:dyDescent="0.25">
      <c r="A1" s="1725" t="s">
        <v>278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</row>
    <row r="3" spans="1:13" ht="23.25" customHeight="1" x14ac:dyDescent="0.25">
      <c r="A3" s="1729" t="s">
        <v>1498</v>
      </c>
      <c r="B3" s="1729"/>
      <c r="C3" s="1729"/>
      <c r="D3" s="1729"/>
      <c r="E3" s="1729"/>
      <c r="F3" s="1729"/>
      <c r="G3" s="1729"/>
      <c r="H3" s="1729"/>
      <c r="I3" s="1729"/>
      <c r="J3" s="1729"/>
      <c r="K3" s="1729"/>
      <c r="L3" s="216"/>
      <c r="M3" s="216"/>
    </row>
    <row r="4" spans="1:13" ht="13.5" customHeight="1" thickBot="1" x14ac:dyDescent="0.3">
      <c r="A4" s="27"/>
      <c r="B4" s="6"/>
      <c r="C4" s="6"/>
      <c r="D4" s="6"/>
      <c r="E4" s="6"/>
      <c r="F4" s="6"/>
      <c r="G4" s="6"/>
      <c r="H4" s="6"/>
      <c r="I4" s="6"/>
      <c r="J4" s="511"/>
      <c r="K4" s="511"/>
    </row>
    <row r="5" spans="1:13" ht="33.75" customHeight="1" x14ac:dyDescent="0.2">
      <c r="A5" s="684"/>
      <c r="B5" s="1998" t="s">
        <v>1060</v>
      </c>
      <c r="C5" s="1999"/>
      <c r="D5" s="1999"/>
      <c r="E5" s="1999"/>
      <c r="F5" s="2000"/>
      <c r="G5" s="701"/>
      <c r="H5" s="687"/>
      <c r="I5" s="688" t="s">
        <v>367</v>
      </c>
      <c r="J5" s="689"/>
      <c r="K5" s="685"/>
    </row>
    <row r="6" spans="1:13" ht="24" customHeight="1" x14ac:dyDescent="0.2">
      <c r="A6" s="690" t="s">
        <v>538</v>
      </c>
      <c r="B6" s="1996" t="s">
        <v>370</v>
      </c>
      <c r="C6" s="2001"/>
      <c r="D6" s="2001"/>
      <c r="E6" s="2001"/>
      <c r="F6" s="1997"/>
      <c r="G6" s="696" t="s">
        <v>1061</v>
      </c>
      <c r="H6" s="2002" t="s">
        <v>1192</v>
      </c>
      <c r="I6" s="2003"/>
      <c r="J6" s="691" t="s">
        <v>1061</v>
      </c>
      <c r="K6" s="692" t="s">
        <v>1214</v>
      </c>
    </row>
    <row r="7" spans="1:13" ht="24" customHeight="1" x14ac:dyDescent="0.2">
      <c r="A7" s="690" t="s">
        <v>518</v>
      </c>
      <c r="B7" s="693"/>
      <c r="C7" s="694" t="s">
        <v>376</v>
      </c>
      <c r="D7" s="695"/>
      <c r="E7" s="1994" t="s">
        <v>1067</v>
      </c>
      <c r="F7" s="1995"/>
      <c r="G7" s="696" t="s">
        <v>1064</v>
      </c>
      <c r="H7" s="1996" t="s">
        <v>371</v>
      </c>
      <c r="I7" s="1997"/>
      <c r="J7" s="696" t="s">
        <v>1064</v>
      </c>
      <c r="K7" s="692" t="s">
        <v>513</v>
      </c>
    </row>
    <row r="8" spans="1:13" ht="47.25" customHeight="1" thickBot="1" x14ac:dyDescent="0.25">
      <c r="A8" s="697"/>
      <c r="B8" s="698" t="s">
        <v>374</v>
      </c>
      <c r="C8" s="698" t="s">
        <v>375</v>
      </c>
      <c r="D8" s="698" t="s">
        <v>376</v>
      </c>
      <c r="E8" s="698" t="s">
        <v>374</v>
      </c>
      <c r="F8" s="698" t="s">
        <v>375</v>
      </c>
      <c r="G8" s="699" t="s">
        <v>1068</v>
      </c>
      <c r="H8" s="698" t="s">
        <v>374</v>
      </c>
      <c r="I8" s="698" t="s">
        <v>375</v>
      </c>
      <c r="J8" s="699" t="s">
        <v>1101</v>
      </c>
      <c r="K8" s="700"/>
    </row>
    <row r="9" spans="1:13" ht="16.5" customHeight="1" x14ac:dyDescent="0.2">
      <c r="A9" s="63" t="s">
        <v>452</v>
      </c>
      <c r="B9" s="45">
        <v>44</v>
      </c>
      <c r="C9" s="45">
        <v>8</v>
      </c>
      <c r="D9" s="45">
        <v>52</v>
      </c>
      <c r="E9" s="45">
        <v>44</v>
      </c>
      <c r="F9" s="45">
        <v>8</v>
      </c>
      <c r="G9" s="45" t="s">
        <v>380</v>
      </c>
      <c r="H9" s="45">
        <v>1100</v>
      </c>
      <c r="I9" s="45">
        <v>4700</v>
      </c>
      <c r="J9" s="45" t="s">
        <v>380</v>
      </c>
      <c r="K9" s="46">
        <v>86</v>
      </c>
    </row>
    <row r="10" spans="1:13" ht="12" customHeight="1" x14ac:dyDescent="0.2">
      <c r="A10" s="63" t="s">
        <v>454</v>
      </c>
      <c r="B10" s="1355">
        <v>346</v>
      </c>
      <c r="C10" s="1355">
        <v>376</v>
      </c>
      <c r="D10" s="1355">
        <v>722</v>
      </c>
      <c r="E10" s="1355">
        <v>346</v>
      </c>
      <c r="F10" s="1355">
        <v>376</v>
      </c>
      <c r="G10" s="1355" t="s">
        <v>380</v>
      </c>
      <c r="H10" s="1355">
        <v>822</v>
      </c>
      <c r="I10" s="1355">
        <v>4906</v>
      </c>
      <c r="J10" s="1355" t="s">
        <v>380</v>
      </c>
      <c r="K10" s="1357">
        <v>2129</v>
      </c>
    </row>
    <row r="11" spans="1:13" ht="16.5" customHeight="1" x14ac:dyDescent="0.2">
      <c r="A11" s="702" t="s">
        <v>455</v>
      </c>
      <c r="B11" s="703">
        <v>390</v>
      </c>
      <c r="C11" s="703">
        <v>384</v>
      </c>
      <c r="D11" s="703">
        <v>774</v>
      </c>
      <c r="E11" s="703">
        <v>390</v>
      </c>
      <c r="F11" s="703">
        <v>384</v>
      </c>
      <c r="G11" s="703" t="s">
        <v>380</v>
      </c>
      <c r="H11" s="703">
        <v>853</v>
      </c>
      <c r="I11" s="703">
        <v>4902</v>
      </c>
      <c r="J11" s="703" t="s">
        <v>380</v>
      </c>
      <c r="K11" s="704">
        <v>2215</v>
      </c>
    </row>
    <row r="12" spans="1:13" ht="16.5" customHeight="1" x14ac:dyDescent="0.2">
      <c r="A12" s="63"/>
      <c r="B12" s="1355"/>
      <c r="C12" s="1355"/>
      <c r="D12" s="1355"/>
      <c r="E12" s="1355"/>
      <c r="F12" s="1355"/>
      <c r="G12" s="1355"/>
      <c r="H12" s="1355"/>
      <c r="I12" s="1355"/>
      <c r="J12" s="1355"/>
      <c r="K12" s="1357"/>
    </row>
    <row r="13" spans="1:13" x14ac:dyDescent="0.2">
      <c r="A13" s="63" t="s">
        <v>459</v>
      </c>
      <c r="B13" s="1393">
        <v>413</v>
      </c>
      <c r="C13" s="1355">
        <v>10</v>
      </c>
      <c r="D13" s="1392">
        <v>423</v>
      </c>
      <c r="E13" s="1392">
        <v>413</v>
      </c>
      <c r="F13" s="1392">
        <v>10</v>
      </c>
      <c r="G13" s="1392" t="s">
        <v>380</v>
      </c>
      <c r="H13" s="1392">
        <v>1950</v>
      </c>
      <c r="I13" s="1392">
        <v>3600</v>
      </c>
      <c r="J13" s="1392" t="s">
        <v>380</v>
      </c>
      <c r="K13" s="1513">
        <v>841</v>
      </c>
    </row>
    <row r="14" spans="1:13" x14ac:dyDescent="0.2">
      <c r="A14" s="702" t="s">
        <v>460</v>
      </c>
      <c r="B14" s="703">
        <v>413</v>
      </c>
      <c r="C14" s="703">
        <v>10</v>
      </c>
      <c r="D14" s="703">
        <v>423</v>
      </c>
      <c r="E14" s="703">
        <v>413</v>
      </c>
      <c r="F14" s="703">
        <v>10</v>
      </c>
      <c r="G14" s="703" t="s">
        <v>380</v>
      </c>
      <c r="H14" s="703">
        <v>1950</v>
      </c>
      <c r="I14" s="703">
        <v>3600</v>
      </c>
      <c r="J14" s="703" t="s">
        <v>380</v>
      </c>
      <c r="K14" s="704">
        <v>841</v>
      </c>
    </row>
    <row r="15" spans="1:13" x14ac:dyDescent="0.2">
      <c r="A15" s="63"/>
      <c r="B15" s="80"/>
      <c r="C15" s="80"/>
      <c r="D15" s="82"/>
      <c r="E15" s="82"/>
      <c r="F15" s="80"/>
      <c r="G15" s="80"/>
      <c r="H15" s="80"/>
      <c r="I15" s="80"/>
      <c r="J15" s="80"/>
      <c r="K15" s="81"/>
    </row>
    <row r="16" spans="1:13" x14ac:dyDescent="0.2">
      <c r="A16" s="702" t="s">
        <v>461</v>
      </c>
      <c r="B16" s="703">
        <v>63</v>
      </c>
      <c r="C16" s="703">
        <v>16</v>
      </c>
      <c r="D16" s="703">
        <v>79</v>
      </c>
      <c r="E16" s="703">
        <v>63</v>
      </c>
      <c r="F16" s="703">
        <v>16</v>
      </c>
      <c r="G16" s="703">
        <v>6250</v>
      </c>
      <c r="H16" s="703">
        <v>520</v>
      </c>
      <c r="I16" s="703">
        <v>1600</v>
      </c>
      <c r="J16" s="703">
        <v>2</v>
      </c>
      <c r="K16" s="704">
        <v>71</v>
      </c>
    </row>
    <row r="17" spans="1:11" x14ac:dyDescent="0.2">
      <c r="A17" s="63"/>
      <c r="B17" s="80"/>
      <c r="C17" s="80"/>
      <c r="D17" s="82"/>
      <c r="E17" s="82"/>
      <c r="F17" s="80"/>
      <c r="G17" s="80"/>
      <c r="H17" s="80"/>
      <c r="I17" s="80"/>
      <c r="J17" s="80"/>
      <c r="K17" s="81"/>
    </row>
    <row r="18" spans="1:11" x14ac:dyDescent="0.2">
      <c r="A18" s="63" t="s">
        <v>466</v>
      </c>
      <c r="B18" s="45">
        <v>547</v>
      </c>
      <c r="C18" s="45" t="s">
        <v>380</v>
      </c>
      <c r="D18" s="45">
        <v>547</v>
      </c>
      <c r="E18" s="45">
        <v>527</v>
      </c>
      <c r="F18" s="45" t="s">
        <v>380</v>
      </c>
      <c r="G18" s="45" t="s">
        <v>380</v>
      </c>
      <c r="H18" s="45">
        <v>1138</v>
      </c>
      <c r="I18" s="45" t="s">
        <v>380</v>
      </c>
      <c r="J18" s="45" t="s">
        <v>380</v>
      </c>
      <c r="K18" s="46">
        <v>600</v>
      </c>
    </row>
    <row r="19" spans="1:11" x14ac:dyDescent="0.2">
      <c r="A19" s="63" t="s">
        <v>467</v>
      </c>
      <c r="B19" s="82" t="s">
        <v>380</v>
      </c>
      <c r="C19" s="45" t="s">
        <v>380</v>
      </c>
      <c r="D19" s="82" t="s">
        <v>380</v>
      </c>
      <c r="E19" s="82" t="s">
        <v>380</v>
      </c>
      <c r="F19" s="45" t="s">
        <v>380</v>
      </c>
      <c r="G19" s="45">
        <v>200</v>
      </c>
      <c r="H19" s="11" t="s">
        <v>380</v>
      </c>
      <c r="I19" s="11" t="s">
        <v>380</v>
      </c>
      <c r="J19" s="11">
        <v>2</v>
      </c>
      <c r="K19" s="12" t="s">
        <v>380</v>
      </c>
    </row>
    <row r="20" spans="1:11" x14ac:dyDescent="0.2">
      <c r="A20" s="702" t="s">
        <v>471</v>
      </c>
      <c r="B20" s="703">
        <v>547</v>
      </c>
      <c r="C20" s="703" t="s">
        <v>380</v>
      </c>
      <c r="D20" s="703">
        <v>547</v>
      </c>
      <c r="E20" s="703">
        <v>527</v>
      </c>
      <c r="F20" s="703" t="s">
        <v>380</v>
      </c>
      <c r="G20" s="703">
        <v>200</v>
      </c>
      <c r="H20" s="703">
        <v>1138</v>
      </c>
      <c r="I20" s="703" t="s">
        <v>380</v>
      </c>
      <c r="J20" s="703">
        <v>2</v>
      </c>
      <c r="K20" s="704">
        <v>600</v>
      </c>
    </row>
    <row r="21" spans="1:11" x14ac:dyDescent="0.2">
      <c r="A21" s="63"/>
      <c r="B21" s="80"/>
      <c r="C21" s="80"/>
      <c r="D21" s="82"/>
      <c r="E21" s="82"/>
      <c r="F21" s="80"/>
      <c r="G21" s="80"/>
      <c r="H21" s="80"/>
      <c r="I21" s="80"/>
      <c r="J21" s="80"/>
      <c r="K21" s="81"/>
    </row>
    <row r="22" spans="1:11" x14ac:dyDescent="0.2">
      <c r="A22" s="702" t="s">
        <v>472</v>
      </c>
      <c r="B22" s="703">
        <v>111</v>
      </c>
      <c r="C22" s="703" t="s">
        <v>380</v>
      </c>
      <c r="D22" s="703">
        <v>111</v>
      </c>
      <c r="E22" s="703">
        <v>111</v>
      </c>
      <c r="F22" s="703" t="s">
        <v>380</v>
      </c>
      <c r="G22" s="703" t="s">
        <v>380</v>
      </c>
      <c r="H22" s="703">
        <v>920</v>
      </c>
      <c r="I22" s="703" t="s">
        <v>380</v>
      </c>
      <c r="J22" s="703" t="s">
        <v>380</v>
      </c>
      <c r="K22" s="704">
        <v>102</v>
      </c>
    </row>
    <row r="23" spans="1:11" x14ac:dyDescent="0.2">
      <c r="A23" s="63"/>
      <c r="B23" s="80"/>
      <c r="C23" s="80"/>
      <c r="D23" s="82"/>
      <c r="E23" s="82"/>
      <c r="F23" s="80"/>
      <c r="G23" s="80"/>
      <c r="H23" s="80"/>
      <c r="I23" s="80"/>
      <c r="J23" s="80"/>
      <c r="K23" s="81"/>
    </row>
    <row r="24" spans="1:11" x14ac:dyDescent="0.2">
      <c r="A24" s="63" t="s">
        <v>473</v>
      </c>
      <c r="B24" s="45" t="s">
        <v>380</v>
      </c>
      <c r="C24" s="45">
        <v>225</v>
      </c>
      <c r="D24" s="45">
        <v>225</v>
      </c>
      <c r="E24" s="45" t="s">
        <v>380</v>
      </c>
      <c r="F24" s="45">
        <v>225</v>
      </c>
      <c r="G24" s="45" t="s">
        <v>380</v>
      </c>
      <c r="H24" s="45" t="s">
        <v>380</v>
      </c>
      <c r="I24" s="45">
        <v>2000</v>
      </c>
      <c r="J24" s="45" t="s">
        <v>380</v>
      </c>
      <c r="K24" s="46">
        <v>450</v>
      </c>
    </row>
    <row r="25" spans="1:11" x14ac:dyDescent="0.2">
      <c r="A25" s="63" t="s">
        <v>475</v>
      </c>
      <c r="B25" s="11" t="s">
        <v>380</v>
      </c>
      <c r="C25" s="11">
        <v>31</v>
      </c>
      <c r="D25" s="82">
        <v>31</v>
      </c>
      <c r="E25" s="45" t="s">
        <v>380</v>
      </c>
      <c r="F25" s="11">
        <v>31</v>
      </c>
      <c r="G25" s="11" t="s">
        <v>380</v>
      </c>
      <c r="H25" s="45" t="s">
        <v>380</v>
      </c>
      <c r="I25" s="82">
        <v>700</v>
      </c>
      <c r="J25" s="45" t="s">
        <v>380</v>
      </c>
      <c r="K25" s="124">
        <v>22</v>
      </c>
    </row>
    <row r="26" spans="1:11" x14ac:dyDescent="0.2">
      <c r="A26" s="702" t="s">
        <v>551</v>
      </c>
      <c r="B26" s="703" t="s">
        <v>380</v>
      </c>
      <c r="C26" s="703">
        <v>256</v>
      </c>
      <c r="D26" s="703">
        <v>256</v>
      </c>
      <c r="E26" s="703" t="s">
        <v>380</v>
      </c>
      <c r="F26" s="703">
        <v>256</v>
      </c>
      <c r="G26" s="703" t="s">
        <v>380</v>
      </c>
      <c r="H26" s="703" t="s">
        <v>380</v>
      </c>
      <c r="I26" s="703">
        <v>1843</v>
      </c>
      <c r="J26" s="703" t="s">
        <v>380</v>
      </c>
      <c r="K26" s="704">
        <v>472</v>
      </c>
    </row>
    <row r="27" spans="1:11" x14ac:dyDescent="0.2">
      <c r="A27" s="63"/>
      <c r="B27" s="80"/>
      <c r="C27" s="80"/>
      <c r="D27" s="82"/>
      <c r="E27" s="82"/>
      <c r="F27" s="80"/>
      <c r="G27" s="80"/>
      <c r="H27" s="80"/>
      <c r="I27" s="80"/>
      <c r="J27" s="80"/>
      <c r="K27" s="81"/>
    </row>
    <row r="28" spans="1:11" x14ac:dyDescent="0.2">
      <c r="A28" s="63" t="s">
        <v>479</v>
      </c>
      <c r="B28" s="45">
        <v>202</v>
      </c>
      <c r="C28" s="45">
        <v>179</v>
      </c>
      <c r="D28" s="45">
        <v>381</v>
      </c>
      <c r="E28" s="45">
        <v>186</v>
      </c>
      <c r="F28" s="45">
        <v>158</v>
      </c>
      <c r="G28" s="45">
        <v>2300</v>
      </c>
      <c r="H28" s="45">
        <v>820</v>
      </c>
      <c r="I28" s="45">
        <v>2665</v>
      </c>
      <c r="J28" s="45">
        <v>5</v>
      </c>
      <c r="K28" s="46">
        <v>585</v>
      </c>
    </row>
    <row r="29" spans="1:11" x14ac:dyDescent="0.2">
      <c r="A29" s="63" t="s">
        <v>480</v>
      </c>
      <c r="B29" s="11">
        <v>27</v>
      </c>
      <c r="C29" s="11">
        <v>13</v>
      </c>
      <c r="D29" s="82">
        <v>40</v>
      </c>
      <c r="E29" s="82">
        <v>23</v>
      </c>
      <c r="F29" s="11">
        <v>5</v>
      </c>
      <c r="G29" s="11" t="s">
        <v>380</v>
      </c>
      <c r="H29" s="11">
        <v>917</v>
      </c>
      <c r="I29" s="11">
        <v>2950</v>
      </c>
      <c r="J29" s="11" t="s">
        <v>380</v>
      </c>
      <c r="K29" s="12">
        <v>36</v>
      </c>
    </row>
    <row r="30" spans="1:11" x14ac:dyDescent="0.2">
      <c r="A30" s="63" t="s">
        <v>481</v>
      </c>
      <c r="B30" s="11">
        <v>61</v>
      </c>
      <c r="C30" s="11">
        <v>3</v>
      </c>
      <c r="D30" s="82">
        <v>64</v>
      </c>
      <c r="E30" s="82">
        <v>54</v>
      </c>
      <c r="F30" s="11">
        <v>1</v>
      </c>
      <c r="G30" s="11" t="s">
        <v>380</v>
      </c>
      <c r="H30" s="82">
        <v>690</v>
      </c>
      <c r="I30" s="82">
        <v>2700</v>
      </c>
      <c r="J30" s="45" t="s">
        <v>380</v>
      </c>
      <c r="K30" s="124">
        <v>40</v>
      </c>
    </row>
    <row r="31" spans="1:11" x14ac:dyDescent="0.2">
      <c r="A31" s="702" t="s">
        <v>482</v>
      </c>
      <c r="B31" s="703">
        <v>290</v>
      </c>
      <c r="C31" s="703">
        <v>195</v>
      </c>
      <c r="D31" s="703">
        <v>485</v>
      </c>
      <c r="E31" s="703">
        <v>263</v>
      </c>
      <c r="F31" s="703">
        <v>164</v>
      </c>
      <c r="G31" s="703">
        <v>2300</v>
      </c>
      <c r="H31" s="703">
        <v>802</v>
      </c>
      <c r="I31" s="703">
        <v>2674</v>
      </c>
      <c r="J31" s="703">
        <v>5</v>
      </c>
      <c r="K31" s="704">
        <v>661</v>
      </c>
    </row>
    <row r="32" spans="1:11" x14ac:dyDescent="0.2">
      <c r="A32" s="63"/>
      <c r="B32" s="80"/>
      <c r="C32" s="80"/>
      <c r="D32" s="82"/>
      <c r="E32" s="82"/>
      <c r="F32" s="80"/>
      <c r="G32" s="80"/>
      <c r="H32" s="80"/>
      <c r="I32" s="80"/>
      <c r="J32" s="80"/>
      <c r="K32" s="81"/>
    </row>
    <row r="33" spans="1:11" x14ac:dyDescent="0.2">
      <c r="A33" s="702" t="s">
        <v>483</v>
      </c>
      <c r="B33" s="703">
        <v>215</v>
      </c>
      <c r="C33" s="703">
        <v>678</v>
      </c>
      <c r="D33" s="703">
        <v>893</v>
      </c>
      <c r="E33" s="703">
        <v>201</v>
      </c>
      <c r="F33" s="703">
        <v>641</v>
      </c>
      <c r="G33" s="703" t="s">
        <v>380</v>
      </c>
      <c r="H33" s="703">
        <v>664</v>
      </c>
      <c r="I33" s="703">
        <v>5957</v>
      </c>
      <c r="J33" s="703" t="s">
        <v>380</v>
      </c>
      <c r="K33" s="704">
        <v>3952</v>
      </c>
    </row>
    <row r="34" spans="1:11" x14ac:dyDescent="0.2">
      <c r="A34" s="63"/>
      <c r="B34" s="80"/>
      <c r="C34" s="80"/>
      <c r="D34" s="82"/>
      <c r="E34" s="82"/>
      <c r="F34" s="80"/>
      <c r="G34" s="80"/>
      <c r="H34" s="80"/>
      <c r="I34" s="80"/>
      <c r="J34" s="80"/>
      <c r="K34" s="81"/>
    </row>
    <row r="35" spans="1:11" x14ac:dyDescent="0.2">
      <c r="A35" s="63" t="s">
        <v>484</v>
      </c>
      <c r="B35" s="45">
        <v>32700</v>
      </c>
      <c r="C35" s="45">
        <v>3300</v>
      </c>
      <c r="D35" s="45">
        <v>36000</v>
      </c>
      <c r="E35" s="45">
        <v>32030</v>
      </c>
      <c r="F35" s="45">
        <v>3120</v>
      </c>
      <c r="G35" s="45" t="s">
        <v>380</v>
      </c>
      <c r="H35" s="45">
        <v>1390</v>
      </c>
      <c r="I35" s="45">
        <v>4340</v>
      </c>
      <c r="J35" s="45" t="s">
        <v>380</v>
      </c>
      <c r="K35" s="46">
        <v>58063</v>
      </c>
    </row>
    <row r="36" spans="1:11" x14ac:dyDescent="0.2">
      <c r="A36" s="63" t="s">
        <v>485</v>
      </c>
      <c r="B36" s="45">
        <v>30000</v>
      </c>
      <c r="C36" s="11">
        <v>900</v>
      </c>
      <c r="D36" s="82">
        <v>30900</v>
      </c>
      <c r="E36" s="82">
        <v>28000</v>
      </c>
      <c r="F36" s="45">
        <v>800</v>
      </c>
      <c r="G36" s="11" t="s">
        <v>380</v>
      </c>
      <c r="H36" s="45">
        <v>1173</v>
      </c>
      <c r="I36" s="11">
        <v>3600</v>
      </c>
      <c r="J36" s="11" t="s">
        <v>380</v>
      </c>
      <c r="K36" s="12">
        <v>35724</v>
      </c>
    </row>
    <row r="37" spans="1:11" x14ac:dyDescent="0.2">
      <c r="A37" s="702" t="s">
        <v>486</v>
      </c>
      <c r="B37" s="703">
        <v>62700</v>
      </c>
      <c r="C37" s="703">
        <v>4200</v>
      </c>
      <c r="D37" s="703">
        <v>66900</v>
      </c>
      <c r="E37" s="703">
        <v>60030</v>
      </c>
      <c r="F37" s="703">
        <v>3920</v>
      </c>
      <c r="G37" s="703" t="s">
        <v>380</v>
      </c>
      <c r="H37" s="703">
        <v>1289</v>
      </c>
      <c r="I37" s="703">
        <v>4189</v>
      </c>
      <c r="J37" s="703" t="s">
        <v>380</v>
      </c>
      <c r="K37" s="704">
        <v>93787</v>
      </c>
    </row>
    <row r="38" spans="1:11" x14ac:dyDescent="0.2">
      <c r="A38" s="63"/>
      <c r="B38" s="80"/>
      <c r="C38" s="80"/>
      <c r="D38" s="82"/>
      <c r="E38" s="82"/>
      <c r="F38" s="80"/>
      <c r="G38" s="80"/>
      <c r="H38" s="80"/>
      <c r="I38" s="80"/>
      <c r="J38" s="80"/>
      <c r="K38" s="81"/>
    </row>
    <row r="39" spans="1:11" x14ac:dyDescent="0.2">
      <c r="A39" s="63" t="s">
        <v>487</v>
      </c>
      <c r="B39" s="45">
        <v>27</v>
      </c>
      <c r="C39" s="45">
        <v>55</v>
      </c>
      <c r="D39" s="45">
        <v>82</v>
      </c>
      <c r="E39" s="45">
        <v>27</v>
      </c>
      <c r="F39" s="45">
        <v>55</v>
      </c>
      <c r="G39" s="45" t="s">
        <v>380</v>
      </c>
      <c r="H39" s="45">
        <v>112</v>
      </c>
      <c r="I39" s="45">
        <v>4300</v>
      </c>
      <c r="J39" s="45" t="s">
        <v>380</v>
      </c>
      <c r="K39" s="46">
        <v>240</v>
      </c>
    </row>
    <row r="40" spans="1:11" x14ac:dyDescent="0.2">
      <c r="A40" s="63" t="s">
        <v>488</v>
      </c>
      <c r="B40" s="1355">
        <v>13</v>
      </c>
      <c r="C40" s="1355" t="s">
        <v>380</v>
      </c>
      <c r="D40" s="1355">
        <v>13</v>
      </c>
      <c r="E40" s="1355">
        <v>13</v>
      </c>
      <c r="F40" s="1355" t="s">
        <v>380</v>
      </c>
      <c r="G40" s="1355" t="s">
        <v>380</v>
      </c>
      <c r="H40" s="1355">
        <v>1446</v>
      </c>
      <c r="I40" s="1355" t="s">
        <v>380</v>
      </c>
      <c r="J40" s="1355" t="s">
        <v>380</v>
      </c>
      <c r="K40" s="1357">
        <v>19</v>
      </c>
    </row>
    <row r="41" spans="1:11" x14ac:dyDescent="0.2">
      <c r="A41" s="63" t="s">
        <v>489</v>
      </c>
      <c r="B41" s="11">
        <v>2637</v>
      </c>
      <c r="C41" s="11">
        <v>1522</v>
      </c>
      <c r="D41" s="11">
        <v>4159</v>
      </c>
      <c r="E41" s="11">
        <v>2598</v>
      </c>
      <c r="F41" s="82">
        <v>1395</v>
      </c>
      <c r="G41" s="45" t="s">
        <v>380</v>
      </c>
      <c r="H41" s="82">
        <v>3189</v>
      </c>
      <c r="I41" s="82">
        <v>4532</v>
      </c>
      <c r="J41" s="45" t="s">
        <v>380</v>
      </c>
      <c r="K41" s="124">
        <v>14605</v>
      </c>
    </row>
    <row r="42" spans="1:11" x14ac:dyDescent="0.2">
      <c r="A42" s="63" t="s">
        <v>490</v>
      </c>
      <c r="B42" s="11" t="s">
        <v>380</v>
      </c>
      <c r="C42" s="11">
        <v>15</v>
      </c>
      <c r="D42" s="82">
        <v>15</v>
      </c>
      <c r="E42" s="82" t="s">
        <v>380</v>
      </c>
      <c r="F42" s="11">
        <v>15</v>
      </c>
      <c r="G42" s="11" t="s">
        <v>380</v>
      </c>
      <c r="H42" s="11" t="s">
        <v>380</v>
      </c>
      <c r="I42" s="11">
        <v>5380</v>
      </c>
      <c r="J42" s="11" t="s">
        <v>380</v>
      </c>
      <c r="K42" s="12">
        <v>81</v>
      </c>
    </row>
    <row r="43" spans="1:11" x14ac:dyDescent="0.2">
      <c r="A43" s="63" t="s">
        <v>491</v>
      </c>
      <c r="B43" s="11">
        <v>2194</v>
      </c>
      <c r="C43" s="11">
        <v>1637</v>
      </c>
      <c r="D43" s="82">
        <v>3831</v>
      </c>
      <c r="E43" s="45">
        <v>2162</v>
      </c>
      <c r="F43" s="11">
        <v>1637</v>
      </c>
      <c r="G43" s="11" t="s">
        <v>380</v>
      </c>
      <c r="H43" s="11">
        <v>1753</v>
      </c>
      <c r="I43" s="11">
        <v>3000</v>
      </c>
      <c r="J43" s="11" t="s">
        <v>380</v>
      </c>
      <c r="K43" s="12">
        <v>8700</v>
      </c>
    </row>
    <row r="44" spans="1:11" x14ac:dyDescent="0.2">
      <c r="A44" s="63" t="s">
        <v>493</v>
      </c>
      <c r="B44" s="11">
        <v>5717</v>
      </c>
      <c r="C44" s="11">
        <v>520</v>
      </c>
      <c r="D44" s="11">
        <v>6237</v>
      </c>
      <c r="E44" s="11">
        <v>5650</v>
      </c>
      <c r="F44" s="11">
        <v>485</v>
      </c>
      <c r="G44" s="11" t="s">
        <v>380</v>
      </c>
      <c r="H44" s="11">
        <v>1800</v>
      </c>
      <c r="I44" s="11">
        <v>5150</v>
      </c>
      <c r="J44" s="11" t="s">
        <v>380</v>
      </c>
      <c r="K44" s="12">
        <v>12668</v>
      </c>
    </row>
    <row r="45" spans="1:11" x14ac:dyDescent="0.2">
      <c r="A45" s="63" t="s">
        <v>494</v>
      </c>
      <c r="B45" s="11">
        <v>56314</v>
      </c>
      <c r="C45" s="11">
        <v>24451</v>
      </c>
      <c r="D45" s="82">
        <v>80765</v>
      </c>
      <c r="E45" s="82">
        <v>54699</v>
      </c>
      <c r="F45" s="11">
        <v>24172</v>
      </c>
      <c r="G45" s="11" t="s">
        <v>380</v>
      </c>
      <c r="H45" s="11">
        <v>4172</v>
      </c>
      <c r="I45" s="11">
        <v>5950</v>
      </c>
      <c r="J45" s="11" t="s">
        <v>380</v>
      </c>
      <c r="K45" s="12">
        <v>372050</v>
      </c>
    </row>
    <row r="46" spans="1:11" x14ac:dyDescent="0.2">
      <c r="A46" s="702" t="s">
        <v>495</v>
      </c>
      <c r="B46" s="703">
        <v>66902</v>
      </c>
      <c r="C46" s="703">
        <v>28200</v>
      </c>
      <c r="D46" s="703">
        <v>95102</v>
      </c>
      <c r="E46" s="703">
        <v>65149</v>
      </c>
      <c r="F46" s="703">
        <v>27759</v>
      </c>
      <c r="G46" s="703" t="s">
        <v>380</v>
      </c>
      <c r="H46" s="703">
        <v>3845</v>
      </c>
      <c r="I46" s="703">
        <v>5687</v>
      </c>
      <c r="J46" s="703" t="s">
        <v>380</v>
      </c>
      <c r="K46" s="704">
        <v>408363</v>
      </c>
    </row>
    <row r="47" spans="1:11" x14ac:dyDescent="0.2">
      <c r="A47" s="63"/>
      <c r="B47" s="11"/>
      <c r="C47" s="11"/>
      <c r="D47" s="82"/>
      <c r="E47" s="82"/>
      <c r="F47" s="11"/>
      <c r="G47" s="11"/>
      <c r="H47" s="11"/>
      <c r="I47" s="11"/>
      <c r="J47" s="11"/>
      <c r="K47" s="12"/>
    </row>
    <row r="48" spans="1:11" x14ac:dyDescent="0.2">
      <c r="A48" s="63" t="s">
        <v>496</v>
      </c>
      <c r="B48" s="80">
        <v>22</v>
      </c>
      <c r="C48" s="80">
        <v>53</v>
      </c>
      <c r="D48" s="82">
        <v>75</v>
      </c>
      <c r="E48" s="82">
        <v>18</v>
      </c>
      <c r="F48" s="80">
        <v>50</v>
      </c>
      <c r="G48" s="80">
        <v>17325</v>
      </c>
      <c r="H48" s="80">
        <v>200</v>
      </c>
      <c r="I48" s="80">
        <v>600</v>
      </c>
      <c r="J48" s="80">
        <v>1</v>
      </c>
      <c r="K48" s="81">
        <v>51</v>
      </c>
    </row>
    <row r="49" spans="1:11" x14ac:dyDescent="0.2">
      <c r="A49" s="63" t="s">
        <v>497</v>
      </c>
      <c r="B49" s="45">
        <v>1</v>
      </c>
      <c r="C49" s="45">
        <v>1</v>
      </c>
      <c r="D49" s="45">
        <v>2</v>
      </c>
      <c r="E49" s="45">
        <v>1</v>
      </c>
      <c r="F49" s="45">
        <v>1</v>
      </c>
      <c r="G49" s="45">
        <v>300</v>
      </c>
      <c r="H49" s="45">
        <v>2227</v>
      </c>
      <c r="I49" s="45">
        <v>3182</v>
      </c>
      <c r="J49" s="45">
        <v>5</v>
      </c>
      <c r="K49" s="46">
        <v>7</v>
      </c>
    </row>
    <row r="50" spans="1:11" x14ac:dyDescent="0.2">
      <c r="A50" s="702" t="s">
        <v>498</v>
      </c>
      <c r="B50" s="703">
        <v>23</v>
      </c>
      <c r="C50" s="703">
        <v>54</v>
      </c>
      <c r="D50" s="703">
        <v>77</v>
      </c>
      <c r="E50" s="703">
        <v>19</v>
      </c>
      <c r="F50" s="703">
        <v>51</v>
      </c>
      <c r="G50" s="703">
        <v>17625</v>
      </c>
      <c r="H50" s="703">
        <v>307</v>
      </c>
      <c r="I50" s="703">
        <v>651</v>
      </c>
      <c r="J50" s="703">
        <v>1</v>
      </c>
      <c r="K50" s="704">
        <v>58</v>
      </c>
    </row>
    <row r="51" spans="1:11" x14ac:dyDescent="0.2">
      <c r="A51" s="63"/>
      <c r="B51" s="45"/>
      <c r="C51" s="45"/>
      <c r="D51" s="45"/>
      <c r="E51" s="45"/>
      <c r="F51" s="45"/>
      <c r="G51" s="82"/>
      <c r="H51" s="11"/>
      <c r="I51" s="11"/>
      <c r="J51" s="11"/>
      <c r="K51" s="12"/>
    </row>
    <row r="52" spans="1:11" ht="13.5" thickBot="1" x14ac:dyDescent="0.25">
      <c r="A52" s="705" t="s">
        <v>499</v>
      </c>
      <c r="B52" s="706">
        <v>131654</v>
      </c>
      <c r="C52" s="706">
        <v>33993</v>
      </c>
      <c r="D52" s="706">
        <v>165647</v>
      </c>
      <c r="E52" s="706">
        <v>127166</v>
      </c>
      <c r="F52" s="706">
        <v>33201</v>
      </c>
      <c r="G52" s="706">
        <v>26375</v>
      </c>
      <c r="H52" s="706">
        <v>2596</v>
      </c>
      <c r="I52" s="706">
        <v>5452</v>
      </c>
      <c r="J52" s="706">
        <v>2</v>
      </c>
      <c r="K52" s="707">
        <v>511122</v>
      </c>
    </row>
    <row r="54" spans="1:11" x14ac:dyDescent="0.2">
      <c r="A54" s="1783" t="s">
        <v>279</v>
      </c>
      <c r="B54" s="1783"/>
      <c r="C54" s="1783"/>
    </row>
  </sheetData>
  <mergeCells count="8">
    <mergeCell ref="A54:C54"/>
    <mergeCell ref="E7:F7"/>
    <mergeCell ref="H7:I7"/>
    <mergeCell ref="A1:K1"/>
    <mergeCell ref="B5:F5"/>
    <mergeCell ref="B6:F6"/>
    <mergeCell ref="H6:I6"/>
    <mergeCell ref="A3:K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theme="0"/>
    <pageSetUpPr fitToPage="1"/>
  </sheetPr>
  <dimension ref="A1:M80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28.7109375" style="205" customWidth="1"/>
    <col min="2" max="2" width="15.42578125" style="205" customWidth="1"/>
    <col min="3" max="3" width="13.140625" style="205" customWidth="1"/>
    <col min="4" max="4" width="14.28515625" style="205" customWidth="1"/>
    <col min="5" max="5" width="14.7109375" style="205" customWidth="1"/>
    <col min="6" max="6" width="12.42578125" style="205" customWidth="1"/>
    <col min="7" max="7" width="21.140625" style="205" customWidth="1"/>
    <col min="8" max="8" width="12.140625" style="205" customWidth="1"/>
    <col min="9" max="9" width="20.5703125" style="205" customWidth="1"/>
    <col min="10" max="10" width="15.85546875" style="205" customWidth="1"/>
    <col min="11" max="11" width="15.7109375" style="205" customWidth="1"/>
    <col min="12" max="16384" width="11.42578125" style="205"/>
  </cols>
  <sheetData>
    <row r="1" spans="1:13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</row>
    <row r="3" spans="1:13" s="669" customFormat="1" ht="30.75" customHeight="1" x14ac:dyDescent="0.2">
      <c r="A3" s="1729" t="s">
        <v>1499</v>
      </c>
      <c r="B3" s="1729"/>
      <c r="C3" s="1729"/>
      <c r="D3" s="1729"/>
      <c r="E3" s="1729"/>
      <c r="F3" s="1729"/>
      <c r="G3" s="1729"/>
      <c r="H3" s="1729"/>
      <c r="I3" s="1729"/>
      <c r="J3" s="1729"/>
      <c r="K3" s="1729"/>
      <c r="L3" s="708"/>
      <c r="M3" s="708"/>
    </row>
    <row r="4" spans="1:13" ht="13.5" customHeight="1" thickBot="1" x14ac:dyDescent="0.3">
      <c r="A4" s="27"/>
      <c r="B4" s="6"/>
      <c r="C4" s="6"/>
      <c r="D4" s="6"/>
      <c r="E4" s="6"/>
      <c r="F4" s="6"/>
      <c r="G4" s="6"/>
      <c r="H4" s="6"/>
      <c r="I4" s="6"/>
      <c r="J4" s="511"/>
      <c r="K4" s="511"/>
    </row>
    <row r="5" spans="1:13" ht="24.75" customHeight="1" x14ac:dyDescent="0.2">
      <c r="A5" s="609"/>
      <c r="B5" s="1998" t="s">
        <v>1060</v>
      </c>
      <c r="C5" s="1999"/>
      <c r="D5" s="1999"/>
      <c r="E5" s="1999"/>
      <c r="F5" s="1999"/>
      <c r="G5" s="2008" t="s">
        <v>1119</v>
      </c>
      <c r="H5" s="709"/>
      <c r="I5" s="688" t="s">
        <v>367</v>
      </c>
      <c r="J5" s="689"/>
      <c r="K5" s="610"/>
    </row>
    <row r="6" spans="1:13" ht="24.75" customHeight="1" x14ac:dyDescent="0.2">
      <c r="A6" s="611" t="s">
        <v>538</v>
      </c>
      <c r="B6" s="1996" t="s">
        <v>370</v>
      </c>
      <c r="C6" s="2001"/>
      <c r="D6" s="2001"/>
      <c r="E6" s="2001"/>
      <c r="F6" s="1997"/>
      <c r="G6" s="2009"/>
      <c r="H6" s="2006" t="s">
        <v>1192</v>
      </c>
      <c r="I6" s="2007"/>
      <c r="J6" s="612" t="s">
        <v>1061</v>
      </c>
      <c r="K6" s="613" t="s">
        <v>1214</v>
      </c>
    </row>
    <row r="7" spans="1:13" ht="24.75" customHeight="1" x14ac:dyDescent="0.2">
      <c r="A7" s="611" t="s">
        <v>518</v>
      </c>
      <c r="B7" s="693"/>
      <c r="C7" s="694" t="s">
        <v>376</v>
      </c>
      <c r="D7" s="695"/>
      <c r="E7" s="1994" t="s">
        <v>1067</v>
      </c>
      <c r="F7" s="1995"/>
      <c r="G7" s="2009"/>
      <c r="H7" s="2004" t="s">
        <v>371</v>
      </c>
      <c r="I7" s="2005"/>
      <c r="J7" s="710" t="s">
        <v>1064</v>
      </c>
      <c r="K7" s="613" t="s">
        <v>513</v>
      </c>
    </row>
    <row r="8" spans="1:13" ht="22.5" customHeight="1" thickBot="1" x14ac:dyDescent="0.25">
      <c r="A8" s="614"/>
      <c r="B8" s="698" t="s">
        <v>374</v>
      </c>
      <c r="C8" s="698" t="s">
        <v>375</v>
      </c>
      <c r="D8" s="698" t="s">
        <v>376</v>
      </c>
      <c r="E8" s="698" t="s">
        <v>374</v>
      </c>
      <c r="F8" s="698" t="s">
        <v>375</v>
      </c>
      <c r="G8" s="2010"/>
      <c r="H8" s="698" t="s">
        <v>374</v>
      </c>
      <c r="I8" s="698" t="s">
        <v>375</v>
      </c>
      <c r="J8" s="615" t="s">
        <v>1101</v>
      </c>
      <c r="K8" s="616"/>
    </row>
    <row r="9" spans="1:13" x14ac:dyDescent="0.2">
      <c r="A9" s="72" t="s">
        <v>440</v>
      </c>
      <c r="B9" s="197">
        <v>208</v>
      </c>
      <c r="C9" s="42" t="s">
        <v>380</v>
      </c>
      <c r="D9" s="197">
        <v>208</v>
      </c>
      <c r="E9" s="197">
        <v>208</v>
      </c>
      <c r="F9" s="42" t="s">
        <v>380</v>
      </c>
      <c r="G9" s="42" t="s">
        <v>380</v>
      </c>
      <c r="H9" s="122">
        <v>160</v>
      </c>
      <c r="I9" s="122" t="s">
        <v>380</v>
      </c>
      <c r="J9" s="122" t="s">
        <v>380</v>
      </c>
      <c r="K9" s="131">
        <v>33</v>
      </c>
    </row>
    <row r="10" spans="1:13" x14ac:dyDescent="0.2">
      <c r="A10" s="63" t="s">
        <v>441</v>
      </c>
      <c r="B10" s="82">
        <v>42</v>
      </c>
      <c r="C10" s="45" t="s">
        <v>380</v>
      </c>
      <c r="D10" s="82">
        <v>42</v>
      </c>
      <c r="E10" s="82">
        <v>5</v>
      </c>
      <c r="F10" s="45" t="s">
        <v>380</v>
      </c>
      <c r="G10" s="45" t="s">
        <v>380</v>
      </c>
      <c r="H10" s="45">
        <v>730</v>
      </c>
      <c r="I10" s="45" t="s">
        <v>380</v>
      </c>
      <c r="J10" s="45" t="s">
        <v>380</v>
      </c>
      <c r="K10" s="46">
        <v>4</v>
      </c>
    </row>
    <row r="11" spans="1:13" x14ac:dyDescent="0.2">
      <c r="A11" s="63" t="s">
        <v>442</v>
      </c>
      <c r="B11" s="82">
        <v>22</v>
      </c>
      <c r="C11" s="45" t="s">
        <v>380</v>
      </c>
      <c r="D11" s="82">
        <v>22</v>
      </c>
      <c r="E11" s="82">
        <v>22</v>
      </c>
      <c r="F11" s="45" t="s">
        <v>380</v>
      </c>
      <c r="G11" s="45" t="s">
        <v>380</v>
      </c>
      <c r="H11" s="11">
        <v>2190</v>
      </c>
      <c r="I11" s="11" t="s">
        <v>380</v>
      </c>
      <c r="J11" s="11" t="s">
        <v>380</v>
      </c>
      <c r="K11" s="12">
        <v>48</v>
      </c>
    </row>
    <row r="12" spans="1:13" x14ac:dyDescent="0.2">
      <c r="A12" s="73" t="s">
        <v>443</v>
      </c>
      <c r="B12" s="285">
        <v>272</v>
      </c>
      <c r="C12" s="285" t="s">
        <v>380</v>
      </c>
      <c r="D12" s="285">
        <v>272</v>
      </c>
      <c r="E12" s="285">
        <v>235</v>
      </c>
      <c r="F12" s="285" t="s">
        <v>380</v>
      </c>
      <c r="G12" s="285" t="s">
        <v>380</v>
      </c>
      <c r="H12" s="74">
        <v>362</v>
      </c>
      <c r="I12" s="74" t="s">
        <v>380</v>
      </c>
      <c r="J12" s="74" t="s">
        <v>380</v>
      </c>
      <c r="K12" s="75">
        <v>85</v>
      </c>
    </row>
    <row r="13" spans="1:13" x14ac:dyDescent="0.2">
      <c r="A13" s="63"/>
      <c r="B13" s="45"/>
      <c r="C13" s="45"/>
      <c r="D13" s="45"/>
      <c r="E13" s="45"/>
      <c r="F13" s="45"/>
      <c r="G13" s="45"/>
      <c r="H13" s="45"/>
      <c r="I13" s="45"/>
      <c r="J13" s="45"/>
      <c r="K13" s="46"/>
    </row>
    <row r="14" spans="1:13" x14ac:dyDescent="0.2">
      <c r="A14" s="63" t="s">
        <v>524</v>
      </c>
      <c r="B14" s="82">
        <v>257</v>
      </c>
      <c r="C14" s="82">
        <v>90</v>
      </c>
      <c r="D14" s="82">
        <v>347</v>
      </c>
      <c r="E14" s="82">
        <v>241</v>
      </c>
      <c r="F14" s="11">
        <v>64</v>
      </c>
      <c r="G14" s="11" t="s">
        <v>380</v>
      </c>
      <c r="H14" s="11">
        <v>430</v>
      </c>
      <c r="I14" s="11">
        <v>3470</v>
      </c>
      <c r="J14" s="11">
        <v>12</v>
      </c>
      <c r="K14" s="12">
        <v>326</v>
      </c>
    </row>
    <row r="15" spans="1:13" x14ac:dyDescent="0.2">
      <c r="A15" s="63" t="s">
        <v>447</v>
      </c>
      <c r="B15" s="82">
        <v>12</v>
      </c>
      <c r="C15" s="82" t="s">
        <v>380</v>
      </c>
      <c r="D15" s="82">
        <v>12</v>
      </c>
      <c r="E15" s="82">
        <v>7</v>
      </c>
      <c r="F15" s="11" t="s">
        <v>380</v>
      </c>
      <c r="G15" s="11">
        <v>1500</v>
      </c>
      <c r="H15" s="11">
        <v>170</v>
      </c>
      <c r="I15" s="11" t="s">
        <v>380</v>
      </c>
      <c r="J15" s="11">
        <v>1</v>
      </c>
      <c r="K15" s="12">
        <v>3</v>
      </c>
    </row>
    <row r="16" spans="1:13" x14ac:dyDescent="0.2">
      <c r="A16" s="73" t="s">
        <v>449</v>
      </c>
      <c r="B16" s="285">
        <v>269</v>
      </c>
      <c r="C16" s="285">
        <v>90</v>
      </c>
      <c r="D16" s="285">
        <v>359</v>
      </c>
      <c r="E16" s="285">
        <v>248</v>
      </c>
      <c r="F16" s="285">
        <v>64</v>
      </c>
      <c r="G16" s="285">
        <v>1500</v>
      </c>
      <c r="H16" s="74">
        <v>423</v>
      </c>
      <c r="I16" s="74">
        <v>3470</v>
      </c>
      <c r="J16" s="74">
        <v>1</v>
      </c>
      <c r="K16" s="75">
        <v>329</v>
      </c>
    </row>
    <row r="17" spans="1:11" x14ac:dyDescent="0.2">
      <c r="A17" s="63"/>
      <c r="B17" s="82"/>
      <c r="C17" s="82"/>
      <c r="D17" s="82"/>
      <c r="E17" s="82"/>
      <c r="F17" s="11"/>
      <c r="G17" s="11"/>
      <c r="H17" s="11"/>
      <c r="I17" s="11"/>
      <c r="J17" s="11"/>
      <c r="K17" s="12"/>
    </row>
    <row r="18" spans="1:11" x14ac:dyDescent="0.2">
      <c r="A18" s="73" t="s">
        <v>450</v>
      </c>
      <c r="B18" s="285">
        <v>2973</v>
      </c>
      <c r="C18" s="285">
        <v>3402</v>
      </c>
      <c r="D18" s="285">
        <v>6375</v>
      </c>
      <c r="E18" s="285">
        <v>2781</v>
      </c>
      <c r="F18" s="285">
        <v>3142</v>
      </c>
      <c r="G18" s="285" t="s">
        <v>380</v>
      </c>
      <c r="H18" s="74">
        <v>3150</v>
      </c>
      <c r="I18" s="74">
        <v>3880</v>
      </c>
      <c r="J18" s="74" t="s">
        <v>380</v>
      </c>
      <c r="K18" s="75">
        <v>20953</v>
      </c>
    </row>
    <row r="19" spans="1:11" x14ac:dyDescent="0.2">
      <c r="A19" s="63"/>
      <c r="B19" s="82"/>
      <c r="C19" s="82"/>
      <c r="D19" s="82"/>
      <c r="E19" s="82"/>
      <c r="F19" s="11"/>
      <c r="G19" s="11"/>
      <c r="H19" s="11"/>
      <c r="I19" s="11"/>
      <c r="J19" s="11"/>
      <c r="K19" s="12"/>
    </row>
    <row r="20" spans="1:11" x14ac:dyDescent="0.2">
      <c r="A20" s="73" t="s">
        <v>451</v>
      </c>
      <c r="B20" s="285">
        <v>2908</v>
      </c>
      <c r="C20" s="285">
        <v>2740</v>
      </c>
      <c r="D20" s="285">
        <v>5648</v>
      </c>
      <c r="E20" s="285">
        <v>2104</v>
      </c>
      <c r="F20" s="285">
        <v>2604</v>
      </c>
      <c r="G20" s="285" t="s">
        <v>380</v>
      </c>
      <c r="H20" s="74">
        <v>818</v>
      </c>
      <c r="I20" s="74">
        <v>3285</v>
      </c>
      <c r="J20" s="74" t="s">
        <v>380</v>
      </c>
      <c r="K20" s="75">
        <v>10276</v>
      </c>
    </row>
    <row r="21" spans="1:11" x14ac:dyDescent="0.2">
      <c r="A21" s="63"/>
      <c r="B21" s="45"/>
      <c r="C21" s="45"/>
      <c r="D21" s="45"/>
      <c r="E21" s="45"/>
      <c r="F21" s="45"/>
      <c r="G21" s="45"/>
      <c r="H21" s="45"/>
      <c r="I21" s="45"/>
      <c r="J21" s="45"/>
      <c r="K21" s="46"/>
    </row>
    <row r="22" spans="1:11" x14ac:dyDescent="0.2">
      <c r="A22" s="63" t="s">
        <v>452</v>
      </c>
      <c r="B22" s="45">
        <v>5401</v>
      </c>
      <c r="C22" s="45">
        <v>1559</v>
      </c>
      <c r="D22" s="45">
        <v>6960</v>
      </c>
      <c r="E22" s="45">
        <v>5401</v>
      </c>
      <c r="F22" s="82">
        <v>1559</v>
      </c>
      <c r="G22" s="45" t="s">
        <v>380</v>
      </c>
      <c r="H22" s="45">
        <v>734</v>
      </c>
      <c r="I22" s="45">
        <v>4542</v>
      </c>
      <c r="J22" s="45" t="s">
        <v>380</v>
      </c>
      <c r="K22" s="46">
        <v>11045</v>
      </c>
    </row>
    <row r="23" spans="1:11" x14ac:dyDescent="0.2">
      <c r="A23" s="63" t="s">
        <v>453</v>
      </c>
      <c r="B23" s="45">
        <v>22148</v>
      </c>
      <c r="C23" s="45">
        <v>2177</v>
      </c>
      <c r="D23" s="45">
        <v>24325</v>
      </c>
      <c r="E23" s="45">
        <v>21849</v>
      </c>
      <c r="F23" s="82">
        <v>2014</v>
      </c>
      <c r="G23" s="45" t="s">
        <v>380</v>
      </c>
      <c r="H23" s="45">
        <v>450</v>
      </c>
      <c r="I23" s="45">
        <v>3360</v>
      </c>
      <c r="J23" s="45" t="s">
        <v>380</v>
      </c>
      <c r="K23" s="46">
        <v>16599</v>
      </c>
    </row>
    <row r="24" spans="1:11" x14ac:dyDescent="0.2">
      <c r="A24" s="63" t="s">
        <v>454</v>
      </c>
      <c r="B24" s="82">
        <v>6750</v>
      </c>
      <c r="C24" s="82">
        <v>7183</v>
      </c>
      <c r="D24" s="82">
        <v>13933</v>
      </c>
      <c r="E24" s="82">
        <v>6750</v>
      </c>
      <c r="F24" s="11">
        <v>7183</v>
      </c>
      <c r="G24" s="11" t="s">
        <v>380</v>
      </c>
      <c r="H24" s="11">
        <v>822</v>
      </c>
      <c r="I24" s="11">
        <v>4908</v>
      </c>
      <c r="J24" s="11" t="s">
        <v>380</v>
      </c>
      <c r="K24" s="12">
        <v>40802</v>
      </c>
    </row>
    <row r="25" spans="1:11" x14ac:dyDescent="0.2">
      <c r="A25" s="73" t="s">
        <v>455</v>
      </c>
      <c r="B25" s="285">
        <v>34299</v>
      </c>
      <c r="C25" s="285">
        <v>10919</v>
      </c>
      <c r="D25" s="285">
        <v>45218</v>
      </c>
      <c r="E25" s="285">
        <v>34000</v>
      </c>
      <c r="F25" s="285">
        <v>10756</v>
      </c>
      <c r="G25" s="285" t="s">
        <v>380</v>
      </c>
      <c r="H25" s="74">
        <v>569</v>
      </c>
      <c r="I25" s="74">
        <v>4565</v>
      </c>
      <c r="J25" s="74" t="s">
        <v>380</v>
      </c>
      <c r="K25" s="75">
        <v>68446</v>
      </c>
    </row>
    <row r="26" spans="1:11" x14ac:dyDescent="0.2">
      <c r="A26" s="63"/>
      <c r="B26" s="45"/>
      <c r="C26" s="45"/>
      <c r="D26" s="45"/>
      <c r="E26" s="45"/>
      <c r="F26" s="45"/>
      <c r="G26" s="45"/>
      <c r="H26" s="45"/>
      <c r="I26" s="45"/>
      <c r="J26" s="45"/>
      <c r="K26" s="46"/>
    </row>
    <row r="27" spans="1:11" x14ac:dyDescent="0.2">
      <c r="A27" s="63" t="s">
        <v>456</v>
      </c>
      <c r="B27" s="45">
        <v>2669</v>
      </c>
      <c r="C27" s="80">
        <v>247</v>
      </c>
      <c r="D27" s="82">
        <v>2916</v>
      </c>
      <c r="E27" s="82">
        <v>2599</v>
      </c>
      <c r="F27" s="80">
        <v>222</v>
      </c>
      <c r="G27" s="80" t="s">
        <v>380</v>
      </c>
      <c r="H27" s="80">
        <v>836</v>
      </c>
      <c r="I27" s="80">
        <v>2421</v>
      </c>
      <c r="J27" s="80" t="s">
        <v>380</v>
      </c>
      <c r="K27" s="81">
        <v>2710</v>
      </c>
    </row>
    <row r="28" spans="1:11" x14ac:dyDescent="0.2">
      <c r="A28" s="63" t="s">
        <v>457</v>
      </c>
      <c r="B28" s="82">
        <v>3423</v>
      </c>
      <c r="C28" s="82">
        <v>226</v>
      </c>
      <c r="D28" s="80">
        <v>3649</v>
      </c>
      <c r="E28" s="80">
        <v>3252</v>
      </c>
      <c r="F28" s="80">
        <v>214</v>
      </c>
      <c r="G28" s="80" t="s">
        <v>380</v>
      </c>
      <c r="H28" s="80">
        <v>1314</v>
      </c>
      <c r="I28" s="80">
        <v>1700</v>
      </c>
      <c r="J28" s="80" t="s">
        <v>380</v>
      </c>
      <c r="K28" s="81">
        <v>4637</v>
      </c>
    </row>
    <row r="29" spans="1:11" x14ac:dyDescent="0.2">
      <c r="A29" s="63" t="s">
        <v>458</v>
      </c>
      <c r="B29" s="80">
        <v>33458</v>
      </c>
      <c r="C29" s="80">
        <v>7773</v>
      </c>
      <c r="D29" s="82">
        <v>41231</v>
      </c>
      <c r="E29" s="82">
        <v>30818</v>
      </c>
      <c r="F29" s="80">
        <v>7258</v>
      </c>
      <c r="G29" s="80" t="s">
        <v>380</v>
      </c>
      <c r="H29" s="80">
        <v>817</v>
      </c>
      <c r="I29" s="80">
        <v>2953</v>
      </c>
      <c r="J29" s="80" t="s">
        <v>380</v>
      </c>
      <c r="K29" s="81">
        <v>46611</v>
      </c>
    </row>
    <row r="30" spans="1:11" x14ac:dyDescent="0.2">
      <c r="A30" s="63" t="s">
        <v>459</v>
      </c>
      <c r="B30" s="82">
        <v>54068</v>
      </c>
      <c r="C30" s="82">
        <v>12710</v>
      </c>
      <c r="D30" s="82">
        <v>66778</v>
      </c>
      <c r="E30" s="82">
        <v>50396</v>
      </c>
      <c r="F30" s="11">
        <v>11812</v>
      </c>
      <c r="G30" s="11" t="s">
        <v>380</v>
      </c>
      <c r="H30" s="11">
        <v>1346</v>
      </c>
      <c r="I30" s="11">
        <v>2792</v>
      </c>
      <c r="J30" s="11" t="s">
        <v>380</v>
      </c>
      <c r="K30" s="12">
        <v>100812</v>
      </c>
    </row>
    <row r="31" spans="1:11" x14ac:dyDescent="0.2">
      <c r="A31" s="73" t="s">
        <v>460</v>
      </c>
      <c r="B31" s="285">
        <v>93618</v>
      </c>
      <c r="C31" s="285">
        <v>20956</v>
      </c>
      <c r="D31" s="285">
        <v>114574</v>
      </c>
      <c r="E31" s="285">
        <v>87065</v>
      </c>
      <c r="F31" s="285">
        <v>19506</v>
      </c>
      <c r="G31" s="285" t="s">
        <v>380</v>
      </c>
      <c r="H31" s="74">
        <v>1142</v>
      </c>
      <c r="I31" s="74">
        <v>2836</v>
      </c>
      <c r="J31" s="74" t="s">
        <v>380</v>
      </c>
      <c r="K31" s="75">
        <v>154770</v>
      </c>
    </row>
    <row r="32" spans="1:11" x14ac:dyDescent="0.2">
      <c r="A32" s="63"/>
      <c r="B32" s="82"/>
      <c r="C32" s="82"/>
      <c r="D32" s="82"/>
      <c r="E32" s="82"/>
      <c r="F32" s="11"/>
      <c r="G32" s="11"/>
      <c r="H32" s="11"/>
      <c r="I32" s="11"/>
      <c r="J32" s="11"/>
      <c r="K32" s="12"/>
    </row>
    <row r="33" spans="1:11" x14ac:dyDescent="0.2">
      <c r="A33" s="73" t="s">
        <v>461</v>
      </c>
      <c r="B33" s="285">
        <v>7838</v>
      </c>
      <c r="C33" s="285">
        <v>184</v>
      </c>
      <c r="D33" s="285">
        <v>8022</v>
      </c>
      <c r="E33" s="285">
        <v>4333</v>
      </c>
      <c r="F33" s="285">
        <v>184</v>
      </c>
      <c r="G33" s="285">
        <v>11500</v>
      </c>
      <c r="H33" s="74">
        <v>530</v>
      </c>
      <c r="I33" s="74">
        <v>3555</v>
      </c>
      <c r="J33" s="74">
        <v>3</v>
      </c>
      <c r="K33" s="75">
        <v>2985</v>
      </c>
    </row>
    <row r="34" spans="1:11" x14ac:dyDescent="0.2">
      <c r="A34" s="63"/>
      <c r="B34" s="45"/>
      <c r="C34" s="45"/>
      <c r="D34" s="45"/>
      <c r="E34" s="45"/>
      <c r="F34" s="45"/>
      <c r="G34" s="45"/>
      <c r="H34" s="45"/>
      <c r="I34" s="45"/>
      <c r="J34" s="45"/>
      <c r="K34" s="46"/>
    </row>
    <row r="35" spans="1:11" x14ac:dyDescent="0.2">
      <c r="A35" s="63" t="s">
        <v>525</v>
      </c>
      <c r="B35" s="82">
        <v>3720</v>
      </c>
      <c r="C35" s="82">
        <v>119</v>
      </c>
      <c r="D35" s="82">
        <v>3839</v>
      </c>
      <c r="E35" s="82">
        <v>3435</v>
      </c>
      <c r="F35" s="82">
        <v>119</v>
      </c>
      <c r="G35" s="82">
        <v>1002</v>
      </c>
      <c r="H35" s="11">
        <v>925</v>
      </c>
      <c r="I35" s="11">
        <v>2290</v>
      </c>
      <c r="J35" s="11">
        <v>8</v>
      </c>
      <c r="K35" s="12">
        <v>3458</v>
      </c>
    </row>
    <row r="36" spans="1:11" x14ac:dyDescent="0.2">
      <c r="A36" s="63" t="s">
        <v>463</v>
      </c>
      <c r="B36" s="11">
        <v>4</v>
      </c>
      <c r="C36" s="11" t="s">
        <v>380</v>
      </c>
      <c r="D36" s="11">
        <v>4</v>
      </c>
      <c r="E36" s="11" t="s">
        <v>380</v>
      </c>
      <c r="F36" s="45" t="s">
        <v>380</v>
      </c>
      <c r="G36" s="45" t="s">
        <v>380</v>
      </c>
      <c r="H36" s="11" t="s">
        <v>380</v>
      </c>
      <c r="I36" s="11" t="s">
        <v>380</v>
      </c>
      <c r="J36" s="11" t="s">
        <v>380</v>
      </c>
      <c r="K36" s="12" t="s">
        <v>380</v>
      </c>
    </row>
    <row r="37" spans="1:11" x14ac:dyDescent="0.2">
      <c r="A37" s="63" t="s">
        <v>464</v>
      </c>
      <c r="B37" s="82">
        <v>4</v>
      </c>
      <c r="C37" s="45" t="s">
        <v>380</v>
      </c>
      <c r="D37" s="82">
        <v>4</v>
      </c>
      <c r="E37" s="45" t="s">
        <v>380</v>
      </c>
      <c r="F37" s="45" t="s">
        <v>380</v>
      </c>
      <c r="G37" s="45" t="s">
        <v>380</v>
      </c>
      <c r="H37" s="11" t="s">
        <v>380</v>
      </c>
      <c r="I37" s="11" t="s">
        <v>380</v>
      </c>
      <c r="J37" s="11" t="s">
        <v>380</v>
      </c>
      <c r="K37" s="12" t="s">
        <v>380</v>
      </c>
    </row>
    <row r="38" spans="1:11" x14ac:dyDescent="0.2">
      <c r="A38" s="63" t="s">
        <v>465</v>
      </c>
      <c r="B38" s="82">
        <v>4</v>
      </c>
      <c r="C38" s="45">
        <v>1</v>
      </c>
      <c r="D38" s="82">
        <v>5</v>
      </c>
      <c r="E38" s="82" t="s">
        <v>380</v>
      </c>
      <c r="F38" s="45" t="s">
        <v>380</v>
      </c>
      <c r="G38" s="45" t="s">
        <v>380</v>
      </c>
      <c r="H38" s="11" t="s">
        <v>380</v>
      </c>
      <c r="I38" s="11" t="s">
        <v>380</v>
      </c>
      <c r="J38" s="11" t="s">
        <v>380</v>
      </c>
      <c r="K38" s="12" t="s">
        <v>380</v>
      </c>
    </row>
    <row r="39" spans="1:11" x14ac:dyDescent="0.2">
      <c r="A39" s="63" t="s">
        <v>466</v>
      </c>
      <c r="B39" s="82">
        <v>2453</v>
      </c>
      <c r="C39" s="45" t="s">
        <v>380</v>
      </c>
      <c r="D39" s="82">
        <v>2453</v>
      </c>
      <c r="E39" s="82">
        <v>1987</v>
      </c>
      <c r="F39" s="45" t="s">
        <v>380</v>
      </c>
      <c r="G39" s="45" t="s">
        <v>380</v>
      </c>
      <c r="H39" s="11">
        <v>956</v>
      </c>
      <c r="I39" s="11" t="s">
        <v>380</v>
      </c>
      <c r="J39" s="11" t="s">
        <v>380</v>
      </c>
      <c r="K39" s="12">
        <v>1900</v>
      </c>
    </row>
    <row r="40" spans="1:11" x14ac:dyDescent="0.2">
      <c r="A40" s="63" t="s">
        <v>467</v>
      </c>
      <c r="B40" s="45" t="s">
        <v>380</v>
      </c>
      <c r="C40" s="82" t="s">
        <v>380</v>
      </c>
      <c r="D40" s="82" t="s">
        <v>380</v>
      </c>
      <c r="E40" s="45" t="s">
        <v>380</v>
      </c>
      <c r="F40" s="11" t="s">
        <v>380</v>
      </c>
      <c r="G40" s="11">
        <v>200</v>
      </c>
      <c r="H40" s="11" t="s">
        <v>380</v>
      </c>
      <c r="I40" s="11" t="s">
        <v>380</v>
      </c>
      <c r="J40" s="11">
        <v>1</v>
      </c>
      <c r="K40" s="12" t="s">
        <v>380</v>
      </c>
    </row>
    <row r="41" spans="1:11" x14ac:dyDescent="0.2">
      <c r="A41" s="63" t="s">
        <v>468</v>
      </c>
      <c r="B41" s="45" t="s">
        <v>380</v>
      </c>
      <c r="C41" s="82">
        <v>1</v>
      </c>
      <c r="D41" s="82">
        <v>1</v>
      </c>
      <c r="E41" s="45" t="s">
        <v>380</v>
      </c>
      <c r="F41" s="11" t="s">
        <v>380</v>
      </c>
      <c r="G41" s="11" t="s">
        <v>380</v>
      </c>
      <c r="H41" s="11" t="s">
        <v>380</v>
      </c>
      <c r="I41" s="11" t="s">
        <v>380</v>
      </c>
      <c r="J41" s="11" t="s">
        <v>380</v>
      </c>
      <c r="K41" s="12" t="s">
        <v>380</v>
      </c>
    </row>
    <row r="42" spans="1:11" x14ac:dyDescent="0.2">
      <c r="A42" s="63" t="s">
        <v>469</v>
      </c>
      <c r="B42" s="45" t="s">
        <v>380</v>
      </c>
      <c r="C42" s="82">
        <v>791</v>
      </c>
      <c r="D42" s="82">
        <v>791</v>
      </c>
      <c r="E42" s="45" t="s">
        <v>380</v>
      </c>
      <c r="F42" s="11">
        <v>628</v>
      </c>
      <c r="G42" s="11" t="s">
        <v>380</v>
      </c>
      <c r="H42" s="11" t="s">
        <v>380</v>
      </c>
      <c r="I42" s="11">
        <v>3000</v>
      </c>
      <c r="J42" s="11" t="s">
        <v>380</v>
      </c>
      <c r="K42" s="12">
        <v>1884</v>
      </c>
    </row>
    <row r="43" spans="1:11" x14ac:dyDescent="0.2">
      <c r="A43" s="63" t="s">
        <v>470</v>
      </c>
      <c r="B43" s="45">
        <v>316</v>
      </c>
      <c r="C43" s="82">
        <v>78</v>
      </c>
      <c r="D43" s="82">
        <v>394</v>
      </c>
      <c r="E43" s="45">
        <v>200</v>
      </c>
      <c r="F43" s="11">
        <v>47</v>
      </c>
      <c r="G43" s="11" t="s">
        <v>380</v>
      </c>
      <c r="H43" s="11">
        <v>1520</v>
      </c>
      <c r="I43" s="11">
        <v>3750</v>
      </c>
      <c r="J43" s="11" t="s">
        <v>380</v>
      </c>
      <c r="K43" s="12">
        <v>480</v>
      </c>
    </row>
    <row r="44" spans="1:11" x14ac:dyDescent="0.2">
      <c r="A44" s="73" t="s">
        <v>471</v>
      </c>
      <c r="B44" s="285">
        <v>6501</v>
      </c>
      <c r="C44" s="285">
        <v>990</v>
      </c>
      <c r="D44" s="285">
        <v>7491</v>
      </c>
      <c r="E44" s="285">
        <v>5622</v>
      </c>
      <c r="F44" s="285">
        <v>794</v>
      </c>
      <c r="G44" s="285">
        <v>1202</v>
      </c>
      <c r="H44" s="74">
        <v>957</v>
      </c>
      <c r="I44" s="74">
        <v>2938</v>
      </c>
      <c r="J44" s="74">
        <v>7</v>
      </c>
      <c r="K44" s="75">
        <v>7722</v>
      </c>
    </row>
    <row r="45" spans="1:11" x14ac:dyDescent="0.2">
      <c r="A45" s="63"/>
      <c r="B45" s="45"/>
      <c r="C45" s="82"/>
      <c r="D45" s="82"/>
      <c r="E45" s="45"/>
      <c r="F45" s="11"/>
      <c r="G45" s="11"/>
      <c r="H45" s="11"/>
      <c r="I45" s="11"/>
      <c r="J45" s="11"/>
      <c r="K45" s="12"/>
    </row>
    <row r="46" spans="1:11" x14ac:dyDescent="0.2">
      <c r="A46" s="73" t="s">
        <v>472</v>
      </c>
      <c r="B46" s="285">
        <v>26138</v>
      </c>
      <c r="C46" s="285">
        <v>360</v>
      </c>
      <c r="D46" s="285">
        <v>26498</v>
      </c>
      <c r="E46" s="285">
        <v>16825</v>
      </c>
      <c r="F46" s="285">
        <v>360</v>
      </c>
      <c r="G46" s="285" t="s">
        <v>380</v>
      </c>
      <c r="H46" s="74">
        <v>892</v>
      </c>
      <c r="I46" s="74">
        <v>5987</v>
      </c>
      <c r="J46" s="74" t="s">
        <v>380</v>
      </c>
      <c r="K46" s="75">
        <v>17163</v>
      </c>
    </row>
    <row r="47" spans="1:11" x14ac:dyDescent="0.2">
      <c r="A47" s="63"/>
      <c r="B47" s="45"/>
      <c r="C47" s="82"/>
      <c r="D47" s="82"/>
      <c r="E47" s="45"/>
      <c r="F47" s="11"/>
      <c r="G47" s="11"/>
      <c r="H47" s="11"/>
      <c r="I47" s="11"/>
      <c r="J47" s="11"/>
      <c r="K47" s="12"/>
    </row>
    <row r="48" spans="1:11" x14ac:dyDescent="0.2">
      <c r="A48" s="63" t="s">
        <v>473</v>
      </c>
      <c r="B48" s="45">
        <v>28581</v>
      </c>
      <c r="C48" s="82">
        <v>8900</v>
      </c>
      <c r="D48" s="82">
        <v>37481</v>
      </c>
      <c r="E48" s="45">
        <v>27000</v>
      </c>
      <c r="F48" s="11">
        <v>8000</v>
      </c>
      <c r="G48" s="11" t="s">
        <v>380</v>
      </c>
      <c r="H48" s="11">
        <v>1175</v>
      </c>
      <c r="I48" s="11">
        <v>2500</v>
      </c>
      <c r="J48" s="11" t="s">
        <v>380</v>
      </c>
      <c r="K48" s="12">
        <v>51725</v>
      </c>
    </row>
    <row r="49" spans="1:11" x14ac:dyDescent="0.2">
      <c r="A49" s="63" t="s">
        <v>474</v>
      </c>
      <c r="B49" s="45">
        <v>144885</v>
      </c>
      <c r="C49" s="82">
        <v>5027</v>
      </c>
      <c r="D49" s="82">
        <v>149912</v>
      </c>
      <c r="E49" s="45">
        <v>141414</v>
      </c>
      <c r="F49" s="11">
        <v>2911</v>
      </c>
      <c r="G49" s="11">
        <v>12786</v>
      </c>
      <c r="H49" s="11">
        <v>1907</v>
      </c>
      <c r="I49" s="11">
        <v>3055</v>
      </c>
      <c r="J49" s="11">
        <v>7</v>
      </c>
      <c r="K49" s="12">
        <v>278659</v>
      </c>
    </row>
    <row r="50" spans="1:11" x14ac:dyDescent="0.2">
      <c r="A50" s="63" t="s">
        <v>475</v>
      </c>
      <c r="B50" s="45">
        <v>35646</v>
      </c>
      <c r="C50" s="82">
        <v>1537</v>
      </c>
      <c r="D50" s="82">
        <v>37183</v>
      </c>
      <c r="E50" s="45">
        <v>35646</v>
      </c>
      <c r="F50" s="11">
        <v>1537</v>
      </c>
      <c r="G50" s="11" t="s">
        <v>380</v>
      </c>
      <c r="H50" s="11">
        <v>825</v>
      </c>
      <c r="I50" s="11">
        <v>927</v>
      </c>
      <c r="J50" s="11" t="s">
        <v>380</v>
      </c>
      <c r="K50" s="12">
        <v>30833</v>
      </c>
    </row>
    <row r="51" spans="1:11" x14ac:dyDescent="0.2">
      <c r="A51" s="63" t="s">
        <v>476</v>
      </c>
      <c r="B51" s="45">
        <v>28306</v>
      </c>
      <c r="C51" s="82">
        <v>9</v>
      </c>
      <c r="D51" s="82">
        <v>28315</v>
      </c>
      <c r="E51" s="45">
        <v>17292</v>
      </c>
      <c r="F51" s="11">
        <v>9</v>
      </c>
      <c r="G51" s="11" t="s">
        <v>380</v>
      </c>
      <c r="H51" s="11">
        <v>660</v>
      </c>
      <c r="I51" s="11">
        <v>1000</v>
      </c>
      <c r="J51" s="11" t="s">
        <v>380</v>
      </c>
      <c r="K51" s="12">
        <v>11425</v>
      </c>
    </row>
    <row r="52" spans="1:11" x14ac:dyDescent="0.2">
      <c r="A52" s="63" t="s">
        <v>477</v>
      </c>
      <c r="B52" s="45">
        <v>115530</v>
      </c>
      <c r="C52" s="82">
        <v>3996</v>
      </c>
      <c r="D52" s="82">
        <v>119526</v>
      </c>
      <c r="E52" s="45">
        <v>114529</v>
      </c>
      <c r="F52" s="11">
        <v>2291</v>
      </c>
      <c r="G52" s="11" t="s">
        <v>380</v>
      </c>
      <c r="H52" s="11">
        <v>1425</v>
      </c>
      <c r="I52" s="11">
        <v>6900</v>
      </c>
      <c r="J52" s="11" t="s">
        <v>380</v>
      </c>
      <c r="K52" s="12">
        <v>179029</v>
      </c>
    </row>
    <row r="53" spans="1:11" x14ac:dyDescent="0.2">
      <c r="A53" s="73" t="s">
        <v>551</v>
      </c>
      <c r="B53" s="285">
        <v>352948</v>
      </c>
      <c r="C53" s="285">
        <v>19469</v>
      </c>
      <c r="D53" s="285">
        <v>372417</v>
      </c>
      <c r="E53" s="285">
        <v>335881</v>
      </c>
      <c r="F53" s="285">
        <v>14748</v>
      </c>
      <c r="G53" s="285">
        <v>12786</v>
      </c>
      <c r="H53" s="74">
        <v>1505</v>
      </c>
      <c r="I53" s="74">
        <v>3128</v>
      </c>
      <c r="J53" s="74">
        <v>7</v>
      </c>
      <c r="K53" s="75">
        <v>551671</v>
      </c>
    </row>
    <row r="54" spans="1:11" x14ac:dyDescent="0.2">
      <c r="A54" s="63"/>
      <c r="B54" s="45"/>
      <c r="C54" s="82"/>
      <c r="D54" s="82"/>
      <c r="E54" s="45"/>
      <c r="F54" s="11"/>
      <c r="G54" s="11"/>
      <c r="H54" s="11"/>
      <c r="I54" s="11"/>
      <c r="J54" s="11"/>
      <c r="K54" s="12"/>
    </row>
    <row r="55" spans="1:11" x14ac:dyDescent="0.2">
      <c r="A55" s="63" t="s">
        <v>479</v>
      </c>
      <c r="B55" s="45">
        <v>22226</v>
      </c>
      <c r="C55" s="82">
        <v>4864</v>
      </c>
      <c r="D55" s="82">
        <v>27090</v>
      </c>
      <c r="E55" s="45">
        <v>21677</v>
      </c>
      <c r="F55" s="11">
        <v>4576</v>
      </c>
      <c r="G55" s="11">
        <v>13000</v>
      </c>
      <c r="H55" s="11">
        <v>885</v>
      </c>
      <c r="I55" s="11">
        <v>3110</v>
      </c>
      <c r="J55" s="11">
        <v>6</v>
      </c>
      <c r="K55" s="12">
        <v>33494</v>
      </c>
    </row>
    <row r="56" spans="1:11" x14ac:dyDescent="0.2">
      <c r="A56" s="63" t="s">
        <v>480</v>
      </c>
      <c r="B56" s="45">
        <v>30951</v>
      </c>
      <c r="C56" s="82">
        <v>1739</v>
      </c>
      <c r="D56" s="82">
        <v>32690</v>
      </c>
      <c r="E56" s="45">
        <v>30292</v>
      </c>
      <c r="F56" s="11">
        <v>1656</v>
      </c>
      <c r="G56" s="11" t="s">
        <v>380</v>
      </c>
      <c r="H56" s="11">
        <v>603</v>
      </c>
      <c r="I56" s="11">
        <v>2041</v>
      </c>
      <c r="J56" s="11" t="s">
        <v>380</v>
      </c>
      <c r="K56" s="12">
        <v>21647</v>
      </c>
    </row>
    <row r="57" spans="1:11" x14ac:dyDescent="0.2">
      <c r="A57" s="63" t="s">
        <v>481</v>
      </c>
      <c r="B57" s="45">
        <v>27090</v>
      </c>
      <c r="C57" s="82">
        <v>4410</v>
      </c>
      <c r="D57" s="82">
        <v>31500</v>
      </c>
      <c r="E57" s="45">
        <v>25700</v>
      </c>
      <c r="F57" s="11">
        <v>3946</v>
      </c>
      <c r="G57" s="11" t="s">
        <v>380</v>
      </c>
      <c r="H57" s="11">
        <v>578</v>
      </c>
      <c r="I57" s="11">
        <v>2050</v>
      </c>
      <c r="J57" s="11" t="s">
        <v>380</v>
      </c>
      <c r="K57" s="12">
        <v>22944</v>
      </c>
    </row>
    <row r="58" spans="1:11" x14ac:dyDescent="0.2">
      <c r="A58" s="73" t="s">
        <v>482</v>
      </c>
      <c r="B58" s="285">
        <v>80267</v>
      </c>
      <c r="C58" s="285">
        <v>11013</v>
      </c>
      <c r="D58" s="285">
        <v>91280</v>
      </c>
      <c r="E58" s="285">
        <v>77669</v>
      </c>
      <c r="F58" s="285">
        <v>10178</v>
      </c>
      <c r="G58" s="285">
        <v>13000</v>
      </c>
      <c r="H58" s="74">
        <v>673</v>
      </c>
      <c r="I58" s="74">
        <v>2525</v>
      </c>
      <c r="J58" s="74">
        <v>6</v>
      </c>
      <c r="K58" s="75">
        <v>78085</v>
      </c>
    </row>
    <row r="59" spans="1:11" x14ac:dyDescent="0.2">
      <c r="A59" s="63"/>
      <c r="B59" s="45"/>
      <c r="C59" s="45"/>
      <c r="D59" s="45"/>
      <c r="E59" s="45"/>
      <c r="F59" s="45"/>
      <c r="G59" s="45"/>
      <c r="H59" s="45"/>
      <c r="I59" s="45"/>
      <c r="J59" s="45"/>
      <c r="K59" s="46"/>
    </row>
    <row r="60" spans="1:11" x14ac:dyDescent="0.2">
      <c r="A60" s="73" t="s">
        <v>483</v>
      </c>
      <c r="B60" s="285">
        <v>11183</v>
      </c>
      <c r="C60" s="285">
        <v>7540</v>
      </c>
      <c r="D60" s="285">
        <v>18723</v>
      </c>
      <c r="E60" s="285">
        <v>10581</v>
      </c>
      <c r="F60" s="285">
        <v>7092</v>
      </c>
      <c r="G60" s="285" t="s">
        <v>380</v>
      </c>
      <c r="H60" s="74">
        <v>985</v>
      </c>
      <c r="I60" s="74">
        <v>6935</v>
      </c>
      <c r="J60" s="74" t="s">
        <v>380</v>
      </c>
      <c r="K60" s="75">
        <v>59605</v>
      </c>
    </row>
    <row r="61" spans="1:11" x14ac:dyDescent="0.2">
      <c r="A61" s="63"/>
      <c r="B61" s="11"/>
      <c r="C61" s="11"/>
      <c r="D61" s="82"/>
      <c r="E61" s="82"/>
      <c r="F61" s="45"/>
      <c r="G61" s="82"/>
      <c r="H61" s="11"/>
      <c r="I61" s="11"/>
      <c r="J61" s="11"/>
      <c r="K61" s="12"/>
    </row>
    <row r="62" spans="1:11" x14ac:dyDescent="0.2">
      <c r="A62" s="63" t="s">
        <v>484</v>
      </c>
      <c r="B62" s="11">
        <v>138204</v>
      </c>
      <c r="C62" s="11">
        <v>12784</v>
      </c>
      <c r="D62" s="82">
        <v>150988</v>
      </c>
      <c r="E62" s="82">
        <v>135260</v>
      </c>
      <c r="F62" s="45">
        <v>11540</v>
      </c>
      <c r="G62" s="82" t="s">
        <v>380</v>
      </c>
      <c r="H62" s="11">
        <v>1235</v>
      </c>
      <c r="I62" s="11">
        <v>4220</v>
      </c>
      <c r="J62" s="11" t="s">
        <v>380</v>
      </c>
      <c r="K62" s="12">
        <v>215745</v>
      </c>
    </row>
    <row r="63" spans="1:11" x14ac:dyDescent="0.2">
      <c r="A63" s="63" t="s">
        <v>485</v>
      </c>
      <c r="B63" s="45">
        <v>39836</v>
      </c>
      <c r="C63" s="45">
        <v>1247</v>
      </c>
      <c r="D63" s="45">
        <v>41083</v>
      </c>
      <c r="E63" s="45">
        <v>37200</v>
      </c>
      <c r="F63" s="45">
        <v>1100</v>
      </c>
      <c r="G63" s="45" t="s">
        <v>380</v>
      </c>
      <c r="H63" s="45">
        <v>580</v>
      </c>
      <c r="I63" s="45">
        <v>3020</v>
      </c>
      <c r="J63" s="45" t="s">
        <v>380</v>
      </c>
      <c r="K63" s="46">
        <v>24898</v>
      </c>
    </row>
    <row r="64" spans="1:11" x14ac:dyDescent="0.2">
      <c r="A64" s="73" t="s">
        <v>486</v>
      </c>
      <c r="B64" s="285">
        <v>178040</v>
      </c>
      <c r="C64" s="285">
        <v>14031</v>
      </c>
      <c r="D64" s="285">
        <v>192071</v>
      </c>
      <c r="E64" s="285">
        <v>172460</v>
      </c>
      <c r="F64" s="285">
        <v>12640</v>
      </c>
      <c r="G64" s="285" t="s">
        <v>380</v>
      </c>
      <c r="H64" s="74">
        <v>1094</v>
      </c>
      <c r="I64" s="74">
        <v>4116</v>
      </c>
      <c r="J64" s="74" t="s">
        <v>380</v>
      </c>
      <c r="K64" s="75">
        <v>240643</v>
      </c>
    </row>
    <row r="65" spans="1:11" x14ac:dyDescent="0.2">
      <c r="A65" s="63"/>
      <c r="B65" s="11"/>
      <c r="C65" s="11"/>
      <c r="D65" s="11"/>
      <c r="E65" s="11"/>
      <c r="F65" s="82"/>
      <c r="G65" s="45"/>
      <c r="H65" s="11"/>
      <c r="I65" s="11"/>
      <c r="J65" s="11"/>
      <c r="K65" s="12"/>
    </row>
    <row r="66" spans="1:11" x14ac:dyDescent="0.2">
      <c r="A66" s="63" t="s">
        <v>487</v>
      </c>
      <c r="B66" s="11">
        <v>7029</v>
      </c>
      <c r="C66" s="11">
        <v>14116</v>
      </c>
      <c r="D66" s="82">
        <v>21145</v>
      </c>
      <c r="E66" s="82">
        <v>5795</v>
      </c>
      <c r="F66" s="11">
        <v>12809</v>
      </c>
      <c r="G66" s="11" t="s">
        <v>380</v>
      </c>
      <c r="H66" s="11">
        <v>109</v>
      </c>
      <c r="I66" s="11">
        <v>4352</v>
      </c>
      <c r="J66" s="11" t="s">
        <v>380</v>
      </c>
      <c r="K66" s="12">
        <v>56371</v>
      </c>
    </row>
    <row r="67" spans="1:11" x14ac:dyDescent="0.2">
      <c r="A67" s="63" t="s">
        <v>488</v>
      </c>
      <c r="B67" s="11">
        <v>21392</v>
      </c>
      <c r="C67" s="11">
        <v>2277</v>
      </c>
      <c r="D67" s="82">
        <v>23669</v>
      </c>
      <c r="E67" s="82">
        <v>20520</v>
      </c>
      <c r="F67" s="11">
        <v>1741</v>
      </c>
      <c r="G67" s="11" t="s">
        <v>380</v>
      </c>
      <c r="H67" s="11">
        <v>2400</v>
      </c>
      <c r="I67" s="11">
        <v>5460</v>
      </c>
      <c r="J67" s="11" t="s">
        <v>380</v>
      </c>
      <c r="K67" s="12">
        <v>58748</v>
      </c>
    </row>
    <row r="68" spans="1:11" x14ac:dyDescent="0.2">
      <c r="A68" s="63" t="s">
        <v>489</v>
      </c>
      <c r="B68" s="11">
        <v>292058</v>
      </c>
      <c r="C68" s="11">
        <v>53464</v>
      </c>
      <c r="D68" s="11">
        <v>345522</v>
      </c>
      <c r="E68" s="11">
        <v>286700</v>
      </c>
      <c r="F68" s="11">
        <v>47584</v>
      </c>
      <c r="G68" s="11" t="s">
        <v>380</v>
      </c>
      <c r="H68" s="11">
        <v>4100</v>
      </c>
      <c r="I68" s="11">
        <v>6311</v>
      </c>
      <c r="J68" s="11" t="s">
        <v>380</v>
      </c>
      <c r="K68" s="12">
        <v>1475793</v>
      </c>
    </row>
    <row r="69" spans="1:11" x14ac:dyDescent="0.2">
      <c r="A69" s="63" t="s">
        <v>490</v>
      </c>
      <c r="B69" s="11">
        <v>124284</v>
      </c>
      <c r="C69" s="11">
        <v>69503</v>
      </c>
      <c r="D69" s="82">
        <v>193787</v>
      </c>
      <c r="E69" s="82">
        <v>119100</v>
      </c>
      <c r="F69" s="11">
        <v>67149</v>
      </c>
      <c r="G69" s="11">
        <v>2560</v>
      </c>
      <c r="H69" s="11">
        <v>1902</v>
      </c>
      <c r="I69" s="11">
        <v>3802</v>
      </c>
      <c r="J69" s="11">
        <v>28</v>
      </c>
      <c r="K69" s="12">
        <v>481881</v>
      </c>
    </row>
    <row r="70" spans="1:11" x14ac:dyDescent="0.2">
      <c r="A70" s="63" t="s">
        <v>491</v>
      </c>
      <c r="B70" s="11">
        <v>24559</v>
      </c>
      <c r="C70" s="11">
        <v>4629</v>
      </c>
      <c r="D70" s="82">
        <v>29188</v>
      </c>
      <c r="E70" s="82">
        <v>24143</v>
      </c>
      <c r="F70" s="11">
        <v>4142</v>
      </c>
      <c r="G70" s="11" t="s">
        <v>380</v>
      </c>
      <c r="H70" s="82">
        <v>1457</v>
      </c>
      <c r="I70" s="82">
        <v>2500</v>
      </c>
      <c r="J70" s="45" t="s">
        <v>380</v>
      </c>
      <c r="K70" s="124">
        <v>45534</v>
      </c>
    </row>
    <row r="71" spans="1:11" x14ac:dyDescent="0.2">
      <c r="A71" s="63" t="s">
        <v>492</v>
      </c>
      <c r="B71" s="11">
        <v>310223</v>
      </c>
      <c r="C71" s="11">
        <v>267522</v>
      </c>
      <c r="D71" s="82">
        <v>577745</v>
      </c>
      <c r="E71" s="82">
        <v>308657</v>
      </c>
      <c r="F71" s="45">
        <v>266433</v>
      </c>
      <c r="G71" s="82" t="s">
        <v>380</v>
      </c>
      <c r="H71" s="11">
        <v>2400</v>
      </c>
      <c r="I71" s="11">
        <v>6238</v>
      </c>
      <c r="J71" s="11" t="s">
        <v>380</v>
      </c>
      <c r="K71" s="12">
        <v>2403228</v>
      </c>
    </row>
    <row r="72" spans="1:11" x14ac:dyDescent="0.2">
      <c r="A72" s="63" t="s">
        <v>493</v>
      </c>
      <c r="B72" s="11">
        <v>104224</v>
      </c>
      <c r="C72" s="11">
        <v>20288</v>
      </c>
      <c r="D72" s="82">
        <v>124512</v>
      </c>
      <c r="E72" s="82">
        <v>100730</v>
      </c>
      <c r="F72" s="45">
        <v>19426</v>
      </c>
      <c r="G72" s="82" t="s">
        <v>380</v>
      </c>
      <c r="H72" s="11">
        <v>1750</v>
      </c>
      <c r="I72" s="11">
        <v>5045</v>
      </c>
      <c r="J72" s="11" t="s">
        <v>380</v>
      </c>
      <c r="K72" s="12">
        <v>274283</v>
      </c>
    </row>
    <row r="73" spans="1:11" x14ac:dyDescent="0.2">
      <c r="A73" s="63" t="s">
        <v>494</v>
      </c>
      <c r="B73" s="45">
        <v>119156</v>
      </c>
      <c r="C73" s="45">
        <v>32124</v>
      </c>
      <c r="D73" s="45">
        <v>151280</v>
      </c>
      <c r="E73" s="45">
        <v>95880</v>
      </c>
      <c r="F73" s="45">
        <v>30781</v>
      </c>
      <c r="G73" s="45" t="s">
        <v>380</v>
      </c>
      <c r="H73" s="45">
        <v>3944</v>
      </c>
      <c r="I73" s="45">
        <v>5990</v>
      </c>
      <c r="J73" s="45">
        <v>562538</v>
      </c>
      <c r="K73" s="46">
        <v>562538</v>
      </c>
    </row>
    <row r="74" spans="1:11" x14ac:dyDescent="0.2">
      <c r="A74" s="73" t="s">
        <v>495</v>
      </c>
      <c r="B74" s="285">
        <v>1002925</v>
      </c>
      <c r="C74" s="285">
        <v>463923</v>
      </c>
      <c r="D74" s="285">
        <v>1466848</v>
      </c>
      <c r="E74" s="285">
        <v>961525</v>
      </c>
      <c r="F74" s="285">
        <v>450065</v>
      </c>
      <c r="G74" s="285">
        <v>2560</v>
      </c>
      <c r="H74" s="74">
        <v>2894</v>
      </c>
      <c r="I74" s="74">
        <v>5723</v>
      </c>
      <c r="J74" s="74">
        <v>28</v>
      </c>
      <c r="K74" s="75">
        <v>5358376</v>
      </c>
    </row>
    <row r="75" spans="1:11" x14ac:dyDescent="0.2">
      <c r="A75" s="63"/>
      <c r="B75" s="11"/>
      <c r="C75" s="11"/>
      <c r="D75" s="82"/>
      <c r="E75" s="82"/>
      <c r="F75" s="45"/>
      <c r="G75" s="82"/>
      <c r="H75" s="11"/>
      <c r="I75" s="11"/>
      <c r="J75" s="11"/>
      <c r="K75" s="12"/>
    </row>
    <row r="76" spans="1:11" x14ac:dyDescent="0.2">
      <c r="A76" s="63" t="s">
        <v>496</v>
      </c>
      <c r="B76" s="11">
        <v>34</v>
      </c>
      <c r="C76" s="11">
        <v>135</v>
      </c>
      <c r="D76" s="82">
        <v>169</v>
      </c>
      <c r="E76" s="82">
        <v>29</v>
      </c>
      <c r="F76" s="45">
        <v>118</v>
      </c>
      <c r="G76" s="82">
        <v>9845</v>
      </c>
      <c r="H76" s="11">
        <v>200</v>
      </c>
      <c r="I76" s="11">
        <v>600</v>
      </c>
      <c r="J76" s="11">
        <v>1</v>
      </c>
      <c r="K76" s="12">
        <v>86</v>
      </c>
    </row>
    <row r="77" spans="1:11" x14ac:dyDescent="0.2">
      <c r="A77" s="63" t="s">
        <v>497</v>
      </c>
      <c r="B77" s="11">
        <v>15</v>
      </c>
      <c r="C77" s="11">
        <v>67</v>
      </c>
      <c r="D77" s="82">
        <v>82</v>
      </c>
      <c r="E77" s="82">
        <v>14</v>
      </c>
      <c r="F77" s="45">
        <v>60</v>
      </c>
      <c r="G77" s="82">
        <v>2000</v>
      </c>
      <c r="H77" s="11">
        <v>2227</v>
      </c>
      <c r="I77" s="11">
        <v>3182</v>
      </c>
      <c r="J77" s="11">
        <v>5</v>
      </c>
      <c r="K77" s="12">
        <v>233</v>
      </c>
    </row>
    <row r="78" spans="1:11" x14ac:dyDescent="0.2">
      <c r="A78" s="73" t="s">
        <v>498</v>
      </c>
      <c r="B78" s="285">
        <v>49</v>
      </c>
      <c r="C78" s="285">
        <v>202</v>
      </c>
      <c r="D78" s="285">
        <v>251</v>
      </c>
      <c r="E78" s="285">
        <v>43</v>
      </c>
      <c r="F78" s="285">
        <v>178</v>
      </c>
      <c r="G78" s="285">
        <v>11845</v>
      </c>
      <c r="H78" s="74">
        <v>860</v>
      </c>
      <c r="I78" s="74">
        <v>1470</v>
      </c>
      <c r="J78" s="74">
        <v>2</v>
      </c>
      <c r="K78" s="75">
        <v>319</v>
      </c>
    </row>
    <row r="79" spans="1:11" x14ac:dyDescent="0.2">
      <c r="A79" s="63"/>
      <c r="B79" s="45"/>
      <c r="C79" s="45"/>
      <c r="D79" s="45"/>
      <c r="E79" s="45"/>
      <c r="F79" s="45"/>
      <c r="G79" s="45"/>
      <c r="H79" s="45"/>
      <c r="I79" s="45"/>
      <c r="J79" s="45"/>
      <c r="K79" s="46"/>
    </row>
    <row r="80" spans="1:11" ht="13.5" thickBot="1" x14ac:dyDescent="0.25">
      <c r="A80" s="66" t="s">
        <v>499</v>
      </c>
      <c r="B80" s="286">
        <v>1800228</v>
      </c>
      <c r="C80" s="286">
        <v>555819</v>
      </c>
      <c r="D80" s="286">
        <v>2356047</v>
      </c>
      <c r="E80" s="286">
        <v>1711372</v>
      </c>
      <c r="F80" s="286">
        <v>532311</v>
      </c>
      <c r="G80" s="286">
        <v>54393</v>
      </c>
      <c r="H80" s="52">
        <v>2157</v>
      </c>
      <c r="I80" s="52">
        <v>5409</v>
      </c>
      <c r="J80" s="52">
        <v>6</v>
      </c>
      <c r="K80" s="53">
        <v>6571428</v>
      </c>
    </row>
  </sheetData>
  <mergeCells count="8">
    <mergeCell ref="E7:F7"/>
    <mergeCell ref="H7:I7"/>
    <mergeCell ref="A1:K1"/>
    <mergeCell ref="B5:F5"/>
    <mergeCell ref="B6:F6"/>
    <mergeCell ref="H6:I6"/>
    <mergeCell ref="G5:G8"/>
    <mergeCell ref="A3:K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5">
    <tabColor theme="0"/>
    <pageSetUpPr fitToPage="1"/>
  </sheetPr>
  <dimension ref="A1:J35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3.85546875" style="34" customWidth="1"/>
    <col min="2" max="8" width="14.85546875" style="34" customWidth="1"/>
    <col min="9" max="16384" width="11.42578125" style="34"/>
  </cols>
  <sheetData>
    <row r="1" spans="1:10" s="24" customFormat="1" ht="23.25" customHeight="1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  <c r="I1" s="67"/>
    </row>
    <row r="2" spans="1:10" s="25" customFormat="1" ht="14.25" x14ac:dyDescent="0.2"/>
    <row r="3" spans="1:10" s="25" customFormat="1" ht="20.25" customHeight="1" x14ac:dyDescent="0.25">
      <c r="A3" s="1701" t="s">
        <v>578</v>
      </c>
      <c r="B3" s="1701"/>
      <c r="C3" s="1701"/>
      <c r="D3" s="1701"/>
      <c r="E3" s="1701"/>
      <c r="F3" s="1701"/>
      <c r="G3" s="1701"/>
      <c r="H3" s="1701"/>
      <c r="I3" s="125"/>
    </row>
    <row r="4" spans="1:10" s="25" customFormat="1" ht="21.75" customHeight="1" x14ac:dyDescent="0.25">
      <c r="A4" s="1701" t="s">
        <v>1381</v>
      </c>
      <c r="B4" s="1701"/>
      <c r="C4" s="1701"/>
      <c r="D4" s="1701"/>
      <c r="E4" s="1701"/>
      <c r="F4" s="1701"/>
      <c r="G4" s="1701"/>
      <c r="H4" s="1701"/>
      <c r="I4" s="125"/>
    </row>
    <row r="5" spans="1:10" s="25" customFormat="1" ht="15.75" thickBot="1" x14ac:dyDescent="0.3">
      <c r="A5" s="185"/>
      <c r="B5" s="186"/>
      <c r="C5" s="186"/>
      <c r="D5" s="186"/>
      <c r="E5" s="186"/>
      <c r="F5" s="186"/>
      <c r="G5" s="186"/>
      <c r="H5" s="186"/>
    </row>
    <row r="6" spans="1:10" ht="29.25" customHeight="1" x14ac:dyDescent="0.2">
      <c r="A6" s="126" t="s">
        <v>538</v>
      </c>
      <c r="B6" s="1750" t="s">
        <v>360</v>
      </c>
      <c r="C6" s="1750"/>
      <c r="D6" s="1750"/>
      <c r="E6" s="1750" t="s">
        <v>367</v>
      </c>
      <c r="F6" s="1750"/>
      <c r="G6" s="660" t="s">
        <v>361</v>
      </c>
      <c r="H6" s="655" t="s">
        <v>373</v>
      </c>
    </row>
    <row r="7" spans="1:10" ht="15.75" customHeight="1" x14ac:dyDescent="0.2">
      <c r="A7" s="659" t="s">
        <v>517</v>
      </c>
      <c r="B7" s="1758" t="s">
        <v>370</v>
      </c>
      <c r="C7" s="1758"/>
      <c r="D7" s="1758"/>
      <c r="E7" s="1758" t="s">
        <v>371</v>
      </c>
      <c r="F7" s="1758"/>
      <c r="G7" s="712" t="s">
        <v>512</v>
      </c>
      <c r="H7" s="728" t="s">
        <v>377</v>
      </c>
    </row>
    <row r="8" spans="1:10" ht="36.75" customHeight="1" thickBot="1" x14ac:dyDescent="0.25">
      <c r="A8" s="757" t="s">
        <v>518</v>
      </c>
      <c r="B8" s="223" t="s">
        <v>374</v>
      </c>
      <c r="C8" s="711" t="s">
        <v>375</v>
      </c>
      <c r="D8" s="711" t="s">
        <v>376</v>
      </c>
      <c r="E8" s="223" t="s">
        <v>374</v>
      </c>
      <c r="F8" s="711" t="s">
        <v>375</v>
      </c>
      <c r="G8" s="224" t="s">
        <v>513</v>
      </c>
      <c r="H8" s="231" t="s">
        <v>513</v>
      </c>
    </row>
    <row r="9" spans="1:10" ht="24.75" customHeight="1" x14ac:dyDescent="0.2">
      <c r="A9" s="72" t="s">
        <v>456</v>
      </c>
      <c r="B9" s="42">
        <v>10</v>
      </c>
      <c r="C9" s="42" t="s">
        <v>380</v>
      </c>
      <c r="D9" s="42">
        <v>10</v>
      </c>
      <c r="E9" s="122">
        <v>2600</v>
      </c>
      <c r="F9" s="42" t="s">
        <v>380</v>
      </c>
      <c r="G9" s="42">
        <v>26</v>
      </c>
      <c r="H9" s="43" t="s">
        <v>380</v>
      </c>
      <c r="I9" s="123"/>
      <c r="J9" s="123"/>
    </row>
    <row r="10" spans="1:10" x14ac:dyDescent="0.2">
      <c r="A10" s="773" t="s">
        <v>460</v>
      </c>
      <c r="B10" s="774">
        <v>10</v>
      </c>
      <c r="C10" s="774" t="s">
        <v>380</v>
      </c>
      <c r="D10" s="774">
        <v>10</v>
      </c>
      <c r="E10" s="774">
        <v>2600</v>
      </c>
      <c r="F10" s="774" t="s">
        <v>380</v>
      </c>
      <c r="G10" s="774">
        <v>26</v>
      </c>
      <c r="H10" s="776" t="s">
        <v>380</v>
      </c>
    </row>
    <row r="11" spans="1:10" x14ac:dyDescent="0.2">
      <c r="A11" s="63"/>
      <c r="B11" s="45"/>
      <c r="C11" s="45"/>
      <c r="D11" s="45"/>
      <c r="E11" s="11"/>
      <c r="F11" s="11"/>
      <c r="G11" s="45"/>
      <c r="H11" s="46"/>
    </row>
    <row r="12" spans="1:10" x14ac:dyDescent="0.2">
      <c r="A12" s="63" t="s">
        <v>463</v>
      </c>
      <c r="B12" s="1355">
        <v>19</v>
      </c>
      <c r="C12" s="1355" t="s">
        <v>380</v>
      </c>
      <c r="D12" s="1355">
        <v>19</v>
      </c>
      <c r="E12" s="1356">
        <v>4000</v>
      </c>
      <c r="F12" s="1356" t="s">
        <v>380</v>
      </c>
      <c r="G12" s="1355">
        <v>76</v>
      </c>
      <c r="H12" s="1357">
        <v>53</v>
      </c>
    </row>
    <row r="13" spans="1:10" x14ac:dyDescent="0.2">
      <c r="A13" s="63" t="s">
        <v>465</v>
      </c>
      <c r="B13" s="1355">
        <v>7</v>
      </c>
      <c r="C13" s="1355">
        <v>28</v>
      </c>
      <c r="D13" s="1355">
        <v>35</v>
      </c>
      <c r="E13" s="1356">
        <v>3000</v>
      </c>
      <c r="F13" s="1356">
        <v>3600</v>
      </c>
      <c r="G13" s="1355">
        <v>122</v>
      </c>
      <c r="H13" s="1357">
        <v>61</v>
      </c>
    </row>
    <row r="14" spans="1:10" x14ac:dyDescent="0.2">
      <c r="A14" s="63" t="s">
        <v>467</v>
      </c>
      <c r="B14" s="1355">
        <v>68</v>
      </c>
      <c r="C14" s="1355" t="s">
        <v>380</v>
      </c>
      <c r="D14" s="1355">
        <v>68</v>
      </c>
      <c r="E14" s="1356">
        <v>2600</v>
      </c>
      <c r="F14" s="1356" t="s">
        <v>380</v>
      </c>
      <c r="G14" s="1355">
        <v>177</v>
      </c>
      <c r="H14" s="1357">
        <v>88</v>
      </c>
    </row>
    <row r="15" spans="1:10" x14ac:dyDescent="0.2">
      <c r="A15" s="63" t="s">
        <v>468</v>
      </c>
      <c r="B15" s="1355">
        <v>5</v>
      </c>
      <c r="C15" s="1355" t="s">
        <v>380</v>
      </c>
      <c r="D15" s="1355">
        <v>5</v>
      </c>
      <c r="E15" s="1356">
        <v>2800</v>
      </c>
      <c r="F15" s="1356" t="s">
        <v>380</v>
      </c>
      <c r="G15" s="1355">
        <v>14</v>
      </c>
      <c r="H15" s="1357">
        <v>8</v>
      </c>
    </row>
    <row r="16" spans="1:10" x14ac:dyDescent="0.2">
      <c r="A16" s="773" t="s">
        <v>471</v>
      </c>
      <c r="B16" s="774">
        <v>99</v>
      </c>
      <c r="C16" s="774">
        <v>28</v>
      </c>
      <c r="D16" s="774">
        <v>127</v>
      </c>
      <c r="E16" s="774">
        <v>2907</v>
      </c>
      <c r="F16" s="774">
        <v>3600</v>
      </c>
      <c r="G16" s="774">
        <v>389</v>
      </c>
      <c r="H16" s="1387">
        <v>210</v>
      </c>
    </row>
    <row r="17" spans="1:10" x14ac:dyDescent="0.2">
      <c r="A17" s="63"/>
      <c r="B17" s="1355"/>
      <c r="C17" s="1355"/>
      <c r="D17" s="1355"/>
      <c r="E17" s="1356"/>
      <c r="F17" s="1356"/>
      <c r="G17" s="1355"/>
      <c r="H17" s="1357"/>
    </row>
    <row r="18" spans="1:10" x14ac:dyDescent="0.2">
      <c r="A18" s="63" t="s">
        <v>475</v>
      </c>
      <c r="B18" s="80">
        <v>41</v>
      </c>
      <c r="C18" s="80" t="s">
        <v>380</v>
      </c>
      <c r="D18" s="45">
        <v>41</v>
      </c>
      <c r="E18" s="80">
        <v>2500</v>
      </c>
      <c r="F18" s="80" t="s">
        <v>380</v>
      </c>
      <c r="G18" s="11">
        <v>103</v>
      </c>
      <c r="H18" s="81">
        <v>8</v>
      </c>
      <c r="I18" s="123"/>
      <c r="J18" s="123"/>
    </row>
    <row r="19" spans="1:10" x14ac:dyDescent="0.2">
      <c r="A19" s="63" t="s">
        <v>476</v>
      </c>
      <c r="B19" s="80">
        <v>304</v>
      </c>
      <c r="C19" s="80">
        <v>3</v>
      </c>
      <c r="D19" s="45">
        <v>307</v>
      </c>
      <c r="E19" s="80">
        <v>1500</v>
      </c>
      <c r="F19" s="80">
        <v>2500</v>
      </c>
      <c r="G19" s="11">
        <v>464</v>
      </c>
      <c r="H19" s="81">
        <v>278</v>
      </c>
      <c r="I19" s="123"/>
      <c r="J19" s="123"/>
    </row>
    <row r="20" spans="1:10" x14ac:dyDescent="0.2">
      <c r="A20" s="773" t="s">
        <v>526</v>
      </c>
      <c r="B20" s="774">
        <v>345</v>
      </c>
      <c r="C20" s="774">
        <v>3</v>
      </c>
      <c r="D20" s="774">
        <v>348</v>
      </c>
      <c r="E20" s="774">
        <v>1619</v>
      </c>
      <c r="F20" s="774">
        <v>2500</v>
      </c>
      <c r="G20" s="774">
        <v>567</v>
      </c>
      <c r="H20" s="776">
        <v>286</v>
      </c>
      <c r="I20" s="123"/>
      <c r="J20" s="123"/>
    </row>
    <row r="21" spans="1:10" x14ac:dyDescent="0.2">
      <c r="A21" s="63"/>
      <c r="B21" s="45"/>
      <c r="C21" s="45"/>
      <c r="D21" s="45"/>
      <c r="E21" s="11"/>
      <c r="F21" s="11"/>
      <c r="G21" s="45"/>
      <c r="H21" s="46"/>
    </row>
    <row r="22" spans="1:10" x14ac:dyDescent="0.2">
      <c r="A22" s="63" t="s">
        <v>484</v>
      </c>
      <c r="B22" s="80">
        <v>4975</v>
      </c>
      <c r="C22" s="80" t="s">
        <v>380</v>
      </c>
      <c r="D22" s="45">
        <v>4975</v>
      </c>
      <c r="E22" s="80">
        <v>1492</v>
      </c>
      <c r="F22" s="80" t="s">
        <v>380</v>
      </c>
      <c r="G22" s="11">
        <v>7423</v>
      </c>
      <c r="H22" s="81">
        <v>3500</v>
      </c>
      <c r="I22" s="123"/>
      <c r="J22" s="123"/>
    </row>
    <row r="23" spans="1:10" x14ac:dyDescent="0.2">
      <c r="A23" s="63" t="s">
        <v>485</v>
      </c>
      <c r="B23" s="80">
        <v>260</v>
      </c>
      <c r="C23" s="80" t="s">
        <v>380</v>
      </c>
      <c r="D23" s="80">
        <v>260</v>
      </c>
      <c r="E23" s="80">
        <v>1198</v>
      </c>
      <c r="F23" s="80" t="s">
        <v>380</v>
      </c>
      <c r="G23" s="80">
        <v>311</v>
      </c>
      <c r="H23" s="1513">
        <v>150</v>
      </c>
      <c r="I23" s="123"/>
      <c r="J23" s="123"/>
    </row>
    <row r="24" spans="1:10" x14ac:dyDescent="0.2">
      <c r="A24" s="773" t="s">
        <v>486</v>
      </c>
      <c r="B24" s="774">
        <v>5235</v>
      </c>
      <c r="C24" s="774" t="s">
        <v>380</v>
      </c>
      <c r="D24" s="774">
        <v>5235</v>
      </c>
      <c r="E24" s="774">
        <v>1477</v>
      </c>
      <c r="F24" s="774" t="s">
        <v>380</v>
      </c>
      <c r="G24" s="774">
        <v>7734</v>
      </c>
      <c r="H24" s="1387">
        <v>3650</v>
      </c>
    </row>
    <row r="25" spans="1:10" x14ac:dyDescent="0.2">
      <c r="A25" s="63"/>
      <c r="B25" s="1355"/>
      <c r="C25" s="1355"/>
      <c r="D25" s="1355"/>
      <c r="E25" s="1356"/>
      <c r="F25" s="1356"/>
      <c r="G25" s="1355"/>
      <c r="H25" s="1357"/>
    </row>
    <row r="26" spans="1:10" x14ac:dyDescent="0.2">
      <c r="A26" s="63" t="s">
        <v>489</v>
      </c>
      <c r="B26" s="1355">
        <v>521</v>
      </c>
      <c r="C26" s="1355">
        <v>50</v>
      </c>
      <c r="D26" s="1355">
        <v>571</v>
      </c>
      <c r="E26" s="1356">
        <v>1500</v>
      </c>
      <c r="F26" s="1356">
        <v>2600</v>
      </c>
      <c r="G26" s="1355">
        <v>912</v>
      </c>
      <c r="H26" s="1357">
        <v>420</v>
      </c>
    </row>
    <row r="27" spans="1:10" x14ac:dyDescent="0.2">
      <c r="A27" s="63" t="s">
        <v>492</v>
      </c>
      <c r="B27" s="1355">
        <v>61</v>
      </c>
      <c r="C27" s="1355">
        <v>8</v>
      </c>
      <c r="D27" s="1355">
        <v>69</v>
      </c>
      <c r="E27" s="1356">
        <v>1500</v>
      </c>
      <c r="F27" s="1356">
        <v>2600</v>
      </c>
      <c r="G27" s="1355">
        <v>112</v>
      </c>
      <c r="H27" s="1357">
        <v>55</v>
      </c>
    </row>
    <row r="28" spans="1:10" x14ac:dyDescent="0.2">
      <c r="A28" s="63" t="s">
        <v>493</v>
      </c>
      <c r="B28" s="45">
        <v>678</v>
      </c>
      <c r="C28" s="45">
        <v>64</v>
      </c>
      <c r="D28" s="45">
        <v>742</v>
      </c>
      <c r="E28" s="11">
        <v>1400</v>
      </c>
      <c r="F28" s="11">
        <v>3300</v>
      </c>
      <c r="G28" s="45">
        <v>1160</v>
      </c>
      <c r="H28" s="46" t="s">
        <v>380</v>
      </c>
    </row>
    <row r="29" spans="1:10" x14ac:dyDescent="0.2">
      <c r="A29" s="773" t="s">
        <v>495</v>
      </c>
      <c r="B29" s="774">
        <v>1260</v>
      </c>
      <c r="C29" s="774">
        <v>122</v>
      </c>
      <c r="D29" s="774">
        <v>1382</v>
      </c>
      <c r="E29" s="774">
        <v>1446</v>
      </c>
      <c r="F29" s="774">
        <v>2967</v>
      </c>
      <c r="G29" s="774">
        <v>2184</v>
      </c>
      <c r="H29" s="776">
        <v>475</v>
      </c>
      <c r="I29" s="123"/>
      <c r="J29" s="123"/>
    </row>
    <row r="30" spans="1:10" x14ac:dyDescent="0.2">
      <c r="A30" s="63"/>
      <c r="B30" s="45"/>
      <c r="C30" s="45"/>
      <c r="D30" s="45"/>
      <c r="E30" s="11"/>
      <c r="F30" s="11"/>
      <c r="G30" s="45"/>
      <c r="H30" s="46"/>
    </row>
    <row r="31" spans="1:10" x14ac:dyDescent="0.2">
      <c r="A31" s="63" t="s">
        <v>496</v>
      </c>
      <c r="B31" s="45">
        <v>4</v>
      </c>
      <c r="C31" s="82">
        <v>2</v>
      </c>
      <c r="D31" s="45">
        <v>6</v>
      </c>
      <c r="E31" s="11">
        <v>700</v>
      </c>
      <c r="F31" s="82">
        <v>1100</v>
      </c>
      <c r="G31" s="45">
        <v>5</v>
      </c>
      <c r="H31" s="46" t="s">
        <v>380</v>
      </c>
    </row>
    <row r="32" spans="1:10" x14ac:dyDescent="0.2">
      <c r="A32" s="63" t="s">
        <v>497</v>
      </c>
      <c r="B32" s="80">
        <v>144</v>
      </c>
      <c r="C32" s="80">
        <v>8</v>
      </c>
      <c r="D32" s="45">
        <v>152</v>
      </c>
      <c r="E32" s="80">
        <v>700</v>
      </c>
      <c r="F32" s="80">
        <v>1000</v>
      </c>
      <c r="G32" s="11">
        <v>109</v>
      </c>
      <c r="H32" s="81" t="s">
        <v>380</v>
      </c>
    </row>
    <row r="33" spans="1:8" x14ac:dyDescent="0.2">
      <c r="A33" s="773" t="s">
        <v>498</v>
      </c>
      <c r="B33" s="774">
        <v>148</v>
      </c>
      <c r="C33" s="774">
        <v>10</v>
      </c>
      <c r="D33" s="774">
        <v>158</v>
      </c>
      <c r="E33" s="774">
        <v>700</v>
      </c>
      <c r="F33" s="774">
        <v>1020</v>
      </c>
      <c r="G33" s="774">
        <v>114</v>
      </c>
      <c r="H33" s="776" t="s">
        <v>380</v>
      </c>
    </row>
    <row r="34" spans="1:8" x14ac:dyDescent="0.2">
      <c r="A34" s="1181"/>
      <c r="B34" s="1179"/>
      <c r="C34" s="1179"/>
      <c r="D34" s="1179"/>
      <c r="E34" s="1179"/>
      <c r="F34" s="1179"/>
      <c r="G34" s="1179"/>
    </row>
    <row r="35" spans="1:8" ht="13.5" thickBot="1" x14ac:dyDescent="0.25">
      <c r="A35" s="769" t="s">
        <v>499</v>
      </c>
      <c r="B35" s="770">
        <v>7097</v>
      </c>
      <c r="C35" s="770">
        <v>163</v>
      </c>
      <c r="D35" s="770">
        <v>7260</v>
      </c>
      <c r="E35" s="770">
        <v>1484</v>
      </c>
      <c r="F35" s="770">
        <v>2948</v>
      </c>
      <c r="G35" s="770">
        <v>11014</v>
      </c>
      <c r="H35" s="772">
        <v>4621</v>
      </c>
    </row>
  </sheetData>
  <mergeCells count="7">
    <mergeCell ref="B7:D7"/>
    <mergeCell ref="E7:F7"/>
    <mergeCell ref="A4:H4"/>
    <mergeCell ref="A3:H3"/>
    <mergeCell ref="A1:H1"/>
    <mergeCell ref="B6:D6"/>
    <mergeCell ref="E6:F6"/>
  </mergeCells>
  <phoneticPr fontId="6" type="noConversion"/>
  <pageMargins left="0.75" right="0.75" top="1" bottom="1" header="0" footer="0"/>
  <pageSetup paperSize="9" scale="59" orientation="portrait" r:id="rId1"/>
  <headerFooter alignWithMargins="0"/>
  <colBreaks count="1" manualBreakCount="1">
    <brk id="9" max="32" man="1"/>
  </colBreaks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tabColor theme="0"/>
    <pageSetUpPr fitToPage="1"/>
  </sheetPr>
  <dimension ref="B1:G20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5.28515625" style="343" customWidth="1"/>
    <col min="2" max="2" width="16.7109375" style="343" customWidth="1"/>
    <col min="3" max="3" width="20" style="343" customWidth="1"/>
    <col min="4" max="4" width="16.7109375" style="343" customWidth="1"/>
    <col min="5" max="5" width="19.42578125" style="343" customWidth="1"/>
    <col min="6" max="6" width="20.7109375" style="343" customWidth="1"/>
    <col min="7" max="8" width="11.42578125" style="343"/>
    <col min="9" max="9" width="29.7109375" style="343" customWidth="1"/>
    <col min="10" max="15" width="12.5703125" style="343" customWidth="1"/>
    <col min="16" max="17" width="12" style="343" customWidth="1"/>
    <col min="18" max="16384" width="11.42578125" style="343"/>
  </cols>
  <sheetData>
    <row r="1" spans="2:7" s="373" customFormat="1" ht="18" x14ac:dyDescent="0.25">
      <c r="B1" s="1730" t="s">
        <v>356</v>
      </c>
      <c r="C1" s="1730"/>
      <c r="D1" s="1730"/>
      <c r="E1" s="1730"/>
      <c r="F1" s="1730"/>
      <c r="G1" s="252"/>
    </row>
    <row r="3" spans="2:7" ht="15" x14ac:dyDescent="0.25">
      <c r="B3" s="1738" t="s">
        <v>280</v>
      </c>
      <c r="C3" s="1738"/>
      <c r="D3" s="1738"/>
      <c r="E3" s="1738"/>
      <c r="F3" s="1738"/>
      <c r="G3" s="218"/>
    </row>
    <row r="4" spans="2:7" ht="15" x14ac:dyDescent="0.25">
      <c r="B4" s="1738" t="s">
        <v>281</v>
      </c>
      <c r="C4" s="1738"/>
      <c r="D4" s="1738"/>
      <c r="E4" s="1738"/>
      <c r="F4" s="1738"/>
      <c r="G4" s="218"/>
    </row>
    <row r="5" spans="2:7" ht="13.5" customHeight="1" thickBot="1" x14ac:dyDescent="0.3">
      <c r="B5" s="375"/>
      <c r="C5" s="376"/>
      <c r="D5" s="376"/>
      <c r="E5" s="376"/>
      <c r="F5" s="376"/>
      <c r="G5" s="374"/>
    </row>
    <row r="6" spans="2:7" ht="18" customHeight="1" x14ac:dyDescent="0.2">
      <c r="B6" s="2011" t="s">
        <v>359</v>
      </c>
      <c r="C6" s="119" t="s">
        <v>255</v>
      </c>
      <c r="D6" s="141" t="s">
        <v>501</v>
      </c>
      <c r="E6" s="140"/>
      <c r="F6" s="180" t="s">
        <v>255</v>
      </c>
    </row>
    <row r="7" spans="2:7" x14ac:dyDescent="0.2">
      <c r="B7" s="2012"/>
      <c r="C7" s="59" t="s">
        <v>282</v>
      </c>
      <c r="D7" s="121" t="s">
        <v>502</v>
      </c>
      <c r="E7" s="121" t="s">
        <v>362</v>
      </c>
      <c r="F7" s="181" t="s">
        <v>283</v>
      </c>
    </row>
    <row r="8" spans="2:7" x14ac:dyDescent="0.2">
      <c r="B8" s="2012"/>
      <c r="C8" s="59" t="s">
        <v>284</v>
      </c>
      <c r="D8" s="121" t="s">
        <v>505</v>
      </c>
      <c r="E8" s="121" t="s">
        <v>365</v>
      </c>
      <c r="F8" s="181" t="s">
        <v>285</v>
      </c>
    </row>
    <row r="9" spans="2:7" ht="21" customHeight="1" thickBot="1" x14ac:dyDescent="0.25">
      <c r="B9" s="2013"/>
      <c r="C9" s="60" t="s">
        <v>364</v>
      </c>
      <c r="D9" s="130" t="s">
        <v>506</v>
      </c>
      <c r="E9" s="61"/>
      <c r="F9" s="69" t="s">
        <v>364</v>
      </c>
    </row>
    <row r="10" spans="2:7" x14ac:dyDescent="0.2">
      <c r="B10" s="1676">
        <v>2006</v>
      </c>
      <c r="C10" s="1289">
        <v>495.98599999999999</v>
      </c>
      <c r="D10" s="1294">
        <v>68.45</v>
      </c>
      <c r="E10" s="1297">
        <v>339502.41700000002</v>
      </c>
      <c r="F10" s="1298">
        <v>496.06700000000001</v>
      </c>
    </row>
    <row r="11" spans="2:7" x14ac:dyDescent="0.2">
      <c r="B11" s="1676">
        <v>2007</v>
      </c>
      <c r="C11" s="1289">
        <v>497.9</v>
      </c>
      <c r="D11" s="1294">
        <v>65.5</v>
      </c>
      <c r="E11" s="1297">
        <v>326124.5</v>
      </c>
      <c r="F11" s="1298">
        <v>546.49900000000002</v>
      </c>
    </row>
    <row r="12" spans="2:7" x14ac:dyDescent="0.2">
      <c r="B12" s="1676">
        <v>2008</v>
      </c>
      <c r="C12" s="1289">
        <v>396.4</v>
      </c>
      <c r="D12" s="1294">
        <v>52.22</v>
      </c>
      <c r="E12" s="1297">
        <v>207000.08</v>
      </c>
      <c r="F12" s="1298">
        <v>481.83699999999999</v>
      </c>
    </row>
    <row r="13" spans="2:7" x14ac:dyDescent="0.2">
      <c r="B13" s="1676">
        <v>2009</v>
      </c>
      <c r="C13" s="1289">
        <v>408.89699999999999</v>
      </c>
      <c r="D13" s="1294">
        <v>47.01</v>
      </c>
      <c r="E13" s="1297">
        <v>192222.4797</v>
      </c>
      <c r="F13" s="1298">
        <v>486.22300000000001</v>
      </c>
    </row>
    <row r="14" spans="2:7" x14ac:dyDescent="0.2">
      <c r="B14" s="1676">
        <v>2010</v>
      </c>
      <c r="C14" s="1289">
        <v>484.197</v>
      </c>
      <c r="D14" s="1294">
        <v>48.45</v>
      </c>
      <c r="E14" s="1297">
        <v>234593.44650000002</v>
      </c>
      <c r="F14" s="1298">
        <v>584.18600000000004</v>
      </c>
    </row>
    <row r="15" spans="2:7" x14ac:dyDescent="0.2">
      <c r="B15" s="1676">
        <v>2011</v>
      </c>
      <c r="C15" s="1289">
        <v>425.95499999999998</v>
      </c>
      <c r="D15" s="1294">
        <v>39.659999999999997</v>
      </c>
      <c r="E15" s="1297">
        <v>168933.753</v>
      </c>
      <c r="F15" s="1298">
        <v>501.95800000000003</v>
      </c>
    </row>
    <row r="16" spans="2:7" x14ac:dyDescent="0.2">
      <c r="B16" s="1676">
        <v>2012</v>
      </c>
      <c r="C16" s="1289">
        <v>461.96300000000002</v>
      </c>
      <c r="D16" s="1294">
        <v>45.17</v>
      </c>
      <c r="E16" s="1297">
        <v>208668.68710000004</v>
      </c>
      <c r="F16" s="1298">
        <v>379.98</v>
      </c>
    </row>
    <row r="17" spans="2:6" x14ac:dyDescent="0.2">
      <c r="B17" s="1676">
        <v>2013</v>
      </c>
      <c r="C17" s="1289">
        <v>554.74900000000002</v>
      </c>
      <c r="D17" s="1294">
        <v>42.4</v>
      </c>
      <c r="E17" s="1297">
        <v>235213.576</v>
      </c>
      <c r="F17" s="1298">
        <v>463.75200000000001</v>
      </c>
    </row>
    <row r="18" spans="2:6" x14ac:dyDescent="0.2">
      <c r="B18" s="1676">
        <v>2014</v>
      </c>
      <c r="C18" s="1289">
        <v>518.23</v>
      </c>
      <c r="D18" s="1294">
        <v>46.75</v>
      </c>
      <c r="E18" s="1297">
        <v>242272.52500000002</v>
      </c>
      <c r="F18" s="1298">
        <v>429.56900000000002</v>
      </c>
    </row>
    <row r="19" spans="2:6" x14ac:dyDescent="0.2">
      <c r="B19" s="1676">
        <v>2015</v>
      </c>
      <c r="C19" s="1477">
        <v>606.78899999999999</v>
      </c>
      <c r="D19" s="1480">
        <v>71.680000000000007</v>
      </c>
      <c r="E19" s="1482">
        <v>434946</v>
      </c>
      <c r="F19" s="1483">
        <v>504.536</v>
      </c>
    </row>
    <row r="20" spans="2:6" ht="13.5" thickBot="1" x14ac:dyDescent="0.25">
      <c r="B20" s="1677">
        <v>2016</v>
      </c>
      <c r="C20" s="1291">
        <v>582.64800000000002</v>
      </c>
      <c r="D20" s="1581">
        <v>67.739999999999995</v>
      </c>
      <c r="E20" s="1592">
        <v>394686</v>
      </c>
      <c r="F20" s="1299">
        <v>492.24400000000003</v>
      </c>
    </row>
  </sheetData>
  <mergeCells count="4">
    <mergeCell ref="B1:F1"/>
    <mergeCell ref="B6:B9"/>
    <mergeCell ref="B3:F3"/>
    <mergeCell ref="B4:F4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81" orientation="portrait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theme="0"/>
    <pageSetUpPr fitToPage="1"/>
  </sheetPr>
  <dimension ref="A1:O73"/>
  <sheetViews>
    <sheetView tabSelected="1" zoomScaleSheetLayoutView="75" workbookViewId="0">
      <selection activeCell="J22" sqref="J22"/>
    </sheetView>
  </sheetViews>
  <sheetFormatPr baseColWidth="10" defaultRowHeight="12.75" x14ac:dyDescent="0.2"/>
  <cols>
    <col min="1" max="4" width="26.7109375" style="205" customWidth="1"/>
    <col min="5" max="16384" width="11.42578125" style="205"/>
  </cols>
  <sheetData>
    <row r="1" spans="1:13" s="87" customFormat="1" ht="18" x14ac:dyDescent="0.25">
      <c r="A1" s="1725" t="s">
        <v>356</v>
      </c>
      <c r="B1" s="1725"/>
      <c r="C1" s="1725"/>
      <c r="D1" s="1725"/>
    </row>
    <row r="3" spans="1:13" ht="26.25" customHeight="1" x14ac:dyDescent="0.2">
      <c r="A3" s="1729" t="s">
        <v>1500</v>
      </c>
      <c r="B3" s="1729"/>
      <c r="C3" s="1729"/>
      <c r="D3" s="1729"/>
      <c r="E3" s="88"/>
    </row>
    <row r="4" spans="1:13" ht="13.5" customHeight="1" thickBot="1" x14ac:dyDescent="0.3">
      <c r="A4" s="27"/>
      <c r="B4" s="6"/>
      <c r="C4" s="6"/>
      <c r="D4" s="6"/>
      <c r="E4" s="88"/>
    </row>
    <row r="5" spans="1:13" ht="22.5" customHeight="1" x14ac:dyDescent="0.2">
      <c r="A5" s="1721" t="s">
        <v>435</v>
      </c>
      <c r="B5" s="1826" t="s">
        <v>286</v>
      </c>
      <c r="C5" s="275" t="s">
        <v>287</v>
      </c>
      <c r="D5" s="250" t="s">
        <v>288</v>
      </c>
    </row>
    <row r="6" spans="1:13" ht="21.75" customHeight="1" thickBot="1" x14ac:dyDescent="0.25">
      <c r="A6" s="1723"/>
      <c r="B6" s="1714"/>
      <c r="C6" s="249" t="s">
        <v>289</v>
      </c>
      <c r="D6" s="219" t="s">
        <v>290</v>
      </c>
    </row>
    <row r="7" spans="1:13" x14ac:dyDescent="0.2">
      <c r="A7" s="72" t="s">
        <v>440</v>
      </c>
      <c r="B7" s="42">
        <v>33</v>
      </c>
      <c r="C7" s="42" t="s">
        <v>380</v>
      </c>
      <c r="D7" s="43">
        <v>33</v>
      </c>
      <c r="L7" s="516"/>
      <c r="M7" s="516"/>
    </row>
    <row r="8" spans="1:13" x14ac:dyDescent="0.2">
      <c r="A8" s="63" t="s">
        <v>441</v>
      </c>
      <c r="B8" s="45">
        <v>4</v>
      </c>
      <c r="C8" s="45" t="s">
        <v>380</v>
      </c>
      <c r="D8" s="46">
        <v>4</v>
      </c>
      <c r="L8" s="516"/>
      <c r="M8" s="516"/>
    </row>
    <row r="9" spans="1:13" x14ac:dyDescent="0.2">
      <c r="A9" s="63" t="s">
        <v>442</v>
      </c>
      <c r="B9" s="45">
        <v>48</v>
      </c>
      <c r="C9" s="45" t="s">
        <v>380</v>
      </c>
      <c r="D9" s="46">
        <v>48</v>
      </c>
      <c r="L9" s="516"/>
      <c r="M9" s="516"/>
    </row>
    <row r="10" spans="1:13" x14ac:dyDescent="0.2">
      <c r="A10" s="73" t="s">
        <v>443</v>
      </c>
      <c r="B10" s="74">
        <v>85</v>
      </c>
      <c r="C10" s="74" t="s">
        <v>380</v>
      </c>
      <c r="D10" s="75">
        <v>85</v>
      </c>
      <c r="L10" s="516"/>
      <c r="M10" s="516"/>
    </row>
    <row r="11" spans="1:13" x14ac:dyDescent="0.2">
      <c r="A11" s="63"/>
      <c r="B11" s="45"/>
      <c r="C11" s="45"/>
      <c r="D11" s="46"/>
      <c r="L11" s="516"/>
      <c r="M11" s="516"/>
    </row>
    <row r="12" spans="1:13" x14ac:dyDescent="0.2">
      <c r="A12" s="63" t="s">
        <v>524</v>
      </c>
      <c r="B12" s="1355">
        <v>326</v>
      </c>
      <c r="C12" s="1355" t="s">
        <v>380</v>
      </c>
      <c r="D12" s="1357">
        <v>326</v>
      </c>
      <c r="L12" s="516"/>
      <c r="M12" s="516"/>
    </row>
    <row r="13" spans="1:13" x14ac:dyDescent="0.2">
      <c r="A13" s="63" t="s">
        <v>447</v>
      </c>
      <c r="B13" s="45">
        <v>3</v>
      </c>
      <c r="C13" s="45" t="s">
        <v>380</v>
      </c>
      <c r="D13" s="46">
        <v>3</v>
      </c>
      <c r="L13" s="516"/>
      <c r="M13" s="516"/>
    </row>
    <row r="14" spans="1:13" x14ac:dyDescent="0.2">
      <c r="A14" s="73" t="s">
        <v>449</v>
      </c>
      <c r="B14" s="74">
        <v>329</v>
      </c>
      <c r="C14" s="74" t="s">
        <v>380</v>
      </c>
      <c r="D14" s="75">
        <v>329</v>
      </c>
      <c r="L14" s="516"/>
      <c r="M14" s="516"/>
    </row>
    <row r="15" spans="1:13" x14ac:dyDescent="0.2">
      <c r="A15" s="63"/>
      <c r="B15" s="45"/>
      <c r="C15" s="45"/>
      <c r="D15" s="46"/>
      <c r="L15" s="516"/>
      <c r="M15" s="516"/>
    </row>
    <row r="16" spans="1:13" x14ac:dyDescent="0.2">
      <c r="A16" s="73" t="s">
        <v>450</v>
      </c>
      <c r="B16" s="74">
        <v>20953</v>
      </c>
      <c r="C16" s="74" t="s">
        <v>380</v>
      </c>
      <c r="D16" s="75">
        <v>20953</v>
      </c>
      <c r="L16" s="516"/>
      <c r="M16" s="516"/>
    </row>
    <row r="17" spans="1:15" x14ac:dyDescent="0.2">
      <c r="A17" s="63"/>
      <c r="B17" s="45"/>
      <c r="C17" s="45"/>
      <c r="D17" s="46"/>
      <c r="L17" s="516"/>
      <c r="M17" s="516"/>
    </row>
    <row r="18" spans="1:15" x14ac:dyDescent="0.2">
      <c r="A18" s="73" t="s">
        <v>451</v>
      </c>
      <c r="B18" s="74">
        <v>10276</v>
      </c>
      <c r="C18" s="74">
        <v>95</v>
      </c>
      <c r="D18" s="75">
        <v>10181</v>
      </c>
      <c r="L18" s="516"/>
      <c r="M18" s="516"/>
    </row>
    <row r="19" spans="1:15" x14ac:dyDescent="0.2">
      <c r="A19" s="63"/>
      <c r="B19" s="45"/>
      <c r="C19" s="45"/>
      <c r="D19" s="46"/>
      <c r="L19" s="516"/>
      <c r="M19" s="516"/>
    </row>
    <row r="20" spans="1:15" s="305" customFormat="1" x14ac:dyDescent="0.2">
      <c r="A20" s="63" t="s">
        <v>452</v>
      </c>
      <c r="B20" s="45">
        <v>11131</v>
      </c>
      <c r="C20" s="45">
        <v>86</v>
      </c>
      <c r="D20" s="46">
        <v>11045</v>
      </c>
      <c r="L20" s="581"/>
      <c r="M20" s="581"/>
    </row>
    <row r="21" spans="1:15" x14ac:dyDescent="0.2">
      <c r="A21" s="63" t="s">
        <v>453</v>
      </c>
      <c r="B21" s="45">
        <v>16599</v>
      </c>
      <c r="C21" s="45">
        <v>1494</v>
      </c>
      <c r="D21" s="46">
        <v>15105</v>
      </c>
      <c r="L21" s="516"/>
      <c r="M21" s="516"/>
    </row>
    <row r="22" spans="1:15" x14ac:dyDescent="0.2">
      <c r="A22" s="63" t="s">
        <v>454</v>
      </c>
      <c r="B22" s="45">
        <v>42931</v>
      </c>
      <c r="C22" s="45">
        <v>3484</v>
      </c>
      <c r="D22" s="46">
        <v>39447</v>
      </c>
      <c r="L22" s="516"/>
      <c r="M22" s="516"/>
    </row>
    <row r="23" spans="1:15" x14ac:dyDescent="0.2">
      <c r="A23" s="73" t="s">
        <v>455</v>
      </c>
      <c r="B23" s="74">
        <v>70661</v>
      </c>
      <c r="C23" s="74">
        <v>5064</v>
      </c>
      <c r="D23" s="75">
        <v>65597</v>
      </c>
      <c r="L23" s="516"/>
      <c r="M23" s="516"/>
    </row>
    <row r="24" spans="1:15" x14ac:dyDescent="0.2">
      <c r="A24" s="63"/>
      <c r="B24" s="45"/>
      <c r="C24" s="45"/>
      <c r="D24" s="46"/>
      <c r="I24" s="516"/>
      <c r="J24" s="516"/>
      <c r="K24" s="516"/>
      <c r="L24" s="516"/>
      <c r="M24" s="516"/>
      <c r="O24" s="516"/>
    </row>
    <row r="25" spans="1:15" x14ac:dyDescent="0.2">
      <c r="A25" s="63" t="s">
        <v>456</v>
      </c>
      <c r="B25" s="45">
        <v>2710</v>
      </c>
      <c r="C25" s="45" t="s">
        <v>380</v>
      </c>
      <c r="D25" s="46">
        <v>2710</v>
      </c>
      <c r="I25" s="516"/>
      <c r="J25" s="516"/>
      <c r="K25" s="516"/>
      <c r="L25" s="516"/>
      <c r="M25" s="516"/>
      <c r="O25" s="516"/>
    </row>
    <row r="26" spans="1:15" s="305" customFormat="1" x14ac:dyDescent="0.2">
      <c r="A26" s="63" t="s">
        <v>457</v>
      </c>
      <c r="B26" s="45">
        <v>4637</v>
      </c>
      <c r="C26" s="45" t="s">
        <v>380</v>
      </c>
      <c r="D26" s="46">
        <v>4637</v>
      </c>
      <c r="L26" s="581"/>
      <c r="M26" s="581"/>
    </row>
    <row r="27" spans="1:15" x14ac:dyDescent="0.2">
      <c r="A27" s="63" t="s">
        <v>458</v>
      </c>
      <c r="B27" s="45">
        <v>46611</v>
      </c>
      <c r="C27" s="45">
        <v>13</v>
      </c>
      <c r="D27" s="46">
        <v>46598</v>
      </c>
      <c r="L27" s="516"/>
      <c r="M27" s="516"/>
    </row>
    <row r="28" spans="1:15" x14ac:dyDescent="0.2">
      <c r="A28" s="63" t="s">
        <v>459</v>
      </c>
      <c r="B28" s="45">
        <v>101653</v>
      </c>
      <c r="C28" s="45">
        <v>841</v>
      </c>
      <c r="D28" s="46">
        <v>100812</v>
      </c>
      <c r="L28" s="516"/>
      <c r="M28" s="516"/>
    </row>
    <row r="29" spans="1:15" x14ac:dyDescent="0.2">
      <c r="A29" s="73" t="s">
        <v>460</v>
      </c>
      <c r="B29" s="74">
        <v>155611</v>
      </c>
      <c r="C29" s="74">
        <v>854</v>
      </c>
      <c r="D29" s="75">
        <v>154757</v>
      </c>
      <c r="L29" s="516"/>
      <c r="M29" s="516"/>
    </row>
    <row r="30" spans="1:15" x14ac:dyDescent="0.2">
      <c r="A30" s="63"/>
      <c r="B30" s="45"/>
      <c r="C30" s="45"/>
      <c r="D30" s="46"/>
      <c r="L30" s="516"/>
      <c r="M30" s="516"/>
    </row>
    <row r="31" spans="1:15" x14ac:dyDescent="0.2">
      <c r="A31" s="73" t="s">
        <v>461</v>
      </c>
      <c r="B31" s="74">
        <v>3056</v>
      </c>
      <c r="C31" s="74">
        <v>71</v>
      </c>
      <c r="D31" s="75">
        <v>2985</v>
      </c>
      <c r="L31" s="516"/>
      <c r="M31" s="516"/>
    </row>
    <row r="32" spans="1:15" x14ac:dyDescent="0.2">
      <c r="A32" s="63"/>
      <c r="B32" s="45"/>
      <c r="C32" s="45"/>
      <c r="D32" s="46"/>
      <c r="L32" s="516"/>
      <c r="M32" s="516"/>
    </row>
    <row r="33" spans="1:13" x14ac:dyDescent="0.2">
      <c r="A33" s="63" t="s">
        <v>525</v>
      </c>
      <c r="B33" s="45">
        <v>3458</v>
      </c>
      <c r="C33" s="45" t="s">
        <v>380</v>
      </c>
      <c r="D33" s="46">
        <v>3458</v>
      </c>
      <c r="L33" s="516"/>
      <c r="M33" s="516"/>
    </row>
    <row r="34" spans="1:13" s="305" customFormat="1" x14ac:dyDescent="0.2">
      <c r="A34" s="63" t="s">
        <v>466</v>
      </c>
      <c r="B34" s="45">
        <v>2500</v>
      </c>
      <c r="C34" s="45">
        <v>600</v>
      </c>
      <c r="D34" s="46">
        <v>1900</v>
      </c>
      <c r="L34" s="581"/>
      <c r="M34" s="581"/>
    </row>
    <row r="35" spans="1:13" x14ac:dyDescent="0.2">
      <c r="A35" s="63" t="s">
        <v>469</v>
      </c>
      <c r="B35" s="45">
        <v>1884</v>
      </c>
      <c r="C35" s="45" t="s">
        <v>380</v>
      </c>
      <c r="D35" s="46">
        <v>1884</v>
      </c>
      <c r="L35" s="516"/>
      <c r="M35" s="516"/>
    </row>
    <row r="36" spans="1:13" x14ac:dyDescent="0.2">
      <c r="A36" s="63" t="s">
        <v>470</v>
      </c>
      <c r="B36" s="45">
        <v>480</v>
      </c>
      <c r="C36" s="45" t="s">
        <v>380</v>
      </c>
      <c r="D36" s="46">
        <v>480</v>
      </c>
    </row>
    <row r="37" spans="1:13" x14ac:dyDescent="0.2">
      <c r="A37" s="73" t="s">
        <v>471</v>
      </c>
      <c r="B37" s="74">
        <v>8322</v>
      </c>
      <c r="C37" s="74">
        <v>600</v>
      </c>
      <c r="D37" s="75">
        <v>7722</v>
      </c>
    </row>
    <row r="38" spans="1:13" x14ac:dyDescent="0.2">
      <c r="A38" s="63"/>
      <c r="B38" s="45"/>
      <c r="C38" s="45"/>
      <c r="D38" s="46"/>
    </row>
    <row r="39" spans="1:13" x14ac:dyDescent="0.2">
      <c r="A39" s="73" t="s">
        <v>472</v>
      </c>
      <c r="B39" s="74">
        <v>17265</v>
      </c>
      <c r="C39" s="74">
        <v>102</v>
      </c>
      <c r="D39" s="75">
        <v>17163</v>
      </c>
    </row>
    <row r="40" spans="1:13" x14ac:dyDescent="0.2">
      <c r="A40" s="63"/>
      <c r="B40" s="45"/>
      <c r="C40" s="45"/>
      <c r="D40" s="46"/>
    </row>
    <row r="41" spans="1:13" x14ac:dyDescent="0.2">
      <c r="A41" s="63" t="s">
        <v>473</v>
      </c>
      <c r="B41" s="45">
        <v>52175</v>
      </c>
      <c r="C41" s="45">
        <v>450</v>
      </c>
      <c r="D41" s="46">
        <v>51725</v>
      </c>
    </row>
    <row r="42" spans="1:13" x14ac:dyDescent="0.2">
      <c r="A42" s="63" t="s">
        <v>474</v>
      </c>
      <c r="B42" s="45">
        <v>278659</v>
      </c>
      <c r="C42" s="45" t="s">
        <v>380</v>
      </c>
      <c r="D42" s="46">
        <v>278659</v>
      </c>
    </row>
    <row r="43" spans="1:13" x14ac:dyDescent="0.2">
      <c r="A43" s="63" t="s">
        <v>475</v>
      </c>
      <c r="B43" s="45">
        <v>30855</v>
      </c>
      <c r="C43" s="45">
        <v>22</v>
      </c>
      <c r="D43" s="46">
        <v>30833</v>
      </c>
    </row>
    <row r="44" spans="1:13" x14ac:dyDescent="0.2">
      <c r="A44" s="63" t="s">
        <v>476</v>
      </c>
      <c r="B44" s="45">
        <v>11425</v>
      </c>
      <c r="C44" s="45" t="s">
        <v>380</v>
      </c>
      <c r="D44" s="46">
        <v>11425</v>
      </c>
    </row>
    <row r="45" spans="1:13" x14ac:dyDescent="0.2">
      <c r="A45" s="63" t="s">
        <v>477</v>
      </c>
      <c r="B45" s="45">
        <v>179029</v>
      </c>
      <c r="C45" s="45" t="s">
        <v>380</v>
      </c>
      <c r="D45" s="46">
        <v>179029</v>
      </c>
    </row>
    <row r="46" spans="1:13" x14ac:dyDescent="0.2">
      <c r="A46" s="73" t="s">
        <v>551</v>
      </c>
      <c r="B46" s="74">
        <v>552143</v>
      </c>
      <c r="C46" s="74">
        <v>472</v>
      </c>
      <c r="D46" s="75">
        <v>551671</v>
      </c>
    </row>
    <row r="47" spans="1:13" x14ac:dyDescent="0.2">
      <c r="A47" s="63"/>
      <c r="B47" s="45"/>
      <c r="C47" s="45"/>
      <c r="D47" s="46"/>
    </row>
    <row r="48" spans="1:13" x14ac:dyDescent="0.2">
      <c r="A48" s="63" t="s">
        <v>479</v>
      </c>
      <c r="B48" s="45">
        <v>34079</v>
      </c>
      <c r="C48" s="45">
        <v>533</v>
      </c>
      <c r="D48" s="46">
        <v>33546</v>
      </c>
    </row>
    <row r="49" spans="1:13" x14ac:dyDescent="0.2">
      <c r="A49" s="63" t="s">
        <v>480</v>
      </c>
      <c r="B49" s="45">
        <v>21683</v>
      </c>
      <c r="C49" s="45">
        <v>36</v>
      </c>
      <c r="D49" s="46">
        <v>21647</v>
      </c>
    </row>
    <row r="50" spans="1:13" x14ac:dyDescent="0.2">
      <c r="A50" s="63" t="s">
        <v>481</v>
      </c>
      <c r="B50" s="45">
        <v>22984</v>
      </c>
      <c r="C50" s="45">
        <v>40</v>
      </c>
      <c r="D50" s="46">
        <v>22944</v>
      </c>
    </row>
    <row r="51" spans="1:13" x14ac:dyDescent="0.2">
      <c r="A51" s="73" t="s">
        <v>482</v>
      </c>
      <c r="B51" s="74">
        <v>78746</v>
      </c>
      <c r="C51" s="74">
        <v>609</v>
      </c>
      <c r="D51" s="75">
        <v>78137</v>
      </c>
    </row>
    <row r="52" spans="1:13" x14ac:dyDescent="0.2">
      <c r="A52" s="63"/>
      <c r="B52" s="45"/>
      <c r="C52" s="45"/>
      <c r="D52" s="46"/>
    </row>
    <row r="53" spans="1:13" x14ac:dyDescent="0.2">
      <c r="A53" s="73" t="s">
        <v>483</v>
      </c>
      <c r="B53" s="74">
        <v>63557</v>
      </c>
      <c r="C53" s="74">
        <v>988</v>
      </c>
      <c r="D53" s="75">
        <v>62569</v>
      </c>
    </row>
    <row r="54" spans="1:13" x14ac:dyDescent="0.2">
      <c r="A54" s="63"/>
      <c r="B54" s="45"/>
      <c r="C54" s="45"/>
      <c r="D54" s="46"/>
    </row>
    <row r="55" spans="1:13" x14ac:dyDescent="0.2">
      <c r="A55" s="63" t="s">
        <v>484</v>
      </c>
      <c r="B55" s="45">
        <v>273808</v>
      </c>
      <c r="C55" s="45">
        <v>56263</v>
      </c>
      <c r="D55" s="46">
        <v>217545</v>
      </c>
    </row>
    <row r="56" spans="1:13" x14ac:dyDescent="0.2">
      <c r="A56" s="63" t="s">
        <v>485</v>
      </c>
      <c r="B56" s="45">
        <v>60622</v>
      </c>
      <c r="C56" s="45">
        <v>25474</v>
      </c>
      <c r="D56" s="46">
        <v>35148</v>
      </c>
    </row>
    <row r="57" spans="1:13" x14ac:dyDescent="0.2">
      <c r="A57" s="73" t="s">
        <v>486</v>
      </c>
      <c r="B57" s="74">
        <v>334430</v>
      </c>
      <c r="C57" s="74">
        <v>81737</v>
      </c>
      <c r="D57" s="75">
        <v>252693</v>
      </c>
    </row>
    <row r="58" spans="1:13" x14ac:dyDescent="0.2">
      <c r="A58" s="63"/>
      <c r="B58" s="45"/>
      <c r="C58" s="45"/>
      <c r="D58" s="46"/>
    </row>
    <row r="59" spans="1:13" x14ac:dyDescent="0.2">
      <c r="A59" s="63" t="s">
        <v>487</v>
      </c>
      <c r="B59" s="45">
        <v>56611</v>
      </c>
      <c r="C59" s="45">
        <v>823</v>
      </c>
      <c r="D59" s="46">
        <v>55788</v>
      </c>
    </row>
    <row r="60" spans="1:13" x14ac:dyDescent="0.2">
      <c r="A60" s="63" t="s">
        <v>488</v>
      </c>
      <c r="B60" s="45">
        <v>58767</v>
      </c>
      <c r="C60" s="45">
        <v>19</v>
      </c>
      <c r="D60" s="46">
        <v>58748</v>
      </c>
      <c r="L60" s="516"/>
      <c r="M60" s="516"/>
    </row>
    <row r="61" spans="1:13" x14ac:dyDescent="0.2">
      <c r="A61" s="63" t="s">
        <v>489</v>
      </c>
      <c r="B61" s="45">
        <v>1490398</v>
      </c>
      <c r="C61" s="45">
        <v>65822</v>
      </c>
      <c r="D61" s="46">
        <v>1424576</v>
      </c>
    </row>
    <row r="62" spans="1:13" x14ac:dyDescent="0.2">
      <c r="A62" s="63" t="s">
        <v>490</v>
      </c>
      <c r="B62" s="45">
        <v>481962</v>
      </c>
      <c r="C62" s="45">
        <v>81</v>
      </c>
      <c r="D62" s="46">
        <v>481881</v>
      </c>
    </row>
    <row r="63" spans="1:13" x14ac:dyDescent="0.2">
      <c r="A63" s="63" t="s">
        <v>491</v>
      </c>
      <c r="B63" s="45">
        <v>54234</v>
      </c>
      <c r="C63" s="45">
        <v>4913</v>
      </c>
      <c r="D63" s="46">
        <v>49321</v>
      </c>
    </row>
    <row r="64" spans="1:13" x14ac:dyDescent="0.2">
      <c r="A64" s="63" t="s">
        <v>492</v>
      </c>
      <c r="B64" s="45">
        <v>2403228</v>
      </c>
      <c r="C64" s="45">
        <v>528</v>
      </c>
      <c r="D64" s="46">
        <v>2402700</v>
      </c>
    </row>
    <row r="65" spans="1:4" x14ac:dyDescent="0.2">
      <c r="A65" s="63" t="s">
        <v>493</v>
      </c>
      <c r="B65" s="45">
        <v>286951</v>
      </c>
      <c r="C65" s="45">
        <v>47744</v>
      </c>
      <c r="D65" s="46">
        <v>239207</v>
      </c>
    </row>
    <row r="66" spans="1:4" x14ac:dyDescent="0.2">
      <c r="A66" s="63" t="s">
        <v>494</v>
      </c>
      <c r="B66" s="45">
        <v>934588</v>
      </c>
      <c r="C66" s="45">
        <v>372050</v>
      </c>
      <c r="D66" s="46">
        <v>562538</v>
      </c>
    </row>
    <row r="67" spans="1:4" x14ac:dyDescent="0.2">
      <c r="A67" s="73" t="s">
        <v>495</v>
      </c>
      <c r="B67" s="74">
        <v>5766739</v>
      </c>
      <c r="C67" s="74">
        <v>491980</v>
      </c>
      <c r="D67" s="75">
        <v>5274759</v>
      </c>
    </row>
    <row r="68" spans="1:4" x14ac:dyDescent="0.2">
      <c r="A68" s="63"/>
      <c r="B68" s="45"/>
      <c r="C68" s="45"/>
      <c r="D68" s="46"/>
    </row>
    <row r="69" spans="1:4" x14ac:dyDescent="0.2">
      <c r="A69" s="63" t="s">
        <v>496</v>
      </c>
      <c r="B69" s="45">
        <v>137</v>
      </c>
      <c r="C69" s="45">
        <v>69</v>
      </c>
      <c r="D69" s="46">
        <v>68</v>
      </c>
    </row>
    <row r="70" spans="1:4" x14ac:dyDescent="0.2">
      <c r="A70" s="63" t="s">
        <v>497</v>
      </c>
      <c r="B70" s="45">
        <v>240</v>
      </c>
      <c r="C70" s="45">
        <v>7</v>
      </c>
      <c r="D70" s="46">
        <v>233</v>
      </c>
    </row>
    <row r="71" spans="1:4" x14ac:dyDescent="0.2">
      <c r="A71" s="73" t="s">
        <v>498</v>
      </c>
      <c r="B71" s="74">
        <v>377</v>
      </c>
      <c r="C71" s="74">
        <v>76</v>
      </c>
      <c r="D71" s="75">
        <v>301</v>
      </c>
    </row>
    <row r="72" spans="1:4" x14ac:dyDescent="0.2">
      <c r="A72" s="63"/>
      <c r="B72" s="45"/>
      <c r="C72" s="45"/>
      <c r="D72" s="46"/>
    </row>
    <row r="73" spans="1:4" ht="13.5" thickBot="1" x14ac:dyDescent="0.25">
      <c r="A73" s="66" t="s">
        <v>499</v>
      </c>
      <c r="B73" s="52">
        <v>7082550</v>
      </c>
      <c r="C73" s="52">
        <v>582648</v>
      </c>
      <c r="D73" s="53">
        <v>6499902</v>
      </c>
    </row>
  </sheetData>
  <mergeCells count="4">
    <mergeCell ref="A1:D1"/>
    <mergeCell ref="A5:A6"/>
    <mergeCell ref="B5:B6"/>
    <mergeCell ref="A3:D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73" orientation="portrait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4">
    <tabColor theme="0"/>
  </sheetPr>
  <dimension ref="A1:P73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2.5703125" style="205" customWidth="1"/>
    <col min="2" max="2" width="20.28515625" style="205" customWidth="1"/>
    <col min="3" max="4" width="16.7109375" style="205" customWidth="1"/>
    <col min="5" max="5" width="20.5703125" style="205" customWidth="1"/>
    <col min="6" max="6" width="16.7109375" style="205" customWidth="1"/>
    <col min="7" max="16384" width="11.42578125" style="205"/>
  </cols>
  <sheetData>
    <row r="1" spans="1:16" s="87" customFormat="1" ht="18" x14ac:dyDescent="0.25">
      <c r="A1" s="1725" t="s">
        <v>356</v>
      </c>
      <c r="B1" s="1725"/>
      <c r="C1" s="1725"/>
      <c r="D1" s="1725"/>
      <c r="E1" s="1725"/>
      <c r="F1" s="1725"/>
    </row>
    <row r="3" spans="1:16" ht="33" customHeight="1" x14ac:dyDescent="0.2">
      <c r="A3" s="1729" t="s">
        <v>1501</v>
      </c>
      <c r="B3" s="1729"/>
      <c r="C3" s="1729"/>
      <c r="D3" s="1729"/>
      <c r="E3" s="1729"/>
      <c r="F3" s="1729"/>
      <c r="G3" s="88"/>
      <c r="H3" s="88"/>
    </row>
    <row r="4" spans="1:16" ht="13.5" customHeight="1" thickBot="1" x14ac:dyDescent="0.3">
      <c r="A4" s="27"/>
      <c r="B4" s="6"/>
      <c r="C4" s="6"/>
      <c r="D4" s="6"/>
      <c r="E4" s="6"/>
      <c r="F4" s="6"/>
      <c r="G4" s="88"/>
      <c r="H4" s="88"/>
    </row>
    <row r="5" spans="1:16" ht="21" customHeight="1" x14ac:dyDescent="0.2">
      <c r="A5" s="2017" t="s">
        <v>73</v>
      </c>
      <c r="B5" s="686" t="s">
        <v>255</v>
      </c>
      <c r="C5" s="686" t="s">
        <v>291</v>
      </c>
      <c r="D5" s="686" t="s">
        <v>699</v>
      </c>
      <c r="E5" s="685" t="s">
        <v>292</v>
      </c>
      <c r="F5" s="2014" t="s">
        <v>293</v>
      </c>
    </row>
    <row r="6" spans="1:16" x14ac:dyDescent="0.2">
      <c r="A6" s="2018"/>
      <c r="B6" s="696" t="s">
        <v>283</v>
      </c>
      <c r="C6" s="696" t="s">
        <v>294</v>
      </c>
      <c r="D6" s="696" t="s">
        <v>295</v>
      </c>
      <c r="E6" s="696" t="s">
        <v>296</v>
      </c>
      <c r="F6" s="2015"/>
    </row>
    <row r="7" spans="1:16" ht="27.75" customHeight="1" thickBot="1" x14ac:dyDescent="0.25">
      <c r="A7" s="2019"/>
      <c r="B7" s="699" t="s">
        <v>513</v>
      </c>
      <c r="C7" s="699" t="s">
        <v>513</v>
      </c>
      <c r="D7" s="699" t="s">
        <v>513</v>
      </c>
      <c r="E7" s="699" t="s">
        <v>513</v>
      </c>
      <c r="F7" s="2016"/>
    </row>
    <row r="8" spans="1:16" x14ac:dyDescent="0.2">
      <c r="A8" s="72" t="s">
        <v>440</v>
      </c>
      <c r="B8" s="42" t="s">
        <v>380</v>
      </c>
      <c r="C8" s="197">
        <v>5</v>
      </c>
      <c r="D8" s="42" t="s">
        <v>380</v>
      </c>
      <c r="E8" s="42" t="s">
        <v>380</v>
      </c>
      <c r="F8" s="43" t="s">
        <v>380</v>
      </c>
    </row>
    <row r="9" spans="1:16" x14ac:dyDescent="0.2">
      <c r="A9" s="63" t="s">
        <v>441</v>
      </c>
      <c r="B9" s="45" t="s">
        <v>380</v>
      </c>
      <c r="C9" s="82">
        <v>1</v>
      </c>
      <c r="D9" s="45" t="s">
        <v>380</v>
      </c>
      <c r="E9" s="45" t="s">
        <v>380</v>
      </c>
      <c r="F9" s="46" t="s">
        <v>380</v>
      </c>
    </row>
    <row r="10" spans="1:16" x14ac:dyDescent="0.2">
      <c r="A10" s="63" t="s">
        <v>442</v>
      </c>
      <c r="B10" s="45" t="s">
        <v>380</v>
      </c>
      <c r="C10" s="82">
        <v>6</v>
      </c>
      <c r="D10" s="45" t="s">
        <v>380</v>
      </c>
      <c r="E10" s="45" t="s">
        <v>380</v>
      </c>
      <c r="F10" s="46" t="s">
        <v>380</v>
      </c>
      <c r="O10" s="516"/>
      <c r="P10" s="516"/>
    </row>
    <row r="11" spans="1:16" x14ac:dyDescent="0.2">
      <c r="A11" s="73" t="s">
        <v>443</v>
      </c>
      <c r="B11" s="285" t="s">
        <v>380</v>
      </c>
      <c r="C11" s="285">
        <v>12</v>
      </c>
      <c r="D11" s="74" t="s">
        <v>380</v>
      </c>
      <c r="E11" s="74" t="s">
        <v>380</v>
      </c>
      <c r="F11" s="75" t="s">
        <v>380</v>
      </c>
    </row>
    <row r="12" spans="1:16" x14ac:dyDescent="0.2">
      <c r="A12" s="63"/>
      <c r="B12" s="45"/>
      <c r="C12" s="45"/>
      <c r="D12" s="45"/>
      <c r="E12" s="45"/>
      <c r="F12" s="46"/>
    </row>
    <row r="13" spans="1:16" x14ac:dyDescent="0.2">
      <c r="A13" s="63" t="s">
        <v>524</v>
      </c>
      <c r="B13" s="45" t="s">
        <v>380</v>
      </c>
      <c r="C13" s="82">
        <v>68</v>
      </c>
      <c r="D13" s="45" t="s">
        <v>380</v>
      </c>
      <c r="E13" s="82">
        <v>186</v>
      </c>
      <c r="F13" s="12">
        <v>20</v>
      </c>
    </row>
    <row r="14" spans="1:16" x14ac:dyDescent="0.2">
      <c r="A14" s="73" t="s">
        <v>449</v>
      </c>
      <c r="B14" s="285" t="s">
        <v>380</v>
      </c>
      <c r="C14" s="285">
        <v>68</v>
      </c>
      <c r="D14" s="74" t="s">
        <v>380</v>
      </c>
      <c r="E14" s="74">
        <v>186</v>
      </c>
      <c r="F14" s="75">
        <v>20</v>
      </c>
    </row>
    <row r="15" spans="1:16" x14ac:dyDescent="0.2">
      <c r="A15" s="63"/>
      <c r="B15" s="45"/>
      <c r="C15" s="45"/>
      <c r="D15" s="45"/>
      <c r="E15" s="45"/>
      <c r="F15" s="46"/>
    </row>
    <row r="16" spans="1:16" x14ac:dyDescent="0.2">
      <c r="A16" s="73" t="s">
        <v>450</v>
      </c>
      <c r="B16" s="285" t="s">
        <v>380</v>
      </c>
      <c r="C16" s="285">
        <v>3598</v>
      </c>
      <c r="D16" s="74">
        <v>612</v>
      </c>
      <c r="E16" s="74">
        <v>18700</v>
      </c>
      <c r="F16" s="75">
        <v>300</v>
      </c>
    </row>
    <row r="17" spans="1:6" x14ac:dyDescent="0.2">
      <c r="A17" s="63"/>
      <c r="B17" s="45"/>
      <c r="C17" s="45"/>
      <c r="D17" s="45"/>
      <c r="E17" s="45"/>
      <c r="F17" s="46"/>
    </row>
    <row r="18" spans="1:6" x14ac:dyDescent="0.2">
      <c r="A18" s="73" t="s">
        <v>451</v>
      </c>
      <c r="B18" s="285">
        <v>95</v>
      </c>
      <c r="C18" s="285">
        <v>1827</v>
      </c>
      <c r="D18" s="74" t="s">
        <v>380</v>
      </c>
      <c r="E18" s="74">
        <v>9547</v>
      </c>
      <c r="F18" s="75" t="s">
        <v>380</v>
      </c>
    </row>
    <row r="19" spans="1:6" x14ac:dyDescent="0.2">
      <c r="A19" s="63"/>
      <c r="B19" s="45"/>
      <c r="C19" s="45"/>
      <c r="D19" s="45"/>
      <c r="E19" s="45"/>
      <c r="F19" s="46"/>
    </row>
    <row r="20" spans="1:6" x14ac:dyDescent="0.2">
      <c r="A20" s="63" t="s">
        <v>452</v>
      </c>
      <c r="B20" s="45">
        <v>86</v>
      </c>
      <c r="C20" s="45">
        <v>2434</v>
      </c>
      <c r="D20" s="45">
        <v>225</v>
      </c>
      <c r="E20" s="45">
        <v>5633</v>
      </c>
      <c r="F20" s="124">
        <v>198</v>
      </c>
    </row>
    <row r="21" spans="1:6" x14ac:dyDescent="0.2">
      <c r="A21" s="63" t="s">
        <v>453</v>
      </c>
      <c r="B21" s="45">
        <v>1494</v>
      </c>
      <c r="C21" s="45">
        <v>3328</v>
      </c>
      <c r="D21" s="45">
        <v>308</v>
      </c>
      <c r="E21" s="45">
        <v>7703</v>
      </c>
      <c r="F21" s="124">
        <v>273</v>
      </c>
    </row>
    <row r="22" spans="1:6" x14ac:dyDescent="0.2">
      <c r="A22" s="63" t="s">
        <v>454</v>
      </c>
      <c r="B22" s="11">
        <v>3484</v>
      </c>
      <c r="C22" s="11">
        <v>9088</v>
      </c>
      <c r="D22" s="82">
        <v>805</v>
      </c>
      <c r="E22" s="82">
        <v>20118</v>
      </c>
      <c r="F22" s="12">
        <v>749</v>
      </c>
    </row>
    <row r="23" spans="1:6" x14ac:dyDescent="0.2">
      <c r="A23" s="73" t="s">
        <v>455</v>
      </c>
      <c r="B23" s="285">
        <v>5064</v>
      </c>
      <c r="C23" s="285">
        <v>14850</v>
      </c>
      <c r="D23" s="74">
        <v>1338</v>
      </c>
      <c r="E23" s="74">
        <v>33454</v>
      </c>
      <c r="F23" s="75">
        <v>1220</v>
      </c>
    </row>
    <row r="24" spans="1:6" x14ac:dyDescent="0.2">
      <c r="A24" s="63"/>
      <c r="B24" s="45"/>
      <c r="C24" s="45"/>
      <c r="D24" s="45"/>
      <c r="E24" s="45"/>
      <c r="F24" s="46"/>
    </row>
    <row r="25" spans="1:6" x14ac:dyDescent="0.2">
      <c r="A25" s="63" t="s">
        <v>456</v>
      </c>
      <c r="B25" s="45" t="s">
        <v>380</v>
      </c>
      <c r="C25" s="80">
        <v>415</v>
      </c>
      <c r="D25" s="45" t="s">
        <v>380</v>
      </c>
      <c r="E25" s="82" t="s">
        <v>380</v>
      </c>
      <c r="F25" s="81" t="s">
        <v>380</v>
      </c>
    </row>
    <row r="26" spans="1:6" x14ac:dyDescent="0.2">
      <c r="A26" s="63" t="s">
        <v>457</v>
      </c>
      <c r="B26" s="45" t="s">
        <v>380</v>
      </c>
      <c r="C26" s="82">
        <v>681</v>
      </c>
      <c r="D26" s="80" t="s">
        <v>380</v>
      </c>
      <c r="E26" s="80">
        <v>4363</v>
      </c>
      <c r="F26" s="81" t="s">
        <v>380</v>
      </c>
    </row>
    <row r="27" spans="1:6" x14ac:dyDescent="0.2">
      <c r="A27" s="63" t="s">
        <v>458</v>
      </c>
      <c r="B27" s="80">
        <v>13</v>
      </c>
      <c r="C27" s="80">
        <v>7836</v>
      </c>
      <c r="D27" s="45" t="s">
        <v>380</v>
      </c>
      <c r="E27" s="82">
        <v>41680</v>
      </c>
      <c r="F27" s="81" t="s">
        <v>380</v>
      </c>
    </row>
    <row r="28" spans="1:6" x14ac:dyDescent="0.2">
      <c r="A28" s="63" t="s">
        <v>459</v>
      </c>
      <c r="B28" s="80">
        <v>841</v>
      </c>
      <c r="C28" s="80">
        <v>18150</v>
      </c>
      <c r="D28" s="82">
        <v>94</v>
      </c>
      <c r="E28" s="82" t="s">
        <v>380</v>
      </c>
      <c r="F28" s="81" t="s">
        <v>380</v>
      </c>
    </row>
    <row r="29" spans="1:6" x14ac:dyDescent="0.2">
      <c r="A29" s="73" t="s">
        <v>460</v>
      </c>
      <c r="B29" s="285">
        <v>854</v>
      </c>
      <c r="C29" s="285">
        <v>27082</v>
      </c>
      <c r="D29" s="74">
        <v>94</v>
      </c>
      <c r="E29" s="74">
        <v>46043</v>
      </c>
      <c r="F29" s="75" t="s">
        <v>380</v>
      </c>
    </row>
    <row r="30" spans="1:6" x14ac:dyDescent="0.2">
      <c r="A30" s="63"/>
      <c r="B30" s="45"/>
      <c r="C30" s="45"/>
      <c r="D30" s="45"/>
      <c r="E30" s="45"/>
      <c r="F30" s="46"/>
    </row>
    <row r="31" spans="1:6" x14ac:dyDescent="0.2">
      <c r="A31" s="73" t="s">
        <v>461</v>
      </c>
      <c r="B31" s="285">
        <v>71</v>
      </c>
      <c r="C31" s="285">
        <v>395</v>
      </c>
      <c r="D31" s="74" t="s">
        <v>380</v>
      </c>
      <c r="E31" s="74" t="s">
        <v>380</v>
      </c>
      <c r="F31" s="75" t="s">
        <v>380</v>
      </c>
    </row>
    <row r="32" spans="1:6" x14ac:dyDescent="0.2">
      <c r="A32" s="63"/>
      <c r="B32" s="45"/>
      <c r="C32" s="45"/>
      <c r="D32" s="45"/>
      <c r="E32" s="45"/>
      <c r="F32" s="46"/>
    </row>
    <row r="33" spans="1:6" x14ac:dyDescent="0.2">
      <c r="A33" s="63" t="s">
        <v>525</v>
      </c>
      <c r="B33" s="45" t="s">
        <v>380</v>
      </c>
      <c r="C33" s="82">
        <v>455</v>
      </c>
      <c r="D33" s="45" t="s">
        <v>380</v>
      </c>
      <c r="E33" s="45" t="s">
        <v>380</v>
      </c>
      <c r="F33" s="124" t="s">
        <v>380</v>
      </c>
    </row>
    <row r="34" spans="1:6" x14ac:dyDescent="0.2">
      <c r="A34" s="63" t="s">
        <v>466</v>
      </c>
      <c r="B34" s="82">
        <v>600</v>
      </c>
      <c r="C34" s="82">
        <v>190</v>
      </c>
      <c r="D34" s="45" t="s">
        <v>380</v>
      </c>
      <c r="E34" s="82">
        <v>760</v>
      </c>
      <c r="F34" s="124">
        <v>95</v>
      </c>
    </row>
    <row r="35" spans="1:6" x14ac:dyDescent="0.2">
      <c r="A35" s="63" t="s">
        <v>469</v>
      </c>
      <c r="B35" s="45" t="s">
        <v>380</v>
      </c>
      <c r="C35" s="82">
        <v>377</v>
      </c>
      <c r="D35" s="45">
        <v>38</v>
      </c>
      <c r="E35" s="45">
        <v>847</v>
      </c>
      <c r="F35" s="12">
        <v>150</v>
      </c>
    </row>
    <row r="36" spans="1:6" x14ac:dyDescent="0.2">
      <c r="A36" s="63" t="s">
        <v>470</v>
      </c>
      <c r="B36" s="11" t="s">
        <v>380</v>
      </c>
      <c r="C36" s="11">
        <v>55</v>
      </c>
      <c r="D36" s="45" t="s">
        <v>380</v>
      </c>
      <c r="E36" s="45" t="s">
        <v>380</v>
      </c>
      <c r="F36" s="12" t="s">
        <v>380</v>
      </c>
    </row>
    <row r="37" spans="1:6" x14ac:dyDescent="0.2">
      <c r="A37" s="73" t="s">
        <v>471</v>
      </c>
      <c r="B37" s="285">
        <v>600</v>
      </c>
      <c r="C37" s="285">
        <v>1077</v>
      </c>
      <c r="D37" s="74">
        <v>38</v>
      </c>
      <c r="E37" s="74">
        <v>1607</v>
      </c>
      <c r="F37" s="75">
        <v>245</v>
      </c>
    </row>
    <row r="38" spans="1:6" x14ac:dyDescent="0.2">
      <c r="A38" s="63"/>
      <c r="B38" s="45"/>
      <c r="C38" s="45"/>
      <c r="D38" s="45"/>
      <c r="E38" s="45"/>
      <c r="F38" s="46"/>
    </row>
    <row r="39" spans="1:6" x14ac:dyDescent="0.2">
      <c r="A39" s="73" t="s">
        <v>472</v>
      </c>
      <c r="B39" s="285">
        <v>102</v>
      </c>
      <c r="C39" s="285">
        <v>3501</v>
      </c>
      <c r="D39" s="74" t="s">
        <v>380</v>
      </c>
      <c r="E39" s="74">
        <v>15502</v>
      </c>
      <c r="F39" s="75" t="s">
        <v>380</v>
      </c>
    </row>
    <row r="40" spans="1:6" x14ac:dyDescent="0.2">
      <c r="A40" s="63"/>
      <c r="B40" s="45"/>
      <c r="C40" s="45"/>
      <c r="D40" s="45"/>
      <c r="E40" s="45"/>
      <c r="F40" s="46"/>
    </row>
    <row r="41" spans="1:6" x14ac:dyDescent="0.2">
      <c r="A41" s="63" t="s">
        <v>473</v>
      </c>
      <c r="B41" s="11">
        <v>450</v>
      </c>
      <c r="C41" s="11">
        <v>10242</v>
      </c>
      <c r="D41" s="82">
        <v>870</v>
      </c>
      <c r="E41" s="82">
        <v>29400</v>
      </c>
      <c r="F41" s="12">
        <v>338</v>
      </c>
    </row>
    <row r="42" spans="1:6" x14ac:dyDescent="0.2">
      <c r="A42" s="63" t="s">
        <v>474</v>
      </c>
      <c r="B42" s="11" t="s">
        <v>380</v>
      </c>
      <c r="C42" s="11">
        <v>55590</v>
      </c>
      <c r="D42" s="11" t="s">
        <v>380</v>
      </c>
      <c r="E42" s="11">
        <v>139330</v>
      </c>
      <c r="F42" s="12">
        <v>2787</v>
      </c>
    </row>
    <row r="43" spans="1:6" x14ac:dyDescent="0.2">
      <c r="A43" s="63" t="s">
        <v>475</v>
      </c>
      <c r="B43" s="82">
        <v>22</v>
      </c>
      <c r="C43" s="82">
        <v>6177</v>
      </c>
      <c r="D43" s="45">
        <v>37</v>
      </c>
      <c r="E43" s="82" t="s">
        <v>380</v>
      </c>
      <c r="F43" s="12" t="s">
        <v>380</v>
      </c>
    </row>
    <row r="44" spans="1:6" x14ac:dyDescent="0.2">
      <c r="A44" s="63" t="s">
        <v>476</v>
      </c>
      <c r="B44" s="45" t="s">
        <v>380</v>
      </c>
      <c r="C44" s="82">
        <v>2194</v>
      </c>
      <c r="D44" s="45" t="s">
        <v>380</v>
      </c>
      <c r="E44" s="45" t="s">
        <v>380</v>
      </c>
      <c r="F44" s="46" t="s">
        <v>380</v>
      </c>
    </row>
    <row r="45" spans="1:6" x14ac:dyDescent="0.2">
      <c r="A45" s="63" t="s">
        <v>477</v>
      </c>
      <c r="B45" s="11" t="s">
        <v>380</v>
      </c>
      <c r="C45" s="11">
        <v>35844</v>
      </c>
      <c r="D45" s="11">
        <v>2890</v>
      </c>
      <c r="E45" s="11">
        <v>107417</v>
      </c>
      <c r="F45" s="46" t="s">
        <v>380</v>
      </c>
    </row>
    <row r="46" spans="1:6" x14ac:dyDescent="0.2">
      <c r="A46" s="73" t="s">
        <v>551</v>
      </c>
      <c r="B46" s="285">
        <v>472</v>
      </c>
      <c r="C46" s="285">
        <v>110047</v>
      </c>
      <c r="D46" s="74">
        <v>3797</v>
      </c>
      <c r="E46" s="74">
        <v>276147</v>
      </c>
      <c r="F46" s="75">
        <v>3125</v>
      </c>
    </row>
    <row r="47" spans="1:6" x14ac:dyDescent="0.2">
      <c r="A47" s="63"/>
      <c r="B47" s="45"/>
      <c r="C47" s="45"/>
      <c r="D47" s="45"/>
      <c r="E47" s="45"/>
      <c r="F47" s="46"/>
    </row>
    <row r="48" spans="1:6" x14ac:dyDescent="0.2">
      <c r="A48" s="63" t="s">
        <v>479</v>
      </c>
      <c r="B48" s="11">
        <v>533</v>
      </c>
      <c r="C48" s="11">
        <v>6756</v>
      </c>
      <c r="D48" s="82" t="s">
        <v>380</v>
      </c>
      <c r="E48" s="82">
        <v>28410</v>
      </c>
      <c r="F48" s="12" t="s">
        <v>380</v>
      </c>
    </row>
    <row r="49" spans="1:6" x14ac:dyDescent="0.2">
      <c r="A49" s="63" t="s">
        <v>480</v>
      </c>
      <c r="B49" s="11">
        <v>36</v>
      </c>
      <c r="C49" s="11">
        <v>4375</v>
      </c>
      <c r="D49" s="45" t="s">
        <v>380</v>
      </c>
      <c r="E49" s="82">
        <v>20260</v>
      </c>
      <c r="F49" s="12">
        <v>219</v>
      </c>
    </row>
    <row r="50" spans="1:6" x14ac:dyDescent="0.2">
      <c r="A50" s="63" t="s">
        <v>481</v>
      </c>
      <c r="B50" s="11">
        <v>40</v>
      </c>
      <c r="C50" s="11">
        <v>4523</v>
      </c>
      <c r="D50" s="11">
        <v>750</v>
      </c>
      <c r="E50" s="11">
        <v>18750</v>
      </c>
      <c r="F50" s="12">
        <v>551</v>
      </c>
    </row>
    <row r="51" spans="1:6" x14ac:dyDescent="0.2">
      <c r="A51" s="73" t="s">
        <v>482</v>
      </c>
      <c r="B51" s="285">
        <v>609</v>
      </c>
      <c r="C51" s="285">
        <v>15654</v>
      </c>
      <c r="D51" s="74">
        <v>750</v>
      </c>
      <c r="E51" s="74">
        <v>67420</v>
      </c>
      <c r="F51" s="75">
        <v>770</v>
      </c>
    </row>
    <row r="52" spans="1:6" x14ac:dyDescent="0.2">
      <c r="A52" s="63"/>
      <c r="B52" s="45"/>
      <c r="C52" s="45"/>
      <c r="D52" s="45"/>
      <c r="E52" s="45"/>
      <c r="F52" s="46"/>
    </row>
    <row r="53" spans="1:6" x14ac:dyDescent="0.2">
      <c r="A53" s="73" t="s">
        <v>483</v>
      </c>
      <c r="B53" s="285">
        <v>988</v>
      </c>
      <c r="C53" s="285">
        <v>9385</v>
      </c>
      <c r="D53" s="74">
        <v>679</v>
      </c>
      <c r="E53" s="74">
        <v>34014</v>
      </c>
      <c r="F53" s="75">
        <v>5572</v>
      </c>
    </row>
    <row r="54" spans="1:6" x14ac:dyDescent="0.2">
      <c r="A54" s="63"/>
      <c r="B54" s="45"/>
      <c r="C54" s="45"/>
      <c r="D54" s="45"/>
      <c r="E54" s="45"/>
      <c r="F54" s="46"/>
    </row>
    <row r="55" spans="1:6" x14ac:dyDescent="0.2">
      <c r="A55" s="63" t="s">
        <v>484</v>
      </c>
      <c r="B55" s="45">
        <v>56263</v>
      </c>
      <c r="C55" s="11">
        <v>39512</v>
      </c>
      <c r="D55" s="82">
        <v>5440</v>
      </c>
      <c r="E55" s="82">
        <v>176016</v>
      </c>
      <c r="F55" s="46">
        <v>1305</v>
      </c>
    </row>
    <row r="56" spans="1:6" x14ac:dyDescent="0.2">
      <c r="A56" s="63" t="s">
        <v>485</v>
      </c>
      <c r="B56" s="45">
        <v>25474</v>
      </c>
      <c r="C56" s="11">
        <v>4474</v>
      </c>
      <c r="D56" s="82">
        <v>878</v>
      </c>
      <c r="E56" s="82">
        <v>30867</v>
      </c>
      <c r="F56" s="46">
        <v>210</v>
      </c>
    </row>
    <row r="57" spans="1:6" x14ac:dyDescent="0.2">
      <c r="A57" s="73" t="s">
        <v>486</v>
      </c>
      <c r="B57" s="285">
        <v>81737</v>
      </c>
      <c r="C57" s="285">
        <v>43986</v>
      </c>
      <c r="D57" s="74">
        <v>6318</v>
      </c>
      <c r="E57" s="74">
        <v>206883</v>
      </c>
      <c r="F57" s="75">
        <v>1515</v>
      </c>
    </row>
    <row r="58" spans="1:6" x14ac:dyDescent="0.2">
      <c r="A58" s="63"/>
      <c r="B58" s="45"/>
      <c r="C58" s="45"/>
      <c r="D58" s="45"/>
      <c r="E58" s="45"/>
      <c r="F58" s="46"/>
    </row>
    <row r="59" spans="1:6" x14ac:dyDescent="0.2">
      <c r="A59" s="63" t="s">
        <v>487</v>
      </c>
      <c r="B59" s="11">
        <v>823</v>
      </c>
      <c r="C59" s="11">
        <v>11138</v>
      </c>
      <c r="D59" s="11" t="s">
        <v>380</v>
      </c>
      <c r="E59" s="11" t="s">
        <v>380</v>
      </c>
      <c r="F59" s="46" t="s">
        <v>380</v>
      </c>
    </row>
    <row r="60" spans="1:6" x14ac:dyDescent="0.2">
      <c r="A60" s="63" t="s">
        <v>488</v>
      </c>
      <c r="B60" s="11">
        <v>19</v>
      </c>
      <c r="C60" s="11">
        <v>10328</v>
      </c>
      <c r="D60" s="11">
        <v>94</v>
      </c>
      <c r="E60" s="11">
        <v>25315</v>
      </c>
      <c r="F60" s="124">
        <v>1446</v>
      </c>
    </row>
    <row r="61" spans="1:6" x14ac:dyDescent="0.2">
      <c r="A61" s="63" t="s">
        <v>489</v>
      </c>
      <c r="B61" s="11">
        <v>65821</v>
      </c>
      <c r="C61" s="11">
        <v>267590</v>
      </c>
      <c r="D61" s="82" t="s">
        <v>380</v>
      </c>
      <c r="E61" s="82" t="s">
        <v>380</v>
      </c>
      <c r="F61" s="12" t="s">
        <v>380</v>
      </c>
    </row>
    <row r="62" spans="1:6" x14ac:dyDescent="0.2">
      <c r="A62" s="63" t="s">
        <v>490</v>
      </c>
      <c r="B62" s="11">
        <v>18</v>
      </c>
      <c r="C62" s="11">
        <v>107818</v>
      </c>
      <c r="D62" s="82">
        <v>43389</v>
      </c>
      <c r="E62" s="82">
        <v>289177</v>
      </c>
      <c r="F62" s="12">
        <v>12049</v>
      </c>
    </row>
    <row r="63" spans="1:6" x14ac:dyDescent="0.2">
      <c r="A63" s="63" t="s">
        <v>491</v>
      </c>
      <c r="B63" s="11">
        <v>4913</v>
      </c>
      <c r="C63" s="11">
        <v>7272</v>
      </c>
      <c r="D63" s="11" t="s">
        <v>380</v>
      </c>
      <c r="E63" s="11" t="s">
        <v>380</v>
      </c>
      <c r="F63" s="12" t="s">
        <v>380</v>
      </c>
    </row>
    <row r="64" spans="1:6" x14ac:dyDescent="0.2">
      <c r="A64" s="63" t="s">
        <v>492</v>
      </c>
      <c r="B64" s="11">
        <v>528</v>
      </c>
      <c r="C64" s="11">
        <v>503035</v>
      </c>
      <c r="D64" s="82">
        <v>31153</v>
      </c>
      <c r="E64" s="82">
        <v>2122944</v>
      </c>
      <c r="F64" s="12" t="s">
        <v>380</v>
      </c>
    </row>
    <row r="65" spans="1:6" x14ac:dyDescent="0.2">
      <c r="A65" s="63" t="s">
        <v>493</v>
      </c>
      <c r="B65" s="11">
        <v>47744</v>
      </c>
      <c r="C65" s="11">
        <v>46781</v>
      </c>
      <c r="D65" s="82">
        <v>1918</v>
      </c>
      <c r="E65" s="45">
        <v>112427</v>
      </c>
      <c r="F65" s="12" t="s">
        <v>380</v>
      </c>
    </row>
    <row r="66" spans="1:6" x14ac:dyDescent="0.2">
      <c r="A66" s="63" t="s">
        <v>494</v>
      </c>
      <c r="B66" s="11">
        <v>372050</v>
      </c>
      <c r="C66" s="11">
        <v>96258</v>
      </c>
      <c r="D66" s="82">
        <v>6709</v>
      </c>
      <c r="E66" s="82">
        <v>445291</v>
      </c>
      <c r="F66" s="12" t="s">
        <v>380</v>
      </c>
    </row>
    <row r="67" spans="1:6" x14ac:dyDescent="0.2">
      <c r="A67" s="73" t="s">
        <v>495</v>
      </c>
      <c r="B67" s="285">
        <v>491916</v>
      </c>
      <c r="C67" s="285">
        <v>1050220</v>
      </c>
      <c r="D67" s="74">
        <v>83263</v>
      </c>
      <c r="E67" s="74">
        <v>2995154</v>
      </c>
      <c r="F67" s="75">
        <v>13495</v>
      </c>
    </row>
    <row r="68" spans="1:6" x14ac:dyDescent="0.2">
      <c r="A68" s="63"/>
      <c r="B68" s="45"/>
      <c r="C68" s="45"/>
      <c r="D68" s="45"/>
      <c r="E68" s="45"/>
      <c r="F68" s="46"/>
    </row>
    <row r="69" spans="1:6" x14ac:dyDescent="0.2">
      <c r="A69" s="63" t="s">
        <v>496</v>
      </c>
      <c r="B69" s="82">
        <v>69</v>
      </c>
      <c r="C69" s="82">
        <v>12</v>
      </c>
      <c r="D69" s="45" t="s">
        <v>380</v>
      </c>
      <c r="E69" s="45" t="s">
        <v>380</v>
      </c>
      <c r="F69" s="46" t="s">
        <v>380</v>
      </c>
    </row>
    <row r="70" spans="1:6" x14ac:dyDescent="0.2">
      <c r="A70" s="63" t="s">
        <v>497</v>
      </c>
      <c r="B70" s="45">
        <v>7</v>
      </c>
      <c r="C70" s="82">
        <v>24</v>
      </c>
      <c r="D70" s="45" t="s">
        <v>380</v>
      </c>
      <c r="E70" s="45" t="s">
        <v>380</v>
      </c>
      <c r="F70" s="46" t="s">
        <v>380</v>
      </c>
    </row>
    <row r="71" spans="1:6" x14ac:dyDescent="0.2">
      <c r="A71" s="73" t="s">
        <v>498</v>
      </c>
      <c r="B71" s="285">
        <v>76</v>
      </c>
      <c r="C71" s="285">
        <v>36</v>
      </c>
      <c r="D71" s="74" t="s">
        <v>380</v>
      </c>
      <c r="E71" s="74" t="s">
        <v>380</v>
      </c>
      <c r="F71" s="75" t="s">
        <v>380</v>
      </c>
    </row>
    <row r="72" spans="1:6" x14ac:dyDescent="0.2">
      <c r="A72" s="63"/>
      <c r="B72" s="45"/>
      <c r="C72" s="45"/>
      <c r="D72" s="45"/>
      <c r="E72" s="45"/>
      <c r="F72" s="46"/>
    </row>
    <row r="73" spans="1:6" ht="13.5" thickBot="1" x14ac:dyDescent="0.25">
      <c r="A73" s="66" t="s">
        <v>499</v>
      </c>
      <c r="B73" s="52">
        <v>582584</v>
      </c>
      <c r="C73" s="52">
        <v>1281738</v>
      </c>
      <c r="D73" s="52">
        <v>96889</v>
      </c>
      <c r="E73" s="52">
        <v>3704657</v>
      </c>
      <c r="F73" s="53">
        <v>26262</v>
      </c>
    </row>
  </sheetData>
  <mergeCells count="4">
    <mergeCell ref="A1:F1"/>
    <mergeCell ref="A3:F3"/>
    <mergeCell ref="F5:F7"/>
    <mergeCell ref="A5:A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5">
    <tabColor theme="0"/>
    <pageSetUpPr fitToPage="1"/>
  </sheetPr>
  <dimension ref="A1:J20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6" width="25.140625" style="343" customWidth="1"/>
    <col min="7" max="7" width="9" style="343" customWidth="1"/>
    <col min="8" max="8" width="11.42578125" style="343" hidden="1" customWidth="1"/>
    <col min="9" max="9" width="14" style="343" customWidth="1"/>
    <col min="10" max="15" width="15.28515625" style="343" customWidth="1"/>
    <col min="16" max="17" width="11.42578125" style="343"/>
    <col min="18" max="19" width="12" style="343" customWidth="1"/>
    <col min="20" max="16384" width="11.42578125" style="343"/>
  </cols>
  <sheetData>
    <row r="1" spans="1:10" s="373" customFormat="1" ht="18" x14ac:dyDescent="0.25">
      <c r="A1" s="1730" t="s">
        <v>356</v>
      </c>
      <c r="B1" s="1730"/>
      <c r="C1" s="1730"/>
      <c r="D1" s="1730"/>
      <c r="E1" s="1730"/>
      <c r="F1" s="1730"/>
      <c r="G1" s="617"/>
    </row>
    <row r="3" spans="1:10" ht="15" x14ac:dyDescent="0.25">
      <c r="A3" s="1738" t="s">
        <v>297</v>
      </c>
      <c r="B3" s="1738"/>
      <c r="C3" s="1738"/>
      <c r="D3" s="1738"/>
      <c r="E3" s="1738"/>
      <c r="F3" s="1738"/>
      <c r="G3" s="218"/>
      <c r="H3" s="374"/>
      <c r="I3" s="374"/>
    </row>
    <row r="4" spans="1:10" ht="13.5" customHeight="1" thickBot="1" x14ac:dyDescent="0.3">
      <c r="A4" s="375"/>
      <c r="B4" s="376"/>
      <c r="C4" s="376"/>
      <c r="D4" s="376"/>
      <c r="E4" s="376"/>
      <c r="F4" s="376"/>
      <c r="G4" s="374"/>
      <c r="H4" s="374"/>
      <c r="I4" s="374"/>
    </row>
    <row r="5" spans="1:10" ht="30" customHeight="1" x14ac:dyDescent="0.2">
      <c r="A5" s="668"/>
      <c r="B5" s="660" t="s">
        <v>255</v>
      </c>
      <c r="C5" s="1704" t="s">
        <v>697</v>
      </c>
      <c r="D5" s="1705"/>
      <c r="E5" s="1705"/>
      <c r="F5" s="1705"/>
      <c r="G5" s="205"/>
    </row>
    <row r="6" spans="1:10" x14ac:dyDescent="0.2">
      <c r="A6" s="664" t="s">
        <v>359</v>
      </c>
      <c r="B6" s="224" t="s">
        <v>298</v>
      </c>
      <c r="C6" s="223" t="s">
        <v>291</v>
      </c>
      <c r="D6" s="223" t="s">
        <v>299</v>
      </c>
      <c r="E6" s="223" t="s">
        <v>300</v>
      </c>
      <c r="F6" s="665" t="s">
        <v>301</v>
      </c>
      <c r="G6" s="205"/>
    </row>
    <row r="7" spans="1:10" ht="26.25" customHeight="1" thickBot="1" x14ac:dyDescent="0.25">
      <c r="A7" s="672"/>
      <c r="B7" s="225" t="s">
        <v>364</v>
      </c>
      <c r="C7" s="225" t="s">
        <v>513</v>
      </c>
      <c r="D7" s="225" t="s">
        <v>364</v>
      </c>
      <c r="E7" s="225" t="s">
        <v>364</v>
      </c>
      <c r="F7" s="232" t="s">
        <v>94</v>
      </c>
      <c r="G7" s="205"/>
    </row>
    <row r="8" spans="1:10" x14ac:dyDescent="0.2">
      <c r="A8" s="1676">
        <v>2006</v>
      </c>
      <c r="B8" s="100">
        <v>5183.0349999999999</v>
      </c>
      <c r="C8" s="193">
        <v>1092602</v>
      </c>
      <c r="D8" s="100">
        <v>1797.3150000000001</v>
      </c>
      <c r="E8" s="100">
        <v>53.246000000000002</v>
      </c>
      <c r="F8" s="136">
        <v>15.297000000000001</v>
      </c>
    </row>
    <row r="9" spans="1:10" x14ac:dyDescent="0.2">
      <c r="A9" s="1676">
        <v>2007</v>
      </c>
      <c r="B9" s="101">
        <v>5701.6790000000001</v>
      </c>
      <c r="C9" s="599">
        <v>1192664</v>
      </c>
      <c r="D9" s="101">
        <v>2914.8580000000002</v>
      </c>
      <c r="E9" s="101">
        <v>98.278999999999996</v>
      </c>
      <c r="F9" s="117">
        <v>22.756</v>
      </c>
    </row>
    <row r="10" spans="1:10" x14ac:dyDescent="0.2">
      <c r="A10" s="1676">
        <v>2008</v>
      </c>
      <c r="B10" s="101">
        <v>5088.942</v>
      </c>
      <c r="C10" s="599">
        <v>1044687</v>
      </c>
      <c r="D10" s="101">
        <v>2713.2719999999999</v>
      </c>
      <c r="E10" s="101">
        <v>81.558999999999997</v>
      </c>
      <c r="F10" s="117">
        <v>33.311</v>
      </c>
    </row>
    <row r="11" spans="1:10" x14ac:dyDescent="0.2">
      <c r="A11" s="1676">
        <v>2009</v>
      </c>
      <c r="B11" s="101">
        <v>6482.7259999999997</v>
      </c>
      <c r="C11" s="599">
        <v>1384383</v>
      </c>
      <c r="D11" s="101">
        <v>3564.3150000000001</v>
      </c>
      <c r="E11" s="101">
        <v>104.61799999999999</v>
      </c>
      <c r="F11" s="117">
        <v>38.884999999999998</v>
      </c>
      <c r="G11" s="415"/>
      <c r="I11" s="2020"/>
      <c r="J11" s="2020"/>
    </row>
    <row r="12" spans="1:10" x14ac:dyDescent="0.2">
      <c r="A12" s="1676">
        <v>2010</v>
      </c>
      <c r="B12" s="101">
        <v>6682.009</v>
      </c>
      <c r="C12" s="599">
        <v>1395210</v>
      </c>
      <c r="D12" s="101">
        <v>3686.64</v>
      </c>
      <c r="E12" s="101">
        <v>96.305000000000007</v>
      </c>
      <c r="F12" s="117">
        <v>35.645000000000003</v>
      </c>
    </row>
    <row r="13" spans="1:10" x14ac:dyDescent="0.2">
      <c r="A13" s="1676">
        <v>2011</v>
      </c>
      <c r="B13" s="101">
        <v>7352.6970000000001</v>
      </c>
      <c r="C13" s="599">
        <v>1567523</v>
      </c>
      <c r="D13" s="101">
        <v>4185.1270000000004</v>
      </c>
      <c r="E13" s="101">
        <v>73.805000000000007</v>
      </c>
      <c r="F13" s="117">
        <v>38.210999999999999</v>
      </c>
      <c r="J13" s="415"/>
    </row>
    <row r="14" spans="1:10" x14ac:dyDescent="0.2">
      <c r="A14" s="1676">
        <v>2012</v>
      </c>
      <c r="B14" s="100">
        <v>3387.3</v>
      </c>
      <c r="C14" s="193">
        <v>652687</v>
      </c>
      <c r="D14" s="100">
        <v>2272.085</v>
      </c>
      <c r="E14" s="100">
        <v>39.817</v>
      </c>
      <c r="F14" s="136">
        <v>20.95</v>
      </c>
      <c r="J14" s="415"/>
    </row>
    <row r="15" spans="1:10" x14ac:dyDescent="0.2">
      <c r="A15" s="1676">
        <v>2013</v>
      </c>
      <c r="B15" s="101">
        <v>8695.8610000000008</v>
      </c>
      <c r="C15" s="599">
        <v>1765247</v>
      </c>
      <c r="D15" s="101">
        <v>6816.0619999999999</v>
      </c>
      <c r="E15" s="101">
        <v>97.509</v>
      </c>
      <c r="F15" s="117">
        <v>53.76</v>
      </c>
      <c r="J15" s="415"/>
    </row>
    <row r="16" spans="1:10" x14ac:dyDescent="0.2">
      <c r="A16" s="1676">
        <v>2014</v>
      </c>
      <c r="B16" s="101">
        <v>4060.9780000000001</v>
      </c>
      <c r="C16" s="599">
        <v>839788</v>
      </c>
      <c r="D16" s="101">
        <v>1872.0229999999999</v>
      </c>
      <c r="E16" s="101">
        <v>41.017000000000003</v>
      </c>
      <c r="F16" s="117">
        <v>28.739000000000001</v>
      </c>
      <c r="J16" s="415"/>
    </row>
    <row r="17" spans="1:10" x14ac:dyDescent="0.2">
      <c r="A17" s="1676">
        <v>2015</v>
      </c>
      <c r="B17" s="1377">
        <v>6745.3059999999996</v>
      </c>
      <c r="C17" s="1514">
        <v>1390865</v>
      </c>
      <c r="D17" s="1377">
        <v>4763.9560000000001</v>
      </c>
      <c r="E17" s="1377">
        <v>69.344999999999999</v>
      </c>
      <c r="F17" s="1515">
        <v>44.302</v>
      </c>
      <c r="J17" s="415"/>
    </row>
    <row r="18" spans="1:10" ht="13.5" thickBot="1" x14ac:dyDescent="0.25">
      <c r="A18" s="1677">
        <v>2016</v>
      </c>
      <c r="B18" s="101">
        <v>6499.902</v>
      </c>
      <c r="C18" s="193">
        <v>1281738</v>
      </c>
      <c r="D18" s="101">
        <v>3704.6570000000002</v>
      </c>
      <c r="E18" s="178">
        <v>96.888999999999996</v>
      </c>
      <c r="F18" s="179">
        <v>26.262</v>
      </c>
      <c r="J18" s="415"/>
    </row>
    <row r="19" spans="1:10" ht="18.75" customHeight="1" x14ac:dyDescent="0.2">
      <c r="A19" s="380" t="s">
        <v>302</v>
      </c>
      <c r="B19" s="380"/>
      <c r="C19" s="380"/>
      <c r="D19" s="380"/>
      <c r="E19" s="380"/>
      <c r="F19" s="380"/>
      <c r="J19" s="415"/>
    </row>
    <row r="20" spans="1:10" x14ac:dyDescent="0.2">
      <c r="J20" s="415"/>
    </row>
  </sheetData>
  <mergeCells count="4">
    <mergeCell ref="A1:F1"/>
    <mergeCell ref="I11:J11"/>
    <mergeCell ref="C5:F5"/>
    <mergeCell ref="A3:F3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>
    <tabColor theme="0"/>
    <pageSetUpPr fitToPage="1"/>
  </sheetPr>
  <dimension ref="A1:H31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22.7109375" style="343" customWidth="1"/>
    <col min="2" max="5" width="18.7109375" style="343" customWidth="1"/>
    <col min="6" max="6" width="11.42578125" style="343" hidden="1" customWidth="1"/>
    <col min="7" max="7" width="14" style="343" customWidth="1"/>
    <col min="8" max="13" width="15.28515625" style="343" customWidth="1"/>
    <col min="14" max="15" width="11.42578125" style="343"/>
    <col min="16" max="17" width="12" style="343" customWidth="1"/>
    <col min="18" max="16384" width="11.42578125" style="343"/>
  </cols>
  <sheetData>
    <row r="1" spans="1:8" s="373" customFormat="1" ht="18" x14ac:dyDescent="0.25">
      <c r="A1" s="1730" t="s">
        <v>356</v>
      </c>
      <c r="B1" s="1730"/>
      <c r="C1" s="1730"/>
      <c r="D1" s="1730"/>
      <c r="E1" s="1730"/>
    </row>
    <row r="3" spans="1:8" ht="15" x14ac:dyDescent="0.25">
      <c r="A3" s="1738" t="s">
        <v>303</v>
      </c>
      <c r="B3" s="1738"/>
      <c r="C3" s="1738"/>
      <c r="D3" s="1738"/>
      <c r="E3" s="1738"/>
      <c r="F3" s="218"/>
      <c r="G3" s="218"/>
      <c r="H3" s="218"/>
    </row>
    <row r="4" spans="1:8" ht="15" x14ac:dyDescent="0.25">
      <c r="A4" s="1738" t="s">
        <v>304</v>
      </c>
      <c r="B4" s="1738"/>
      <c r="C4" s="1738"/>
      <c r="D4" s="1738"/>
      <c r="E4" s="1738"/>
      <c r="F4" s="218"/>
      <c r="G4" s="218"/>
      <c r="H4" s="218"/>
    </row>
    <row r="5" spans="1:8" ht="13.5" customHeight="1" thickBot="1" x14ac:dyDescent="0.3">
      <c r="A5" s="375"/>
      <c r="B5" s="376"/>
      <c r="C5" s="376"/>
      <c r="D5" s="376"/>
      <c r="E5" s="374"/>
      <c r="F5" s="374"/>
      <c r="G5" s="374"/>
    </row>
    <row r="6" spans="1:8" ht="28.5" customHeight="1" x14ac:dyDescent="0.2">
      <c r="A6" s="28"/>
      <c r="B6" s="1734" t="s">
        <v>305</v>
      </c>
      <c r="C6" s="1865"/>
      <c r="D6" s="1865"/>
      <c r="E6" s="1865"/>
    </row>
    <row r="7" spans="1:8" ht="39" customHeight="1" x14ac:dyDescent="0.2">
      <c r="A7" s="170" t="s">
        <v>359</v>
      </c>
      <c r="B7" s="1744" t="s">
        <v>306</v>
      </c>
      <c r="C7" s="1745"/>
      <c r="D7" s="1745"/>
      <c r="E7" s="1745"/>
    </row>
    <row r="8" spans="1:8" ht="24" customHeight="1" x14ac:dyDescent="0.2">
      <c r="A8" s="35"/>
      <c r="B8" s="57" t="s">
        <v>307</v>
      </c>
      <c r="C8" s="57" t="s">
        <v>307</v>
      </c>
      <c r="D8" s="57" t="s">
        <v>308</v>
      </c>
      <c r="E8" s="68" t="s">
        <v>309</v>
      </c>
    </row>
    <row r="9" spans="1:8" ht="26.25" customHeight="1" thickBot="1" x14ac:dyDescent="0.25">
      <c r="A9" s="194"/>
      <c r="B9" s="682" t="s">
        <v>310</v>
      </c>
      <c r="C9" s="682" t="s">
        <v>311</v>
      </c>
      <c r="D9" s="682" t="s">
        <v>312</v>
      </c>
      <c r="E9" s="683" t="s">
        <v>313</v>
      </c>
    </row>
    <row r="10" spans="1:8" ht="25.5" customHeight="1" x14ac:dyDescent="0.2">
      <c r="A10" s="1676">
        <v>1999</v>
      </c>
      <c r="B10" s="384" t="s">
        <v>380</v>
      </c>
      <c r="C10" s="384">
        <v>243.36182130708116</v>
      </c>
      <c r="D10" s="384">
        <v>234.54497373577107</v>
      </c>
      <c r="E10" s="618">
        <v>215.62511268976957</v>
      </c>
    </row>
    <row r="11" spans="1:8" x14ac:dyDescent="0.2">
      <c r="A11" s="1676">
        <v>2000</v>
      </c>
      <c r="B11" s="384" t="s">
        <v>380</v>
      </c>
      <c r="C11" s="384">
        <v>199.30162393470607</v>
      </c>
      <c r="D11" s="384">
        <v>187.38956402581951</v>
      </c>
      <c r="E11" s="618">
        <v>186.31976248001635</v>
      </c>
    </row>
    <row r="12" spans="1:8" x14ac:dyDescent="0.2">
      <c r="A12" s="1684">
        <v>2001</v>
      </c>
      <c r="B12" s="619" t="s">
        <v>380</v>
      </c>
      <c r="C12" s="619">
        <v>178.57</v>
      </c>
      <c r="D12" s="619">
        <v>169.1</v>
      </c>
      <c r="E12" s="620">
        <v>165.07</v>
      </c>
    </row>
    <row r="13" spans="1:8" ht="24.75" customHeight="1" x14ac:dyDescent="0.2">
      <c r="A13" s="1603"/>
      <c r="B13" s="1719" t="s">
        <v>314</v>
      </c>
      <c r="C13" s="2021"/>
      <c r="D13" s="621" t="s">
        <v>315</v>
      </c>
      <c r="E13" s="622" t="s">
        <v>316</v>
      </c>
    </row>
    <row r="14" spans="1:8" ht="15.75" customHeight="1" x14ac:dyDescent="0.2">
      <c r="A14" s="1685">
        <v>2002</v>
      </c>
      <c r="B14" s="623"/>
      <c r="C14" s="624">
        <v>197.15</v>
      </c>
      <c r="D14" s="625">
        <v>184.55</v>
      </c>
      <c r="E14" s="623">
        <v>180.78</v>
      </c>
    </row>
    <row r="15" spans="1:8" ht="12.75" customHeight="1" x14ac:dyDescent="0.2">
      <c r="A15" s="1676">
        <v>2003</v>
      </c>
      <c r="B15" s="618"/>
      <c r="C15" s="626">
        <v>225.22</v>
      </c>
      <c r="D15" s="384">
        <v>215.92</v>
      </c>
      <c r="E15" s="618">
        <v>200.89</v>
      </c>
    </row>
    <row r="16" spans="1:8" x14ac:dyDescent="0.2">
      <c r="A16" s="1676">
        <v>2004</v>
      </c>
      <c r="B16" s="618"/>
      <c r="C16" s="626">
        <v>243.9</v>
      </c>
      <c r="D16" s="384">
        <v>234.92</v>
      </c>
      <c r="E16" s="618">
        <v>227.16</v>
      </c>
    </row>
    <row r="17" spans="1:8" x14ac:dyDescent="0.2">
      <c r="A17" s="1684">
        <v>2005</v>
      </c>
      <c r="B17" s="620"/>
      <c r="C17" s="627">
        <v>305.02999999999997</v>
      </c>
      <c r="D17" s="619">
        <v>299.83999999999997</v>
      </c>
      <c r="E17" s="620">
        <v>288.27999999999997</v>
      </c>
    </row>
    <row r="18" spans="1:8" ht="31.5" customHeight="1" x14ac:dyDescent="0.2">
      <c r="A18" s="1603"/>
      <c r="B18" s="1719" t="s">
        <v>317</v>
      </c>
      <c r="C18" s="2021"/>
      <c r="D18" s="621" t="s">
        <v>318</v>
      </c>
      <c r="E18" s="622" t="s">
        <v>319</v>
      </c>
    </row>
    <row r="19" spans="1:8" x14ac:dyDescent="0.2">
      <c r="A19" s="1685">
        <v>2006</v>
      </c>
      <c r="B19" s="628"/>
      <c r="C19" s="624">
        <v>334.62</v>
      </c>
      <c r="D19" s="625">
        <v>327.02</v>
      </c>
      <c r="E19" s="623">
        <v>316.8</v>
      </c>
    </row>
    <row r="20" spans="1:8" x14ac:dyDescent="0.2">
      <c r="A20" s="1676">
        <v>2007</v>
      </c>
      <c r="B20" s="629"/>
      <c r="C20" s="626">
        <v>256.72000000000003</v>
      </c>
      <c r="D20" s="384">
        <v>246.23</v>
      </c>
      <c r="E20" s="618">
        <v>239.89</v>
      </c>
    </row>
    <row r="21" spans="1:8" x14ac:dyDescent="0.2">
      <c r="A21" s="1676">
        <v>2008</v>
      </c>
      <c r="B21" s="629"/>
      <c r="C21" s="630">
        <v>242.7</v>
      </c>
      <c r="D21" s="493">
        <v>236.04</v>
      </c>
      <c r="E21" s="631">
        <v>230.24</v>
      </c>
    </row>
    <row r="22" spans="1:8" x14ac:dyDescent="0.2">
      <c r="A22" s="1676">
        <v>2009</v>
      </c>
      <c r="B22" s="629"/>
      <c r="C22" s="630">
        <v>201.98</v>
      </c>
      <c r="D22" s="493">
        <v>195.18</v>
      </c>
      <c r="E22" s="631">
        <v>188.6</v>
      </c>
    </row>
    <row r="23" spans="1:8" x14ac:dyDescent="0.2">
      <c r="A23" s="1676">
        <v>2010</v>
      </c>
      <c r="B23" s="629"/>
      <c r="C23" s="630">
        <v>205.38</v>
      </c>
      <c r="D23" s="493">
        <v>186.3</v>
      </c>
      <c r="E23" s="631">
        <v>172.77</v>
      </c>
    </row>
    <row r="24" spans="1:8" x14ac:dyDescent="0.2">
      <c r="A24" s="1599">
        <v>2011</v>
      </c>
      <c r="B24" s="632"/>
      <c r="C24" s="626">
        <v>196.43</v>
      </c>
      <c r="D24" s="384">
        <v>174.72</v>
      </c>
      <c r="E24" s="618">
        <v>165.3</v>
      </c>
    </row>
    <row r="25" spans="1:8" x14ac:dyDescent="0.2">
      <c r="A25" s="1599">
        <v>2012</v>
      </c>
      <c r="B25" s="632"/>
      <c r="C25" s="626">
        <v>200.61</v>
      </c>
      <c r="D25" s="384">
        <v>188.72</v>
      </c>
      <c r="E25" s="618">
        <v>179.32</v>
      </c>
    </row>
    <row r="26" spans="1:8" x14ac:dyDescent="0.2">
      <c r="A26" s="1599">
        <v>2013</v>
      </c>
      <c r="B26" s="632"/>
      <c r="C26" s="626">
        <v>269.10000000000002</v>
      </c>
      <c r="D26" s="384">
        <v>249.58</v>
      </c>
      <c r="E26" s="618">
        <v>237.1</v>
      </c>
    </row>
    <row r="27" spans="1:8" x14ac:dyDescent="0.2">
      <c r="A27" s="1599">
        <v>2014</v>
      </c>
      <c r="B27" s="1516"/>
      <c r="C27" s="626">
        <v>231.09</v>
      </c>
      <c r="D27" s="1455">
        <v>213.29</v>
      </c>
      <c r="E27" s="1517">
        <v>200.77</v>
      </c>
    </row>
    <row r="28" spans="1:8" x14ac:dyDescent="0.2">
      <c r="A28" s="1599">
        <v>2015</v>
      </c>
      <c r="B28" s="1516"/>
      <c r="C28" s="626">
        <v>344.16</v>
      </c>
      <c r="D28" s="1455">
        <v>317.7</v>
      </c>
      <c r="E28" s="1517">
        <v>297.2</v>
      </c>
    </row>
    <row r="29" spans="1:8" ht="13.5" thickBot="1" x14ac:dyDescent="0.25">
      <c r="A29" s="1600">
        <v>2016</v>
      </c>
      <c r="B29" s="1194"/>
      <c r="C29" s="1593">
        <v>320.58</v>
      </c>
      <c r="D29" s="1564">
        <v>307.37</v>
      </c>
      <c r="E29" s="1594">
        <v>294.67</v>
      </c>
    </row>
    <row r="30" spans="1:8" ht="15" x14ac:dyDescent="0.25">
      <c r="F30" s="253"/>
      <c r="G30" s="253"/>
      <c r="H30" s="253"/>
    </row>
    <row r="31" spans="1:8" ht="15" x14ac:dyDescent="0.25">
      <c r="C31" s="253"/>
      <c r="D31" s="253"/>
      <c r="E31" s="253"/>
    </row>
  </sheetData>
  <mergeCells count="7">
    <mergeCell ref="B18:C18"/>
    <mergeCell ref="B13:C13"/>
    <mergeCell ref="A1:E1"/>
    <mergeCell ref="A4:E4"/>
    <mergeCell ref="B7:E7"/>
    <mergeCell ref="B6:E6"/>
    <mergeCell ref="A3:E3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78" orientation="portrait" r:id="rId1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0">
    <tabColor theme="0"/>
  </sheetPr>
  <dimension ref="A1:O86"/>
  <sheetViews>
    <sheetView tabSelected="1" zoomScaleSheetLayoutView="75" workbookViewId="0">
      <selection activeCell="J22" sqref="J22"/>
    </sheetView>
  </sheetViews>
  <sheetFormatPr baseColWidth="10" defaultRowHeight="12.75" x14ac:dyDescent="0.2"/>
  <cols>
    <col min="1" max="1" width="31" style="205" customWidth="1"/>
    <col min="2" max="5" width="17.7109375" style="205" customWidth="1"/>
    <col min="6" max="16384" width="11.42578125" style="205"/>
  </cols>
  <sheetData>
    <row r="1" spans="1:15" s="87" customFormat="1" ht="18" x14ac:dyDescent="0.25">
      <c r="A1" s="1725" t="s">
        <v>356</v>
      </c>
      <c r="B1" s="1725"/>
      <c r="C1" s="1725"/>
      <c r="D1" s="1725"/>
      <c r="E1" s="1725"/>
    </row>
    <row r="3" spans="1:15" ht="20.25" customHeight="1" x14ac:dyDescent="0.25">
      <c r="A3" s="1764" t="s">
        <v>320</v>
      </c>
      <c r="B3" s="1764"/>
      <c r="C3" s="1764"/>
      <c r="D3" s="1764"/>
      <c r="E3" s="1764"/>
      <c r="F3" s="88"/>
      <c r="G3" s="88"/>
    </row>
    <row r="4" spans="1:15" ht="29.25" customHeight="1" x14ac:dyDescent="0.2">
      <c r="A4" s="1729" t="s">
        <v>1502</v>
      </c>
      <c r="B4" s="1729"/>
      <c r="C4" s="1729"/>
      <c r="D4" s="1729"/>
      <c r="E4" s="1729"/>
      <c r="F4" s="88"/>
      <c r="G4" s="88"/>
    </row>
    <row r="5" spans="1:15" ht="13.5" customHeight="1" thickBot="1" x14ac:dyDescent="0.3">
      <c r="A5" s="27"/>
      <c r="B5" s="6"/>
      <c r="C5" s="6"/>
      <c r="D5" s="6"/>
      <c r="E5" s="6"/>
      <c r="F5" s="88"/>
      <c r="G5" s="88"/>
    </row>
    <row r="6" spans="1:15" x14ac:dyDescent="0.2">
      <c r="A6" s="1721" t="s">
        <v>435</v>
      </c>
      <c r="B6" s="364"/>
      <c r="C6" s="119"/>
      <c r="D6" s="119"/>
      <c r="E6" s="180"/>
    </row>
    <row r="7" spans="1:15" x14ac:dyDescent="0.2">
      <c r="A7" s="1722"/>
      <c r="B7" s="59" t="s">
        <v>307</v>
      </c>
      <c r="C7" s="59" t="s">
        <v>321</v>
      </c>
      <c r="D7" s="59" t="s">
        <v>322</v>
      </c>
      <c r="E7" s="181" t="s">
        <v>376</v>
      </c>
    </row>
    <row r="8" spans="1:15" ht="21.75" customHeight="1" thickBot="1" x14ac:dyDescent="0.25">
      <c r="A8" s="1722"/>
      <c r="B8" s="59"/>
      <c r="C8" s="59"/>
      <c r="D8" s="59"/>
      <c r="E8" s="181"/>
    </row>
    <row r="9" spans="1:15" x14ac:dyDescent="0.2">
      <c r="A9" s="72" t="s">
        <v>439</v>
      </c>
      <c r="B9" s="42" t="s">
        <v>380</v>
      </c>
      <c r="C9" s="42" t="s">
        <v>380</v>
      </c>
      <c r="D9" s="42" t="s">
        <v>380</v>
      </c>
      <c r="E9" s="43" t="s">
        <v>380</v>
      </c>
      <c r="L9" s="516"/>
      <c r="M9" s="516"/>
    </row>
    <row r="10" spans="1:15" x14ac:dyDescent="0.2">
      <c r="A10" s="63" t="s">
        <v>440</v>
      </c>
      <c r="B10" s="82">
        <v>5</v>
      </c>
      <c r="C10" s="45" t="s">
        <v>380</v>
      </c>
      <c r="D10" s="45" t="s">
        <v>380</v>
      </c>
      <c r="E10" s="124">
        <v>5</v>
      </c>
      <c r="L10" s="516"/>
      <c r="M10" s="516"/>
    </row>
    <row r="11" spans="1:15" x14ac:dyDescent="0.2">
      <c r="A11" s="63" t="s">
        <v>441</v>
      </c>
      <c r="B11" s="82">
        <v>1</v>
      </c>
      <c r="C11" s="45" t="s">
        <v>380</v>
      </c>
      <c r="D11" s="45" t="s">
        <v>380</v>
      </c>
      <c r="E11" s="124">
        <v>1</v>
      </c>
      <c r="I11" s="516"/>
      <c r="J11" s="516"/>
      <c r="K11" s="516"/>
      <c r="L11" s="516"/>
      <c r="M11" s="516"/>
      <c r="O11" s="516"/>
    </row>
    <row r="12" spans="1:15" x14ac:dyDescent="0.2">
      <c r="A12" s="63" t="s">
        <v>442</v>
      </c>
      <c r="B12" s="82">
        <v>6</v>
      </c>
      <c r="C12" s="45" t="s">
        <v>380</v>
      </c>
      <c r="D12" s="45" t="s">
        <v>380</v>
      </c>
      <c r="E12" s="124">
        <v>6</v>
      </c>
      <c r="I12" s="516"/>
      <c r="J12" s="516"/>
      <c r="K12" s="516"/>
      <c r="L12" s="516"/>
      <c r="M12" s="516"/>
      <c r="O12" s="516"/>
    </row>
    <row r="13" spans="1:15" x14ac:dyDescent="0.2">
      <c r="A13" s="73" t="s">
        <v>443</v>
      </c>
      <c r="B13" s="285">
        <v>12</v>
      </c>
      <c r="C13" s="74" t="s">
        <v>380</v>
      </c>
      <c r="D13" s="74" t="s">
        <v>380</v>
      </c>
      <c r="E13" s="370">
        <v>12</v>
      </c>
      <c r="L13" s="516"/>
      <c r="M13" s="516"/>
    </row>
    <row r="14" spans="1:15" x14ac:dyDescent="0.2">
      <c r="A14" s="63"/>
      <c r="B14" s="45"/>
      <c r="C14" s="45"/>
      <c r="D14" s="45"/>
      <c r="E14" s="46"/>
      <c r="L14" s="516"/>
      <c r="M14" s="516"/>
    </row>
    <row r="15" spans="1:15" x14ac:dyDescent="0.2">
      <c r="A15" s="73" t="s">
        <v>444</v>
      </c>
      <c r="B15" s="285" t="s">
        <v>380</v>
      </c>
      <c r="C15" s="74" t="s">
        <v>380</v>
      </c>
      <c r="D15" s="74" t="s">
        <v>380</v>
      </c>
      <c r="E15" s="370" t="s">
        <v>380</v>
      </c>
    </row>
    <row r="16" spans="1:15" x14ac:dyDescent="0.2">
      <c r="A16" s="63"/>
      <c r="B16" s="45"/>
      <c r="C16" s="45"/>
      <c r="D16" s="45"/>
      <c r="E16" s="46"/>
    </row>
    <row r="17" spans="1:5" x14ac:dyDescent="0.2">
      <c r="A17" s="73" t="s">
        <v>445</v>
      </c>
      <c r="B17" s="285" t="s">
        <v>380</v>
      </c>
      <c r="C17" s="74" t="s">
        <v>380</v>
      </c>
      <c r="D17" s="74" t="s">
        <v>380</v>
      </c>
      <c r="E17" s="370" t="s">
        <v>380</v>
      </c>
    </row>
    <row r="18" spans="1:5" x14ac:dyDescent="0.2">
      <c r="A18" s="63"/>
      <c r="B18" s="45"/>
      <c r="C18" s="45"/>
      <c r="D18" s="45"/>
      <c r="E18" s="46"/>
    </row>
    <row r="19" spans="1:5" x14ac:dyDescent="0.2">
      <c r="A19" s="63" t="s">
        <v>524</v>
      </c>
      <c r="B19" s="82">
        <v>11</v>
      </c>
      <c r="C19" s="82">
        <v>17</v>
      </c>
      <c r="D19" s="11">
        <v>40</v>
      </c>
      <c r="E19" s="12">
        <v>68</v>
      </c>
    </row>
    <row r="20" spans="1:5" x14ac:dyDescent="0.2">
      <c r="A20" s="63" t="s">
        <v>447</v>
      </c>
      <c r="B20" s="45" t="s">
        <v>380</v>
      </c>
      <c r="C20" s="45" t="s">
        <v>380</v>
      </c>
      <c r="D20" s="45" t="s">
        <v>380</v>
      </c>
      <c r="E20" s="46" t="s">
        <v>380</v>
      </c>
    </row>
    <row r="21" spans="1:5" x14ac:dyDescent="0.2">
      <c r="A21" s="63" t="s">
        <v>448</v>
      </c>
      <c r="B21" s="45" t="s">
        <v>380</v>
      </c>
      <c r="C21" s="45" t="s">
        <v>380</v>
      </c>
      <c r="D21" s="45" t="s">
        <v>380</v>
      </c>
      <c r="E21" s="46" t="s">
        <v>380</v>
      </c>
    </row>
    <row r="22" spans="1:5" x14ac:dyDescent="0.2">
      <c r="A22" s="73" t="s">
        <v>449</v>
      </c>
      <c r="B22" s="285">
        <v>11</v>
      </c>
      <c r="C22" s="74">
        <v>17</v>
      </c>
      <c r="D22" s="74">
        <v>40</v>
      </c>
      <c r="E22" s="370">
        <v>68</v>
      </c>
    </row>
    <row r="23" spans="1:5" x14ac:dyDescent="0.2">
      <c r="A23" s="63"/>
      <c r="B23" s="45"/>
      <c r="C23" s="45"/>
      <c r="D23" s="45"/>
      <c r="E23" s="46"/>
    </row>
    <row r="24" spans="1:5" x14ac:dyDescent="0.2">
      <c r="A24" s="73" t="s">
        <v>450</v>
      </c>
      <c r="B24" s="285">
        <v>3454</v>
      </c>
      <c r="C24" s="74">
        <v>144</v>
      </c>
      <c r="D24" s="74" t="s">
        <v>380</v>
      </c>
      <c r="E24" s="370">
        <v>3598</v>
      </c>
    </row>
    <row r="25" spans="1:5" x14ac:dyDescent="0.2">
      <c r="A25" s="63"/>
      <c r="B25" s="45"/>
      <c r="C25" s="45"/>
      <c r="D25" s="45"/>
      <c r="E25" s="46"/>
    </row>
    <row r="26" spans="1:5" x14ac:dyDescent="0.2">
      <c r="A26" s="73" t="s">
        <v>451</v>
      </c>
      <c r="B26" s="285">
        <v>1286</v>
      </c>
      <c r="C26" s="74">
        <v>345</v>
      </c>
      <c r="D26" s="74">
        <v>196</v>
      </c>
      <c r="E26" s="370">
        <v>1827</v>
      </c>
    </row>
    <row r="27" spans="1:5" x14ac:dyDescent="0.2">
      <c r="A27" s="63"/>
      <c r="B27" s="45"/>
      <c r="C27" s="45"/>
      <c r="D27" s="45"/>
      <c r="E27" s="46"/>
    </row>
    <row r="28" spans="1:5" x14ac:dyDescent="0.2">
      <c r="A28" s="63" t="s">
        <v>452</v>
      </c>
      <c r="B28" s="45">
        <v>1676</v>
      </c>
      <c r="C28" s="45">
        <v>296</v>
      </c>
      <c r="D28" s="82">
        <v>462</v>
      </c>
      <c r="E28" s="124">
        <v>2434</v>
      </c>
    </row>
    <row r="29" spans="1:5" x14ac:dyDescent="0.2">
      <c r="A29" s="63" t="s">
        <v>453</v>
      </c>
      <c r="B29" s="45">
        <v>2134</v>
      </c>
      <c r="C29" s="45">
        <v>112</v>
      </c>
      <c r="D29" s="82">
        <v>1082</v>
      </c>
      <c r="E29" s="124">
        <v>3328</v>
      </c>
    </row>
    <row r="30" spans="1:5" x14ac:dyDescent="0.2">
      <c r="A30" s="63" t="s">
        <v>454</v>
      </c>
      <c r="B30" s="82">
        <v>6062</v>
      </c>
      <c r="C30" s="82">
        <v>674</v>
      </c>
      <c r="D30" s="11">
        <v>2352</v>
      </c>
      <c r="E30" s="12">
        <v>9088</v>
      </c>
    </row>
    <row r="31" spans="1:5" x14ac:dyDescent="0.2">
      <c r="A31" s="73" t="s">
        <v>455</v>
      </c>
      <c r="B31" s="74">
        <v>9872</v>
      </c>
      <c r="C31" s="74">
        <v>1082</v>
      </c>
      <c r="D31" s="74">
        <v>3896</v>
      </c>
      <c r="E31" s="75">
        <v>14850</v>
      </c>
    </row>
    <row r="32" spans="1:5" x14ac:dyDescent="0.2">
      <c r="A32" s="63"/>
      <c r="B32" s="45"/>
      <c r="C32" s="45"/>
      <c r="D32" s="45"/>
      <c r="E32" s="46"/>
    </row>
    <row r="33" spans="1:13" x14ac:dyDescent="0.2">
      <c r="A33" s="63" t="s">
        <v>456</v>
      </c>
      <c r="B33" s="45" t="s">
        <v>380</v>
      </c>
      <c r="C33" s="82">
        <v>415</v>
      </c>
      <c r="D33" s="80" t="s">
        <v>380</v>
      </c>
      <c r="E33" s="81">
        <v>415</v>
      </c>
      <c r="L33" s="516"/>
      <c r="M33" s="516"/>
    </row>
    <row r="34" spans="1:13" x14ac:dyDescent="0.2">
      <c r="A34" s="63" t="s">
        <v>457</v>
      </c>
      <c r="B34" s="80">
        <v>667</v>
      </c>
      <c r="C34" s="80">
        <v>10</v>
      </c>
      <c r="D34" s="80">
        <v>4</v>
      </c>
      <c r="E34" s="81">
        <v>681</v>
      </c>
    </row>
    <row r="35" spans="1:13" x14ac:dyDescent="0.2">
      <c r="A35" s="63" t="s">
        <v>458</v>
      </c>
      <c r="B35" s="82">
        <v>7518</v>
      </c>
      <c r="C35" s="45">
        <v>140</v>
      </c>
      <c r="D35" s="80">
        <v>178</v>
      </c>
      <c r="E35" s="81">
        <v>7836</v>
      </c>
    </row>
    <row r="36" spans="1:13" x14ac:dyDescent="0.2">
      <c r="A36" s="63" t="s">
        <v>459</v>
      </c>
      <c r="B36" s="82">
        <v>13975</v>
      </c>
      <c r="C36" s="82">
        <v>3085</v>
      </c>
      <c r="D36" s="80">
        <v>1090</v>
      </c>
      <c r="E36" s="81">
        <v>18150</v>
      </c>
    </row>
    <row r="37" spans="1:13" x14ac:dyDescent="0.2">
      <c r="A37" s="73" t="s">
        <v>460</v>
      </c>
      <c r="B37" s="74">
        <v>22160</v>
      </c>
      <c r="C37" s="74">
        <v>3650</v>
      </c>
      <c r="D37" s="74">
        <v>1272</v>
      </c>
      <c r="E37" s="75">
        <v>27082</v>
      </c>
    </row>
    <row r="38" spans="1:13" x14ac:dyDescent="0.2">
      <c r="A38" s="63"/>
      <c r="B38" s="45"/>
      <c r="C38" s="45"/>
      <c r="D38" s="45"/>
      <c r="E38" s="46"/>
    </row>
    <row r="39" spans="1:13" x14ac:dyDescent="0.2">
      <c r="A39" s="73" t="s">
        <v>461</v>
      </c>
      <c r="B39" s="74">
        <v>367</v>
      </c>
      <c r="C39" s="74">
        <v>16</v>
      </c>
      <c r="D39" s="74">
        <v>12</v>
      </c>
      <c r="E39" s="75">
        <v>395</v>
      </c>
    </row>
    <row r="40" spans="1:13" x14ac:dyDescent="0.2">
      <c r="A40" s="63"/>
      <c r="B40" s="45"/>
      <c r="C40" s="45"/>
      <c r="D40" s="45"/>
      <c r="E40" s="46"/>
    </row>
    <row r="41" spans="1:13" x14ac:dyDescent="0.2">
      <c r="A41" s="63" t="s">
        <v>525</v>
      </c>
      <c r="B41" s="82">
        <v>398</v>
      </c>
      <c r="C41" s="82">
        <v>36</v>
      </c>
      <c r="D41" s="82">
        <v>21</v>
      </c>
      <c r="E41" s="124">
        <v>455</v>
      </c>
    </row>
    <row r="42" spans="1:13" x14ac:dyDescent="0.2">
      <c r="A42" s="63" t="s">
        <v>463</v>
      </c>
      <c r="B42" s="11" t="s">
        <v>380</v>
      </c>
      <c r="C42" s="11" t="s">
        <v>380</v>
      </c>
      <c r="D42" s="45" t="s">
        <v>380</v>
      </c>
      <c r="E42" s="46" t="s">
        <v>380</v>
      </c>
    </row>
    <row r="43" spans="1:13" x14ac:dyDescent="0.2">
      <c r="A43" s="63" t="s">
        <v>464</v>
      </c>
      <c r="B43" s="45" t="s">
        <v>380</v>
      </c>
      <c r="C43" s="45" t="s">
        <v>380</v>
      </c>
      <c r="D43" s="11" t="s">
        <v>380</v>
      </c>
      <c r="E43" s="12" t="s">
        <v>380</v>
      </c>
    </row>
    <row r="44" spans="1:13" x14ac:dyDescent="0.2">
      <c r="A44" s="63" t="s">
        <v>465</v>
      </c>
      <c r="B44" s="45" t="s">
        <v>380</v>
      </c>
      <c r="C44" s="45" t="s">
        <v>380</v>
      </c>
      <c r="D44" s="45" t="s">
        <v>380</v>
      </c>
      <c r="E44" s="46" t="s">
        <v>380</v>
      </c>
    </row>
    <row r="45" spans="1:13" x14ac:dyDescent="0.2">
      <c r="A45" s="63" t="s">
        <v>466</v>
      </c>
      <c r="B45" s="82">
        <v>152</v>
      </c>
      <c r="C45" s="82">
        <v>38</v>
      </c>
      <c r="D45" s="45" t="s">
        <v>380</v>
      </c>
      <c r="E45" s="124">
        <v>190</v>
      </c>
    </row>
    <row r="46" spans="1:13" x14ac:dyDescent="0.2">
      <c r="A46" s="63" t="s">
        <v>467</v>
      </c>
      <c r="B46" s="11" t="s">
        <v>380</v>
      </c>
      <c r="C46" s="11" t="s">
        <v>380</v>
      </c>
      <c r="D46" s="45" t="s">
        <v>380</v>
      </c>
      <c r="E46" s="46" t="s">
        <v>380</v>
      </c>
    </row>
    <row r="47" spans="1:13" x14ac:dyDescent="0.2">
      <c r="A47" s="63" t="s">
        <v>468</v>
      </c>
      <c r="B47" s="45" t="s">
        <v>380</v>
      </c>
      <c r="C47" s="45" t="s">
        <v>380</v>
      </c>
      <c r="D47" s="45" t="s">
        <v>380</v>
      </c>
      <c r="E47" s="46" t="s">
        <v>380</v>
      </c>
    </row>
    <row r="48" spans="1:13" x14ac:dyDescent="0.2">
      <c r="A48" s="63" t="s">
        <v>469</v>
      </c>
      <c r="B48" s="45">
        <v>377</v>
      </c>
      <c r="C48" s="82" t="s">
        <v>380</v>
      </c>
      <c r="D48" s="11" t="s">
        <v>380</v>
      </c>
      <c r="E48" s="12">
        <v>377</v>
      </c>
    </row>
    <row r="49" spans="1:5" x14ac:dyDescent="0.2">
      <c r="A49" s="63" t="s">
        <v>470</v>
      </c>
      <c r="B49" s="45">
        <v>55</v>
      </c>
      <c r="C49" s="82" t="s">
        <v>380</v>
      </c>
      <c r="D49" s="11" t="s">
        <v>380</v>
      </c>
      <c r="E49" s="12">
        <v>55</v>
      </c>
    </row>
    <row r="50" spans="1:5" x14ac:dyDescent="0.2">
      <c r="A50" s="73" t="s">
        <v>471</v>
      </c>
      <c r="B50" s="74">
        <v>982</v>
      </c>
      <c r="C50" s="74">
        <v>74</v>
      </c>
      <c r="D50" s="74">
        <v>21</v>
      </c>
      <c r="E50" s="75">
        <v>1077</v>
      </c>
    </row>
    <row r="51" spans="1:5" x14ac:dyDescent="0.2">
      <c r="A51" s="63"/>
      <c r="B51" s="45"/>
      <c r="C51" s="45"/>
      <c r="D51" s="45"/>
      <c r="E51" s="46"/>
    </row>
    <row r="52" spans="1:5" x14ac:dyDescent="0.2">
      <c r="A52" s="73" t="s">
        <v>472</v>
      </c>
      <c r="B52" s="74">
        <v>1400</v>
      </c>
      <c r="C52" s="74">
        <v>2101</v>
      </c>
      <c r="D52" s="74" t="s">
        <v>380</v>
      </c>
      <c r="E52" s="75">
        <v>3501</v>
      </c>
    </row>
    <row r="53" spans="1:5" x14ac:dyDescent="0.2">
      <c r="A53" s="63"/>
      <c r="B53" s="45"/>
      <c r="C53" s="45"/>
      <c r="D53" s="45"/>
      <c r="E53" s="46"/>
    </row>
    <row r="54" spans="1:5" x14ac:dyDescent="0.2">
      <c r="A54" s="63" t="s">
        <v>473</v>
      </c>
      <c r="B54" s="82">
        <v>5121</v>
      </c>
      <c r="C54" s="82">
        <v>4097</v>
      </c>
      <c r="D54" s="11">
        <v>1024</v>
      </c>
      <c r="E54" s="12">
        <v>10242</v>
      </c>
    </row>
    <row r="55" spans="1:5" x14ac:dyDescent="0.2">
      <c r="A55" s="63" t="s">
        <v>474</v>
      </c>
      <c r="B55" s="11">
        <v>52811</v>
      </c>
      <c r="C55" s="11">
        <v>2779</v>
      </c>
      <c r="D55" s="11" t="s">
        <v>380</v>
      </c>
      <c r="E55" s="12">
        <v>55590</v>
      </c>
    </row>
    <row r="56" spans="1:5" x14ac:dyDescent="0.2">
      <c r="A56" s="63" t="s">
        <v>475</v>
      </c>
      <c r="B56" s="82">
        <v>2656</v>
      </c>
      <c r="C56" s="82">
        <v>3212</v>
      </c>
      <c r="D56" s="11">
        <v>309</v>
      </c>
      <c r="E56" s="12">
        <v>6177</v>
      </c>
    </row>
    <row r="57" spans="1:5" x14ac:dyDescent="0.2">
      <c r="A57" s="63" t="s">
        <v>476</v>
      </c>
      <c r="B57" s="45" t="s">
        <v>380</v>
      </c>
      <c r="C57" s="82">
        <v>2194</v>
      </c>
      <c r="D57" s="45" t="s">
        <v>380</v>
      </c>
      <c r="E57" s="124">
        <v>2194</v>
      </c>
    </row>
    <row r="58" spans="1:5" x14ac:dyDescent="0.2">
      <c r="A58" s="63" t="s">
        <v>477</v>
      </c>
      <c r="B58" s="11">
        <v>33122</v>
      </c>
      <c r="C58" s="11">
        <v>2094</v>
      </c>
      <c r="D58" s="82">
        <v>628</v>
      </c>
      <c r="E58" s="124">
        <v>35844</v>
      </c>
    </row>
    <row r="59" spans="1:5" x14ac:dyDescent="0.2">
      <c r="A59" s="73" t="s">
        <v>551</v>
      </c>
      <c r="B59" s="74">
        <v>93710</v>
      </c>
      <c r="C59" s="74">
        <v>14376</v>
      </c>
      <c r="D59" s="74">
        <v>1961</v>
      </c>
      <c r="E59" s="75">
        <v>110047</v>
      </c>
    </row>
    <row r="60" spans="1:5" x14ac:dyDescent="0.2">
      <c r="A60" s="63"/>
      <c r="B60" s="45"/>
      <c r="C60" s="45"/>
      <c r="D60" s="45"/>
      <c r="E60" s="46"/>
    </row>
    <row r="61" spans="1:5" x14ac:dyDescent="0.2">
      <c r="A61" s="63" t="s">
        <v>479</v>
      </c>
      <c r="B61" s="82">
        <v>4391</v>
      </c>
      <c r="C61" s="82">
        <v>1689</v>
      </c>
      <c r="D61" s="11">
        <v>676</v>
      </c>
      <c r="E61" s="12">
        <v>6756</v>
      </c>
    </row>
    <row r="62" spans="1:5" x14ac:dyDescent="0.2">
      <c r="A62" s="63" t="s">
        <v>480</v>
      </c>
      <c r="B62" s="82">
        <v>1313</v>
      </c>
      <c r="C62" s="82">
        <v>875</v>
      </c>
      <c r="D62" s="11">
        <v>2187</v>
      </c>
      <c r="E62" s="12">
        <v>4375</v>
      </c>
    </row>
    <row r="63" spans="1:5" x14ac:dyDescent="0.2">
      <c r="A63" s="63" t="s">
        <v>481</v>
      </c>
      <c r="B63" s="11">
        <v>3837</v>
      </c>
      <c r="C63" s="11">
        <v>254</v>
      </c>
      <c r="D63" s="11">
        <v>432</v>
      </c>
      <c r="E63" s="12">
        <v>4523</v>
      </c>
    </row>
    <row r="64" spans="1:5" x14ac:dyDescent="0.2">
      <c r="A64" s="73" t="s">
        <v>482</v>
      </c>
      <c r="B64" s="74">
        <v>9541</v>
      </c>
      <c r="C64" s="74">
        <v>2818</v>
      </c>
      <c r="D64" s="74">
        <v>3295</v>
      </c>
      <c r="E64" s="75">
        <v>15654</v>
      </c>
    </row>
    <row r="65" spans="1:5" x14ac:dyDescent="0.2">
      <c r="A65" s="63"/>
      <c r="B65" s="45"/>
      <c r="C65" s="45"/>
      <c r="D65" s="45"/>
      <c r="E65" s="46"/>
    </row>
    <row r="66" spans="1:5" x14ac:dyDescent="0.2">
      <c r="A66" s="73" t="s">
        <v>483</v>
      </c>
      <c r="B66" s="74">
        <v>4787</v>
      </c>
      <c r="C66" s="74">
        <v>2416</v>
      </c>
      <c r="D66" s="74">
        <v>2182</v>
      </c>
      <c r="E66" s="75">
        <v>9385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484</v>
      </c>
      <c r="B68" s="82">
        <v>29634</v>
      </c>
      <c r="C68" s="82">
        <v>4741</v>
      </c>
      <c r="D68" s="45">
        <v>5137</v>
      </c>
      <c r="E68" s="12">
        <v>39512</v>
      </c>
    </row>
    <row r="69" spans="1:5" x14ac:dyDescent="0.2">
      <c r="A69" s="63" t="s">
        <v>485</v>
      </c>
      <c r="B69" s="82">
        <v>3355</v>
      </c>
      <c r="C69" s="82">
        <v>582</v>
      </c>
      <c r="D69" s="45">
        <v>537</v>
      </c>
      <c r="E69" s="12">
        <v>4474</v>
      </c>
    </row>
    <row r="70" spans="1:5" x14ac:dyDescent="0.2">
      <c r="A70" s="73" t="s">
        <v>486</v>
      </c>
      <c r="B70" s="74">
        <v>32989</v>
      </c>
      <c r="C70" s="74">
        <v>5323</v>
      </c>
      <c r="D70" s="74">
        <v>5674</v>
      </c>
      <c r="E70" s="75">
        <v>43986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487</v>
      </c>
      <c r="B72" s="11">
        <v>10025</v>
      </c>
      <c r="C72" s="11">
        <v>1002</v>
      </c>
      <c r="D72" s="82">
        <v>111</v>
      </c>
      <c r="E72" s="124">
        <v>11138</v>
      </c>
    </row>
    <row r="73" spans="1:5" x14ac:dyDescent="0.2">
      <c r="A73" s="63" t="s">
        <v>488</v>
      </c>
      <c r="B73" s="11">
        <v>6713</v>
      </c>
      <c r="C73" s="11">
        <v>2066</v>
      </c>
      <c r="D73" s="82">
        <v>1549</v>
      </c>
      <c r="E73" s="124">
        <v>10328</v>
      </c>
    </row>
    <row r="74" spans="1:5" x14ac:dyDescent="0.2">
      <c r="A74" s="63" t="s">
        <v>489</v>
      </c>
      <c r="B74" s="82">
        <v>227452</v>
      </c>
      <c r="C74" s="82">
        <v>20069</v>
      </c>
      <c r="D74" s="11">
        <v>20069</v>
      </c>
      <c r="E74" s="12">
        <v>267590</v>
      </c>
    </row>
    <row r="75" spans="1:5" x14ac:dyDescent="0.2">
      <c r="A75" s="63" t="s">
        <v>490</v>
      </c>
      <c r="B75" s="82">
        <v>103311</v>
      </c>
      <c r="C75" s="82">
        <v>3062</v>
      </c>
      <c r="D75" s="11">
        <v>1445</v>
      </c>
      <c r="E75" s="12">
        <v>107818</v>
      </c>
    </row>
    <row r="76" spans="1:5" x14ac:dyDescent="0.2">
      <c r="A76" s="63" t="s">
        <v>491</v>
      </c>
      <c r="B76" s="11">
        <v>6597</v>
      </c>
      <c r="C76" s="11">
        <v>279</v>
      </c>
      <c r="D76" s="11">
        <v>396</v>
      </c>
      <c r="E76" s="12">
        <v>7272</v>
      </c>
    </row>
    <row r="77" spans="1:5" x14ac:dyDescent="0.2">
      <c r="A77" s="63" t="s">
        <v>492</v>
      </c>
      <c r="B77" s="82">
        <v>201214</v>
      </c>
      <c r="C77" s="82">
        <v>155941</v>
      </c>
      <c r="D77" s="11">
        <v>145880</v>
      </c>
      <c r="E77" s="12">
        <v>503035</v>
      </c>
    </row>
    <row r="78" spans="1:5" x14ac:dyDescent="0.2">
      <c r="A78" s="63" t="s">
        <v>493</v>
      </c>
      <c r="B78" s="82">
        <v>35390</v>
      </c>
      <c r="C78" s="82">
        <v>8413</v>
      </c>
      <c r="D78" s="11">
        <v>2978</v>
      </c>
      <c r="E78" s="12">
        <v>46781</v>
      </c>
    </row>
    <row r="79" spans="1:5" x14ac:dyDescent="0.2">
      <c r="A79" s="63" t="s">
        <v>494</v>
      </c>
      <c r="B79" s="82">
        <v>57755</v>
      </c>
      <c r="C79" s="82">
        <v>28877</v>
      </c>
      <c r="D79" s="11">
        <v>9626</v>
      </c>
      <c r="E79" s="12">
        <v>96258</v>
      </c>
    </row>
    <row r="80" spans="1:5" x14ac:dyDescent="0.2">
      <c r="A80" s="73" t="s">
        <v>495</v>
      </c>
      <c r="B80" s="74">
        <v>648457</v>
      </c>
      <c r="C80" s="74">
        <v>219709</v>
      </c>
      <c r="D80" s="74">
        <v>182054</v>
      </c>
      <c r="E80" s="75">
        <v>1050220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496</v>
      </c>
      <c r="B82" s="82">
        <v>12</v>
      </c>
      <c r="C82" s="45" t="s">
        <v>380</v>
      </c>
      <c r="D82" s="45" t="s">
        <v>380</v>
      </c>
      <c r="E82" s="124">
        <v>12</v>
      </c>
    </row>
    <row r="83" spans="1:5" x14ac:dyDescent="0.2">
      <c r="A83" s="63" t="s">
        <v>497</v>
      </c>
      <c r="B83" s="82">
        <v>24</v>
      </c>
      <c r="C83" s="45" t="s">
        <v>380</v>
      </c>
      <c r="D83" s="45" t="s">
        <v>380</v>
      </c>
      <c r="E83" s="124">
        <v>24</v>
      </c>
    </row>
    <row r="84" spans="1:5" x14ac:dyDescent="0.2">
      <c r="A84" s="73" t="s">
        <v>498</v>
      </c>
      <c r="B84" s="74">
        <v>36</v>
      </c>
      <c r="C84" s="74" t="s">
        <v>380</v>
      </c>
      <c r="D84" s="74" t="s">
        <v>380</v>
      </c>
      <c r="E84" s="75">
        <v>36</v>
      </c>
    </row>
    <row r="85" spans="1:5" x14ac:dyDescent="0.2">
      <c r="A85" s="63"/>
      <c r="B85" s="45"/>
      <c r="C85" s="45"/>
      <c r="D85" s="45"/>
      <c r="E85" s="46"/>
    </row>
    <row r="86" spans="1:5" ht="13.5" thickBot="1" x14ac:dyDescent="0.25">
      <c r="A86" s="66" t="s">
        <v>499</v>
      </c>
      <c r="B86" s="52">
        <v>829064</v>
      </c>
      <c r="C86" s="52">
        <v>252071</v>
      </c>
      <c r="D86" s="52">
        <v>200603</v>
      </c>
      <c r="E86" s="53">
        <v>1281738</v>
      </c>
    </row>
  </sheetData>
  <mergeCells count="4">
    <mergeCell ref="A3:E3"/>
    <mergeCell ref="A1:E1"/>
    <mergeCell ref="A6:A8"/>
    <mergeCell ref="A4:E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rowBreaks count="1" manualBreakCount="1">
    <brk id="87" max="5" man="1"/>
  </rowBreaks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theme="0"/>
    <pageSetUpPr fitToPage="1"/>
  </sheetPr>
  <dimension ref="A1:I20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45.140625" style="21" customWidth="1"/>
    <col min="2" max="7" width="15.140625" style="21" customWidth="1"/>
    <col min="8" max="8" width="16.85546875" style="21" customWidth="1"/>
    <col min="9" max="9" width="15.140625" style="21" customWidth="1"/>
    <col min="10" max="16384" width="11.42578125" style="21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2" spans="1:9" x14ac:dyDescent="0.2">
      <c r="A2" s="205"/>
      <c r="B2" s="205"/>
      <c r="C2" s="205"/>
      <c r="D2" s="205"/>
      <c r="E2" s="205"/>
      <c r="F2" s="205"/>
      <c r="G2" s="205"/>
      <c r="H2" s="205"/>
      <c r="I2" s="205"/>
    </row>
    <row r="3" spans="1:9" s="88" customFormat="1" ht="15" x14ac:dyDescent="0.25">
      <c r="A3" s="1764" t="s">
        <v>1503</v>
      </c>
      <c r="B3" s="1764"/>
      <c r="C3" s="1764"/>
      <c r="D3" s="1764"/>
      <c r="E3" s="1764"/>
      <c r="F3" s="1764"/>
      <c r="G3" s="1764"/>
      <c r="H3" s="1764"/>
      <c r="I3" s="1764"/>
    </row>
    <row r="4" spans="1:9" s="88" customFormat="1" ht="13.5" customHeight="1" thickBot="1" x14ac:dyDescent="0.3">
      <c r="A4" s="1961"/>
      <c r="B4" s="1961"/>
      <c r="C4" s="1961"/>
      <c r="D4" s="1961"/>
      <c r="E4" s="1961"/>
      <c r="F4" s="1961"/>
      <c r="G4" s="1961"/>
      <c r="H4" s="1961"/>
      <c r="I4" s="1961"/>
    </row>
    <row r="5" spans="1:9" s="754" customFormat="1" ht="15.75" customHeight="1" x14ac:dyDescent="0.2">
      <c r="A5" s="1708" t="s">
        <v>369</v>
      </c>
      <c r="B5" s="1757" t="s">
        <v>1060</v>
      </c>
      <c r="C5" s="1707"/>
      <c r="D5" s="1707"/>
      <c r="E5" s="1707"/>
      <c r="F5" s="1707"/>
      <c r="G5" s="1826" t="s">
        <v>1119</v>
      </c>
      <c r="H5" s="1826" t="s">
        <v>323</v>
      </c>
      <c r="I5" s="1715" t="s">
        <v>324</v>
      </c>
    </row>
    <row r="6" spans="1:9" s="754" customFormat="1" ht="15.75" customHeight="1" x14ac:dyDescent="0.2">
      <c r="A6" s="1710"/>
      <c r="B6" s="1839" t="s">
        <v>370</v>
      </c>
      <c r="C6" s="1840"/>
      <c r="D6" s="1840"/>
      <c r="E6" s="1840"/>
      <c r="F6" s="1841"/>
      <c r="G6" s="1827"/>
      <c r="H6" s="1827"/>
      <c r="I6" s="1716"/>
    </row>
    <row r="7" spans="1:9" s="754" customFormat="1" ht="15.75" customHeight="1" x14ac:dyDescent="0.2">
      <c r="A7" s="1710"/>
      <c r="B7" s="1131"/>
      <c r="C7" s="1132" t="s">
        <v>376</v>
      </c>
      <c r="D7" s="671"/>
      <c r="E7" s="1719" t="s">
        <v>1067</v>
      </c>
      <c r="F7" s="1724"/>
      <c r="G7" s="1827"/>
      <c r="H7" s="1827"/>
      <c r="I7" s="1716"/>
    </row>
    <row r="8" spans="1:9" s="754" customFormat="1" ht="15.75" customHeight="1" thickBot="1" x14ac:dyDescent="0.25">
      <c r="A8" s="1712"/>
      <c r="B8" s="663" t="s">
        <v>374</v>
      </c>
      <c r="C8" s="663" t="s">
        <v>375</v>
      </c>
      <c r="D8" s="663" t="s">
        <v>376</v>
      </c>
      <c r="E8" s="663" t="s">
        <v>374</v>
      </c>
      <c r="F8" s="663" t="s">
        <v>375</v>
      </c>
      <c r="G8" s="1714"/>
      <c r="H8" s="1714"/>
      <c r="I8" s="1717"/>
    </row>
    <row r="9" spans="1:9" ht="18" customHeight="1" x14ac:dyDescent="0.2">
      <c r="A9" s="633" t="s">
        <v>325</v>
      </c>
      <c r="B9" s="42">
        <v>39232</v>
      </c>
      <c r="C9" s="42">
        <v>912</v>
      </c>
      <c r="D9" s="42">
        <v>40144</v>
      </c>
      <c r="E9" s="42">
        <v>36040</v>
      </c>
      <c r="F9" s="42">
        <v>875</v>
      </c>
      <c r="G9" s="42">
        <v>50069</v>
      </c>
      <c r="H9" s="42">
        <v>2098</v>
      </c>
      <c r="I9" s="43">
        <v>100</v>
      </c>
    </row>
    <row r="10" spans="1:9" x14ac:dyDescent="0.2">
      <c r="A10" s="259" t="s">
        <v>326</v>
      </c>
      <c r="B10" s="45">
        <v>443</v>
      </c>
      <c r="C10" s="45">
        <v>10</v>
      </c>
      <c r="D10" s="45">
        <v>453</v>
      </c>
      <c r="E10" s="45">
        <v>23</v>
      </c>
      <c r="F10" s="45">
        <v>10</v>
      </c>
      <c r="G10" s="45">
        <v>310000</v>
      </c>
      <c r="H10" s="45">
        <v>12</v>
      </c>
      <c r="I10" s="46" t="s">
        <v>380</v>
      </c>
    </row>
    <row r="11" spans="1:9" x14ac:dyDescent="0.2">
      <c r="A11" s="259" t="s">
        <v>327</v>
      </c>
      <c r="B11" s="45">
        <v>106</v>
      </c>
      <c r="C11" s="45">
        <v>14</v>
      </c>
      <c r="D11" s="45">
        <v>120</v>
      </c>
      <c r="E11" s="45">
        <v>2</v>
      </c>
      <c r="F11" s="45">
        <v>7</v>
      </c>
      <c r="G11" s="45">
        <v>650</v>
      </c>
      <c r="H11" s="45" t="s">
        <v>380</v>
      </c>
      <c r="I11" s="46" t="s">
        <v>380</v>
      </c>
    </row>
    <row r="12" spans="1:9" x14ac:dyDescent="0.2">
      <c r="A12" s="259" t="s">
        <v>328</v>
      </c>
      <c r="B12" s="82">
        <v>9</v>
      </c>
      <c r="C12" s="82">
        <v>1</v>
      </c>
      <c r="D12" s="45">
        <v>10</v>
      </c>
      <c r="E12" s="82">
        <v>9</v>
      </c>
      <c r="F12" s="82">
        <v>1</v>
      </c>
      <c r="G12" s="45" t="s">
        <v>380</v>
      </c>
      <c r="H12" s="82">
        <v>1</v>
      </c>
      <c r="I12" s="46" t="s">
        <v>380</v>
      </c>
    </row>
    <row r="13" spans="1:9" x14ac:dyDescent="0.2">
      <c r="A13" s="259" t="s">
        <v>329</v>
      </c>
      <c r="B13" s="45">
        <v>5</v>
      </c>
      <c r="C13" s="45">
        <v>526</v>
      </c>
      <c r="D13" s="45">
        <v>531</v>
      </c>
      <c r="E13" s="45">
        <v>3</v>
      </c>
      <c r="F13" s="45">
        <v>526</v>
      </c>
      <c r="G13" s="45">
        <v>5945</v>
      </c>
      <c r="H13" s="45">
        <v>1</v>
      </c>
      <c r="I13" s="46">
        <v>2</v>
      </c>
    </row>
    <row r="14" spans="1:9" x14ac:dyDescent="0.2">
      <c r="A14" s="259" t="s">
        <v>330</v>
      </c>
      <c r="B14" s="1355" t="s">
        <v>380</v>
      </c>
      <c r="C14" s="1355">
        <v>8</v>
      </c>
      <c r="D14" s="1355">
        <v>8</v>
      </c>
      <c r="E14" s="1355" t="s">
        <v>380</v>
      </c>
      <c r="F14" s="1355">
        <v>6</v>
      </c>
      <c r="G14" s="1355">
        <v>2400</v>
      </c>
      <c r="H14" s="1355" t="s">
        <v>380</v>
      </c>
      <c r="I14" s="1357" t="s">
        <v>380</v>
      </c>
    </row>
    <row r="15" spans="1:9" x14ac:dyDescent="0.2">
      <c r="A15" s="259" t="s">
        <v>1337</v>
      </c>
      <c r="B15" s="82">
        <v>290</v>
      </c>
      <c r="C15" s="82">
        <v>2</v>
      </c>
      <c r="D15" s="82">
        <v>292</v>
      </c>
      <c r="E15" s="82" t="s">
        <v>380</v>
      </c>
      <c r="F15" s="82" t="s">
        <v>380</v>
      </c>
      <c r="G15" s="45">
        <v>1086</v>
      </c>
      <c r="H15" s="45">
        <v>1</v>
      </c>
      <c r="I15" s="46" t="s">
        <v>380</v>
      </c>
    </row>
    <row r="16" spans="1:9" x14ac:dyDescent="0.2">
      <c r="A16" s="259" t="s">
        <v>331</v>
      </c>
      <c r="B16" s="45">
        <v>157</v>
      </c>
      <c r="C16" s="45">
        <v>105</v>
      </c>
      <c r="D16" s="45">
        <v>262</v>
      </c>
      <c r="E16" s="45">
        <v>153</v>
      </c>
      <c r="F16" s="45">
        <v>100</v>
      </c>
      <c r="G16" s="45" t="s">
        <v>380</v>
      </c>
      <c r="H16" s="45" t="s">
        <v>380</v>
      </c>
      <c r="I16" s="124" t="s">
        <v>380</v>
      </c>
    </row>
    <row r="17" spans="1:9" x14ac:dyDescent="0.2">
      <c r="A17" s="259"/>
      <c r="B17" s="45"/>
      <c r="C17" s="45"/>
      <c r="D17" s="45"/>
      <c r="E17" s="45"/>
      <c r="F17" s="45"/>
      <c r="G17" s="45"/>
      <c r="H17" s="45"/>
      <c r="I17" s="124"/>
    </row>
    <row r="18" spans="1:9" ht="19.5" customHeight="1" thickBot="1" x14ac:dyDescent="0.25">
      <c r="A18" s="66" t="s">
        <v>336</v>
      </c>
      <c r="B18" s="52">
        <v>40242</v>
      </c>
      <c r="C18" s="52">
        <v>1578</v>
      </c>
      <c r="D18" s="52">
        <v>41820</v>
      </c>
      <c r="E18" s="52">
        <v>36230</v>
      </c>
      <c r="F18" s="52">
        <v>1525</v>
      </c>
      <c r="G18" s="52">
        <v>370150</v>
      </c>
      <c r="H18" s="52">
        <v>2113</v>
      </c>
      <c r="I18" s="53">
        <v>102</v>
      </c>
    </row>
    <row r="19" spans="1:9" x14ac:dyDescent="0.2">
      <c r="A19" s="34"/>
      <c r="B19" s="34"/>
      <c r="C19" s="34"/>
      <c r="D19" s="34"/>
      <c r="E19" s="34"/>
      <c r="F19" s="34"/>
      <c r="G19" s="34"/>
      <c r="H19" s="34"/>
      <c r="I19" s="34"/>
    </row>
    <row r="20" spans="1:9" x14ac:dyDescent="0.2">
      <c r="A20" s="34"/>
      <c r="B20" s="34"/>
      <c r="C20" s="34"/>
      <c r="D20" s="34"/>
      <c r="E20" s="34"/>
      <c r="F20" s="34"/>
      <c r="G20" s="34"/>
      <c r="H20" s="34"/>
      <c r="I20" s="34"/>
    </row>
  </sheetData>
  <mergeCells count="10">
    <mergeCell ref="A1:I1"/>
    <mergeCell ref="A3:I3"/>
    <mergeCell ref="A4:I4"/>
    <mergeCell ref="A5:A8"/>
    <mergeCell ref="B5:F5"/>
    <mergeCell ref="B6:F6"/>
    <mergeCell ref="E7:F7"/>
    <mergeCell ref="G5:G8"/>
    <mergeCell ref="H5:H8"/>
    <mergeCell ref="I5:I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4">
    <tabColor theme="0"/>
  </sheetPr>
  <dimension ref="A1:K18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6.7109375" style="21" customWidth="1"/>
    <col min="2" max="2" width="16.28515625" style="21" customWidth="1"/>
    <col min="3" max="4" width="18" style="21" customWidth="1"/>
    <col min="5" max="11" width="14.28515625" style="21" customWidth="1"/>
    <col min="12" max="16384" width="11.42578125" style="21"/>
  </cols>
  <sheetData>
    <row r="1" spans="1:11" s="87" customFormat="1" ht="18" x14ac:dyDescent="0.25">
      <c r="A1" s="1725" t="s">
        <v>366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</row>
    <row r="2" spans="1:11" x14ac:dyDescent="0.2">
      <c r="A2" s="205"/>
      <c r="B2" s="205"/>
      <c r="C2" s="205"/>
      <c r="D2" s="205"/>
      <c r="E2" s="205"/>
      <c r="F2" s="205"/>
      <c r="G2" s="205"/>
      <c r="H2" s="205"/>
      <c r="I2" s="205"/>
      <c r="J2" s="205"/>
      <c r="K2" s="205"/>
    </row>
    <row r="3" spans="1:11" s="88" customFormat="1" ht="15" x14ac:dyDescent="0.25">
      <c r="A3" s="1718" t="s">
        <v>1504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</row>
    <row r="4" spans="1:11" ht="13.5" thickBot="1" x14ac:dyDescent="0.25">
      <c r="A4" s="1989"/>
      <c r="B4" s="1989"/>
      <c r="C4" s="1989"/>
      <c r="D4" s="1989"/>
      <c r="E4" s="1989"/>
      <c r="F4" s="1989"/>
      <c r="G4" s="1989"/>
      <c r="H4" s="1989"/>
      <c r="I4" s="1989"/>
      <c r="J4" s="1989"/>
      <c r="K4" s="1989"/>
    </row>
    <row r="5" spans="1:11" s="754" customFormat="1" ht="24.75" customHeight="1" x14ac:dyDescent="0.2">
      <c r="A5" s="1707" t="s">
        <v>369</v>
      </c>
      <c r="B5" s="1708"/>
      <c r="C5" s="1704" t="s">
        <v>367</v>
      </c>
      <c r="D5" s="1705"/>
      <c r="E5" s="1706"/>
      <c r="F5" s="1757" t="s">
        <v>368</v>
      </c>
      <c r="G5" s="1707"/>
      <c r="H5" s="1708"/>
      <c r="I5" s="1704" t="s">
        <v>691</v>
      </c>
      <c r="J5" s="1705"/>
      <c r="K5" s="1705"/>
    </row>
    <row r="6" spans="1:11" s="754" customFormat="1" ht="24.75" customHeight="1" x14ac:dyDescent="0.2">
      <c r="A6" s="1709"/>
      <c r="B6" s="1710"/>
      <c r="C6" s="1870" t="s">
        <v>253</v>
      </c>
      <c r="D6" s="2022"/>
      <c r="E6" s="1135" t="s">
        <v>1113</v>
      </c>
      <c r="F6" s="1713" t="s">
        <v>1114</v>
      </c>
      <c r="G6" s="1713" t="s">
        <v>1095</v>
      </c>
      <c r="H6" s="1713" t="s">
        <v>1096</v>
      </c>
      <c r="I6" s="1152" t="s">
        <v>332</v>
      </c>
      <c r="J6" s="1135" t="s">
        <v>777</v>
      </c>
      <c r="K6" s="1867" t="s">
        <v>333</v>
      </c>
    </row>
    <row r="7" spans="1:11" s="754" customFormat="1" ht="12.75" customHeight="1" x14ac:dyDescent="0.2">
      <c r="A7" s="1709"/>
      <c r="B7" s="1710"/>
      <c r="C7" s="1839" t="s">
        <v>371</v>
      </c>
      <c r="D7" s="1841"/>
      <c r="E7" s="1143" t="s">
        <v>1064</v>
      </c>
      <c r="F7" s="1827"/>
      <c r="G7" s="1827"/>
      <c r="H7" s="1827"/>
      <c r="I7" s="1128" t="s">
        <v>334</v>
      </c>
      <c r="J7" s="1136" t="s">
        <v>335</v>
      </c>
      <c r="K7" s="1716"/>
    </row>
    <row r="8" spans="1:11" s="754" customFormat="1" ht="24.75" customHeight="1" thickBot="1" x14ac:dyDescent="0.25">
      <c r="A8" s="1711"/>
      <c r="B8" s="1712"/>
      <c r="C8" s="663" t="s">
        <v>374</v>
      </c>
      <c r="D8" s="663" t="s">
        <v>375</v>
      </c>
      <c r="E8" s="232" t="s">
        <v>1101</v>
      </c>
      <c r="F8" s="1714"/>
      <c r="G8" s="1714"/>
      <c r="H8" s="1714"/>
      <c r="I8" s="1130" t="s">
        <v>1184</v>
      </c>
      <c r="J8" s="1138" t="s">
        <v>928</v>
      </c>
      <c r="K8" s="1717"/>
    </row>
    <row r="9" spans="1:11" ht="19.5" customHeight="1" x14ac:dyDescent="0.2">
      <c r="A9" s="146" t="s">
        <v>325</v>
      </c>
      <c r="B9" s="634"/>
      <c r="C9" s="42">
        <v>986</v>
      </c>
      <c r="D9" s="42">
        <v>4215</v>
      </c>
      <c r="E9" s="43">
        <v>7</v>
      </c>
      <c r="F9" s="12">
        <v>39223</v>
      </c>
      <c r="G9" s="635">
        <v>364</v>
      </c>
      <c r="H9" s="636">
        <v>39587</v>
      </c>
      <c r="I9" s="637">
        <v>1176</v>
      </c>
      <c r="J9" s="42">
        <v>161</v>
      </c>
      <c r="K9" s="43">
        <v>38250</v>
      </c>
    </row>
    <row r="10" spans="1:11" x14ac:dyDescent="0.2">
      <c r="A10" s="34" t="s">
        <v>326</v>
      </c>
      <c r="B10" s="638"/>
      <c r="C10" s="45">
        <v>249</v>
      </c>
      <c r="D10" s="45">
        <v>200</v>
      </c>
      <c r="E10" s="46">
        <v>1</v>
      </c>
      <c r="F10" s="12">
        <v>7</v>
      </c>
      <c r="G10" s="635">
        <v>311</v>
      </c>
      <c r="H10" s="636">
        <v>318</v>
      </c>
      <c r="I10" s="639" t="s">
        <v>380</v>
      </c>
      <c r="J10" s="45">
        <v>313</v>
      </c>
      <c r="K10" s="46">
        <v>5</v>
      </c>
    </row>
    <row r="11" spans="1:11" x14ac:dyDescent="0.2">
      <c r="A11" s="34" t="s">
        <v>327</v>
      </c>
      <c r="B11" s="638"/>
      <c r="C11" s="45">
        <v>675</v>
      </c>
      <c r="D11" s="45">
        <v>38571</v>
      </c>
      <c r="E11" s="45">
        <v>11</v>
      </c>
      <c r="F11" s="12">
        <v>271</v>
      </c>
      <c r="G11" s="12">
        <v>7</v>
      </c>
      <c r="H11" s="11">
        <v>278</v>
      </c>
      <c r="I11" s="639" t="s">
        <v>380</v>
      </c>
      <c r="J11" s="45">
        <v>7</v>
      </c>
      <c r="K11" s="46">
        <v>271</v>
      </c>
    </row>
    <row r="12" spans="1:11" x14ac:dyDescent="0.2">
      <c r="A12" s="34" t="s">
        <v>328</v>
      </c>
      <c r="B12" s="638"/>
      <c r="C12" s="82">
        <v>9355</v>
      </c>
      <c r="D12" s="82">
        <v>40000</v>
      </c>
      <c r="E12" s="46" t="s">
        <v>380</v>
      </c>
      <c r="F12" s="124">
        <v>124</v>
      </c>
      <c r="G12" s="640" t="s">
        <v>380</v>
      </c>
      <c r="H12" s="636">
        <v>124</v>
      </c>
      <c r="I12" s="641">
        <v>24</v>
      </c>
      <c r="J12" s="45">
        <v>40</v>
      </c>
      <c r="K12" s="124">
        <v>60</v>
      </c>
    </row>
    <row r="13" spans="1:11" x14ac:dyDescent="0.2">
      <c r="A13" s="34" t="s">
        <v>329</v>
      </c>
      <c r="B13" s="638"/>
      <c r="C13" s="45">
        <v>9000</v>
      </c>
      <c r="D13" s="45">
        <v>19343</v>
      </c>
      <c r="E13" s="46">
        <v>7</v>
      </c>
      <c r="F13" s="12">
        <v>10202</v>
      </c>
      <c r="G13" s="635">
        <v>43</v>
      </c>
      <c r="H13" s="636">
        <v>10245</v>
      </c>
      <c r="I13" s="639" t="s">
        <v>380</v>
      </c>
      <c r="J13" s="45">
        <v>43</v>
      </c>
      <c r="K13" s="46">
        <v>10202</v>
      </c>
    </row>
    <row r="14" spans="1:11" x14ac:dyDescent="0.2">
      <c r="A14" s="34" t="s">
        <v>330</v>
      </c>
      <c r="B14" s="638"/>
      <c r="C14" s="82" t="s">
        <v>380</v>
      </c>
      <c r="D14" s="82" t="s">
        <v>380</v>
      </c>
      <c r="E14" s="124" t="s">
        <v>380</v>
      </c>
      <c r="F14" s="12">
        <v>12</v>
      </c>
      <c r="G14" s="635" t="s">
        <v>380</v>
      </c>
      <c r="H14" s="636">
        <v>12</v>
      </c>
      <c r="I14" s="641" t="s">
        <v>380</v>
      </c>
      <c r="J14" s="45">
        <v>12</v>
      </c>
      <c r="K14" s="46" t="s">
        <v>380</v>
      </c>
    </row>
    <row r="15" spans="1:11" x14ac:dyDescent="0.2">
      <c r="A15" s="34" t="s">
        <v>1337</v>
      </c>
      <c r="B15" s="638"/>
      <c r="C15" s="1393" t="s">
        <v>380</v>
      </c>
      <c r="D15" s="1393" t="s">
        <v>380</v>
      </c>
      <c r="E15" s="1458">
        <v>11</v>
      </c>
      <c r="F15" s="1358" t="s">
        <v>380</v>
      </c>
      <c r="G15" s="1518">
        <v>12</v>
      </c>
      <c r="H15" s="1519">
        <v>12</v>
      </c>
      <c r="I15" s="641" t="s">
        <v>380</v>
      </c>
      <c r="J15" s="1355">
        <v>12</v>
      </c>
      <c r="K15" s="1357" t="s">
        <v>380</v>
      </c>
    </row>
    <row r="16" spans="1:11" x14ac:dyDescent="0.2">
      <c r="A16" s="34" t="s">
        <v>331</v>
      </c>
      <c r="B16" s="638"/>
      <c r="C16" s="45">
        <v>2267</v>
      </c>
      <c r="D16" s="45">
        <v>37300</v>
      </c>
      <c r="E16" s="46" t="s">
        <v>380</v>
      </c>
      <c r="F16" s="12">
        <v>2924</v>
      </c>
      <c r="G16" s="635" t="s">
        <v>380</v>
      </c>
      <c r="H16" s="636">
        <v>2924</v>
      </c>
      <c r="I16" s="639" t="s">
        <v>380</v>
      </c>
      <c r="J16" s="45" t="s">
        <v>380</v>
      </c>
      <c r="K16" s="46">
        <v>2924</v>
      </c>
    </row>
    <row r="17" spans="1:11" x14ac:dyDescent="0.2">
      <c r="A17" s="34"/>
      <c r="B17" s="638"/>
      <c r="C17" s="45"/>
      <c r="D17" s="45"/>
      <c r="E17" s="46"/>
      <c r="F17" s="12"/>
      <c r="G17" s="635"/>
      <c r="H17" s="636"/>
      <c r="I17" s="639"/>
      <c r="J17" s="45"/>
      <c r="K17" s="46"/>
    </row>
    <row r="18" spans="1:11" ht="13.5" thickBot="1" x14ac:dyDescent="0.25">
      <c r="A18" s="51" t="s">
        <v>336</v>
      </c>
      <c r="B18" s="642"/>
      <c r="C18" s="52" t="s">
        <v>380</v>
      </c>
      <c r="D18" s="52" t="s">
        <v>380</v>
      </c>
      <c r="E18" s="53" t="s">
        <v>380</v>
      </c>
      <c r="F18" s="643">
        <v>52764</v>
      </c>
      <c r="G18" s="644">
        <v>736</v>
      </c>
      <c r="H18" s="645">
        <v>53500</v>
      </c>
      <c r="I18" s="646">
        <v>1200</v>
      </c>
      <c r="J18" s="52">
        <v>588</v>
      </c>
      <c r="K18" s="53">
        <v>51712</v>
      </c>
    </row>
  </sheetData>
  <mergeCells count="13">
    <mergeCell ref="G6:G8"/>
    <mergeCell ref="H6:H8"/>
    <mergeCell ref="C7:D7"/>
    <mergeCell ref="A5:B8"/>
    <mergeCell ref="A1:K1"/>
    <mergeCell ref="A3:K3"/>
    <mergeCell ref="A4:K4"/>
    <mergeCell ref="K6:K8"/>
    <mergeCell ref="C6:D6"/>
    <mergeCell ref="I5:K5"/>
    <mergeCell ref="C5:E5"/>
    <mergeCell ref="F5:H5"/>
    <mergeCell ref="F6:F8"/>
  </mergeCells>
  <phoneticPr fontId="0" type="noConversion"/>
  <printOptions horizontalCentered="1"/>
  <pageMargins left="0.74803149606299213" right="0.74803149606299213" top="0.98425196850393704" bottom="0.98425196850393704" header="0" footer="0"/>
  <pageSetup paperSize="9" scale="41" orientation="portrait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5">
    <tabColor theme="0"/>
    <pageSetUpPr fitToPage="1"/>
  </sheetPr>
  <dimension ref="A1:R40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9.140625" style="205" customWidth="1"/>
    <col min="2" max="13" width="13.42578125" style="205" customWidth="1"/>
    <col min="14" max="16384" width="11.42578125" style="205"/>
  </cols>
  <sheetData>
    <row r="1" spans="1:1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8" s="88" customFormat="1" ht="15" x14ac:dyDescent="0.25">
      <c r="A3" s="1764" t="s">
        <v>1505</v>
      </c>
      <c r="B3" s="1764"/>
      <c r="C3" s="1764"/>
      <c r="D3" s="1764"/>
      <c r="E3" s="1764"/>
      <c r="F3" s="1764"/>
      <c r="G3" s="1764"/>
      <c r="H3" s="1764"/>
      <c r="I3" s="1764"/>
      <c r="J3" s="1764"/>
      <c r="K3" s="1764"/>
      <c r="L3" s="1764"/>
      <c r="M3" s="1764"/>
    </row>
    <row r="4" spans="1:18" s="88" customFormat="1" ht="13.5" customHeight="1" thickBot="1" x14ac:dyDescent="0.3">
      <c r="A4" s="185"/>
      <c r="B4" s="186"/>
      <c r="C4" s="186"/>
      <c r="D4" s="186"/>
      <c r="E4" s="186"/>
      <c r="F4" s="186"/>
      <c r="G4" s="647"/>
      <c r="H4" s="25"/>
      <c r="I4" s="25"/>
      <c r="J4" s="25"/>
      <c r="K4" s="25"/>
    </row>
    <row r="5" spans="1:18" s="669" customFormat="1" ht="20.25" customHeight="1" x14ac:dyDescent="0.2">
      <c r="A5" s="1126"/>
      <c r="B5" s="1757" t="s">
        <v>1060</v>
      </c>
      <c r="C5" s="1707"/>
      <c r="D5" s="1707"/>
      <c r="E5" s="1707"/>
      <c r="F5" s="1708"/>
      <c r="G5" s="1826" t="s">
        <v>1095</v>
      </c>
      <c r="H5" s="1704" t="s">
        <v>367</v>
      </c>
      <c r="I5" s="1706"/>
      <c r="J5" s="1153"/>
      <c r="K5" s="1704" t="s">
        <v>368</v>
      </c>
      <c r="L5" s="1705"/>
      <c r="M5" s="1705"/>
    </row>
    <row r="6" spans="1:18" s="669" customFormat="1" ht="20.25" customHeight="1" x14ac:dyDescent="0.2">
      <c r="A6" s="1128" t="s">
        <v>538</v>
      </c>
      <c r="B6" s="1839" t="s">
        <v>370</v>
      </c>
      <c r="C6" s="1840"/>
      <c r="D6" s="1840"/>
      <c r="E6" s="1840"/>
      <c r="F6" s="1841"/>
      <c r="G6" s="1827"/>
      <c r="H6" s="1870" t="s">
        <v>1192</v>
      </c>
      <c r="I6" s="2022"/>
      <c r="J6" s="1136" t="s">
        <v>1093</v>
      </c>
      <c r="K6" s="1713" t="s">
        <v>1114</v>
      </c>
      <c r="L6" s="1713" t="s">
        <v>1095</v>
      </c>
      <c r="M6" s="1867" t="s">
        <v>1096</v>
      </c>
    </row>
    <row r="7" spans="1:18" s="669" customFormat="1" ht="20.25" customHeight="1" x14ac:dyDescent="0.2">
      <c r="A7" s="1128" t="s">
        <v>518</v>
      </c>
      <c r="B7" s="724"/>
      <c r="C7" s="1127" t="s">
        <v>376</v>
      </c>
      <c r="D7" s="1154"/>
      <c r="E7" s="1719" t="s">
        <v>1067</v>
      </c>
      <c r="F7" s="1724"/>
      <c r="G7" s="1827"/>
      <c r="H7" s="1839" t="s">
        <v>371</v>
      </c>
      <c r="I7" s="1841"/>
      <c r="J7" s="1136" t="s">
        <v>1064</v>
      </c>
      <c r="K7" s="1827"/>
      <c r="L7" s="1827"/>
      <c r="M7" s="1716"/>
    </row>
    <row r="8" spans="1:18" s="669" customFormat="1" ht="20.25" customHeight="1" thickBot="1" x14ac:dyDescent="0.25">
      <c r="A8" s="1130"/>
      <c r="B8" s="750" t="s">
        <v>374</v>
      </c>
      <c r="C8" s="663" t="s">
        <v>375</v>
      </c>
      <c r="D8" s="1155" t="s">
        <v>376</v>
      </c>
      <c r="E8" s="663" t="s">
        <v>374</v>
      </c>
      <c r="F8" s="663" t="s">
        <v>375</v>
      </c>
      <c r="G8" s="1714"/>
      <c r="H8" s="663" t="s">
        <v>374</v>
      </c>
      <c r="I8" s="1129" t="s">
        <v>375</v>
      </c>
      <c r="J8" s="1138" t="s">
        <v>1101</v>
      </c>
      <c r="K8" s="1714"/>
      <c r="L8" s="1714"/>
      <c r="M8" s="1717"/>
      <c r="P8" s="1041"/>
      <c r="Q8" s="1041"/>
    </row>
    <row r="9" spans="1:18" ht="18.75" customHeight="1" x14ac:dyDescent="0.2">
      <c r="A9" s="72" t="s">
        <v>456</v>
      </c>
      <c r="B9" s="191">
        <v>152</v>
      </c>
      <c r="C9" s="191">
        <v>2</v>
      </c>
      <c r="D9" s="122">
        <v>154</v>
      </c>
      <c r="E9" s="191">
        <v>152</v>
      </c>
      <c r="F9" s="191">
        <v>2</v>
      </c>
      <c r="G9" s="191" t="s">
        <v>380</v>
      </c>
      <c r="H9" s="191" t="s">
        <v>380</v>
      </c>
      <c r="I9" s="191" t="s">
        <v>380</v>
      </c>
      <c r="J9" s="191" t="s">
        <v>380</v>
      </c>
      <c r="K9" s="191">
        <v>285</v>
      </c>
      <c r="L9" s="191" t="s">
        <v>380</v>
      </c>
      <c r="M9" s="206">
        <v>285</v>
      </c>
      <c r="N9" s="212"/>
      <c r="R9" s="264"/>
    </row>
    <row r="10" spans="1:18" s="305" customFormat="1" x14ac:dyDescent="0.2">
      <c r="A10" s="63" t="s">
        <v>459</v>
      </c>
      <c r="B10" s="80">
        <v>6245</v>
      </c>
      <c r="C10" s="80">
        <v>445</v>
      </c>
      <c r="D10" s="11">
        <v>6690</v>
      </c>
      <c r="E10" s="80">
        <v>5956</v>
      </c>
      <c r="F10" s="80">
        <v>419</v>
      </c>
      <c r="G10" s="80" t="s">
        <v>380</v>
      </c>
      <c r="H10" s="80" t="s">
        <v>380</v>
      </c>
      <c r="I10" s="80" t="s">
        <v>380</v>
      </c>
      <c r="J10" s="80" t="s">
        <v>380</v>
      </c>
      <c r="K10" s="80">
        <v>10364</v>
      </c>
      <c r="L10" s="80" t="s">
        <v>380</v>
      </c>
      <c r="M10" s="12">
        <v>10364</v>
      </c>
      <c r="N10" s="524"/>
      <c r="R10" s="521"/>
    </row>
    <row r="11" spans="1:18" x14ac:dyDescent="0.2">
      <c r="A11" s="73" t="s">
        <v>460</v>
      </c>
      <c r="B11" s="74">
        <v>6397</v>
      </c>
      <c r="C11" s="74">
        <v>447</v>
      </c>
      <c r="D11" s="74">
        <v>6844</v>
      </c>
      <c r="E11" s="74">
        <v>6108</v>
      </c>
      <c r="F11" s="74">
        <v>421</v>
      </c>
      <c r="G11" s="74" t="s">
        <v>380</v>
      </c>
      <c r="H11" s="78" t="s">
        <v>380</v>
      </c>
      <c r="I11" s="78" t="s">
        <v>380</v>
      </c>
      <c r="J11" s="78" t="s">
        <v>380</v>
      </c>
      <c r="K11" s="78">
        <v>10649</v>
      </c>
      <c r="L11" s="78" t="s">
        <v>380</v>
      </c>
      <c r="M11" s="75">
        <v>10649</v>
      </c>
      <c r="N11" s="212"/>
      <c r="R11" s="264"/>
    </row>
    <row r="12" spans="1:18" x14ac:dyDescent="0.2">
      <c r="A12" s="63"/>
      <c r="B12" s="45"/>
      <c r="C12" s="45"/>
      <c r="D12" s="45"/>
      <c r="E12" s="45"/>
      <c r="F12" s="45"/>
      <c r="G12" s="45"/>
      <c r="H12" s="11"/>
      <c r="I12" s="11"/>
      <c r="J12" s="11"/>
      <c r="K12" s="11"/>
      <c r="L12" s="11"/>
      <c r="M12" s="46"/>
      <c r="N12" s="212"/>
      <c r="R12" s="264"/>
    </row>
    <row r="13" spans="1:18" x14ac:dyDescent="0.2">
      <c r="A13" s="73" t="s">
        <v>461</v>
      </c>
      <c r="B13" s="74">
        <v>13442</v>
      </c>
      <c r="C13" s="74" t="s">
        <v>380</v>
      </c>
      <c r="D13" s="74">
        <v>13442</v>
      </c>
      <c r="E13" s="74">
        <v>10194</v>
      </c>
      <c r="F13" s="74" t="s">
        <v>380</v>
      </c>
      <c r="G13" s="74">
        <v>49000</v>
      </c>
      <c r="H13" s="78" t="s">
        <v>380</v>
      </c>
      <c r="I13" s="78" t="s">
        <v>380</v>
      </c>
      <c r="J13" s="78" t="s">
        <v>380</v>
      </c>
      <c r="K13" s="78">
        <v>10803</v>
      </c>
      <c r="L13" s="78">
        <v>343</v>
      </c>
      <c r="M13" s="75">
        <v>11146</v>
      </c>
      <c r="N13" s="212"/>
      <c r="R13" s="264"/>
    </row>
    <row r="14" spans="1:18" x14ac:dyDescent="0.2">
      <c r="A14" s="63"/>
      <c r="B14" s="82"/>
      <c r="C14" s="11"/>
      <c r="D14" s="11"/>
      <c r="E14" s="82"/>
      <c r="F14" s="11"/>
      <c r="G14" s="11"/>
      <c r="H14" s="82"/>
      <c r="I14" s="11"/>
      <c r="J14" s="11"/>
      <c r="K14" s="11"/>
      <c r="L14" s="11"/>
      <c r="M14" s="12"/>
      <c r="N14" s="212"/>
      <c r="R14" s="264"/>
    </row>
    <row r="15" spans="1:18" s="305" customFormat="1" x14ac:dyDescent="0.2">
      <c r="A15" s="63" t="s">
        <v>465</v>
      </c>
      <c r="B15" s="45">
        <v>2</v>
      </c>
      <c r="C15" s="45" t="s">
        <v>380</v>
      </c>
      <c r="D15" s="45">
        <v>2</v>
      </c>
      <c r="E15" s="45" t="s">
        <v>380</v>
      </c>
      <c r="F15" s="45" t="s">
        <v>380</v>
      </c>
      <c r="G15" s="45" t="s">
        <v>380</v>
      </c>
      <c r="H15" s="11" t="s">
        <v>380</v>
      </c>
      <c r="I15" s="11" t="s">
        <v>380</v>
      </c>
      <c r="J15" s="11" t="s">
        <v>380</v>
      </c>
      <c r="K15" s="11" t="s">
        <v>380</v>
      </c>
      <c r="L15" s="11" t="s">
        <v>380</v>
      </c>
      <c r="M15" s="46" t="s">
        <v>380</v>
      </c>
      <c r="N15" s="524"/>
      <c r="R15" s="521"/>
    </row>
    <row r="16" spans="1:18" s="305" customFormat="1" x14ac:dyDescent="0.2">
      <c r="A16" s="63" t="s">
        <v>466</v>
      </c>
      <c r="B16" s="82">
        <v>3</v>
      </c>
      <c r="C16" s="11">
        <v>15</v>
      </c>
      <c r="D16" s="11">
        <v>18</v>
      </c>
      <c r="E16" s="82">
        <v>3</v>
      </c>
      <c r="F16" s="11">
        <v>15</v>
      </c>
      <c r="G16" s="11" t="s">
        <v>380</v>
      </c>
      <c r="H16" s="82">
        <v>9000</v>
      </c>
      <c r="I16" s="11">
        <v>14000</v>
      </c>
      <c r="J16" s="11" t="s">
        <v>380</v>
      </c>
      <c r="K16" s="11">
        <v>237</v>
      </c>
      <c r="L16" s="11" t="s">
        <v>380</v>
      </c>
      <c r="M16" s="12">
        <v>237</v>
      </c>
      <c r="N16" s="524"/>
      <c r="R16" s="521"/>
    </row>
    <row r="17" spans="1:18" x14ac:dyDescent="0.2">
      <c r="A17" s="73" t="s">
        <v>471</v>
      </c>
      <c r="B17" s="74">
        <v>5</v>
      </c>
      <c r="C17" s="74">
        <v>15</v>
      </c>
      <c r="D17" s="74">
        <v>20</v>
      </c>
      <c r="E17" s="74">
        <v>3</v>
      </c>
      <c r="F17" s="74">
        <v>15</v>
      </c>
      <c r="G17" s="74" t="s">
        <v>380</v>
      </c>
      <c r="H17" s="78">
        <v>9000</v>
      </c>
      <c r="I17" s="78">
        <v>14000</v>
      </c>
      <c r="J17" s="78" t="s">
        <v>380</v>
      </c>
      <c r="K17" s="78">
        <v>237</v>
      </c>
      <c r="L17" s="78" t="s">
        <v>380</v>
      </c>
      <c r="M17" s="75">
        <v>237</v>
      </c>
      <c r="N17" s="212"/>
      <c r="R17" s="264"/>
    </row>
    <row r="18" spans="1:18" x14ac:dyDescent="0.2">
      <c r="A18" s="893"/>
      <c r="B18" s="987"/>
      <c r="C18" s="987"/>
      <c r="D18" s="987"/>
      <c r="E18" s="987"/>
      <c r="F18" s="987"/>
      <c r="G18" s="987"/>
      <c r="H18" s="991"/>
      <c r="I18" s="991"/>
      <c r="J18" s="991"/>
      <c r="K18" s="991"/>
      <c r="L18" s="991"/>
      <c r="M18" s="954"/>
    </row>
    <row r="19" spans="1:18" s="931" customFormat="1" x14ac:dyDescent="0.2">
      <c r="A19" s="893" t="s">
        <v>475</v>
      </c>
      <c r="B19" s="987" t="s">
        <v>380</v>
      </c>
      <c r="C19" s="987">
        <v>511</v>
      </c>
      <c r="D19" s="987">
        <v>511</v>
      </c>
      <c r="E19" s="987" t="s">
        <v>380</v>
      </c>
      <c r="F19" s="987">
        <v>511</v>
      </c>
      <c r="G19" s="987" t="s">
        <v>380</v>
      </c>
      <c r="H19" s="991" t="s">
        <v>380</v>
      </c>
      <c r="I19" s="991" t="s">
        <v>380</v>
      </c>
      <c r="J19" s="991" t="s">
        <v>380</v>
      </c>
      <c r="K19" s="991">
        <v>9965</v>
      </c>
      <c r="L19" s="991" t="s">
        <v>380</v>
      </c>
      <c r="M19" s="954">
        <v>9965</v>
      </c>
      <c r="N19" s="1156"/>
      <c r="R19" s="1157"/>
    </row>
    <row r="20" spans="1:18" s="931" customFormat="1" x14ac:dyDescent="0.2">
      <c r="A20" s="73" t="s">
        <v>551</v>
      </c>
      <c r="B20" s="74" t="s">
        <v>380</v>
      </c>
      <c r="C20" s="74">
        <v>511</v>
      </c>
      <c r="D20" s="74">
        <v>511</v>
      </c>
      <c r="E20" s="74" t="s">
        <v>380</v>
      </c>
      <c r="F20" s="74">
        <v>511</v>
      </c>
      <c r="G20" s="74" t="s">
        <v>380</v>
      </c>
      <c r="H20" s="78" t="s">
        <v>380</v>
      </c>
      <c r="I20" s="78" t="s">
        <v>380</v>
      </c>
      <c r="J20" s="78" t="s">
        <v>380</v>
      </c>
      <c r="K20" s="78">
        <v>9965</v>
      </c>
      <c r="L20" s="78" t="s">
        <v>380</v>
      </c>
      <c r="M20" s="75">
        <v>9965</v>
      </c>
      <c r="N20" s="1156"/>
      <c r="R20" s="1157"/>
    </row>
    <row r="21" spans="1:18" s="931" customFormat="1" x14ac:dyDescent="0.2">
      <c r="A21" s="893"/>
      <c r="B21" s="987"/>
      <c r="C21" s="987"/>
      <c r="D21" s="987"/>
      <c r="E21" s="987"/>
      <c r="F21" s="987"/>
      <c r="G21" s="987"/>
      <c r="H21" s="991"/>
      <c r="I21" s="991"/>
      <c r="J21" s="991"/>
      <c r="K21" s="991"/>
      <c r="L21" s="991"/>
      <c r="M21" s="954"/>
      <c r="N21" s="1156"/>
      <c r="R21" s="1157"/>
    </row>
    <row r="22" spans="1:18" x14ac:dyDescent="0.2">
      <c r="A22" s="893" t="s">
        <v>479</v>
      </c>
      <c r="B22" s="987">
        <v>667</v>
      </c>
      <c r="C22" s="987">
        <v>105</v>
      </c>
      <c r="D22" s="987">
        <v>772</v>
      </c>
      <c r="E22" s="987">
        <v>665</v>
      </c>
      <c r="F22" s="987">
        <v>105</v>
      </c>
      <c r="G22" s="987" t="s">
        <v>380</v>
      </c>
      <c r="H22" s="991">
        <v>930</v>
      </c>
      <c r="I22" s="991">
        <v>2800</v>
      </c>
      <c r="J22" s="991" t="s">
        <v>380</v>
      </c>
      <c r="K22" s="991">
        <v>912</v>
      </c>
      <c r="L22" s="991" t="s">
        <v>380</v>
      </c>
      <c r="M22" s="954">
        <v>912</v>
      </c>
    </row>
    <row r="23" spans="1:18" s="931" customFormat="1" x14ac:dyDescent="0.2">
      <c r="A23" s="893" t="s">
        <v>480</v>
      </c>
      <c r="B23" s="987">
        <v>7757</v>
      </c>
      <c r="C23" s="987" t="s">
        <v>380</v>
      </c>
      <c r="D23" s="987">
        <v>7757</v>
      </c>
      <c r="E23" s="987">
        <v>7757</v>
      </c>
      <c r="F23" s="987" t="s">
        <v>380</v>
      </c>
      <c r="G23" s="987" t="s">
        <v>380</v>
      </c>
      <c r="H23" s="991">
        <v>380</v>
      </c>
      <c r="I23" s="991" t="s">
        <v>380</v>
      </c>
      <c r="J23" s="991" t="s">
        <v>380</v>
      </c>
      <c r="K23" s="991">
        <v>2948</v>
      </c>
      <c r="L23" s="991" t="s">
        <v>380</v>
      </c>
      <c r="M23" s="954">
        <v>2948</v>
      </c>
      <c r="N23" s="1156"/>
      <c r="R23" s="1157"/>
    </row>
    <row r="24" spans="1:18" s="305" customFormat="1" x14ac:dyDescent="0.2">
      <c r="A24" s="63" t="s">
        <v>481</v>
      </c>
      <c r="B24" s="45">
        <v>9144</v>
      </c>
      <c r="C24" s="45">
        <v>169</v>
      </c>
      <c r="D24" s="45">
        <v>9313</v>
      </c>
      <c r="E24" s="45">
        <v>9132</v>
      </c>
      <c r="F24" s="45">
        <v>161</v>
      </c>
      <c r="G24" s="45" t="s">
        <v>380</v>
      </c>
      <c r="H24" s="11">
        <v>710</v>
      </c>
      <c r="I24" s="11">
        <v>2585</v>
      </c>
      <c r="J24" s="11" t="s">
        <v>380</v>
      </c>
      <c r="K24" s="11">
        <v>6900</v>
      </c>
      <c r="L24" s="11" t="s">
        <v>380</v>
      </c>
      <c r="M24" s="46">
        <v>6900</v>
      </c>
      <c r="N24" s="524"/>
      <c r="R24" s="521"/>
    </row>
    <row r="25" spans="1:18" x14ac:dyDescent="0.2">
      <c r="A25" s="73" t="s">
        <v>482</v>
      </c>
      <c r="B25" s="74">
        <v>17568</v>
      </c>
      <c r="C25" s="74">
        <v>274</v>
      </c>
      <c r="D25" s="74">
        <v>17842</v>
      </c>
      <c r="E25" s="74">
        <v>17554</v>
      </c>
      <c r="F25" s="74">
        <v>266</v>
      </c>
      <c r="G25" s="74" t="s">
        <v>380</v>
      </c>
      <c r="H25" s="78">
        <v>573</v>
      </c>
      <c r="I25" s="78">
        <v>2670</v>
      </c>
      <c r="J25" s="78" t="s">
        <v>380</v>
      </c>
      <c r="K25" s="78">
        <v>10760</v>
      </c>
      <c r="L25" s="78" t="s">
        <v>380</v>
      </c>
      <c r="M25" s="75">
        <v>10760</v>
      </c>
      <c r="R25" s="264"/>
    </row>
    <row r="26" spans="1:18" x14ac:dyDescent="0.2">
      <c r="A26" s="63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2"/>
      <c r="R26" s="264"/>
    </row>
    <row r="27" spans="1:18" x14ac:dyDescent="0.2">
      <c r="A27" s="73" t="s">
        <v>483</v>
      </c>
      <c r="B27" s="74">
        <v>859</v>
      </c>
      <c r="C27" s="74">
        <v>110</v>
      </c>
      <c r="D27" s="74">
        <v>969</v>
      </c>
      <c r="E27" s="74">
        <v>858</v>
      </c>
      <c r="F27" s="74">
        <v>107</v>
      </c>
      <c r="G27" s="74" t="s">
        <v>380</v>
      </c>
      <c r="H27" s="78" t="s">
        <v>380</v>
      </c>
      <c r="I27" s="78" t="s">
        <v>380</v>
      </c>
      <c r="J27" s="78" t="s">
        <v>380</v>
      </c>
      <c r="K27" s="78">
        <v>2912</v>
      </c>
      <c r="L27" s="78" t="s">
        <v>380</v>
      </c>
      <c r="M27" s="75">
        <v>2912</v>
      </c>
      <c r="R27" s="264"/>
    </row>
    <row r="28" spans="1:18" x14ac:dyDescent="0.2">
      <c r="A28" s="63"/>
      <c r="B28" s="1356"/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8"/>
      <c r="R28" s="264"/>
    </row>
    <row r="29" spans="1:18" x14ac:dyDescent="0.2">
      <c r="A29" s="63" t="s">
        <v>487</v>
      </c>
      <c r="B29" s="1356">
        <v>13</v>
      </c>
      <c r="C29" s="1356">
        <v>7</v>
      </c>
      <c r="D29" s="1356">
        <v>20</v>
      </c>
      <c r="E29" s="1356">
        <v>13</v>
      </c>
      <c r="F29" s="1356">
        <v>7</v>
      </c>
      <c r="G29" s="1356" t="s">
        <v>380</v>
      </c>
      <c r="H29" s="1356" t="s">
        <v>380</v>
      </c>
      <c r="I29" s="1356" t="s">
        <v>380</v>
      </c>
      <c r="J29" s="1356" t="s">
        <v>380</v>
      </c>
      <c r="K29" s="1356">
        <v>31</v>
      </c>
      <c r="L29" s="1356" t="s">
        <v>380</v>
      </c>
      <c r="M29" s="1358">
        <v>31</v>
      </c>
      <c r="R29" s="264"/>
    </row>
    <row r="30" spans="1:18" x14ac:dyDescent="0.2">
      <c r="A30" s="63" t="s">
        <v>488</v>
      </c>
      <c r="B30" s="1356">
        <v>509</v>
      </c>
      <c r="C30" s="1356">
        <v>88</v>
      </c>
      <c r="D30" s="1356">
        <v>597</v>
      </c>
      <c r="E30" s="1356">
        <v>509</v>
      </c>
      <c r="F30" s="1356">
        <v>83</v>
      </c>
      <c r="G30" s="1356" t="s">
        <v>380</v>
      </c>
      <c r="H30" s="1356" t="s">
        <v>380</v>
      </c>
      <c r="I30" s="1356" t="s">
        <v>380</v>
      </c>
      <c r="J30" s="1356" t="s">
        <v>380</v>
      </c>
      <c r="K30" s="1356">
        <v>4342</v>
      </c>
      <c r="L30" s="1356" t="s">
        <v>380</v>
      </c>
      <c r="M30" s="1358">
        <v>4342</v>
      </c>
      <c r="R30" s="264"/>
    </row>
    <row r="31" spans="1:18" x14ac:dyDescent="0.2">
      <c r="A31" s="63" t="s">
        <v>490</v>
      </c>
      <c r="B31" s="82">
        <v>105</v>
      </c>
      <c r="C31" s="11">
        <v>10</v>
      </c>
      <c r="D31" s="11">
        <v>115</v>
      </c>
      <c r="E31" s="82">
        <v>90</v>
      </c>
      <c r="F31" s="11">
        <v>8</v>
      </c>
      <c r="G31" s="11">
        <v>316643</v>
      </c>
      <c r="H31" s="45" t="s">
        <v>380</v>
      </c>
      <c r="I31" s="11" t="s">
        <v>380</v>
      </c>
      <c r="J31" s="45" t="s">
        <v>380</v>
      </c>
      <c r="K31" s="82">
        <v>182</v>
      </c>
      <c r="L31" s="45">
        <v>361</v>
      </c>
      <c r="M31" s="12">
        <v>543</v>
      </c>
    </row>
    <row r="32" spans="1:18" s="931" customFormat="1" x14ac:dyDescent="0.2">
      <c r="A32" s="63" t="s">
        <v>492</v>
      </c>
      <c r="B32" s="82">
        <v>18</v>
      </c>
      <c r="C32" s="11">
        <v>105</v>
      </c>
      <c r="D32" s="11">
        <v>123</v>
      </c>
      <c r="E32" s="82">
        <v>14</v>
      </c>
      <c r="F32" s="11">
        <v>100</v>
      </c>
      <c r="G32" s="11" t="s">
        <v>380</v>
      </c>
      <c r="H32" s="45" t="s">
        <v>380</v>
      </c>
      <c r="I32" s="11" t="s">
        <v>380</v>
      </c>
      <c r="J32" s="45" t="s">
        <v>380</v>
      </c>
      <c r="K32" s="82">
        <v>2870</v>
      </c>
      <c r="L32" s="45" t="s">
        <v>380</v>
      </c>
      <c r="M32" s="12">
        <v>2870</v>
      </c>
      <c r="N32" s="1156"/>
      <c r="R32" s="1157"/>
    </row>
    <row r="33" spans="1:18" x14ac:dyDescent="0.2">
      <c r="A33" s="63" t="s">
        <v>493</v>
      </c>
      <c r="B33" s="82">
        <v>908</v>
      </c>
      <c r="C33" s="11" t="s">
        <v>380</v>
      </c>
      <c r="D33" s="11">
        <v>908</v>
      </c>
      <c r="E33" s="82">
        <v>884</v>
      </c>
      <c r="F33" s="11" t="s">
        <v>380</v>
      </c>
      <c r="G33" s="11" t="s">
        <v>380</v>
      </c>
      <c r="H33" s="45" t="s">
        <v>380</v>
      </c>
      <c r="I33" s="11" t="s">
        <v>380</v>
      </c>
      <c r="J33" s="45" t="s">
        <v>380</v>
      </c>
      <c r="K33" s="82" t="s">
        <v>380</v>
      </c>
      <c r="L33" s="45" t="s">
        <v>380</v>
      </c>
      <c r="M33" s="12" t="s">
        <v>380</v>
      </c>
    </row>
    <row r="34" spans="1:18" s="931" customFormat="1" x14ac:dyDescent="0.2">
      <c r="A34" s="63" t="s">
        <v>494</v>
      </c>
      <c r="B34" s="82">
        <v>417</v>
      </c>
      <c r="C34" s="11">
        <v>3</v>
      </c>
      <c r="D34" s="11">
        <v>420</v>
      </c>
      <c r="E34" s="82">
        <v>2</v>
      </c>
      <c r="F34" s="11">
        <v>1</v>
      </c>
      <c r="G34" s="11" t="s">
        <v>380</v>
      </c>
      <c r="H34" s="45">
        <v>378</v>
      </c>
      <c r="I34" s="11">
        <v>425</v>
      </c>
      <c r="J34" s="45" t="s">
        <v>380</v>
      </c>
      <c r="K34" s="82">
        <v>1</v>
      </c>
      <c r="L34" s="45" t="s">
        <v>380</v>
      </c>
      <c r="M34" s="12">
        <v>1</v>
      </c>
      <c r="N34" s="1156"/>
      <c r="R34" s="1157"/>
    </row>
    <row r="35" spans="1:18" x14ac:dyDescent="0.2">
      <c r="A35" s="73" t="s">
        <v>495</v>
      </c>
      <c r="B35" s="74">
        <v>1970</v>
      </c>
      <c r="C35" s="74">
        <v>213</v>
      </c>
      <c r="D35" s="74">
        <v>2183</v>
      </c>
      <c r="E35" s="74">
        <v>1512</v>
      </c>
      <c r="F35" s="74">
        <v>199</v>
      </c>
      <c r="G35" s="74">
        <v>316643</v>
      </c>
      <c r="H35" s="78">
        <v>1</v>
      </c>
      <c r="I35" s="78">
        <v>2</v>
      </c>
      <c r="J35" s="78" t="s">
        <v>380</v>
      </c>
      <c r="K35" s="78">
        <v>7426</v>
      </c>
      <c r="L35" s="78">
        <v>361</v>
      </c>
      <c r="M35" s="75">
        <v>7787</v>
      </c>
    </row>
    <row r="36" spans="1:18" x14ac:dyDescent="0.2">
      <c r="A36" s="63"/>
      <c r="B36" s="82"/>
      <c r="C36" s="11"/>
      <c r="D36" s="11"/>
      <c r="E36" s="82"/>
      <c r="F36" s="11"/>
      <c r="G36" s="11"/>
      <c r="H36" s="45"/>
      <c r="I36" s="11"/>
      <c r="J36" s="45"/>
      <c r="K36" s="82"/>
      <c r="L36" s="45"/>
      <c r="M36" s="12"/>
    </row>
    <row r="37" spans="1:18" x14ac:dyDescent="0.2">
      <c r="A37" s="63" t="s">
        <v>496</v>
      </c>
      <c r="B37" s="82">
        <v>1</v>
      </c>
      <c r="C37" s="11">
        <v>8</v>
      </c>
      <c r="D37" s="11">
        <v>9</v>
      </c>
      <c r="E37" s="82">
        <v>1</v>
      </c>
      <c r="F37" s="11">
        <v>6</v>
      </c>
      <c r="G37" s="11">
        <v>4507</v>
      </c>
      <c r="H37" s="45" t="s">
        <v>380</v>
      </c>
      <c r="I37" s="11" t="s">
        <v>380</v>
      </c>
      <c r="J37" s="45" t="s">
        <v>380</v>
      </c>
      <c r="K37" s="82">
        <v>1</v>
      </c>
      <c r="L37" s="45">
        <v>43</v>
      </c>
      <c r="M37" s="12">
        <v>44</v>
      </c>
    </row>
    <row r="38" spans="1:18" x14ac:dyDescent="0.2">
      <c r="A38" s="73" t="s">
        <v>498</v>
      </c>
      <c r="B38" s="74">
        <v>1</v>
      </c>
      <c r="C38" s="74">
        <v>8</v>
      </c>
      <c r="D38" s="74">
        <v>9</v>
      </c>
      <c r="E38" s="74">
        <v>1</v>
      </c>
      <c r="F38" s="74">
        <v>6</v>
      </c>
      <c r="G38" s="74">
        <v>4507</v>
      </c>
      <c r="H38" s="78" t="s">
        <v>380</v>
      </c>
      <c r="I38" s="78" t="s">
        <v>380</v>
      </c>
      <c r="J38" s="78" t="s">
        <v>380</v>
      </c>
      <c r="K38" s="78">
        <v>1</v>
      </c>
      <c r="L38" s="78">
        <v>43</v>
      </c>
      <c r="M38" s="75">
        <v>44</v>
      </c>
    </row>
    <row r="39" spans="1:18" x14ac:dyDescent="0.2">
      <c r="A39" s="63"/>
      <c r="B39" s="82"/>
      <c r="C39" s="11"/>
      <c r="D39" s="11"/>
      <c r="E39" s="82"/>
      <c r="F39" s="11"/>
      <c r="G39" s="11"/>
      <c r="H39" s="45"/>
      <c r="I39" s="11"/>
      <c r="J39" s="45"/>
      <c r="K39" s="82"/>
      <c r="L39" s="45"/>
      <c r="M39" s="12"/>
    </row>
    <row r="40" spans="1:18" ht="13.5" thickBot="1" x14ac:dyDescent="0.25">
      <c r="A40" s="66" t="s">
        <v>499</v>
      </c>
      <c r="B40" s="52">
        <v>40242</v>
      </c>
      <c r="C40" s="52">
        <v>1578</v>
      </c>
      <c r="D40" s="52">
        <v>41820</v>
      </c>
      <c r="E40" s="52">
        <v>36230</v>
      </c>
      <c r="F40" s="52">
        <v>1525</v>
      </c>
      <c r="G40" s="52">
        <v>370150</v>
      </c>
      <c r="H40" s="172">
        <v>278</v>
      </c>
      <c r="I40" s="172">
        <v>604</v>
      </c>
      <c r="J40" s="172" t="s">
        <v>380</v>
      </c>
      <c r="K40" s="172">
        <v>52764</v>
      </c>
      <c r="L40" s="172">
        <v>736</v>
      </c>
      <c r="M40" s="53">
        <v>53500</v>
      </c>
    </row>
  </sheetData>
  <mergeCells count="13">
    <mergeCell ref="A1:M1"/>
    <mergeCell ref="A3:M3"/>
    <mergeCell ref="M6:M8"/>
    <mergeCell ref="B5:F5"/>
    <mergeCell ref="G5:G8"/>
    <mergeCell ref="B6:F6"/>
    <mergeCell ref="H5:I5"/>
    <mergeCell ref="H6:I6"/>
    <mergeCell ref="E7:F7"/>
    <mergeCell ref="H7:I7"/>
    <mergeCell ref="K5:M5"/>
    <mergeCell ref="K6:K8"/>
    <mergeCell ref="L6:L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1" orientation="portrait" r:id="rId1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1">
    <tabColor theme="0"/>
    <pageSetUpPr fitToPage="1"/>
  </sheetPr>
  <dimension ref="A1:S85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16.28515625" style="143" customWidth="1"/>
    <col min="2" max="8" width="19.5703125" style="143" customWidth="1"/>
    <col min="9" max="9" width="10.42578125" style="143" customWidth="1"/>
    <col min="10" max="10" width="11.7109375" style="143" customWidth="1"/>
    <col min="11" max="11" width="16.28515625" style="143" customWidth="1"/>
    <col min="12" max="21" width="11.7109375" style="143" customWidth="1"/>
    <col min="22" max="16384" width="11.42578125" style="143"/>
  </cols>
  <sheetData>
    <row r="1" spans="1:8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</row>
    <row r="3" spans="1:8" s="3" customFormat="1" ht="15" x14ac:dyDescent="0.25">
      <c r="A3" s="1697" t="s">
        <v>337</v>
      </c>
      <c r="B3" s="1697"/>
      <c r="C3" s="1697"/>
      <c r="D3" s="1697"/>
      <c r="E3" s="1697"/>
      <c r="F3" s="1697"/>
      <c r="G3" s="1697"/>
      <c r="H3" s="1697"/>
    </row>
    <row r="4" spans="1:8" s="3" customFormat="1" ht="15" x14ac:dyDescent="0.25">
      <c r="A4" s="1697" t="s">
        <v>338</v>
      </c>
      <c r="B4" s="1697"/>
      <c r="C4" s="1697"/>
      <c r="D4" s="1697"/>
      <c r="E4" s="1697"/>
      <c r="F4" s="1697"/>
      <c r="G4" s="1697"/>
      <c r="H4" s="1697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s="1035" customFormat="1" ht="22.5" customHeight="1" x14ac:dyDescent="0.2">
      <c r="A6" s="1739" t="s">
        <v>359</v>
      </c>
      <c r="B6" s="1034" t="s">
        <v>1092</v>
      </c>
      <c r="C6" s="722"/>
      <c r="D6" s="1826" t="s">
        <v>1106</v>
      </c>
      <c r="E6" s="1133" t="s">
        <v>367</v>
      </c>
      <c r="F6" s="1040"/>
      <c r="G6" s="749" t="s">
        <v>501</v>
      </c>
      <c r="H6" s="676"/>
    </row>
    <row r="7" spans="1:8" s="1035" customFormat="1" ht="22.5" customHeight="1" x14ac:dyDescent="0.2">
      <c r="A7" s="1740"/>
      <c r="B7" s="1036" t="s">
        <v>1107</v>
      </c>
      <c r="C7" s="726"/>
      <c r="D7" s="1827"/>
      <c r="E7" s="1136" t="s">
        <v>1108</v>
      </c>
      <c r="F7" s="712" t="s">
        <v>361</v>
      </c>
      <c r="G7" s="712" t="s">
        <v>502</v>
      </c>
      <c r="H7" s="728" t="s">
        <v>362</v>
      </c>
    </row>
    <row r="8" spans="1:8" s="1035" customFormat="1" ht="22.5" customHeight="1" x14ac:dyDescent="0.2">
      <c r="A8" s="1740"/>
      <c r="B8" s="1137" t="s">
        <v>376</v>
      </c>
      <c r="C8" s="1137" t="s">
        <v>1067</v>
      </c>
      <c r="D8" s="1827"/>
      <c r="E8" s="1136" t="s">
        <v>1109</v>
      </c>
      <c r="F8" s="1136" t="s">
        <v>364</v>
      </c>
      <c r="G8" s="712" t="s">
        <v>505</v>
      </c>
      <c r="H8" s="728" t="s">
        <v>365</v>
      </c>
    </row>
    <row r="9" spans="1:8" s="1035" customFormat="1" ht="22.5" customHeight="1" thickBot="1" x14ac:dyDescent="0.25">
      <c r="A9" s="1741"/>
      <c r="B9" s="1139" t="s">
        <v>363</v>
      </c>
      <c r="C9" s="1139" t="s">
        <v>363</v>
      </c>
      <c r="D9" s="1714"/>
      <c r="E9" s="1138" t="s">
        <v>504</v>
      </c>
      <c r="F9" s="680"/>
      <c r="G9" s="1139" t="s">
        <v>506</v>
      </c>
      <c r="H9" s="933"/>
    </row>
    <row r="10" spans="1:8" x14ac:dyDescent="0.2">
      <c r="A10" s="1599">
        <v>2006</v>
      </c>
      <c r="B10" s="377">
        <v>38.058</v>
      </c>
      <c r="C10" s="377">
        <v>37.194000000000003</v>
      </c>
      <c r="D10" s="11">
        <v>20.788</v>
      </c>
      <c r="E10" s="377">
        <v>15.077969564983601</v>
      </c>
      <c r="F10" s="377">
        <v>56.081000000000003</v>
      </c>
      <c r="G10" s="384">
        <v>37.75</v>
      </c>
      <c r="H10" s="15">
        <v>21170.577499999999</v>
      </c>
    </row>
    <row r="11" spans="1:8" x14ac:dyDescent="0.2">
      <c r="A11" s="1599">
        <v>2007</v>
      </c>
      <c r="B11" s="377">
        <v>46.707999999999998</v>
      </c>
      <c r="C11" s="377">
        <v>46.174999999999997</v>
      </c>
      <c r="D11" s="11">
        <v>53.618000000000002</v>
      </c>
      <c r="E11" s="377">
        <v>12.874715755278832</v>
      </c>
      <c r="F11" s="377">
        <v>59.448999999999998</v>
      </c>
      <c r="G11" s="384">
        <v>32.4</v>
      </c>
      <c r="H11" s="15">
        <v>19261.475999999999</v>
      </c>
    </row>
    <row r="12" spans="1:8" x14ac:dyDescent="0.2">
      <c r="A12" s="1599">
        <v>2008</v>
      </c>
      <c r="B12" s="377">
        <v>46.404000000000003</v>
      </c>
      <c r="C12" s="377">
        <v>43.966999999999999</v>
      </c>
      <c r="D12" s="11">
        <v>67.152000000000001</v>
      </c>
      <c r="E12" s="377">
        <v>13.827416016557875</v>
      </c>
      <c r="F12" s="377">
        <v>60.795000000000002</v>
      </c>
      <c r="G12" s="384">
        <v>28.64</v>
      </c>
      <c r="H12" s="15">
        <v>17411.688000000002</v>
      </c>
    </row>
    <row r="13" spans="1:8" x14ac:dyDescent="0.2">
      <c r="A13" s="1599">
        <v>2009</v>
      </c>
      <c r="B13" s="377">
        <v>46.655999999999999</v>
      </c>
      <c r="C13" s="377">
        <v>44.084000000000003</v>
      </c>
      <c r="D13" s="11">
        <v>66.673000000000002</v>
      </c>
      <c r="E13" s="377">
        <v>12.068324108520097</v>
      </c>
      <c r="F13" s="377">
        <v>53.201999999999998</v>
      </c>
      <c r="G13" s="384">
        <v>22.03</v>
      </c>
      <c r="H13" s="15">
        <v>11720.400600000001</v>
      </c>
    </row>
    <row r="14" spans="1:8" x14ac:dyDescent="0.2">
      <c r="A14" s="1599">
        <v>2010</v>
      </c>
      <c r="B14" s="377">
        <v>46.243000000000002</v>
      </c>
      <c r="C14" s="377">
        <v>40.209000000000003</v>
      </c>
      <c r="D14" s="11">
        <v>65.915000000000006</v>
      </c>
      <c r="E14" s="377">
        <v>13.998358576438111</v>
      </c>
      <c r="F14" s="377">
        <v>56.286000000000001</v>
      </c>
      <c r="G14" s="384">
        <v>16.34</v>
      </c>
      <c r="H14" s="15">
        <v>9197.1324000000004</v>
      </c>
    </row>
    <row r="15" spans="1:8" x14ac:dyDescent="0.2">
      <c r="A15" s="1599">
        <v>2011</v>
      </c>
      <c r="B15" s="377">
        <v>43.883000000000003</v>
      </c>
      <c r="C15" s="377">
        <v>38.151000000000003</v>
      </c>
      <c r="D15" s="11">
        <v>59.814</v>
      </c>
      <c r="E15" s="377">
        <v>10.06002463893476</v>
      </c>
      <c r="F15" s="377">
        <v>38.380000000000003</v>
      </c>
      <c r="G15" s="384">
        <v>16.059999999999999</v>
      </c>
      <c r="H15" s="15">
        <v>6163.8279999999995</v>
      </c>
    </row>
    <row r="16" spans="1:8" x14ac:dyDescent="0.2">
      <c r="A16" s="1599">
        <v>2012</v>
      </c>
      <c r="B16" s="377">
        <v>43.646999999999998</v>
      </c>
      <c r="C16" s="377">
        <v>37.781999999999996</v>
      </c>
      <c r="D16" s="11">
        <v>50.509</v>
      </c>
      <c r="E16" s="377">
        <v>12.020009528346833</v>
      </c>
      <c r="F16" s="377">
        <v>45.414000000000001</v>
      </c>
      <c r="G16" s="384">
        <v>21.59</v>
      </c>
      <c r="H16" s="15">
        <v>9804.8826000000008</v>
      </c>
    </row>
    <row r="17" spans="1:8" x14ac:dyDescent="0.2">
      <c r="A17" s="1599">
        <v>2013</v>
      </c>
      <c r="B17" s="377">
        <v>43.695</v>
      </c>
      <c r="C17" s="377">
        <v>38.317999999999998</v>
      </c>
      <c r="D17" s="11">
        <v>50.582000000000001</v>
      </c>
      <c r="E17" s="377">
        <v>10.147189310506812</v>
      </c>
      <c r="F17" s="377">
        <v>38.881999999999998</v>
      </c>
      <c r="G17" s="493">
        <v>19.059999999999999</v>
      </c>
      <c r="H17" s="15">
        <v>7410.9091999999982</v>
      </c>
    </row>
    <row r="18" spans="1:8" x14ac:dyDescent="0.2">
      <c r="A18" s="1599">
        <v>2014</v>
      </c>
      <c r="B18" s="377">
        <v>43.447000000000003</v>
      </c>
      <c r="C18" s="377">
        <v>38.482999999999997</v>
      </c>
      <c r="D18" s="11">
        <v>50.771000000000001</v>
      </c>
      <c r="E18" s="377">
        <v>15.695242054933347</v>
      </c>
      <c r="F18" s="377">
        <v>60.4</v>
      </c>
      <c r="G18" s="493">
        <v>19.07</v>
      </c>
      <c r="H18" s="15">
        <v>11518</v>
      </c>
    </row>
    <row r="19" spans="1:8" x14ac:dyDescent="0.2">
      <c r="A19" s="1599">
        <v>2015</v>
      </c>
      <c r="B19" s="1450">
        <v>40.353000000000002</v>
      </c>
      <c r="C19" s="1450">
        <v>38.515000000000001</v>
      </c>
      <c r="D19" s="1356">
        <v>50.069000000000003</v>
      </c>
      <c r="E19" s="1450">
        <v>9.5791250162274437</v>
      </c>
      <c r="F19" s="1450">
        <v>36.893999999999998</v>
      </c>
      <c r="G19" s="1497">
        <v>25.2</v>
      </c>
      <c r="H19" s="1363">
        <v>9297</v>
      </c>
    </row>
    <row r="20" spans="1:8" ht="13.5" thickBot="1" x14ac:dyDescent="0.25">
      <c r="A20" s="1600">
        <v>2016</v>
      </c>
      <c r="B20" s="383">
        <v>40.143999999999998</v>
      </c>
      <c r="C20" s="383">
        <v>36.914999999999999</v>
      </c>
      <c r="D20" s="294">
        <v>50.069000000000003</v>
      </c>
      <c r="E20" s="383">
        <f>+F20/C20*10</f>
        <v>10.723825003386159</v>
      </c>
      <c r="F20" s="383">
        <v>39.587000000000003</v>
      </c>
      <c r="G20" s="1564">
        <v>24.1</v>
      </c>
      <c r="H20" s="1542">
        <v>9540</v>
      </c>
    </row>
    <row r="35" spans="16:17" x14ac:dyDescent="0.2">
      <c r="P35" s="489"/>
      <c r="Q35" s="489"/>
    </row>
    <row r="36" spans="16:17" x14ac:dyDescent="0.2">
      <c r="P36" s="489"/>
      <c r="Q36" s="489"/>
    </row>
    <row r="37" spans="16:17" x14ac:dyDescent="0.2">
      <c r="P37" s="489"/>
      <c r="Q37" s="489"/>
    </row>
    <row r="38" spans="16:17" x14ac:dyDescent="0.2">
      <c r="P38" s="489"/>
      <c r="Q38" s="489"/>
    </row>
    <row r="39" spans="16:17" x14ac:dyDescent="0.2">
      <c r="P39" s="489"/>
      <c r="Q39" s="489"/>
    </row>
    <row r="40" spans="16:17" x14ac:dyDescent="0.2">
      <c r="P40" s="489"/>
      <c r="Q40" s="489"/>
    </row>
    <row r="41" spans="16:17" x14ac:dyDescent="0.2">
      <c r="P41" s="489"/>
      <c r="Q41" s="489"/>
    </row>
    <row r="42" spans="16:17" x14ac:dyDescent="0.2">
      <c r="P42" s="489"/>
      <c r="Q42" s="489"/>
    </row>
    <row r="43" spans="16:17" x14ac:dyDescent="0.2">
      <c r="P43" s="489"/>
      <c r="Q43" s="489"/>
    </row>
    <row r="44" spans="16:17" x14ac:dyDescent="0.2">
      <c r="P44" s="489"/>
      <c r="Q44" s="489"/>
    </row>
    <row r="45" spans="16:17" x14ac:dyDescent="0.2">
      <c r="P45" s="489"/>
      <c r="Q45" s="489"/>
    </row>
    <row r="46" spans="16:17" x14ac:dyDescent="0.2">
      <c r="P46" s="489"/>
      <c r="Q46" s="489"/>
    </row>
    <row r="47" spans="16:17" x14ac:dyDescent="0.2">
      <c r="P47" s="489"/>
      <c r="Q47" s="489"/>
    </row>
    <row r="48" spans="16:17" x14ac:dyDescent="0.2">
      <c r="P48" s="489"/>
      <c r="Q48" s="489"/>
    </row>
    <row r="49" spans="13:19" x14ac:dyDescent="0.2">
      <c r="P49" s="489"/>
      <c r="Q49" s="489"/>
    </row>
    <row r="50" spans="13:19" x14ac:dyDescent="0.2">
      <c r="P50" s="489"/>
      <c r="Q50" s="489"/>
    </row>
    <row r="51" spans="13:19" x14ac:dyDescent="0.2">
      <c r="P51" s="489"/>
      <c r="Q51" s="489"/>
    </row>
    <row r="52" spans="13:19" x14ac:dyDescent="0.2">
      <c r="P52" s="489"/>
      <c r="Q52" s="489"/>
    </row>
    <row r="53" spans="13:19" x14ac:dyDescent="0.2">
      <c r="P53" s="489"/>
      <c r="Q53" s="489"/>
    </row>
    <row r="54" spans="13:19" x14ac:dyDescent="0.2">
      <c r="P54" s="489"/>
      <c r="Q54" s="489"/>
    </row>
    <row r="55" spans="13:19" x14ac:dyDescent="0.2">
      <c r="P55" s="489"/>
      <c r="Q55" s="489"/>
    </row>
    <row r="56" spans="13:19" x14ac:dyDescent="0.2">
      <c r="P56" s="489"/>
      <c r="Q56" s="489"/>
    </row>
    <row r="57" spans="13:19" x14ac:dyDescent="0.2">
      <c r="P57" s="489"/>
      <c r="Q57" s="489"/>
    </row>
    <row r="58" spans="13:19" x14ac:dyDescent="0.2">
      <c r="P58" s="489"/>
      <c r="Q58" s="489"/>
    </row>
    <row r="59" spans="13:19" x14ac:dyDescent="0.2">
      <c r="P59" s="489"/>
      <c r="Q59" s="489"/>
    </row>
    <row r="60" spans="13:19" x14ac:dyDescent="0.2">
      <c r="P60" s="489"/>
      <c r="Q60" s="489"/>
    </row>
    <row r="61" spans="13:19" x14ac:dyDescent="0.2">
      <c r="P61" s="489"/>
      <c r="Q61" s="489"/>
    </row>
    <row r="62" spans="13:19" x14ac:dyDescent="0.2">
      <c r="M62" s="489"/>
      <c r="N62" s="489"/>
      <c r="O62" s="489"/>
      <c r="P62" s="489"/>
      <c r="Q62" s="489"/>
      <c r="S62" s="489"/>
    </row>
    <row r="63" spans="13:19" x14ac:dyDescent="0.2">
      <c r="M63" s="489"/>
      <c r="N63" s="489"/>
      <c r="O63" s="489"/>
      <c r="P63" s="489"/>
      <c r="Q63" s="489"/>
      <c r="S63" s="489"/>
    </row>
    <row r="64" spans="13:19" x14ac:dyDescent="0.2">
      <c r="P64" s="489"/>
      <c r="Q64" s="489"/>
    </row>
    <row r="65" spans="16:17" x14ac:dyDescent="0.2">
      <c r="P65" s="489"/>
      <c r="Q65" s="489"/>
    </row>
    <row r="66" spans="16:17" x14ac:dyDescent="0.2">
      <c r="P66" s="489"/>
      <c r="Q66" s="489"/>
    </row>
    <row r="67" spans="16:17" x14ac:dyDescent="0.2">
      <c r="P67" s="489"/>
      <c r="Q67" s="489"/>
    </row>
    <row r="68" spans="16:17" x14ac:dyDescent="0.2">
      <c r="P68" s="489"/>
      <c r="Q68" s="489"/>
    </row>
    <row r="69" spans="16:17" x14ac:dyDescent="0.2">
      <c r="P69" s="489"/>
      <c r="Q69" s="489"/>
    </row>
    <row r="70" spans="16:17" x14ac:dyDescent="0.2">
      <c r="P70" s="489"/>
      <c r="Q70" s="489"/>
    </row>
    <row r="71" spans="16:17" x14ac:dyDescent="0.2">
      <c r="P71" s="489"/>
      <c r="Q71" s="489"/>
    </row>
    <row r="72" spans="16:17" x14ac:dyDescent="0.2">
      <c r="P72" s="489"/>
      <c r="Q72" s="489"/>
    </row>
    <row r="73" spans="16:17" x14ac:dyDescent="0.2">
      <c r="P73" s="489"/>
      <c r="Q73" s="489"/>
    </row>
    <row r="74" spans="16:17" x14ac:dyDescent="0.2">
      <c r="P74" s="489"/>
      <c r="Q74" s="489"/>
    </row>
    <row r="75" spans="16:17" x14ac:dyDescent="0.2">
      <c r="P75" s="489"/>
      <c r="Q75" s="489"/>
    </row>
    <row r="76" spans="16:17" x14ac:dyDescent="0.2">
      <c r="P76" s="489"/>
      <c r="Q76" s="489"/>
    </row>
    <row r="77" spans="16:17" x14ac:dyDescent="0.2">
      <c r="P77" s="489"/>
      <c r="Q77" s="489"/>
    </row>
    <row r="78" spans="16:17" x14ac:dyDescent="0.2">
      <c r="P78" s="489"/>
      <c r="Q78" s="489"/>
    </row>
    <row r="79" spans="16:17" x14ac:dyDescent="0.2">
      <c r="P79" s="489"/>
      <c r="Q79" s="489"/>
    </row>
    <row r="83" spans="5:17" x14ac:dyDescent="0.2">
      <c r="P83" s="489"/>
      <c r="Q83" s="489"/>
    </row>
    <row r="85" spans="5:17" x14ac:dyDescent="0.2">
      <c r="E85" s="490"/>
    </row>
  </sheetData>
  <mergeCells count="5">
    <mergeCell ref="A1:H1"/>
    <mergeCell ref="A3:H3"/>
    <mergeCell ref="A4:H4"/>
    <mergeCell ref="D6:D9"/>
    <mergeCell ref="A6:A9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6">
    <tabColor theme="0"/>
  </sheetPr>
  <dimension ref="A1:I43"/>
  <sheetViews>
    <sheetView tabSelected="1" topLeftCell="A4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4.140625" style="34" customWidth="1"/>
    <col min="2" max="7" width="18.140625" style="34" customWidth="1"/>
    <col min="8" max="8" width="6.7109375" style="34" customWidth="1"/>
    <col min="9" max="16384" width="11.42578125" style="34"/>
  </cols>
  <sheetData>
    <row r="1" spans="1:9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67"/>
      <c r="I1" s="67"/>
    </row>
    <row r="2" spans="1:9" s="25" customFormat="1" ht="14.25" x14ac:dyDescent="0.2"/>
    <row r="3" spans="1:9" s="25" customFormat="1" ht="15" x14ac:dyDescent="0.25">
      <c r="A3" s="1701" t="s">
        <v>656</v>
      </c>
      <c r="B3" s="1701"/>
      <c r="C3" s="1701"/>
      <c r="D3" s="1701"/>
      <c r="E3" s="1701"/>
      <c r="F3" s="1701"/>
      <c r="G3" s="1701"/>
      <c r="H3" s="125"/>
      <c r="I3" s="125"/>
    </row>
    <row r="4" spans="1:9" s="25" customFormat="1" ht="27.75" customHeight="1" x14ac:dyDescent="0.25">
      <c r="A4" s="1701" t="s">
        <v>1382</v>
      </c>
      <c r="B4" s="1701"/>
      <c r="C4" s="1701"/>
      <c r="D4" s="1701"/>
      <c r="E4" s="1701"/>
      <c r="F4" s="1701"/>
      <c r="G4" s="1701"/>
      <c r="H4" s="26"/>
      <c r="I4" s="125"/>
    </row>
    <row r="5" spans="1:9" s="25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9" ht="25.5" customHeight="1" x14ac:dyDescent="0.2">
      <c r="A6" s="126" t="s">
        <v>515</v>
      </c>
      <c r="B6" s="1750" t="s">
        <v>360</v>
      </c>
      <c r="C6" s="1750"/>
      <c r="D6" s="1750"/>
      <c r="E6" s="1750" t="s">
        <v>367</v>
      </c>
      <c r="F6" s="1750"/>
      <c r="G6" s="662" t="s">
        <v>361</v>
      </c>
    </row>
    <row r="7" spans="1:9" ht="18.75" customHeight="1" x14ac:dyDescent="0.2">
      <c r="A7" s="659" t="s">
        <v>517</v>
      </c>
      <c r="B7" s="1758" t="s">
        <v>370</v>
      </c>
      <c r="C7" s="1758"/>
      <c r="D7" s="1758"/>
      <c r="E7" s="1758" t="s">
        <v>371</v>
      </c>
      <c r="F7" s="1758"/>
      <c r="G7" s="728" t="s">
        <v>512</v>
      </c>
    </row>
    <row r="8" spans="1:9" ht="25.5" customHeight="1" thickBot="1" x14ac:dyDescent="0.25">
      <c r="A8" s="741" t="s">
        <v>518</v>
      </c>
      <c r="B8" s="663" t="s">
        <v>374</v>
      </c>
      <c r="C8" s="230" t="s">
        <v>375</v>
      </c>
      <c r="D8" s="230" t="s">
        <v>376</v>
      </c>
      <c r="E8" s="663" t="s">
        <v>374</v>
      </c>
      <c r="F8" s="230" t="s">
        <v>375</v>
      </c>
      <c r="G8" s="232" t="s">
        <v>513</v>
      </c>
    </row>
    <row r="9" spans="1:9" ht="28.5" customHeight="1" x14ac:dyDescent="0.2">
      <c r="A9" s="63" t="s">
        <v>452</v>
      </c>
      <c r="B9" s="82">
        <v>34</v>
      </c>
      <c r="C9" s="45">
        <v>126</v>
      </c>
      <c r="D9" s="45">
        <v>160</v>
      </c>
      <c r="E9" s="82">
        <v>3899</v>
      </c>
      <c r="F9" s="11">
        <v>4300</v>
      </c>
      <c r="G9" s="46">
        <v>675</v>
      </c>
      <c r="H9" s="123"/>
      <c r="I9" s="123"/>
    </row>
    <row r="10" spans="1:9" x14ac:dyDescent="0.2">
      <c r="A10" s="63" t="s">
        <v>453</v>
      </c>
      <c r="B10" s="45">
        <v>152</v>
      </c>
      <c r="C10" s="45" t="s">
        <v>380</v>
      </c>
      <c r="D10" s="45">
        <v>152</v>
      </c>
      <c r="E10" s="11">
        <v>2000</v>
      </c>
      <c r="F10" s="11" t="s">
        <v>380</v>
      </c>
      <c r="G10" s="46">
        <v>304</v>
      </c>
      <c r="H10" s="123"/>
      <c r="I10" s="123"/>
    </row>
    <row r="11" spans="1:9" x14ac:dyDescent="0.2">
      <c r="A11" s="63" t="s">
        <v>454</v>
      </c>
      <c r="B11" s="45">
        <v>637</v>
      </c>
      <c r="C11" s="45">
        <v>177</v>
      </c>
      <c r="D11" s="45">
        <v>814</v>
      </c>
      <c r="E11" s="11">
        <v>3800</v>
      </c>
      <c r="F11" s="11">
        <v>4000</v>
      </c>
      <c r="G11" s="46">
        <v>3128</v>
      </c>
      <c r="H11" s="123"/>
      <c r="I11" s="123"/>
    </row>
    <row r="12" spans="1:9" x14ac:dyDescent="0.2">
      <c r="A12" s="773" t="s">
        <v>568</v>
      </c>
      <c r="B12" s="774">
        <v>823</v>
      </c>
      <c r="C12" s="774">
        <v>303</v>
      </c>
      <c r="D12" s="774">
        <v>1126</v>
      </c>
      <c r="E12" s="775">
        <v>3472</v>
      </c>
      <c r="F12" s="775">
        <v>4125</v>
      </c>
      <c r="G12" s="776">
        <v>4107</v>
      </c>
      <c r="H12" s="123"/>
      <c r="I12" s="123"/>
    </row>
    <row r="13" spans="1:9" x14ac:dyDescent="0.2">
      <c r="A13" s="63"/>
      <c r="B13" s="45"/>
      <c r="C13" s="45"/>
      <c r="D13" s="45"/>
      <c r="E13" s="11"/>
      <c r="F13" s="11"/>
      <c r="G13" s="46"/>
      <c r="H13" s="123"/>
      <c r="I13" s="123"/>
    </row>
    <row r="14" spans="1:9" x14ac:dyDescent="0.2">
      <c r="A14" s="63" t="s">
        <v>463</v>
      </c>
      <c r="B14" s="1355">
        <v>49</v>
      </c>
      <c r="C14" s="1355" t="s">
        <v>380</v>
      </c>
      <c r="D14" s="1355">
        <v>49</v>
      </c>
      <c r="E14" s="1356">
        <v>3000</v>
      </c>
      <c r="F14" s="1356" t="s">
        <v>380</v>
      </c>
      <c r="G14" s="1357">
        <v>147</v>
      </c>
      <c r="H14" s="123"/>
      <c r="I14" s="123"/>
    </row>
    <row r="15" spans="1:9" x14ac:dyDescent="0.2">
      <c r="A15" s="63" t="s">
        <v>464</v>
      </c>
      <c r="B15" s="80">
        <v>1</v>
      </c>
      <c r="C15" s="80">
        <v>32</v>
      </c>
      <c r="D15" s="45">
        <v>33</v>
      </c>
      <c r="E15" s="80">
        <v>1000</v>
      </c>
      <c r="F15" s="80">
        <v>3000</v>
      </c>
      <c r="G15" s="12">
        <v>97</v>
      </c>
      <c r="H15" s="123"/>
      <c r="I15" s="123"/>
    </row>
    <row r="16" spans="1:9" x14ac:dyDescent="0.2">
      <c r="A16" s="63" t="s">
        <v>465</v>
      </c>
      <c r="B16" s="45">
        <v>12</v>
      </c>
      <c r="C16" s="45">
        <v>4</v>
      </c>
      <c r="D16" s="45">
        <v>16</v>
      </c>
      <c r="E16" s="11">
        <v>3500</v>
      </c>
      <c r="F16" s="11">
        <v>4500</v>
      </c>
      <c r="G16" s="46">
        <v>60</v>
      </c>
      <c r="H16" s="123"/>
      <c r="I16" s="123"/>
    </row>
    <row r="17" spans="1:9" x14ac:dyDescent="0.2">
      <c r="A17" s="63" t="s">
        <v>466</v>
      </c>
      <c r="B17" s="45">
        <v>1</v>
      </c>
      <c r="C17" s="45" t="s">
        <v>380</v>
      </c>
      <c r="D17" s="45">
        <v>1</v>
      </c>
      <c r="E17" s="11">
        <v>2000</v>
      </c>
      <c r="F17" s="11" t="s">
        <v>380</v>
      </c>
      <c r="G17" s="46">
        <v>2</v>
      </c>
      <c r="H17" s="123"/>
      <c r="I17" s="123"/>
    </row>
    <row r="18" spans="1:9" x14ac:dyDescent="0.2">
      <c r="A18" s="63" t="s">
        <v>469</v>
      </c>
      <c r="B18" s="45">
        <v>75</v>
      </c>
      <c r="C18" s="45">
        <v>114</v>
      </c>
      <c r="D18" s="45">
        <v>189</v>
      </c>
      <c r="E18" s="11">
        <v>3000</v>
      </c>
      <c r="F18" s="11">
        <v>5000</v>
      </c>
      <c r="G18" s="46">
        <v>795</v>
      </c>
      <c r="H18" s="123"/>
      <c r="I18" s="123"/>
    </row>
    <row r="19" spans="1:9" x14ac:dyDescent="0.2">
      <c r="A19" s="63" t="s">
        <v>470</v>
      </c>
      <c r="B19" s="45">
        <v>79</v>
      </c>
      <c r="C19" s="45">
        <v>109</v>
      </c>
      <c r="D19" s="45">
        <v>188</v>
      </c>
      <c r="E19" s="11">
        <v>3000</v>
      </c>
      <c r="F19" s="11">
        <v>4500</v>
      </c>
      <c r="G19" s="46">
        <v>728</v>
      </c>
      <c r="H19" s="123"/>
      <c r="I19" s="123"/>
    </row>
    <row r="20" spans="1:9" x14ac:dyDescent="0.2">
      <c r="A20" s="773" t="s">
        <v>576</v>
      </c>
      <c r="B20" s="774">
        <v>217</v>
      </c>
      <c r="C20" s="774">
        <v>259</v>
      </c>
      <c r="D20" s="774">
        <v>476</v>
      </c>
      <c r="E20" s="775">
        <v>3014</v>
      </c>
      <c r="F20" s="775">
        <v>4535</v>
      </c>
      <c r="G20" s="776">
        <v>1829</v>
      </c>
      <c r="H20" s="123"/>
      <c r="I20" s="123"/>
    </row>
    <row r="21" spans="1:9" x14ac:dyDescent="0.2">
      <c r="A21" s="63"/>
      <c r="B21" s="45"/>
      <c r="C21" s="45"/>
      <c r="D21" s="45"/>
      <c r="E21" s="11"/>
      <c r="F21" s="11"/>
      <c r="G21" s="46"/>
      <c r="H21" s="123"/>
      <c r="I21" s="123"/>
    </row>
    <row r="22" spans="1:9" x14ac:dyDescent="0.2">
      <c r="A22" s="773" t="s">
        <v>472</v>
      </c>
      <c r="B22" s="774">
        <v>11</v>
      </c>
      <c r="C22" s="774" t="s">
        <v>380</v>
      </c>
      <c r="D22" s="774">
        <v>11</v>
      </c>
      <c r="E22" s="775">
        <v>2400</v>
      </c>
      <c r="F22" s="775" t="s">
        <v>380</v>
      </c>
      <c r="G22" s="776">
        <v>26</v>
      </c>
      <c r="H22" s="123"/>
      <c r="I22" s="123"/>
    </row>
    <row r="23" spans="1:9" x14ac:dyDescent="0.2">
      <c r="A23" s="63"/>
      <c r="B23" s="45"/>
      <c r="C23" s="45"/>
      <c r="D23" s="45"/>
      <c r="E23" s="11"/>
      <c r="F23" s="11"/>
      <c r="G23" s="46"/>
      <c r="H23" s="123"/>
      <c r="I23" s="123"/>
    </row>
    <row r="24" spans="1:9" x14ac:dyDescent="0.2">
      <c r="A24" s="63" t="s">
        <v>476</v>
      </c>
      <c r="B24" s="1355">
        <v>89</v>
      </c>
      <c r="C24" s="1355">
        <v>9</v>
      </c>
      <c r="D24" s="1355">
        <v>98</v>
      </c>
      <c r="E24" s="1356">
        <v>3000</v>
      </c>
      <c r="F24" s="1356">
        <v>4000</v>
      </c>
      <c r="G24" s="1357">
        <v>303</v>
      </c>
      <c r="H24" s="123"/>
      <c r="I24" s="123"/>
    </row>
    <row r="25" spans="1:9" x14ac:dyDescent="0.2">
      <c r="A25" s="63" t="s">
        <v>477</v>
      </c>
      <c r="B25" s="11">
        <v>68</v>
      </c>
      <c r="C25" s="11" t="s">
        <v>380</v>
      </c>
      <c r="D25" s="45">
        <v>68</v>
      </c>
      <c r="E25" s="11">
        <v>1700</v>
      </c>
      <c r="F25" s="11" t="s">
        <v>380</v>
      </c>
      <c r="G25" s="12">
        <v>116</v>
      </c>
      <c r="H25" s="123"/>
      <c r="I25" s="123"/>
    </row>
    <row r="26" spans="1:9" x14ac:dyDescent="0.2">
      <c r="A26" s="773" t="s">
        <v>526</v>
      </c>
      <c r="B26" s="774">
        <v>157</v>
      </c>
      <c r="C26" s="774">
        <v>9</v>
      </c>
      <c r="D26" s="774">
        <v>166</v>
      </c>
      <c r="E26" s="775">
        <v>2437</v>
      </c>
      <c r="F26" s="775">
        <v>4000</v>
      </c>
      <c r="G26" s="776">
        <v>419</v>
      </c>
      <c r="H26" s="123"/>
      <c r="I26" s="123"/>
    </row>
    <row r="27" spans="1:9" x14ac:dyDescent="0.2">
      <c r="A27" s="63"/>
      <c r="B27" s="11"/>
      <c r="C27" s="11"/>
      <c r="D27" s="45"/>
      <c r="E27" s="11"/>
      <c r="F27" s="11"/>
      <c r="G27" s="12"/>
      <c r="H27" s="123"/>
      <c r="I27" s="123"/>
    </row>
    <row r="28" spans="1:9" x14ac:dyDescent="0.2">
      <c r="A28" s="63" t="s">
        <v>479</v>
      </c>
      <c r="B28" s="11">
        <v>27</v>
      </c>
      <c r="C28" s="11" t="s">
        <v>380</v>
      </c>
      <c r="D28" s="45">
        <v>27</v>
      </c>
      <c r="E28" s="11" t="s">
        <v>380</v>
      </c>
      <c r="F28" s="11" t="s">
        <v>380</v>
      </c>
      <c r="G28" s="12" t="s">
        <v>380</v>
      </c>
      <c r="H28" s="123"/>
      <c r="I28" s="123"/>
    </row>
    <row r="29" spans="1:9" x14ac:dyDescent="0.2">
      <c r="A29" s="773" t="s">
        <v>482</v>
      </c>
      <c r="B29" s="774">
        <v>27</v>
      </c>
      <c r="C29" s="774" t="s">
        <v>380</v>
      </c>
      <c r="D29" s="774">
        <v>27</v>
      </c>
      <c r="E29" s="775" t="s">
        <v>380</v>
      </c>
      <c r="F29" s="775" t="s">
        <v>380</v>
      </c>
      <c r="G29" s="776" t="s">
        <v>380</v>
      </c>
      <c r="H29" s="123"/>
      <c r="I29" s="123"/>
    </row>
    <row r="30" spans="1:9" x14ac:dyDescent="0.2">
      <c r="A30" s="63"/>
      <c r="B30" s="45"/>
      <c r="C30" s="45"/>
      <c r="D30" s="45"/>
      <c r="E30" s="11"/>
      <c r="F30" s="11"/>
      <c r="G30" s="46"/>
      <c r="H30" s="123"/>
      <c r="I30" s="123"/>
    </row>
    <row r="31" spans="1:9" x14ac:dyDescent="0.2">
      <c r="A31" s="63" t="s">
        <v>487</v>
      </c>
      <c r="B31" s="1355">
        <v>2</v>
      </c>
      <c r="C31" s="1355">
        <v>2</v>
      </c>
      <c r="D31" s="1355">
        <v>4</v>
      </c>
      <c r="E31" s="1356" t="s">
        <v>380</v>
      </c>
      <c r="F31" s="1356">
        <v>2500</v>
      </c>
      <c r="G31" s="1357">
        <v>5</v>
      </c>
      <c r="H31" s="123"/>
      <c r="I31" s="123"/>
    </row>
    <row r="32" spans="1:9" x14ac:dyDescent="0.2">
      <c r="A32" s="63" t="s">
        <v>488</v>
      </c>
      <c r="B32" s="1355" t="s">
        <v>380</v>
      </c>
      <c r="C32" s="1355">
        <v>15</v>
      </c>
      <c r="D32" s="1355">
        <v>15</v>
      </c>
      <c r="E32" s="1356" t="s">
        <v>380</v>
      </c>
      <c r="F32" s="1356">
        <v>2000</v>
      </c>
      <c r="G32" s="1357">
        <v>30</v>
      </c>
      <c r="H32" s="123"/>
      <c r="I32" s="123"/>
    </row>
    <row r="33" spans="1:9" x14ac:dyDescent="0.2">
      <c r="A33" s="63" t="s">
        <v>489</v>
      </c>
      <c r="B33" s="1355">
        <v>112</v>
      </c>
      <c r="C33" s="1355">
        <v>17</v>
      </c>
      <c r="D33" s="1355">
        <v>129</v>
      </c>
      <c r="E33" s="1356">
        <v>1500</v>
      </c>
      <c r="F33" s="1356">
        <v>2500</v>
      </c>
      <c r="G33" s="1357">
        <v>211</v>
      </c>
      <c r="H33" s="123"/>
      <c r="I33" s="123"/>
    </row>
    <row r="34" spans="1:9" x14ac:dyDescent="0.2">
      <c r="A34" s="63" t="s">
        <v>491</v>
      </c>
      <c r="B34" s="45">
        <v>21</v>
      </c>
      <c r="C34" s="45" t="s">
        <v>380</v>
      </c>
      <c r="D34" s="45">
        <v>21</v>
      </c>
      <c r="E34" s="11">
        <v>2800</v>
      </c>
      <c r="F34" s="11" t="s">
        <v>380</v>
      </c>
      <c r="G34" s="46">
        <v>59</v>
      </c>
      <c r="H34" s="123"/>
      <c r="I34" s="123"/>
    </row>
    <row r="35" spans="1:9" x14ac:dyDescent="0.2">
      <c r="A35" s="63" t="s">
        <v>492</v>
      </c>
      <c r="B35" s="45">
        <v>13</v>
      </c>
      <c r="C35" s="45" t="s">
        <v>380</v>
      </c>
      <c r="D35" s="45">
        <v>13</v>
      </c>
      <c r="E35" s="11">
        <v>1800</v>
      </c>
      <c r="F35" s="11" t="s">
        <v>380</v>
      </c>
      <c r="G35" s="46">
        <v>23</v>
      </c>
      <c r="H35" s="123"/>
      <c r="I35" s="123"/>
    </row>
    <row r="36" spans="1:9" x14ac:dyDescent="0.2">
      <c r="A36" s="63" t="s">
        <v>493</v>
      </c>
      <c r="B36" s="11">
        <v>270</v>
      </c>
      <c r="C36" s="11">
        <v>213</v>
      </c>
      <c r="D36" s="45">
        <v>483</v>
      </c>
      <c r="E36" s="11">
        <v>1400</v>
      </c>
      <c r="F36" s="11">
        <v>3300</v>
      </c>
      <c r="G36" s="12">
        <v>1081</v>
      </c>
      <c r="H36" s="123"/>
      <c r="I36" s="123"/>
    </row>
    <row r="37" spans="1:9" x14ac:dyDescent="0.2">
      <c r="A37" s="63" t="s">
        <v>494</v>
      </c>
      <c r="B37" s="45">
        <v>746</v>
      </c>
      <c r="C37" s="45">
        <v>319</v>
      </c>
      <c r="D37" s="45">
        <v>1065</v>
      </c>
      <c r="E37" s="11">
        <v>1500</v>
      </c>
      <c r="F37" s="11">
        <v>2500</v>
      </c>
      <c r="G37" s="46">
        <v>1917</v>
      </c>
      <c r="H37" s="123"/>
      <c r="I37" s="123"/>
    </row>
    <row r="38" spans="1:9" x14ac:dyDescent="0.2">
      <c r="A38" s="773" t="s">
        <v>569</v>
      </c>
      <c r="B38" s="774">
        <v>1164</v>
      </c>
      <c r="C38" s="774">
        <v>566</v>
      </c>
      <c r="D38" s="774">
        <v>1730</v>
      </c>
      <c r="E38" s="775">
        <v>1501</v>
      </c>
      <c r="F38" s="775">
        <v>2788</v>
      </c>
      <c r="G38" s="776">
        <v>3326</v>
      </c>
      <c r="H38" s="123"/>
      <c r="I38" s="123"/>
    </row>
    <row r="39" spans="1:9" x14ac:dyDescent="0.2">
      <c r="A39" s="63"/>
      <c r="B39" s="45"/>
      <c r="C39" s="45"/>
      <c r="D39" s="45"/>
      <c r="E39" s="11"/>
      <c r="F39" s="11"/>
      <c r="G39" s="46"/>
      <c r="H39" s="123"/>
      <c r="I39" s="123"/>
    </row>
    <row r="40" spans="1:9" x14ac:dyDescent="0.2">
      <c r="A40" s="63" t="s">
        <v>496</v>
      </c>
      <c r="B40" s="11">
        <v>25</v>
      </c>
      <c r="C40" s="11">
        <v>18</v>
      </c>
      <c r="D40" s="45">
        <v>43</v>
      </c>
      <c r="E40" s="11">
        <v>1422</v>
      </c>
      <c r="F40" s="11">
        <v>3578</v>
      </c>
      <c r="G40" s="12">
        <v>100</v>
      </c>
      <c r="H40" s="123"/>
      <c r="I40" s="123"/>
    </row>
    <row r="41" spans="1:9" x14ac:dyDescent="0.2">
      <c r="A41" s="773" t="s">
        <v>498</v>
      </c>
      <c r="B41" s="774">
        <v>25</v>
      </c>
      <c r="C41" s="774">
        <v>18</v>
      </c>
      <c r="D41" s="774">
        <v>43</v>
      </c>
      <c r="E41" s="775">
        <v>1422</v>
      </c>
      <c r="F41" s="775">
        <v>3578</v>
      </c>
      <c r="G41" s="776">
        <v>100</v>
      </c>
      <c r="H41" s="123"/>
      <c r="I41" s="123"/>
    </row>
    <row r="42" spans="1:9" x14ac:dyDescent="0.2">
      <c r="A42" s="63"/>
      <c r="B42" s="45"/>
      <c r="C42" s="45"/>
      <c r="D42" s="45"/>
      <c r="E42" s="11"/>
      <c r="F42" s="11"/>
      <c r="G42" s="46"/>
      <c r="H42" s="123"/>
      <c r="I42" s="123"/>
    </row>
    <row r="43" spans="1:9" ht="13.5" thickBot="1" x14ac:dyDescent="0.25">
      <c r="A43" s="769" t="s">
        <v>499</v>
      </c>
      <c r="B43" s="770">
        <v>2424</v>
      </c>
      <c r="C43" s="770">
        <v>1155</v>
      </c>
      <c r="D43" s="770">
        <v>3579</v>
      </c>
      <c r="E43" s="770">
        <v>2353</v>
      </c>
      <c r="F43" s="770">
        <v>3552</v>
      </c>
      <c r="G43" s="772">
        <v>9807</v>
      </c>
      <c r="H43" s="123"/>
      <c r="I43" s="123"/>
    </row>
  </sheetData>
  <mergeCells count="7">
    <mergeCell ref="A4:G4"/>
    <mergeCell ref="A3:G3"/>
    <mergeCell ref="A1:G1"/>
    <mergeCell ref="B6:D6"/>
    <mergeCell ref="B7:D7"/>
    <mergeCell ref="E6:F6"/>
    <mergeCell ref="E7:F7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54" orientation="portrait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7">
    <tabColor theme="0"/>
    <pageSetUpPr fitToPage="1"/>
  </sheetPr>
  <dimension ref="A1:R32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0.7109375" style="205" customWidth="1"/>
    <col min="2" max="3" width="11.5703125" style="205" bestFit="1" customWidth="1"/>
    <col min="4" max="5" width="11.85546875" style="205" bestFit="1" customWidth="1"/>
    <col min="6" max="6" width="11.5703125" style="205" bestFit="1" customWidth="1"/>
    <col min="7" max="13" width="13.85546875" style="205" customWidth="1"/>
    <col min="14" max="16384" width="11.42578125" style="205"/>
  </cols>
  <sheetData>
    <row r="1" spans="1:1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8" s="88" customFormat="1" ht="15" x14ac:dyDescent="0.25">
      <c r="A3" s="1718" t="s">
        <v>1506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  <c r="N3" s="125"/>
    </row>
    <row r="4" spans="1:18" s="88" customFormat="1" ht="13.5" customHeight="1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1:18" s="669" customFormat="1" ht="27" customHeight="1" x14ac:dyDescent="0.2">
      <c r="A5" s="1126"/>
      <c r="B5" s="1750" t="s">
        <v>1060</v>
      </c>
      <c r="C5" s="1750"/>
      <c r="D5" s="1750"/>
      <c r="E5" s="1750"/>
      <c r="F5" s="1750"/>
      <c r="G5" s="1826" t="s">
        <v>1095</v>
      </c>
      <c r="H5" s="652"/>
      <c r="I5" s="1124" t="s">
        <v>367</v>
      </c>
      <c r="J5" s="1038"/>
      <c r="K5" s="1935" t="s">
        <v>368</v>
      </c>
      <c r="L5" s="1935"/>
      <c r="M5" s="1704"/>
    </row>
    <row r="6" spans="1:18" s="669" customFormat="1" ht="27" customHeight="1" x14ac:dyDescent="0.2">
      <c r="A6" s="1128" t="s">
        <v>538</v>
      </c>
      <c r="B6" s="1758" t="s">
        <v>370</v>
      </c>
      <c r="C6" s="1758"/>
      <c r="D6" s="1758"/>
      <c r="E6" s="1758"/>
      <c r="F6" s="1758"/>
      <c r="G6" s="1827"/>
      <c r="H6" s="1873" t="s">
        <v>1192</v>
      </c>
      <c r="I6" s="1873"/>
      <c r="J6" s="1136" t="s">
        <v>1093</v>
      </c>
      <c r="K6" s="1827" t="s">
        <v>1114</v>
      </c>
      <c r="L6" s="1827" t="s">
        <v>1095</v>
      </c>
      <c r="M6" s="1867" t="s">
        <v>1096</v>
      </c>
    </row>
    <row r="7" spans="1:18" s="669" customFormat="1" ht="27" customHeight="1" x14ac:dyDescent="0.2">
      <c r="A7" s="1128" t="s">
        <v>518</v>
      </c>
      <c r="B7" s="1039"/>
      <c r="C7" s="1142" t="s">
        <v>376</v>
      </c>
      <c r="D7" s="855"/>
      <c r="E7" s="1941" t="s">
        <v>1067</v>
      </c>
      <c r="F7" s="1941"/>
      <c r="G7" s="1827"/>
      <c r="H7" s="1758" t="s">
        <v>371</v>
      </c>
      <c r="I7" s="1758"/>
      <c r="J7" s="1136" t="s">
        <v>1064</v>
      </c>
      <c r="K7" s="1827"/>
      <c r="L7" s="1827"/>
      <c r="M7" s="1716"/>
    </row>
    <row r="8" spans="1:18" s="669" customFormat="1" ht="27" customHeight="1" thickBot="1" x14ac:dyDescent="0.25">
      <c r="A8" s="1130"/>
      <c r="B8" s="1138" t="s">
        <v>374</v>
      </c>
      <c r="C8" s="1138" t="s">
        <v>375</v>
      </c>
      <c r="D8" s="1138" t="s">
        <v>376</v>
      </c>
      <c r="E8" s="1138" t="s">
        <v>374</v>
      </c>
      <c r="F8" s="1138" t="s">
        <v>375</v>
      </c>
      <c r="G8" s="1714"/>
      <c r="H8" s="1138" t="s">
        <v>374</v>
      </c>
      <c r="I8" s="1138" t="s">
        <v>375</v>
      </c>
      <c r="J8" s="1138" t="s">
        <v>1101</v>
      </c>
      <c r="K8" s="1714"/>
      <c r="L8" s="1714"/>
      <c r="M8" s="1717"/>
      <c r="P8" s="1041"/>
      <c r="Q8" s="1041"/>
    </row>
    <row r="9" spans="1:18" ht="21.75" customHeight="1" x14ac:dyDescent="0.2">
      <c r="A9" s="72" t="s">
        <v>456</v>
      </c>
      <c r="B9" s="191">
        <v>146</v>
      </c>
      <c r="C9" s="191">
        <v>2</v>
      </c>
      <c r="D9" s="122">
        <v>148</v>
      </c>
      <c r="E9" s="191">
        <v>146</v>
      </c>
      <c r="F9" s="191">
        <v>2</v>
      </c>
      <c r="G9" s="191" t="s">
        <v>380</v>
      </c>
      <c r="H9" s="191">
        <v>1500</v>
      </c>
      <c r="I9" s="191">
        <v>3000</v>
      </c>
      <c r="J9" s="191" t="s">
        <v>380</v>
      </c>
      <c r="K9" s="191">
        <v>225</v>
      </c>
      <c r="L9" s="191" t="s">
        <v>380</v>
      </c>
      <c r="M9" s="206">
        <v>225</v>
      </c>
      <c r="R9" s="264"/>
    </row>
    <row r="10" spans="1:18" x14ac:dyDescent="0.2">
      <c r="A10" s="63" t="s">
        <v>459</v>
      </c>
      <c r="B10" s="80">
        <v>6245</v>
      </c>
      <c r="C10" s="80">
        <v>445</v>
      </c>
      <c r="D10" s="11">
        <v>6690</v>
      </c>
      <c r="E10" s="80">
        <v>5956</v>
      </c>
      <c r="F10" s="80">
        <v>419</v>
      </c>
      <c r="G10" s="80" t="s">
        <v>380</v>
      </c>
      <c r="H10" s="80">
        <v>1500</v>
      </c>
      <c r="I10" s="80">
        <v>3413</v>
      </c>
      <c r="J10" s="80" t="s">
        <v>380</v>
      </c>
      <c r="K10" s="80">
        <v>10364</v>
      </c>
      <c r="L10" s="80" t="s">
        <v>380</v>
      </c>
      <c r="M10" s="12">
        <v>10364</v>
      </c>
      <c r="R10" s="264"/>
    </row>
    <row r="11" spans="1:18" x14ac:dyDescent="0.2">
      <c r="A11" s="73" t="s">
        <v>460</v>
      </c>
      <c r="B11" s="74">
        <v>6391</v>
      </c>
      <c r="C11" s="74">
        <v>447</v>
      </c>
      <c r="D11" s="74">
        <v>6838</v>
      </c>
      <c r="E11" s="74">
        <v>6102</v>
      </c>
      <c r="F11" s="74">
        <v>421</v>
      </c>
      <c r="G11" s="74" t="s">
        <v>380</v>
      </c>
      <c r="H11" s="78">
        <v>1500</v>
      </c>
      <c r="I11" s="78">
        <v>3411</v>
      </c>
      <c r="J11" s="78" t="s">
        <v>380</v>
      </c>
      <c r="K11" s="78">
        <v>10589</v>
      </c>
      <c r="L11" s="78" t="s">
        <v>380</v>
      </c>
      <c r="M11" s="75">
        <v>10589</v>
      </c>
    </row>
    <row r="12" spans="1:18" x14ac:dyDescent="0.2">
      <c r="A12" s="63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2"/>
    </row>
    <row r="13" spans="1:18" x14ac:dyDescent="0.2">
      <c r="A13" s="73" t="s">
        <v>461</v>
      </c>
      <c r="B13" s="74">
        <v>13022</v>
      </c>
      <c r="C13" s="74" t="s">
        <v>380</v>
      </c>
      <c r="D13" s="74">
        <v>13022</v>
      </c>
      <c r="E13" s="74">
        <v>10190</v>
      </c>
      <c r="F13" s="74" t="s">
        <v>380</v>
      </c>
      <c r="G13" s="74">
        <v>49000</v>
      </c>
      <c r="H13" s="78">
        <v>1060</v>
      </c>
      <c r="I13" s="78" t="s">
        <v>380</v>
      </c>
      <c r="J13" s="78">
        <v>7</v>
      </c>
      <c r="K13" s="78">
        <v>10801</v>
      </c>
      <c r="L13" s="78">
        <v>343</v>
      </c>
      <c r="M13" s="75">
        <v>11144</v>
      </c>
    </row>
    <row r="14" spans="1:18" x14ac:dyDescent="0.2">
      <c r="A14" s="63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2"/>
    </row>
    <row r="15" spans="1:18" x14ac:dyDescent="0.2">
      <c r="A15" s="63" t="s">
        <v>479</v>
      </c>
      <c r="B15" s="45">
        <v>667</v>
      </c>
      <c r="C15" s="45">
        <v>105</v>
      </c>
      <c r="D15" s="45">
        <v>772</v>
      </c>
      <c r="E15" s="45">
        <v>665</v>
      </c>
      <c r="F15" s="45">
        <v>105</v>
      </c>
      <c r="G15" s="45" t="s">
        <v>380</v>
      </c>
      <c r="H15" s="11">
        <v>930</v>
      </c>
      <c r="I15" s="11">
        <v>2800</v>
      </c>
      <c r="J15" s="11" t="s">
        <v>380</v>
      </c>
      <c r="K15" s="11">
        <v>912</v>
      </c>
      <c r="L15" s="11" t="s">
        <v>380</v>
      </c>
      <c r="M15" s="46">
        <v>912</v>
      </c>
    </row>
    <row r="16" spans="1:18" x14ac:dyDescent="0.2">
      <c r="A16" s="63" t="s">
        <v>480</v>
      </c>
      <c r="B16" s="11">
        <v>7757</v>
      </c>
      <c r="C16" s="11" t="s">
        <v>380</v>
      </c>
      <c r="D16" s="11">
        <v>7757</v>
      </c>
      <c r="E16" s="11">
        <v>7757</v>
      </c>
      <c r="F16" s="11" t="s">
        <v>380</v>
      </c>
      <c r="G16" s="11" t="s">
        <v>380</v>
      </c>
      <c r="H16" s="11">
        <v>380</v>
      </c>
      <c r="I16" s="11" t="s">
        <v>380</v>
      </c>
      <c r="J16" s="11" t="s">
        <v>380</v>
      </c>
      <c r="K16" s="11">
        <v>2948</v>
      </c>
      <c r="L16" s="11" t="s">
        <v>380</v>
      </c>
      <c r="M16" s="12">
        <v>2948</v>
      </c>
    </row>
    <row r="17" spans="1:13" x14ac:dyDescent="0.2">
      <c r="A17" s="63" t="s">
        <v>481</v>
      </c>
      <c r="B17" s="11">
        <v>9144</v>
      </c>
      <c r="C17" s="11">
        <v>169</v>
      </c>
      <c r="D17" s="11">
        <v>9313</v>
      </c>
      <c r="E17" s="11">
        <v>9132</v>
      </c>
      <c r="F17" s="11">
        <v>161</v>
      </c>
      <c r="G17" s="11" t="s">
        <v>380</v>
      </c>
      <c r="H17" s="11">
        <v>710</v>
      </c>
      <c r="I17" s="11">
        <v>2585</v>
      </c>
      <c r="J17" s="11" t="s">
        <v>380</v>
      </c>
      <c r="K17" s="11">
        <v>6900</v>
      </c>
      <c r="L17" s="11" t="s">
        <v>380</v>
      </c>
      <c r="M17" s="12">
        <v>6900</v>
      </c>
    </row>
    <row r="18" spans="1:13" x14ac:dyDescent="0.2">
      <c r="A18" s="73" t="s">
        <v>482</v>
      </c>
      <c r="B18" s="74">
        <v>17568</v>
      </c>
      <c r="C18" s="74">
        <v>274</v>
      </c>
      <c r="D18" s="74">
        <v>17842</v>
      </c>
      <c r="E18" s="74">
        <v>17554</v>
      </c>
      <c r="F18" s="74">
        <v>266</v>
      </c>
      <c r="G18" s="74" t="s">
        <v>380</v>
      </c>
      <c r="H18" s="78">
        <v>573</v>
      </c>
      <c r="I18" s="78">
        <v>2670</v>
      </c>
      <c r="J18" s="78" t="s">
        <v>380</v>
      </c>
      <c r="K18" s="78">
        <v>10760</v>
      </c>
      <c r="L18" s="78" t="s">
        <v>380</v>
      </c>
      <c r="M18" s="75">
        <v>10760</v>
      </c>
    </row>
    <row r="19" spans="1:13" x14ac:dyDescent="0.2">
      <c r="A19" s="63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2"/>
    </row>
    <row r="20" spans="1:13" x14ac:dyDescent="0.2">
      <c r="A20" s="73" t="s">
        <v>483</v>
      </c>
      <c r="B20" s="74">
        <v>856</v>
      </c>
      <c r="C20" s="74">
        <v>106</v>
      </c>
      <c r="D20" s="74">
        <v>962</v>
      </c>
      <c r="E20" s="74">
        <v>855</v>
      </c>
      <c r="F20" s="74">
        <v>103</v>
      </c>
      <c r="G20" s="74" t="s">
        <v>380</v>
      </c>
      <c r="H20" s="78">
        <v>2870</v>
      </c>
      <c r="I20" s="78">
        <v>4231</v>
      </c>
      <c r="J20" s="78" t="s">
        <v>380</v>
      </c>
      <c r="K20" s="78">
        <v>2890</v>
      </c>
      <c r="L20" s="78" t="s">
        <v>380</v>
      </c>
      <c r="M20" s="75">
        <v>2890</v>
      </c>
    </row>
    <row r="21" spans="1:13" x14ac:dyDescent="0.2">
      <c r="A21" s="63"/>
      <c r="B21" s="1356"/>
      <c r="C21" s="1356"/>
      <c r="D21" s="1356"/>
      <c r="E21" s="1356"/>
      <c r="F21" s="1356"/>
      <c r="G21" s="1356"/>
      <c r="H21" s="1356"/>
      <c r="I21" s="1356"/>
      <c r="J21" s="1356"/>
      <c r="K21" s="1356"/>
      <c r="L21" s="1356"/>
      <c r="M21" s="1358"/>
    </row>
    <row r="22" spans="1:13" x14ac:dyDescent="0.2">
      <c r="A22" s="63" t="s">
        <v>487</v>
      </c>
      <c r="B22" s="45">
        <v>5</v>
      </c>
      <c r="C22" s="45" t="s">
        <v>380</v>
      </c>
      <c r="D22" s="45">
        <v>5</v>
      </c>
      <c r="E22" s="45">
        <v>5</v>
      </c>
      <c r="F22" s="45" t="s">
        <v>380</v>
      </c>
      <c r="G22" s="45" t="s">
        <v>380</v>
      </c>
      <c r="H22" s="11">
        <v>1400</v>
      </c>
      <c r="I22" s="11" t="s">
        <v>380</v>
      </c>
      <c r="J22" s="11" t="s">
        <v>380</v>
      </c>
      <c r="K22" s="11">
        <v>7</v>
      </c>
      <c r="L22" s="11" t="s">
        <v>380</v>
      </c>
      <c r="M22" s="46">
        <v>7</v>
      </c>
    </row>
    <row r="23" spans="1:13" x14ac:dyDescent="0.2">
      <c r="A23" s="63" t="s">
        <v>488</v>
      </c>
      <c r="B23" s="1355">
        <v>368</v>
      </c>
      <c r="C23" s="1355">
        <v>78</v>
      </c>
      <c r="D23" s="1355">
        <v>446</v>
      </c>
      <c r="E23" s="1355">
        <v>368</v>
      </c>
      <c r="F23" s="1355">
        <v>78</v>
      </c>
      <c r="G23" s="1355" t="s">
        <v>380</v>
      </c>
      <c r="H23" s="1356">
        <v>8000</v>
      </c>
      <c r="I23" s="1356">
        <v>14000</v>
      </c>
      <c r="J23" s="1356" t="s">
        <v>380</v>
      </c>
      <c r="K23" s="1356">
        <v>4036</v>
      </c>
      <c r="L23" s="1356" t="s">
        <v>380</v>
      </c>
      <c r="M23" s="1357">
        <v>4036</v>
      </c>
    </row>
    <row r="24" spans="1:13" x14ac:dyDescent="0.2">
      <c r="A24" s="63" t="s">
        <v>490</v>
      </c>
      <c r="B24" s="11">
        <v>93</v>
      </c>
      <c r="C24" s="11">
        <v>7</v>
      </c>
      <c r="D24" s="11">
        <v>100</v>
      </c>
      <c r="E24" s="11">
        <v>82</v>
      </c>
      <c r="F24" s="11">
        <v>7</v>
      </c>
      <c r="G24" s="11" t="s">
        <v>380</v>
      </c>
      <c r="H24" s="11">
        <v>1533</v>
      </c>
      <c r="I24" s="11">
        <v>2000</v>
      </c>
      <c r="J24" s="11" t="s">
        <v>380</v>
      </c>
      <c r="K24" s="11">
        <v>140</v>
      </c>
      <c r="L24" s="11" t="s">
        <v>380</v>
      </c>
      <c r="M24" s="12">
        <v>140</v>
      </c>
    </row>
    <row r="25" spans="1:13" x14ac:dyDescent="0.2">
      <c r="A25" s="63" t="s">
        <v>493</v>
      </c>
      <c r="B25" s="45">
        <v>908</v>
      </c>
      <c r="C25" s="45" t="s">
        <v>380</v>
      </c>
      <c r="D25" s="45">
        <v>908</v>
      </c>
      <c r="E25" s="45">
        <v>884</v>
      </c>
      <c r="F25" s="45" t="s">
        <v>380</v>
      </c>
      <c r="G25" s="45" t="s">
        <v>380</v>
      </c>
      <c r="H25" s="11" t="s">
        <v>380</v>
      </c>
      <c r="I25" s="11" t="s">
        <v>380</v>
      </c>
      <c r="J25" s="11" t="s">
        <v>380</v>
      </c>
      <c r="K25" s="11" t="s">
        <v>380</v>
      </c>
      <c r="L25" s="11" t="s">
        <v>380</v>
      </c>
      <c r="M25" s="46" t="s">
        <v>380</v>
      </c>
    </row>
    <row r="26" spans="1:13" x14ac:dyDescent="0.2">
      <c r="A26" s="63" t="s">
        <v>494</v>
      </c>
      <c r="B26" s="82">
        <v>21</v>
      </c>
      <c r="C26" s="11" t="s">
        <v>380</v>
      </c>
      <c r="D26" s="11">
        <v>21</v>
      </c>
      <c r="E26" s="82" t="s">
        <v>380</v>
      </c>
      <c r="F26" s="11" t="s">
        <v>380</v>
      </c>
      <c r="G26" s="11" t="s">
        <v>380</v>
      </c>
      <c r="H26" s="82" t="s">
        <v>380</v>
      </c>
      <c r="I26" s="11" t="s">
        <v>380</v>
      </c>
      <c r="J26" s="45" t="s">
        <v>380</v>
      </c>
      <c r="K26" s="82" t="s">
        <v>380</v>
      </c>
      <c r="L26" s="45" t="s">
        <v>380</v>
      </c>
      <c r="M26" s="12" t="s">
        <v>380</v>
      </c>
    </row>
    <row r="27" spans="1:13" x14ac:dyDescent="0.2">
      <c r="A27" s="73" t="s">
        <v>495</v>
      </c>
      <c r="B27" s="74">
        <v>1395</v>
      </c>
      <c r="C27" s="74">
        <v>85</v>
      </c>
      <c r="D27" s="74">
        <v>1480</v>
      </c>
      <c r="E27" s="74">
        <v>1339</v>
      </c>
      <c r="F27" s="74">
        <v>85</v>
      </c>
      <c r="G27" s="74" t="s">
        <v>380</v>
      </c>
      <c r="H27" s="78">
        <v>2298</v>
      </c>
      <c r="I27" s="78">
        <v>13012</v>
      </c>
      <c r="J27" s="78" t="s">
        <v>380</v>
      </c>
      <c r="K27" s="78">
        <v>4183</v>
      </c>
      <c r="L27" s="78" t="s">
        <v>380</v>
      </c>
      <c r="M27" s="75">
        <v>4183</v>
      </c>
    </row>
    <row r="28" spans="1:13" x14ac:dyDescent="0.2">
      <c r="A28" s="63"/>
      <c r="B28" s="82"/>
      <c r="C28" s="11"/>
      <c r="D28" s="11"/>
      <c r="E28" s="82"/>
      <c r="F28" s="11"/>
      <c r="G28" s="11"/>
      <c r="H28" s="82"/>
      <c r="I28" s="11"/>
      <c r="J28" s="45"/>
      <c r="K28" s="82"/>
      <c r="L28" s="45"/>
      <c r="M28" s="12"/>
    </row>
    <row r="29" spans="1:13" x14ac:dyDescent="0.2">
      <c r="A29" s="63" t="s">
        <v>496</v>
      </c>
      <c r="B29" s="11" t="s">
        <v>380</v>
      </c>
      <c r="C29" s="11" t="s">
        <v>380</v>
      </c>
      <c r="D29" s="11" t="s">
        <v>380</v>
      </c>
      <c r="E29" s="11" t="s">
        <v>380</v>
      </c>
      <c r="F29" s="11" t="s">
        <v>380</v>
      </c>
      <c r="G29" s="11">
        <v>1069</v>
      </c>
      <c r="H29" s="11" t="s">
        <v>380</v>
      </c>
      <c r="I29" s="11" t="s">
        <v>380</v>
      </c>
      <c r="J29" s="11">
        <v>20</v>
      </c>
      <c r="K29" s="11" t="s">
        <v>380</v>
      </c>
      <c r="L29" s="11">
        <v>21</v>
      </c>
      <c r="M29" s="12">
        <v>21</v>
      </c>
    </row>
    <row r="30" spans="1:13" x14ac:dyDescent="0.2">
      <c r="A30" s="73" t="s">
        <v>498</v>
      </c>
      <c r="B30" s="74" t="s">
        <v>380</v>
      </c>
      <c r="C30" s="74" t="s">
        <v>380</v>
      </c>
      <c r="D30" s="74" t="s">
        <v>380</v>
      </c>
      <c r="E30" s="74" t="s">
        <v>380</v>
      </c>
      <c r="F30" s="74" t="s">
        <v>380</v>
      </c>
      <c r="G30" s="74">
        <v>1069</v>
      </c>
      <c r="H30" s="78" t="s">
        <v>380</v>
      </c>
      <c r="I30" s="78" t="s">
        <v>380</v>
      </c>
      <c r="J30" s="78">
        <v>20</v>
      </c>
      <c r="K30" s="78" t="s">
        <v>380</v>
      </c>
      <c r="L30" s="78">
        <v>21</v>
      </c>
      <c r="M30" s="75">
        <v>21</v>
      </c>
    </row>
    <row r="31" spans="1:13" x14ac:dyDescent="0.2">
      <c r="A31" s="893"/>
      <c r="B31" s="82"/>
      <c r="C31" s="11"/>
      <c r="D31" s="11"/>
      <c r="E31" s="82"/>
      <c r="F31" s="11"/>
      <c r="G31" s="11"/>
      <c r="H31" s="82"/>
      <c r="I31" s="11"/>
      <c r="J31" s="45"/>
      <c r="K31" s="82"/>
      <c r="L31" s="45"/>
      <c r="M31" s="12"/>
    </row>
    <row r="32" spans="1:13" ht="13.5" thickBot="1" x14ac:dyDescent="0.25">
      <c r="A32" s="66" t="s">
        <v>499</v>
      </c>
      <c r="B32" s="52">
        <v>39232</v>
      </c>
      <c r="C32" s="52">
        <v>912</v>
      </c>
      <c r="D32" s="52">
        <v>40144</v>
      </c>
      <c r="E32" s="52">
        <v>36040</v>
      </c>
      <c r="F32" s="52">
        <v>875</v>
      </c>
      <c r="G32" s="52">
        <v>50069</v>
      </c>
      <c r="H32" s="172">
        <v>986</v>
      </c>
      <c r="I32" s="172">
        <v>4215</v>
      </c>
      <c r="J32" s="172">
        <v>7</v>
      </c>
      <c r="K32" s="172">
        <v>39223</v>
      </c>
      <c r="L32" s="172">
        <v>364</v>
      </c>
      <c r="M32" s="53">
        <v>39587</v>
      </c>
    </row>
  </sheetData>
  <mergeCells count="12">
    <mergeCell ref="M6:M8"/>
    <mergeCell ref="B5:F5"/>
    <mergeCell ref="B6:F6"/>
    <mergeCell ref="H6:I6"/>
    <mergeCell ref="A1:M1"/>
    <mergeCell ref="A3:M3"/>
    <mergeCell ref="E7:F7"/>
    <mergeCell ref="H7:I7"/>
    <mergeCell ref="G5:G8"/>
    <mergeCell ref="K5:M5"/>
    <mergeCell ref="K6:K8"/>
    <mergeCell ref="L6:L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2">
    <tabColor theme="0"/>
    <pageSetUpPr fitToPage="1"/>
  </sheetPr>
  <dimension ref="A1:Q40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16.28515625" style="143" customWidth="1"/>
    <col min="2" max="8" width="16.7109375" style="143" customWidth="1"/>
    <col min="9" max="10" width="11.7109375" style="143" customWidth="1"/>
    <col min="11" max="11" width="18.28515625" style="143" customWidth="1"/>
    <col min="12" max="21" width="11.7109375" style="143" customWidth="1"/>
    <col min="22" max="16384" width="11.42578125" style="143"/>
  </cols>
  <sheetData>
    <row r="1" spans="1:8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</row>
    <row r="3" spans="1:8" s="3" customFormat="1" ht="15" x14ac:dyDescent="0.25">
      <c r="A3" s="1697" t="s">
        <v>339</v>
      </c>
      <c r="B3" s="1697"/>
      <c r="C3" s="1697"/>
      <c r="D3" s="1697"/>
      <c r="E3" s="1697"/>
      <c r="F3" s="1697"/>
      <c r="G3" s="1697"/>
      <c r="H3" s="1697"/>
    </row>
    <row r="4" spans="1:8" s="3" customFormat="1" ht="15" x14ac:dyDescent="0.25">
      <c r="A4" s="1697" t="s">
        <v>340</v>
      </c>
      <c r="B4" s="1697"/>
      <c r="C4" s="1697"/>
      <c r="D4" s="1697"/>
      <c r="E4" s="1697"/>
      <c r="F4" s="1697"/>
      <c r="G4" s="1697"/>
      <c r="H4" s="1697"/>
    </row>
    <row r="5" spans="1:8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8" s="1035" customFormat="1" ht="22.5" customHeight="1" x14ac:dyDescent="0.2">
      <c r="A6" s="1739" t="s">
        <v>359</v>
      </c>
      <c r="B6" s="1034" t="s">
        <v>1092</v>
      </c>
      <c r="C6" s="722"/>
      <c r="D6" s="1826" t="s">
        <v>1106</v>
      </c>
      <c r="E6" s="1133" t="s">
        <v>367</v>
      </c>
      <c r="F6" s="1040"/>
      <c r="G6" s="749" t="s">
        <v>501</v>
      </c>
      <c r="H6" s="676"/>
    </row>
    <row r="7" spans="1:8" s="1035" customFormat="1" ht="22.5" customHeight="1" x14ac:dyDescent="0.2">
      <c r="A7" s="1740"/>
      <c r="B7" s="1036" t="s">
        <v>1107</v>
      </c>
      <c r="C7" s="726"/>
      <c r="D7" s="1827"/>
      <c r="E7" s="1136" t="s">
        <v>1108</v>
      </c>
      <c r="F7" s="712" t="s">
        <v>361</v>
      </c>
      <c r="G7" s="712" t="s">
        <v>502</v>
      </c>
      <c r="H7" s="728" t="s">
        <v>362</v>
      </c>
    </row>
    <row r="8" spans="1:8" s="1035" customFormat="1" ht="22.5" customHeight="1" x14ac:dyDescent="0.2">
      <c r="A8" s="1740"/>
      <c r="B8" s="1137" t="s">
        <v>376</v>
      </c>
      <c r="C8" s="1137" t="s">
        <v>1067</v>
      </c>
      <c r="D8" s="1827"/>
      <c r="E8" s="1136" t="s">
        <v>1109</v>
      </c>
      <c r="F8" s="1136" t="s">
        <v>513</v>
      </c>
      <c r="G8" s="712" t="s">
        <v>505</v>
      </c>
      <c r="H8" s="728" t="s">
        <v>365</v>
      </c>
    </row>
    <row r="9" spans="1:8" s="1035" customFormat="1" ht="22.5" customHeight="1" thickBot="1" x14ac:dyDescent="0.25">
      <c r="A9" s="1741"/>
      <c r="B9" s="1139" t="s">
        <v>370</v>
      </c>
      <c r="C9" s="1139" t="s">
        <v>1</v>
      </c>
      <c r="D9" s="1714"/>
      <c r="E9" s="1138" t="s">
        <v>504</v>
      </c>
      <c r="F9" s="680"/>
      <c r="G9" s="1139" t="s">
        <v>506</v>
      </c>
      <c r="H9" s="933"/>
    </row>
    <row r="10" spans="1:8" x14ac:dyDescent="0.2">
      <c r="A10" s="1599">
        <v>2006</v>
      </c>
      <c r="B10" s="599">
        <v>662</v>
      </c>
      <c r="C10" s="599">
        <v>226</v>
      </c>
      <c r="D10" s="599">
        <v>49.401000000000003</v>
      </c>
      <c r="E10" s="101">
        <v>6.3716814159292037</v>
      </c>
      <c r="F10" s="599">
        <v>144</v>
      </c>
      <c r="G10" s="104">
        <v>186.25</v>
      </c>
      <c r="H10" s="217">
        <v>268.2</v>
      </c>
    </row>
    <row r="11" spans="1:8" x14ac:dyDescent="0.2">
      <c r="A11" s="1599">
        <v>2007</v>
      </c>
      <c r="B11" s="599">
        <v>588</v>
      </c>
      <c r="C11" s="599">
        <v>192</v>
      </c>
      <c r="D11" s="599">
        <v>38.75</v>
      </c>
      <c r="E11" s="101">
        <v>6.3020833333333339</v>
      </c>
      <c r="F11" s="599">
        <v>121</v>
      </c>
      <c r="G11" s="104">
        <v>193.1</v>
      </c>
      <c r="H11" s="217">
        <v>233.65099999999998</v>
      </c>
    </row>
    <row r="12" spans="1:8" x14ac:dyDescent="0.2">
      <c r="A12" s="1599">
        <v>2008</v>
      </c>
      <c r="B12" s="599">
        <v>548</v>
      </c>
      <c r="C12" s="599">
        <v>132</v>
      </c>
      <c r="D12" s="599">
        <v>24.25</v>
      </c>
      <c r="E12" s="101">
        <v>6.5909090909090908</v>
      </c>
      <c r="F12" s="599">
        <v>87</v>
      </c>
      <c r="G12" s="104">
        <v>201.77</v>
      </c>
      <c r="H12" s="217">
        <v>175.53990000000002</v>
      </c>
    </row>
    <row r="13" spans="1:8" x14ac:dyDescent="0.2">
      <c r="A13" s="1599">
        <v>2009</v>
      </c>
      <c r="B13" s="599">
        <v>501</v>
      </c>
      <c r="C13" s="599">
        <v>85</v>
      </c>
      <c r="D13" s="599">
        <v>24.25</v>
      </c>
      <c r="E13" s="101">
        <v>7.1764705882352944</v>
      </c>
      <c r="F13" s="599">
        <v>61</v>
      </c>
      <c r="G13" s="104">
        <v>201.77</v>
      </c>
      <c r="H13" s="217">
        <v>123.07970000000002</v>
      </c>
    </row>
    <row r="14" spans="1:8" x14ac:dyDescent="0.2">
      <c r="A14" s="1599">
        <v>2010</v>
      </c>
      <c r="B14" s="599">
        <v>504</v>
      </c>
      <c r="C14" s="599">
        <v>88</v>
      </c>
      <c r="D14" s="599">
        <v>16.25</v>
      </c>
      <c r="E14" s="101">
        <v>4.4318181818181817</v>
      </c>
      <c r="F14" s="599">
        <v>39</v>
      </c>
      <c r="G14" s="104">
        <v>225</v>
      </c>
      <c r="H14" s="217">
        <v>87.75</v>
      </c>
    </row>
    <row r="15" spans="1:8" x14ac:dyDescent="0.2">
      <c r="A15" s="1599">
        <v>2011</v>
      </c>
      <c r="B15" s="193">
        <v>471</v>
      </c>
      <c r="C15" s="193">
        <v>55</v>
      </c>
      <c r="D15" s="193">
        <v>14.05</v>
      </c>
      <c r="E15" s="100">
        <v>4</v>
      </c>
      <c r="F15" s="193">
        <v>22</v>
      </c>
      <c r="G15" s="102">
        <v>225</v>
      </c>
      <c r="H15" s="217">
        <v>49.5</v>
      </c>
    </row>
    <row r="16" spans="1:8" x14ac:dyDescent="0.2">
      <c r="A16" s="1599">
        <v>2012</v>
      </c>
      <c r="B16" s="599">
        <v>467</v>
      </c>
      <c r="C16" s="599">
        <v>49</v>
      </c>
      <c r="D16" s="599">
        <v>344.85</v>
      </c>
      <c r="E16" s="101">
        <v>70.204081632653057</v>
      </c>
      <c r="F16" s="599">
        <v>344</v>
      </c>
      <c r="G16" s="104">
        <v>150</v>
      </c>
      <c r="H16" s="217">
        <v>516</v>
      </c>
    </row>
    <row r="17" spans="1:17" x14ac:dyDescent="0.2">
      <c r="A17" s="1599">
        <v>2013</v>
      </c>
      <c r="B17" s="599">
        <v>456</v>
      </c>
      <c r="C17" s="599">
        <v>38</v>
      </c>
      <c r="D17" s="599">
        <v>331.59</v>
      </c>
      <c r="E17" s="101">
        <v>89.210526315789465</v>
      </c>
      <c r="F17" s="599">
        <v>339</v>
      </c>
      <c r="G17" s="104">
        <v>150</v>
      </c>
      <c r="H17" s="217">
        <v>508.5</v>
      </c>
    </row>
    <row r="18" spans="1:17" x14ac:dyDescent="0.2">
      <c r="A18" s="1599">
        <v>2014</v>
      </c>
      <c r="B18" s="599">
        <v>443</v>
      </c>
      <c r="C18" s="599">
        <v>27</v>
      </c>
      <c r="D18" s="599">
        <v>310</v>
      </c>
      <c r="E18" s="101">
        <v>115.92592592592594</v>
      </c>
      <c r="F18" s="599">
        <v>313</v>
      </c>
      <c r="G18" s="105">
        <v>150</v>
      </c>
      <c r="H18" s="217">
        <v>470</v>
      </c>
    </row>
    <row r="19" spans="1:17" x14ac:dyDescent="0.2">
      <c r="A19" s="1599">
        <v>2015</v>
      </c>
      <c r="B19" s="1514">
        <v>450</v>
      </c>
      <c r="C19" s="1514">
        <v>27</v>
      </c>
      <c r="D19" s="1514">
        <v>310</v>
      </c>
      <c r="E19" s="1377">
        <v>115.92592592592594</v>
      </c>
      <c r="F19" s="1514">
        <v>313</v>
      </c>
      <c r="G19" s="1520">
        <v>169.29</v>
      </c>
      <c r="H19" s="1521">
        <v>530</v>
      </c>
    </row>
    <row r="20" spans="1:17" ht="13.5" thickBot="1" x14ac:dyDescent="0.25">
      <c r="A20" s="1600">
        <v>2016</v>
      </c>
      <c r="B20" s="648">
        <v>453</v>
      </c>
      <c r="C20" s="648">
        <v>33</v>
      </c>
      <c r="D20" s="648">
        <v>310</v>
      </c>
      <c r="E20" s="178">
        <f>+F20/C20*10</f>
        <v>96.363636363636374</v>
      </c>
      <c r="F20" s="648">
        <v>318</v>
      </c>
      <c r="G20" s="1595">
        <v>225</v>
      </c>
      <c r="H20" s="1596">
        <v>716</v>
      </c>
    </row>
    <row r="21" spans="1:17" x14ac:dyDescent="0.2">
      <c r="A21" s="48"/>
      <c r="B21" s="649"/>
      <c r="C21" s="211"/>
      <c r="D21" s="650"/>
      <c r="E21" s="211"/>
    </row>
    <row r="23" spans="1:17" x14ac:dyDescent="0.2">
      <c r="E23" s="651"/>
    </row>
    <row r="24" spans="1:17" x14ac:dyDescent="0.2">
      <c r="P24" s="489"/>
      <c r="Q24" s="489"/>
    </row>
    <row r="25" spans="1:17" x14ac:dyDescent="0.2">
      <c r="P25" s="489"/>
      <c r="Q25" s="489"/>
    </row>
    <row r="26" spans="1:17" x14ac:dyDescent="0.2">
      <c r="P26" s="489"/>
      <c r="Q26" s="489"/>
    </row>
    <row r="27" spans="1:17" x14ac:dyDescent="0.2">
      <c r="P27" s="489"/>
      <c r="Q27" s="489"/>
    </row>
    <row r="28" spans="1:17" x14ac:dyDescent="0.2">
      <c r="P28" s="489"/>
      <c r="Q28" s="489"/>
    </row>
    <row r="29" spans="1:17" x14ac:dyDescent="0.2">
      <c r="P29" s="489"/>
      <c r="Q29" s="489"/>
    </row>
    <row r="30" spans="1:17" x14ac:dyDescent="0.2">
      <c r="P30" s="489"/>
      <c r="Q30" s="489"/>
    </row>
    <row r="31" spans="1:17" x14ac:dyDescent="0.2">
      <c r="P31" s="489"/>
      <c r="Q31" s="489"/>
    </row>
    <row r="32" spans="1:17" x14ac:dyDescent="0.2">
      <c r="P32" s="489"/>
      <c r="Q32" s="489"/>
    </row>
    <row r="33" spans="5:17" x14ac:dyDescent="0.2">
      <c r="P33" s="489"/>
      <c r="Q33" s="489"/>
    </row>
    <row r="34" spans="5:17" x14ac:dyDescent="0.2">
      <c r="P34" s="489"/>
      <c r="Q34" s="489"/>
    </row>
    <row r="38" spans="5:17" x14ac:dyDescent="0.2">
      <c r="P38" s="489"/>
      <c r="Q38" s="489"/>
    </row>
    <row r="40" spans="5:17" x14ac:dyDescent="0.2">
      <c r="E40" s="490"/>
    </row>
  </sheetData>
  <mergeCells count="5">
    <mergeCell ref="A1:H1"/>
    <mergeCell ref="A3:H3"/>
    <mergeCell ref="A4:H4"/>
    <mergeCell ref="A6:A9"/>
    <mergeCell ref="D6:D9"/>
  </mergeCells>
  <phoneticPr fontId="0" type="noConversion"/>
  <printOptions horizontalCentered="1" gridLinesSet="0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8">
    <tabColor theme="0"/>
    <pageSetUpPr fitToPage="1"/>
  </sheetPr>
  <dimension ref="A1:Q19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3" style="205" customWidth="1"/>
    <col min="2" max="13" width="14.140625" style="205" customWidth="1"/>
    <col min="14" max="16384" width="11.42578125" style="205"/>
  </cols>
  <sheetData>
    <row r="1" spans="1:17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7" s="88" customFormat="1" ht="15" x14ac:dyDescent="0.25">
      <c r="A3" s="1718" t="s">
        <v>1507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7" s="88" customFormat="1" ht="13.5" customHeight="1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1:17" s="669" customFormat="1" ht="19.5" customHeight="1" x14ac:dyDescent="0.2">
      <c r="A5" s="1126"/>
      <c r="B5" s="1707" t="s">
        <v>1060</v>
      </c>
      <c r="C5" s="1707"/>
      <c r="D5" s="1707"/>
      <c r="E5" s="1707"/>
      <c r="F5" s="1707"/>
      <c r="G5" s="1826" t="s">
        <v>1095</v>
      </c>
      <c r="H5" s="652"/>
      <c r="I5" s="1124" t="s">
        <v>367</v>
      </c>
      <c r="J5" s="1158"/>
      <c r="K5" s="1704" t="s">
        <v>368</v>
      </c>
      <c r="L5" s="1705"/>
      <c r="M5" s="1705"/>
    </row>
    <row r="6" spans="1:17" s="669" customFormat="1" ht="19.5" customHeight="1" x14ac:dyDescent="0.2">
      <c r="A6" s="1128" t="s">
        <v>538</v>
      </c>
      <c r="B6" s="1709" t="s">
        <v>370</v>
      </c>
      <c r="C6" s="1709"/>
      <c r="D6" s="1709"/>
      <c r="E6" s="1709"/>
      <c r="F6" s="1709"/>
      <c r="G6" s="1827"/>
      <c r="H6" s="1709" t="s">
        <v>1192</v>
      </c>
      <c r="I6" s="1709"/>
      <c r="J6" s="1137" t="s">
        <v>1093</v>
      </c>
      <c r="K6" s="1827" t="s">
        <v>1114</v>
      </c>
      <c r="L6" s="1827" t="s">
        <v>1095</v>
      </c>
      <c r="M6" s="1867" t="s">
        <v>1096</v>
      </c>
    </row>
    <row r="7" spans="1:17" s="669" customFormat="1" ht="19.5" customHeight="1" x14ac:dyDescent="0.2">
      <c r="A7" s="1128" t="s">
        <v>518</v>
      </c>
      <c r="B7" s="670"/>
      <c r="C7" s="1132" t="s">
        <v>376</v>
      </c>
      <c r="D7" s="228"/>
      <c r="E7" s="1941" t="s">
        <v>1067</v>
      </c>
      <c r="F7" s="1941"/>
      <c r="G7" s="1827"/>
      <c r="H7" s="1709" t="s">
        <v>371</v>
      </c>
      <c r="I7" s="1709"/>
      <c r="J7" s="1136" t="s">
        <v>1064</v>
      </c>
      <c r="K7" s="1827"/>
      <c r="L7" s="1827"/>
      <c r="M7" s="1716"/>
    </row>
    <row r="8" spans="1:17" s="669" customFormat="1" ht="19.5" customHeight="1" thickBot="1" x14ac:dyDescent="0.25">
      <c r="A8" s="1128"/>
      <c r="B8" s="1137" t="s">
        <v>374</v>
      </c>
      <c r="C8" s="1137" t="s">
        <v>375</v>
      </c>
      <c r="D8" s="1137" t="s">
        <v>376</v>
      </c>
      <c r="E8" s="1127" t="s">
        <v>374</v>
      </c>
      <c r="F8" s="1159" t="s">
        <v>375</v>
      </c>
      <c r="G8" s="1827"/>
      <c r="H8" s="1137" t="s">
        <v>374</v>
      </c>
      <c r="I8" s="1152" t="s">
        <v>375</v>
      </c>
      <c r="J8" s="1127" t="s">
        <v>1101</v>
      </c>
      <c r="K8" s="1827"/>
      <c r="L8" s="1827"/>
      <c r="M8" s="1716"/>
      <c r="P8" s="1041"/>
      <c r="Q8" s="1041"/>
    </row>
    <row r="9" spans="1:17" x14ac:dyDescent="0.2">
      <c r="A9" s="187" t="s">
        <v>461</v>
      </c>
      <c r="B9" s="189">
        <v>420</v>
      </c>
      <c r="C9" s="189" t="s">
        <v>380</v>
      </c>
      <c r="D9" s="189">
        <v>420</v>
      </c>
      <c r="E9" s="189">
        <v>4</v>
      </c>
      <c r="F9" s="189" t="s">
        <v>380</v>
      </c>
      <c r="G9" s="189" t="s">
        <v>380</v>
      </c>
      <c r="H9" s="189">
        <v>500</v>
      </c>
      <c r="I9" s="189" t="s">
        <v>380</v>
      </c>
      <c r="J9" s="189" t="s">
        <v>380</v>
      </c>
      <c r="K9" s="189">
        <v>2</v>
      </c>
      <c r="L9" s="189" t="s">
        <v>380</v>
      </c>
      <c r="M9" s="222">
        <v>2</v>
      </c>
    </row>
    <row r="10" spans="1:17" x14ac:dyDescent="0.2">
      <c r="A10" s="63"/>
      <c r="B10" s="45"/>
      <c r="C10" s="45"/>
      <c r="D10" s="45"/>
      <c r="E10" s="45"/>
      <c r="F10" s="45"/>
      <c r="G10" s="45"/>
      <c r="H10" s="11"/>
      <c r="I10" s="11"/>
      <c r="J10" s="11"/>
      <c r="K10" s="11"/>
      <c r="L10" s="11"/>
      <c r="M10" s="46"/>
    </row>
    <row r="11" spans="1:17" x14ac:dyDescent="0.2">
      <c r="A11" s="73" t="s">
        <v>483</v>
      </c>
      <c r="B11" s="74">
        <v>3</v>
      </c>
      <c r="C11" s="74">
        <v>2</v>
      </c>
      <c r="D11" s="74">
        <v>5</v>
      </c>
      <c r="E11" s="74">
        <v>3</v>
      </c>
      <c r="F11" s="74">
        <v>2</v>
      </c>
      <c r="G11" s="74" t="s">
        <v>380</v>
      </c>
      <c r="H11" s="78">
        <v>190</v>
      </c>
      <c r="I11" s="78">
        <v>700</v>
      </c>
      <c r="J11" s="78" t="s">
        <v>380</v>
      </c>
      <c r="K11" s="78">
        <v>2</v>
      </c>
      <c r="L11" s="78" t="s">
        <v>380</v>
      </c>
      <c r="M11" s="75">
        <v>2</v>
      </c>
    </row>
    <row r="12" spans="1:17" x14ac:dyDescent="0.2">
      <c r="A12" s="63"/>
      <c r="B12" s="1355"/>
      <c r="C12" s="1355"/>
      <c r="D12" s="1355"/>
      <c r="E12" s="1355"/>
      <c r="F12" s="1355"/>
      <c r="G12" s="1355"/>
      <c r="H12" s="1356"/>
      <c r="I12" s="1356"/>
      <c r="J12" s="1356"/>
      <c r="K12" s="1356"/>
      <c r="L12" s="1356"/>
      <c r="M12" s="1357"/>
    </row>
    <row r="13" spans="1:17" x14ac:dyDescent="0.2">
      <c r="A13" s="63" t="s">
        <v>487</v>
      </c>
      <c r="B13" s="1355">
        <v>5</v>
      </c>
      <c r="C13" s="1355">
        <v>7</v>
      </c>
      <c r="D13" s="1355">
        <v>12</v>
      </c>
      <c r="E13" s="1355">
        <v>5</v>
      </c>
      <c r="F13" s="1355">
        <v>7</v>
      </c>
      <c r="G13" s="1355" t="s">
        <v>380</v>
      </c>
      <c r="H13" s="1356">
        <v>3</v>
      </c>
      <c r="I13" s="1356">
        <v>25</v>
      </c>
      <c r="J13" s="1356" t="s">
        <v>380</v>
      </c>
      <c r="K13" s="1356" t="s">
        <v>380</v>
      </c>
      <c r="L13" s="1356" t="s">
        <v>380</v>
      </c>
      <c r="M13" s="1357" t="s">
        <v>380</v>
      </c>
    </row>
    <row r="14" spans="1:17" x14ac:dyDescent="0.2">
      <c r="A14" s="63" t="s">
        <v>490</v>
      </c>
      <c r="B14" s="1355">
        <v>12</v>
      </c>
      <c r="C14" s="1355" t="s">
        <v>380</v>
      </c>
      <c r="D14" s="1355">
        <v>12</v>
      </c>
      <c r="E14" s="1355">
        <v>8</v>
      </c>
      <c r="F14" s="1355" t="s">
        <v>380</v>
      </c>
      <c r="G14" s="1355">
        <v>310000</v>
      </c>
      <c r="H14" s="1356">
        <v>241</v>
      </c>
      <c r="I14" s="1356" t="s">
        <v>380</v>
      </c>
      <c r="J14" s="1356">
        <v>1</v>
      </c>
      <c r="K14" s="1356">
        <v>2</v>
      </c>
      <c r="L14" s="1356">
        <v>310</v>
      </c>
      <c r="M14" s="1357">
        <v>312</v>
      </c>
    </row>
    <row r="15" spans="1:17" x14ac:dyDescent="0.2">
      <c r="A15" s="63" t="s">
        <v>492</v>
      </c>
      <c r="B15" s="45">
        <v>1</v>
      </c>
      <c r="C15" s="45" t="s">
        <v>380</v>
      </c>
      <c r="D15" s="45">
        <v>1</v>
      </c>
      <c r="E15" s="45">
        <v>1</v>
      </c>
      <c r="F15" s="45" t="s">
        <v>380</v>
      </c>
      <c r="G15" s="45" t="s">
        <v>380</v>
      </c>
      <c r="H15" s="11">
        <v>450</v>
      </c>
      <c r="I15" s="11" t="s">
        <v>380</v>
      </c>
      <c r="J15" s="11" t="s">
        <v>380</v>
      </c>
      <c r="K15" s="11">
        <v>1</v>
      </c>
      <c r="L15" s="11" t="s">
        <v>380</v>
      </c>
      <c r="M15" s="46">
        <v>1</v>
      </c>
    </row>
    <row r="16" spans="1:17" x14ac:dyDescent="0.2">
      <c r="A16" s="63" t="s">
        <v>494</v>
      </c>
      <c r="B16" s="45">
        <v>2</v>
      </c>
      <c r="C16" s="45">
        <v>1</v>
      </c>
      <c r="D16" s="45">
        <v>3</v>
      </c>
      <c r="E16" s="45">
        <v>2</v>
      </c>
      <c r="F16" s="45">
        <v>1</v>
      </c>
      <c r="G16" s="45" t="s">
        <v>380</v>
      </c>
      <c r="H16" s="11">
        <v>378</v>
      </c>
      <c r="I16" s="11">
        <v>425</v>
      </c>
      <c r="J16" s="11" t="s">
        <v>380</v>
      </c>
      <c r="K16" s="11">
        <v>1</v>
      </c>
      <c r="L16" s="11" t="s">
        <v>380</v>
      </c>
      <c r="M16" s="46">
        <v>1</v>
      </c>
    </row>
    <row r="17" spans="1:13" x14ac:dyDescent="0.2">
      <c r="A17" s="73" t="s">
        <v>495</v>
      </c>
      <c r="B17" s="74">
        <v>20</v>
      </c>
      <c r="C17" s="74">
        <v>8</v>
      </c>
      <c r="D17" s="74">
        <v>28</v>
      </c>
      <c r="E17" s="74">
        <v>16</v>
      </c>
      <c r="F17" s="74">
        <v>8</v>
      </c>
      <c r="G17" s="74">
        <v>310000</v>
      </c>
      <c r="H17" s="78">
        <v>197</v>
      </c>
      <c r="I17" s="78">
        <v>75</v>
      </c>
      <c r="J17" s="78">
        <v>1</v>
      </c>
      <c r="K17" s="78">
        <v>3</v>
      </c>
      <c r="L17" s="78">
        <v>311</v>
      </c>
      <c r="M17" s="75">
        <v>314</v>
      </c>
    </row>
    <row r="18" spans="1:13" x14ac:dyDescent="0.2">
      <c r="A18" s="63"/>
      <c r="B18" s="82"/>
      <c r="C18" s="11"/>
      <c r="D18" s="11"/>
      <c r="E18" s="82"/>
      <c r="F18" s="11"/>
      <c r="G18" s="11"/>
      <c r="H18" s="82"/>
      <c r="I18" s="11"/>
      <c r="J18" s="82"/>
      <c r="K18" s="82"/>
      <c r="L18" s="82"/>
      <c r="M18" s="12"/>
    </row>
    <row r="19" spans="1:13" ht="13.5" thickBot="1" x14ac:dyDescent="0.25">
      <c r="A19" s="66" t="s">
        <v>499</v>
      </c>
      <c r="B19" s="52">
        <v>443</v>
      </c>
      <c r="C19" s="52">
        <v>10</v>
      </c>
      <c r="D19" s="52">
        <v>453</v>
      </c>
      <c r="E19" s="52">
        <v>23</v>
      </c>
      <c r="F19" s="52">
        <v>10</v>
      </c>
      <c r="G19" s="52">
        <v>310000</v>
      </c>
      <c r="H19" s="172">
        <v>249</v>
      </c>
      <c r="I19" s="172">
        <v>200</v>
      </c>
      <c r="J19" s="172">
        <v>1</v>
      </c>
      <c r="K19" s="172">
        <v>7</v>
      </c>
      <c r="L19" s="172">
        <v>311</v>
      </c>
      <c r="M19" s="53">
        <v>318</v>
      </c>
    </row>
  </sheetData>
  <mergeCells count="12">
    <mergeCell ref="H7:I7"/>
    <mergeCell ref="G5:G8"/>
    <mergeCell ref="A1:M1"/>
    <mergeCell ref="A3:M3"/>
    <mergeCell ref="B5:F5"/>
    <mergeCell ref="B6:F6"/>
    <mergeCell ref="H6:I6"/>
    <mergeCell ref="K5:M5"/>
    <mergeCell ref="K6:K8"/>
    <mergeCell ref="L6:L8"/>
    <mergeCell ref="M6:M8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0" orientation="portrait" r:id="rId1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9">
    <tabColor theme="0"/>
    <pageSetUpPr fitToPage="1"/>
  </sheetPr>
  <dimension ref="A1:Q12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4.7109375" style="205" customWidth="1"/>
    <col min="2" max="13" width="13.85546875" style="205" customWidth="1"/>
    <col min="14" max="16384" width="11.42578125" style="205"/>
  </cols>
  <sheetData>
    <row r="1" spans="1:17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7" s="88" customFormat="1" ht="15" x14ac:dyDescent="0.25">
      <c r="A3" s="1718" t="s">
        <v>1508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7" s="88" customFormat="1" ht="13.5" customHeight="1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1:17" s="669" customFormat="1" ht="17.25" customHeight="1" x14ac:dyDescent="0.2">
      <c r="A5" s="1126"/>
      <c r="B5" s="1707" t="s">
        <v>1060</v>
      </c>
      <c r="C5" s="1707"/>
      <c r="D5" s="1707"/>
      <c r="E5" s="1707"/>
      <c r="F5" s="1707"/>
      <c r="G5" s="1826" t="s">
        <v>1095</v>
      </c>
      <c r="H5" s="1704" t="s">
        <v>367</v>
      </c>
      <c r="I5" s="1706"/>
      <c r="J5" s="1160"/>
      <c r="K5" s="1935" t="s">
        <v>368</v>
      </c>
      <c r="L5" s="1935"/>
      <c r="M5" s="1704"/>
    </row>
    <row r="6" spans="1:17" s="669" customFormat="1" ht="17.25" customHeight="1" x14ac:dyDescent="0.2">
      <c r="A6" s="1128" t="s">
        <v>538</v>
      </c>
      <c r="B6" s="1709" t="s">
        <v>370</v>
      </c>
      <c r="C6" s="1709"/>
      <c r="D6" s="1709"/>
      <c r="E6" s="1709"/>
      <c r="F6" s="1709"/>
      <c r="G6" s="1827"/>
      <c r="H6" s="1870" t="s">
        <v>1192</v>
      </c>
      <c r="I6" s="2022"/>
      <c r="J6" s="1137" t="s">
        <v>1093</v>
      </c>
      <c r="K6" s="1713" t="s">
        <v>1114</v>
      </c>
      <c r="L6" s="1713" t="s">
        <v>1095</v>
      </c>
      <c r="M6" s="1867" t="s">
        <v>1096</v>
      </c>
    </row>
    <row r="7" spans="1:17" s="669" customFormat="1" ht="17.25" customHeight="1" x14ac:dyDescent="0.2">
      <c r="A7" s="1128" t="s">
        <v>518</v>
      </c>
      <c r="B7" s="670"/>
      <c r="C7" s="1132" t="s">
        <v>376</v>
      </c>
      <c r="D7" s="228"/>
      <c r="E7" s="1941" t="s">
        <v>1067</v>
      </c>
      <c r="F7" s="1941"/>
      <c r="G7" s="1827"/>
      <c r="H7" s="1709" t="s">
        <v>371</v>
      </c>
      <c r="I7" s="1709"/>
      <c r="J7" s="1136" t="s">
        <v>1064</v>
      </c>
      <c r="K7" s="1827"/>
      <c r="L7" s="1827"/>
      <c r="M7" s="1716"/>
    </row>
    <row r="8" spans="1:17" s="669" customFormat="1" ht="17.25" customHeight="1" thickBot="1" x14ac:dyDescent="0.25">
      <c r="A8" s="1130"/>
      <c r="B8" s="663" t="s">
        <v>374</v>
      </c>
      <c r="C8" s="663" t="s">
        <v>375</v>
      </c>
      <c r="D8" s="1127" t="s">
        <v>376</v>
      </c>
      <c r="E8" s="663" t="s">
        <v>374</v>
      </c>
      <c r="F8" s="1127" t="s">
        <v>375</v>
      </c>
      <c r="G8" s="1714"/>
      <c r="H8" s="663" t="s">
        <v>374</v>
      </c>
      <c r="I8" s="663" t="s">
        <v>375</v>
      </c>
      <c r="J8" s="1138" t="s">
        <v>1101</v>
      </c>
      <c r="K8" s="1714"/>
      <c r="L8" s="1714"/>
      <c r="M8" s="1717"/>
      <c r="P8" s="1041"/>
      <c r="Q8" s="1041"/>
    </row>
    <row r="9" spans="1:17" ht="18.75" customHeight="1" x14ac:dyDescent="0.2">
      <c r="A9" s="72" t="s">
        <v>496</v>
      </c>
      <c r="B9" s="122" t="s">
        <v>380</v>
      </c>
      <c r="C9" s="122">
        <v>8</v>
      </c>
      <c r="D9" s="122">
        <v>8</v>
      </c>
      <c r="E9" s="122" t="s">
        <v>380</v>
      </c>
      <c r="F9" s="122">
        <v>6</v>
      </c>
      <c r="G9" s="122">
        <v>2400</v>
      </c>
      <c r="H9" s="122" t="s">
        <v>380</v>
      </c>
      <c r="I9" s="122" t="s">
        <v>380</v>
      </c>
      <c r="J9" s="122" t="s">
        <v>380</v>
      </c>
      <c r="K9" s="122">
        <v>12</v>
      </c>
      <c r="L9" s="122" t="s">
        <v>380</v>
      </c>
      <c r="M9" s="131">
        <v>12</v>
      </c>
    </row>
    <row r="10" spans="1:17" x14ac:dyDescent="0.2">
      <c r="A10" s="73" t="s">
        <v>498</v>
      </c>
      <c r="B10" s="74" t="s">
        <v>380</v>
      </c>
      <c r="C10" s="74">
        <v>8</v>
      </c>
      <c r="D10" s="74">
        <v>8</v>
      </c>
      <c r="E10" s="74" t="s">
        <v>380</v>
      </c>
      <c r="F10" s="74">
        <v>6</v>
      </c>
      <c r="G10" s="74">
        <v>2400</v>
      </c>
      <c r="H10" s="78" t="s">
        <v>380</v>
      </c>
      <c r="I10" s="78" t="s">
        <v>380</v>
      </c>
      <c r="J10" s="78" t="s">
        <v>380</v>
      </c>
      <c r="K10" s="78">
        <v>12</v>
      </c>
      <c r="L10" s="78" t="s">
        <v>380</v>
      </c>
      <c r="M10" s="75">
        <v>12</v>
      </c>
    </row>
    <row r="11" spans="1:17" x14ac:dyDescent="0.2">
      <c r="A11" s="6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6"/>
    </row>
    <row r="12" spans="1:17" ht="13.5" thickBot="1" x14ac:dyDescent="0.25">
      <c r="A12" s="66" t="s">
        <v>499</v>
      </c>
      <c r="B12" s="52" t="s">
        <v>380</v>
      </c>
      <c r="C12" s="52">
        <v>8</v>
      </c>
      <c r="D12" s="52">
        <v>8</v>
      </c>
      <c r="E12" s="52" t="s">
        <v>380</v>
      </c>
      <c r="F12" s="52">
        <v>6</v>
      </c>
      <c r="G12" s="52">
        <v>2400</v>
      </c>
      <c r="H12" s="52" t="s">
        <v>380</v>
      </c>
      <c r="I12" s="52" t="s">
        <v>380</v>
      </c>
      <c r="J12" s="52" t="s">
        <v>380</v>
      </c>
      <c r="K12" s="52">
        <v>12</v>
      </c>
      <c r="L12" s="52" t="s">
        <v>380</v>
      </c>
      <c r="M12" s="53">
        <v>12</v>
      </c>
    </row>
  </sheetData>
  <mergeCells count="13">
    <mergeCell ref="A1:M1"/>
    <mergeCell ref="E7:F7"/>
    <mergeCell ref="H7:I7"/>
    <mergeCell ref="G5:G8"/>
    <mergeCell ref="K5:M5"/>
    <mergeCell ref="K6:K8"/>
    <mergeCell ref="L6:L8"/>
    <mergeCell ref="M6:M8"/>
    <mergeCell ref="H5:I5"/>
    <mergeCell ref="B5:F5"/>
    <mergeCell ref="B6:F6"/>
    <mergeCell ref="H6:I6"/>
    <mergeCell ref="A3:M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1" orientation="portrait" r:id="rId1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0">
    <tabColor theme="0"/>
    <pageSetUpPr fitToPage="1"/>
  </sheetPr>
  <dimension ref="A1:Q1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6.85546875" style="205" customWidth="1"/>
    <col min="2" max="13" width="15.5703125" style="205" customWidth="1"/>
    <col min="14" max="16384" width="11.42578125" style="205"/>
  </cols>
  <sheetData>
    <row r="1" spans="1:17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7" s="88" customFormat="1" ht="15" x14ac:dyDescent="0.25">
      <c r="A3" s="1718" t="s">
        <v>1509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  <c r="N3" s="125"/>
    </row>
    <row r="4" spans="1:17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669" customFormat="1" ht="19.5" customHeight="1" x14ac:dyDescent="0.2">
      <c r="A5" s="1126"/>
      <c r="B5" s="1707" t="s">
        <v>1060</v>
      </c>
      <c r="C5" s="1707"/>
      <c r="D5" s="1707"/>
      <c r="E5" s="1707"/>
      <c r="F5" s="1707"/>
      <c r="G5" s="1826" t="s">
        <v>1095</v>
      </c>
      <c r="H5" s="1704" t="s">
        <v>367</v>
      </c>
      <c r="I5" s="1706"/>
      <c r="J5" s="1160"/>
      <c r="K5" s="1935" t="s">
        <v>368</v>
      </c>
      <c r="L5" s="1935"/>
      <c r="M5" s="1704"/>
    </row>
    <row r="6" spans="1:17" s="669" customFormat="1" ht="19.5" customHeight="1" x14ac:dyDescent="0.2">
      <c r="A6" s="1128" t="s">
        <v>538</v>
      </c>
      <c r="B6" s="1709" t="s">
        <v>370</v>
      </c>
      <c r="C6" s="1709"/>
      <c r="D6" s="1709"/>
      <c r="E6" s="1709"/>
      <c r="F6" s="1709"/>
      <c r="G6" s="1827"/>
      <c r="H6" s="1870" t="s">
        <v>1192</v>
      </c>
      <c r="I6" s="2022"/>
      <c r="J6" s="1137" t="s">
        <v>1093</v>
      </c>
      <c r="K6" s="1713" t="s">
        <v>1114</v>
      </c>
      <c r="L6" s="1713" t="s">
        <v>1095</v>
      </c>
      <c r="M6" s="1867" t="s">
        <v>1096</v>
      </c>
    </row>
    <row r="7" spans="1:17" s="669" customFormat="1" ht="19.5" customHeight="1" x14ac:dyDescent="0.2">
      <c r="A7" s="1128" t="s">
        <v>518</v>
      </c>
      <c r="B7" s="670"/>
      <c r="C7" s="1132" t="s">
        <v>376</v>
      </c>
      <c r="D7" s="228"/>
      <c r="E7" s="1941" t="s">
        <v>1067</v>
      </c>
      <c r="F7" s="1941"/>
      <c r="G7" s="1827"/>
      <c r="H7" s="1709" t="s">
        <v>371</v>
      </c>
      <c r="I7" s="1709"/>
      <c r="J7" s="1136" t="s">
        <v>1064</v>
      </c>
      <c r="K7" s="1827"/>
      <c r="L7" s="1827"/>
      <c r="M7" s="1716"/>
    </row>
    <row r="8" spans="1:17" s="669" customFormat="1" ht="19.5" customHeight="1" thickBot="1" x14ac:dyDescent="0.25">
      <c r="A8" s="1130"/>
      <c r="B8" s="663" t="s">
        <v>374</v>
      </c>
      <c r="C8" s="663" t="s">
        <v>375</v>
      </c>
      <c r="D8" s="663" t="s">
        <v>376</v>
      </c>
      <c r="E8" s="663" t="s">
        <v>374</v>
      </c>
      <c r="F8" s="663" t="s">
        <v>375</v>
      </c>
      <c r="G8" s="1714"/>
      <c r="H8" s="663" t="s">
        <v>374</v>
      </c>
      <c r="I8" s="663" t="s">
        <v>375</v>
      </c>
      <c r="J8" s="1138" t="s">
        <v>1101</v>
      </c>
      <c r="K8" s="1714"/>
      <c r="L8" s="1714"/>
      <c r="M8" s="1717"/>
      <c r="P8" s="1041"/>
      <c r="Q8" s="1041"/>
    </row>
    <row r="9" spans="1:17" ht="19.5" customHeight="1" x14ac:dyDescent="0.2">
      <c r="A9" s="72" t="s">
        <v>456</v>
      </c>
      <c r="B9" s="191">
        <v>6</v>
      </c>
      <c r="C9" s="191" t="s">
        <v>380</v>
      </c>
      <c r="D9" s="122">
        <v>6</v>
      </c>
      <c r="E9" s="191">
        <v>6</v>
      </c>
      <c r="F9" s="191" t="s">
        <v>380</v>
      </c>
      <c r="G9" s="191" t="s">
        <v>380</v>
      </c>
      <c r="H9" s="191">
        <v>10033</v>
      </c>
      <c r="I9" s="191" t="s">
        <v>380</v>
      </c>
      <c r="J9" s="191" t="s">
        <v>380</v>
      </c>
      <c r="K9" s="191">
        <v>60</v>
      </c>
      <c r="L9" s="191" t="s">
        <v>380</v>
      </c>
      <c r="M9" s="206">
        <v>60</v>
      </c>
    </row>
    <row r="10" spans="1:17" x14ac:dyDescent="0.2">
      <c r="A10" s="73" t="s">
        <v>460</v>
      </c>
      <c r="B10" s="74">
        <v>6</v>
      </c>
      <c r="C10" s="74" t="s">
        <v>380</v>
      </c>
      <c r="D10" s="74">
        <v>6</v>
      </c>
      <c r="E10" s="74">
        <v>6</v>
      </c>
      <c r="F10" s="74" t="s">
        <v>380</v>
      </c>
      <c r="G10" s="74" t="s">
        <v>380</v>
      </c>
      <c r="H10" s="78">
        <v>10033</v>
      </c>
      <c r="I10" s="78" t="s">
        <v>380</v>
      </c>
      <c r="J10" s="78" t="s">
        <v>380</v>
      </c>
      <c r="K10" s="78">
        <v>60</v>
      </c>
      <c r="L10" s="78" t="s">
        <v>380</v>
      </c>
      <c r="M10" s="75">
        <v>60</v>
      </c>
    </row>
    <row r="11" spans="1:17" x14ac:dyDescent="0.2">
      <c r="A11" s="63"/>
      <c r="B11" s="82"/>
      <c r="C11" s="11"/>
      <c r="D11" s="11"/>
      <c r="E11" s="82"/>
      <c r="F11" s="11"/>
      <c r="G11" s="11"/>
      <c r="H11" s="82"/>
      <c r="I11" s="11"/>
      <c r="J11" s="82"/>
      <c r="K11" s="82"/>
      <c r="L11" s="82"/>
      <c r="M11" s="12"/>
    </row>
    <row r="12" spans="1:17" x14ac:dyDescent="0.2">
      <c r="A12" s="63" t="s">
        <v>487</v>
      </c>
      <c r="B12" s="45">
        <v>3</v>
      </c>
      <c r="C12" s="45" t="s">
        <v>380</v>
      </c>
      <c r="D12" s="45">
        <v>3</v>
      </c>
      <c r="E12" s="45">
        <v>3</v>
      </c>
      <c r="F12" s="45" t="s">
        <v>380</v>
      </c>
      <c r="G12" s="45" t="s">
        <v>380</v>
      </c>
      <c r="H12" s="11">
        <v>8000</v>
      </c>
      <c r="I12" s="11" t="s">
        <v>380</v>
      </c>
      <c r="J12" s="11" t="s">
        <v>380</v>
      </c>
      <c r="K12" s="11">
        <v>24</v>
      </c>
      <c r="L12" s="11" t="s">
        <v>380</v>
      </c>
      <c r="M12" s="46">
        <v>24</v>
      </c>
    </row>
    <row r="13" spans="1:17" x14ac:dyDescent="0.2">
      <c r="A13" s="63" t="s">
        <v>490</v>
      </c>
      <c r="B13" s="82" t="s">
        <v>380</v>
      </c>
      <c r="C13" s="11">
        <v>1</v>
      </c>
      <c r="D13" s="11">
        <v>1</v>
      </c>
      <c r="E13" s="82" t="s">
        <v>380</v>
      </c>
      <c r="F13" s="11">
        <v>1</v>
      </c>
      <c r="G13" s="11" t="s">
        <v>380</v>
      </c>
      <c r="H13" s="82" t="s">
        <v>380</v>
      </c>
      <c r="I13" s="11">
        <v>40000</v>
      </c>
      <c r="J13" s="45" t="s">
        <v>380</v>
      </c>
      <c r="K13" s="82">
        <v>40</v>
      </c>
      <c r="L13" s="45" t="s">
        <v>380</v>
      </c>
      <c r="M13" s="12">
        <v>40</v>
      </c>
    </row>
    <row r="14" spans="1:17" x14ac:dyDescent="0.2">
      <c r="A14" s="73" t="s">
        <v>495</v>
      </c>
      <c r="B14" s="74">
        <v>3</v>
      </c>
      <c r="C14" s="74">
        <v>1</v>
      </c>
      <c r="D14" s="74">
        <v>4</v>
      </c>
      <c r="E14" s="74">
        <v>3</v>
      </c>
      <c r="F14" s="74">
        <v>1</v>
      </c>
      <c r="G14" s="74" t="s">
        <v>380</v>
      </c>
      <c r="H14" s="78">
        <v>8000</v>
      </c>
      <c r="I14" s="78">
        <v>40000</v>
      </c>
      <c r="J14" s="78" t="s">
        <v>380</v>
      </c>
      <c r="K14" s="78">
        <v>64</v>
      </c>
      <c r="L14" s="78" t="s">
        <v>380</v>
      </c>
      <c r="M14" s="75">
        <v>64</v>
      </c>
    </row>
    <row r="15" spans="1:17" x14ac:dyDescent="0.2">
      <c r="A15" s="63"/>
      <c r="B15" s="82"/>
      <c r="C15" s="11"/>
      <c r="D15" s="11"/>
      <c r="E15" s="82"/>
      <c r="F15" s="11"/>
      <c r="G15" s="11"/>
      <c r="H15" s="82"/>
      <c r="I15" s="11"/>
      <c r="J15" s="82"/>
      <c r="K15" s="82"/>
      <c r="L15" s="82"/>
      <c r="M15" s="12"/>
    </row>
    <row r="16" spans="1:17" ht="13.5" thickBot="1" x14ac:dyDescent="0.25">
      <c r="A16" s="66" t="s">
        <v>499</v>
      </c>
      <c r="B16" s="52">
        <v>9</v>
      </c>
      <c r="C16" s="52">
        <v>1</v>
      </c>
      <c r="D16" s="52">
        <v>10</v>
      </c>
      <c r="E16" s="52">
        <v>9</v>
      </c>
      <c r="F16" s="52">
        <v>1</v>
      </c>
      <c r="G16" s="52" t="s">
        <v>380</v>
      </c>
      <c r="H16" s="52">
        <v>9355</v>
      </c>
      <c r="I16" s="52">
        <v>40000</v>
      </c>
      <c r="J16" s="52" t="s">
        <v>380</v>
      </c>
      <c r="K16" s="52">
        <v>124</v>
      </c>
      <c r="L16" s="52" t="s">
        <v>380</v>
      </c>
      <c r="M16" s="53">
        <v>124</v>
      </c>
    </row>
  </sheetData>
  <mergeCells count="13">
    <mergeCell ref="A1:M1"/>
    <mergeCell ref="B5:F5"/>
    <mergeCell ref="B6:F6"/>
    <mergeCell ref="H6:I6"/>
    <mergeCell ref="K5:M5"/>
    <mergeCell ref="K6:K8"/>
    <mergeCell ref="L6:L8"/>
    <mergeCell ref="M6:M8"/>
    <mergeCell ref="E7:F7"/>
    <mergeCell ref="A3:M3"/>
    <mergeCell ref="H7:I7"/>
    <mergeCell ref="H5:I5"/>
    <mergeCell ref="G5:G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1">
    <tabColor theme="0"/>
    <pageSetUpPr fitToPage="1"/>
  </sheetPr>
  <dimension ref="A1:Q22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5.140625" style="205" customWidth="1"/>
    <col min="2" max="13" width="15.28515625" style="205" customWidth="1"/>
    <col min="14" max="16384" width="11.42578125" style="205"/>
  </cols>
  <sheetData>
    <row r="1" spans="1:17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7" s="88" customFormat="1" ht="15" x14ac:dyDescent="0.25">
      <c r="A3" s="1718" t="s">
        <v>1510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  <c r="N3" s="125"/>
    </row>
    <row r="4" spans="1:17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669" customFormat="1" ht="18.75" customHeight="1" x14ac:dyDescent="0.2">
      <c r="A5" s="1126"/>
      <c r="B5" s="1707" t="s">
        <v>1060</v>
      </c>
      <c r="C5" s="1707"/>
      <c r="D5" s="1707"/>
      <c r="E5" s="1707"/>
      <c r="F5" s="1707"/>
      <c r="G5" s="1826" t="s">
        <v>1095</v>
      </c>
      <c r="H5" s="1704" t="s">
        <v>367</v>
      </c>
      <c r="I5" s="1706"/>
      <c r="J5" s="1160"/>
      <c r="K5" s="1935" t="s">
        <v>368</v>
      </c>
      <c r="L5" s="1935"/>
      <c r="M5" s="1704"/>
    </row>
    <row r="6" spans="1:17" s="669" customFormat="1" ht="18.75" customHeight="1" x14ac:dyDescent="0.2">
      <c r="A6" s="1128" t="s">
        <v>538</v>
      </c>
      <c r="B6" s="1709" t="s">
        <v>370</v>
      </c>
      <c r="C6" s="1709"/>
      <c r="D6" s="1709"/>
      <c r="E6" s="1709"/>
      <c r="F6" s="1709"/>
      <c r="G6" s="1827"/>
      <c r="H6" s="1870" t="s">
        <v>1192</v>
      </c>
      <c r="I6" s="2022"/>
      <c r="J6" s="1137" t="s">
        <v>1093</v>
      </c>
      <c r="K6" s="1713" t="s">
        <v>1114</v>
      </c>
      <c r="L6" s="1713" t="s">
        <v>1095</v>
      </c>
      <c r="M6" s="1867" t="s">
        <v>1096</v>
      </c>
    </row>
    <row r="7" spans="1:17" s="669" customFormat="1" ht="18.75" customHeight="1" x14ac:dyDescent="0.2">
      <c r="A7" s="1128" t="s">
        <v>518</v>
      </c>
      <c r="B7" s="670"/>
      <c r="C7" s="1132" t="s">
        <v>376</v>
      </c>
      <c r="D7" s="228"/>
      <c r="E7" s="1941" t="s">
        <v>1067</v>
      </c>
      <c r="F7" s="1941"/>
      <c r="G7" s="1827"/>
      <c r="H7" s="1709" t="s">
        <v>371</v>
      </c>
      <c r="I7" s="1709"/>
      <c r="J7" s="1136" t="s">
        <v>1064</v>
      </c>
      <c r="K7" s="1827"/>
      <c r="L7" s="1827"/>
      <c r="M7" s="1716"/>
    </row>
    <row r="8" spans="1:17" s="669" customFormat="1" ht="18.75" customHeight="1" thickBot="1" x14ac:dyDescent="0.25">
      <c r="A8" s="1130"/>
      <c r="B8" s="663" t="s">
        <v>374</v>
      </c>
      <c r="C8" s="663" t="s">
        <v>375</v>
      </c>
      <c r="D8" s="663" t="s">
        <v>376</v>
      </c>
      <c r="E8" s="663" t="s">
        <v>374</v>
      </c>
      <c r="F8" s="663" t="s">
        <v>375</v>
      </c>
      <c r="G8" s="1714"/>
      <c r="H8" s="663" t="s">
        <v>374</v>
      </c>
      <c r="I8" s="663" t="s">
        <v>375</v>
      </c>
      <c r="J8" s="1138" t="s">
        <v>1101</v>
      </c>
      <c r="K8" s="1714"/>
      <c r="L8" s="1714"/>
      <c r="M8" s="1717"/>
      <c r="P8" s="1041"/>
      <c r="Q8" s="1041"/>
    </row>
    <row r="9" spans="1:17" x14ac:dyDescent="0.2">
      <c r="A9" s="72" t="s">
        <v>465</v>
      </c>
      <c r="B9" s="122">
        <v>2</v>
      </c>
      <c r="C9" s="122" t="s">
        <v>380</v>
      </c>
      <c r="D9" s="122">
        <v>2</v>
      </c>
      <c r="E9" s="122" t="s">
        <v>380</v>
      </c>
      <c r="F9" s="122" t="s">
        <v>380</v>
      </c>
      <c r="G9" s="122" t="s">
        <v>380</v>
      </c>
      <c r="H9" s="122" t="s">
        <v>380</v>
      </c>
      <c r="I9" s="122" t="s">
        <v>380</v>
      </c>
      <c r="J9" s="122" t="s">
        <v>380</v>
      </c>
      <c r="K9" s="122" t="s">
        <v>380</v>
      </c>
      <c r="L9" s="122" t="s">
        <v>380</v>
      </c>
      <c r="M9" s="131" t="s">
        <v>380</v>
      </c>
    </row>
    <row r="10" spans="1:17" x14ac:dyDescent="0.2">
      <c r="A10" s="63" t="s">
        <v>466</v>
      </c>
      <c r="B10" s="11">
        <v>3</v>
      </c>
      <c r="C10" s="11">
        <v>15</v>
      </c>
      <c r="D10" s="11">
        <v>18</v>
      </c>
      <c r="E10" s="11">
        <v>3</v>
      </c>
      <c r="F10" s="11">
        <v>15</v>
      </c>
      <c r="G10" s="11" t="s">
        <v>380</v>
      </c>
      <c r="H10" s="11">
        <v>9000</v>
      </c>
      <c r="I10" s="11">
        <v>14000</v>
      </c>
      <c r="J10" s="11" t="s">
        <v>380</v>
      </c>
      <c r="K10" s="11">
        <v>237</v>
      </c>
      <c r="L10" s="11" t="s">
        <v>380</v>
      </c>
      <c r="M10" s="12">
        <v>237</v>
      </c>
    </row>
    <row r="11" spans="1:17" x14ac:dyDescent="0.2">
      <c r="A11" s="73" t="s">
        <v>471</v>
      </c>
      <c r="B11" s="74">
        <v>5</v>
      </c>
      <c r="C11" s="74">
        <v>15</v>
      </c>
      <c r="D11" s="74">
        <v>20</v>
      </c>
      <c r="E11" s="74">
        <v>3</v>
      </c>
      <c r="F11" s="74">
        <v>15</v>
      </c>
      <c r="G11" s="74" t="s">
        <v>380</v>
      </c>
      <c r="H11" s="78">
        <v>9000</v>
      </c>
      <c r="I11" s="78">
        <v>14000</v>
      </c>
      <c r="J11" s="78" t="s">
        <v>380</v>
      </c>
      <c r="K11" s="78">
        <v>237</v>
      </c>
      <c r="L11" s="78" t="s">
        <v>380</v>
      </c>
      <c r="M11" s="75">
        <v>237</v>
      </c>
    </row>
    <row r="12" spans="1:17" s="931" customFormat="1" x14ac:dyDescent="0.2">
      <c r="A12" s="893"/>
      <c r="B12" s="987"/>
      <c r="C12" s="987"/>
      <c r="D12" s="987"/>
      <c r="E12" s="987"/>
      <c r="F12" s="987"/>
      <c r="G12" s="987"/>
      <c r="H12" s="991"/>
      <c r="I12" s="991"/>
      <c r="J12" s="991"/>
      <c r="K12" s="991"/>
      <c r="L12" s="991"/>
      <c r="M12" s="954"/>
    </row>
    <row r="13" spans="1:17" x14ac:dyDescent="0.2">
      <c r="A13" s="893" t="s">
        <v>475</v>
      </c>
      <c r="B13" s="11" t="s">
        <v>380</v>
      </c>
      <c r="C13" s="11">
        <v>511</v>
      </c>
      <c r="D13" s="11">
        <v>511</v>
      </c>
      <c r="E13" s="11" t="s">
        <v>380</v>
      </c>
      <c r="F13" s="11">
        <v>511</v>
      </c>
      <c r="G13" s="11" t="s">
        <v>380</v>
      </c>
      <c r="H13" s="11" t="s">
        <v>380</v>
      </c>
      <c r="I13" s="11">
        <v>19500</v>
      </c>
      <c r="J13" s="11" t="s">
        <v>380</v>
      </c>
      <c r="K13" s="11">
        <v>9965</v>
      </c>
      <c r="L13" s="11" t="s">
        <v>380</v>
      </c>
      <c r="M13" s="12">
        <v>9965</v>
      </c>
    </row>
    <row r="14" spans="1:17" x14ac:dyDescent="0.2">
      <c r="A14" s="73" t="s">
        <v>551</v>
      </c>
      <c r="B14" s="74" t="s">
        <v>380</v>
      </c>
      <c r="C14" s="74">
        <v>511</v>
      </c>
      <c r="D14" s="74">
        <v>511</v>
      </c>
      <c r="E14" s="74" t="s">
        <v>380</v>
      </c>
      <c r="F14" s="74">
        <v>511</v>
      </c>
      <c r="G14" s="74" t="s">
        <v>380</v>
      </c>
      <c r="H14" s="78" t="s">
        <v>380</v>
      </c>
      <c r="I14" s="78">
        <v>19500</v>
      </c>
      <c r="J14" s="78" t="s">
        <v>380</v>
      </c>
      <c r="K14" s="78">
        <v>9965</v>
      </c>
      <c r="L14" s="78" t="s">
        <v>380</v>
      </c>
      <c r="M14" s="75">
        <v>9965</v>
      </c>
    </row>
    <row r="15" spans="1:17" x14ac:dyDescent="0.2">
      <c r="A15" s="893"/>
      <c r="B15" s="45"/>
      <c r="C15" s="45"/>
      <c r="D15" s="45"/>
      <c r="E15" s="45"/>
      <c r="F15" s="45"/>
      <c r="G15" s="45"/>
      <c r="H15" s="11"/>
      <c r="I15" s="11"/>
      <c r="J15" s="11"/>
      <c r="K15" s="11"/>
      <c r="L15" s="11"/>
      <c r="M15" s="46"/>
    </row>
    <row r="16" spans="1:17" x14ac:dyDescent="0.2">
      <c r="A16" s="63" t="s">
        <v>490</v>
      </c>
      <c r="B16" s="11" t="s">
        <v>380</v>
      </c>
      <c r="C16" s="11" t="s">
        <v>380</v>
      </c>
      <c r="D16" s="11" t="s">
        <v>380</v>
      </c>
      <c r="E16" s="11" t="s">
        <v>380</v>
      </c>
      <c r="F16" s="11" t="s">
        <v>380</v>
      </c>
      <c r="G16" s="11">
        <v>5570</v>
      </c>
      <c r="H16" s="11" t="s">
        <v>380</v>
      </c>
      <c r="I16" s="11" t="s">
        <v>380</v>
      </c>
      <c r="J16" s="11">
        <v>7</v>
      </c>
      <c r="K16" s="11" t="s">
        <v>380</v>
      </c>
      <c r="L16" s="11">
        <v>39</v>
      </c>
      <c r="M16" s="12">
        <v>39</v>
      </c>
    </row>
    <row r="17" spans="1:13" x14ac:dyDescent="0.2">
      <c r="A17" s="73" t="s">
        <v>495</v>
      </c>
      <c r="B17" s="74" t="s">
        <v>380</v>
      </c>
      <c r="C17" s="74" t="s">
        <v>380</v>
      </c>
      <c r="D17" s="74" t="s">
        <v>380</v>
      </c>
      <c r="E17" s="74" t="s">
        <v>380</v>
      </c>
      <c r="F17" s="74" t="s">
        <v>380</v>
      </c>
      <c r="G17" s="74">
        <v>5570</v>
      </c>
      <c r="H17" s="78" t="s">
        <v>380</v>
      </c>
      <c r="I17" s="78" t="s">
        <v>380</v>
      </c>
      <c r="J17" s="78">
        <v>7</v>
      </c>
      <c r="K17" s="78" t="s">
        <v>380</v>
      </c>
      <c r="L17" s="78">
        <v>39</v>
      </c>
      <c r="M17" s="75">
        <v>39</v>
      </c>
    </row>
    <row r="18" spans="1:13" x14ac:dyDescent="0.2">
      <c r="A18" s="63"/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6"/>
    </row>
    <row r="19" spans="1:13" x14ac:dyDescent="0.2">
      <c r="A19" s="63" t="s">
        <v>496</v>
      </c>
      <c r="B19" s="11" t="s">
        <v>380</v>
      </c>
      <c r="C19" s="11" t="s">
        <v>380</v>
      </c>
      <c r="D19" s="11" t="s">
        <v>380</v>
      </c>
      <c r="E19" s="11" t="s">
        <v>380</v>
      </c>
      <c r="F19" s="11" t="s">
        <v>380</v>
      </c>
      <c r="G19" s="11">
        <v>375</v>
      </c>
      <c r="H19" s="11" t="s">
        <v>380</v>
      </c>
      <c r="I19" s="11" t="s">
        <v>380</v>
      </c>
      <c r="J19" s="11">
        <v>11</v>
      </c>
      <c r="K19" s="11" t="s">
        <v>380</v>
      </c>
      <c r="L19" s="11">
        <v>4</v>
      </c>
      <c r="M19" s="12">
        <v>4</v>
      </c>
    </row>
    <row r="20" spans="1:13" x14ac:dyDescent="0.2">
      <c r="A20" s="73" t="s">
        <v>498</v>
      </c>
      <c r="B20" s="74" t="s">
        <v>380</v>
      </c>
      <c r="C20" s="74" t="s">
        <v>380</v>
      </c>
      <c r="D20" s="74" t="s">
        <v>380</v>
      </c>
      <c r="E20" s="74" t="s">
        <v>380</v>
      </c>
      <c r="F20" s="74" t="s">
        <v>380</v>
      </c>
      <c r="G20" s="74">
        <v>375</v>
      </c>
      <c r="H20" s="78" t="s">
        <v>380</v>
      </c>
      <c r="I20" s="78" t="s">
        <v>380</v>
      </c>
      <c r="J20" s="78">
        <v>11</v>
      </c>
      <c r="K20" s="78" t="s">
        <v>380</v>
      </c>
      <c r="L20" s="78">
        <v>4</v>
      </c>
      <c r="M20" s="75">
        <v>4</v>
      </c>
    </row>
    <row r="21" spans="1:13" x14ac:dyDescent="0.2">
      <c r="A21" s="1181"/>
      <c r="B21" s="1179"/>
      <c r="C21" s="1179"/>
      <c r="D21" s="1179"/>
      <c r="E21" s="1179"/>
      <c r="F21" s="1179"/>
      <c r="G21" s="1179"/>
      <c r="H21" s="1179"/>
      <c r="I21" s="1179"/>
      <c r="J21" s="1179"/>
      <c r="K21" s="1179"/>
      <c r="L21" s="1179"/>
    </row>
    <row r="22" spans="1:13" ht="13.5" thickBot="1" x14ac:dyDescent="0.25">
      <c r="A22" s="66" t="s">
        <v>499</v>
      </c>
      <c r="B22" s="52">
        <v>5</v>
      </c>
      <c r="C22" s="52">
        <v>526</v>
      </c>
      <c r="D22" s="52">
        <v>531</v>
      </c>
      <c r="E22" s="52">
        <v>3</v>
      </c>
      <c r="F22" s="52">
        <v>526</v>
      </c>
      <c r="G22" s="52">
        <v>5945</v>
      </c>
      <c r="H22" s="52">
        <v>9000</v>
      </c>
      <c r="I22" s="52">
        <v>19343</v>
      </c>
      <c r="J22" s="52">
        <v>7</v>
      </c>
      <c r="K22" s="52">
        <v>10202</v>
      </c>
      <c r="L22" s="52">
        <v>43</v>
      </c>
      <c r="M22" s="53">
        <v>10245</v>
      </c>
    </row>
  </sheetData>
  <mergeCells count="13">
    <mergeCell ref="A1:M1"/>
    <mergeCell ref="E7:F7"/>
    <mergeCell ref="H7:I7"/>
    <mergeCell ref="G5:G8"/>
    <mergeCell ref="K5:M5"/>
    <mergeCell ref="K6:K8"/>
    <mergeCell ref="L6:L8"/>
    <mergeCell ref="M6:M8"/>
    <mergeCell ref="H5:I5"/>
    <mergeCell ref="B5:F5"/>
    <mergeCell ref="B6:F6"/>
    <mergeCell ref="H6:I6"/>
    <mergeCell ref="A3:M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37" orientation="portrait" r:id="rId1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3">
    <tabColor theme="0"/>
    <pageSetUpPr fitToPage="1"/>
  </sheetPr>
  <dimension ref="A1:N18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5.7109375" style="205" customWidth="1"/>
    <col min="2" max="13" width="16" style="205" customWidth="1"/>
    <col min="14" max="16384" width="11.42578125" style="205"/>
  </cols>
  <sheetData>
    <row r="1" spans="1:14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4" s="88" customFormat="1" ht="15" x14ac:dyDescent="0.25">
      <c r="A3" s="1718" t="s">
        <v>1511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  <c r="N3" s="125"/>
    </row>
    <row r="4" spans="1:14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4" x14ac:dyDescent="0.2">
      <c r="A5" s="1522"/>
      <c r="B5" s="2023" t="s">
        <v>1060</v>
      </c>
      <c r="C5" s="2023"/>
      <c r="D5" s="2023"/>
      <c r="E5" s="2023"/>
      <c r="F5" s="2023"/>
      <c r="G5" s="2024" t="s">
        <v>1095</v>
      </c>
      <c r="H5" s="2027" t="s">
        <v>367</v>
      </c>
      <c r="I5" s="2028"/>
      <c r="J5" s="1523"/>
      <c r="K5" s="2029" t="s">
        <v>368</v>
      </c>
      <c r="L5" s="2029"/>
      <c r="M5" s="2027"/>
    </row>
    <row r="6" spans="1:14" x14ac:dyDescent="0.2">
      <c r="A6" s="977" t="s">
        <v>538</v>
      </c>
      <c r="B6" s="2030" t="s">
        <v>370</v>
      </c>
      <c r="C6" s="2030"/>
      <c r="D6" s="2030"/>
      <c r="E6" s="2030"/>
      <c r="F6" s="2030"/>
      <c r="G6" s="2025"/>
      <c r="H6" s="2031" t="s">
        <v>1192</v>
      </c>
      <c r="I6" s="2032"/>
      <c r="J6" s="1207" t="s">
        <v>1093</v>
      </c>
      <c r="K6" s="1919" t="s">
        <v>1114</v>
      </c>
      <c r="L6" s="1919" t="s">
        <v>1095</v>
      </c>
      <c r="M6" s="2033" t="s">
        <v>1096</v>
      </c>
    </row>
    <row r="7" spans="1:14" x14ac:dyDescent="0.2">
      <c r="A7" s="977" t="s">
        <v>518</v>
      </c>
      <c r="B7" s="1524"/>
      <c r="C7" s="1525" t="s">
        <v>376</v>
      </c>
      <c r="D7" s="1526"/>
      <c r="E7" s="2036" t="s">
        <v>1067</v>
      </c>
      <c r="F7" s="2036"/>
      <c r="G7" s="2025"/>
      <c r="H7" s="2030" t="s">
        <v>371</v>
      </c>
      <c r="I7" s="2030"/>
      <c r="J7" s="1527" t="s">
        <v>1064</v>
      </c>
      <c r="K7" s="2025"/>
      <c r="L7" s="2025"/>
      <c r="M7" s="2034"/>
    </row>
    <row r="8" spans="1:14" ht="13.5" thickBot="1" x14ac:dyDescent="0.25">
      <c r="A8" s="1528"/>
      <c r="B8" s="1447" t="s">
        <v>374</v>
      </c>
      <c r="C8" s="1447" t="s">
        <v>375</v>
      </c>
      <c r="D8" s="1447" t="s">
        <v>376</v>
      </c>
      <c r="E8" s="1447" t="s">
        <v>374</v>
      </c>
      <c r="F8" s="1447" t="s">
        <v>375</v>
      </c>
      <c r="G8" s="2026"/>
      <c r="H8" s="1447" t="s">
        <v>374</v>
      </c>
      <c r="I8" s="1447" t="s">
        <v>375</v>
      </c>
      <c r="J8" s="1166" t="s">
        <v>1101</v>
      </c>
      <c r="K8" s="2026"/>
      <c r="L8" s="2026"/>
      <c r="M8" s="2035"/>
    </row>
    <row r="9" spans="1:14" x14ac:dyDescent="0.2">
      <c r="A9" s="1173" t="s">
        <v>488</v>
      </c>
      <c r="B9" s="1533">
        <v>141</v>
      </c>
      <c r="C9" s="1533" t="s">
        <v>380</v>
      </c>
      <c r="D9" s="1533">
        <v>141</v>
      </c>
      <c r="E9" s="1533">
        <v>141</v>
      </c>
      <c r="F9" s="1533" t="s">
        <v>380</v>
      </c>
      <c r="G9" s="1533" t="s">
        <v>380</v>
      </c>
      <c r="H9" s="1534">
        <v>400</v>
      </c>
      <c r="I9" s="1534" t="s">
        <v>380</v>
      </c>
      <c r="J9" s="1534" t="s">
        <v>380</v>
      </c>
      <c r="K9" s="1534">
        <v>56</v>
      </c>
      <c r="L9" s="1534" t="s">
        <v>380</v>
      </c>
      <c r="M9" s="1535">
        <v>56</v>
      </c>
    </row>
    <row r="10" spans="1:14" x14ac:dyDescent="0.2">
      <c r="A10" s="1173" t="s">
        <v>492</v>
      </c>
      <c r="B10" s="1533">
        <v>16</v>
      </c>
      <c r="C10" s="1533">
        <v>105</v>
      </c>
      <c r="D10" s="1533">
        <v>121</v>
      </c>
      <c r="E10" s="1533">
        <v>12</v>
      </c>
      <c r="F10" s="1533">
        <v>100</v>
      </c>
      <c r="G10" s="1533" t="s">
        <v>380</v>
      </c>
      <c r="H10" s="1534">
        <v>24200</v>
      </c>
      <c r="I10" s="1534">
        <v>37300</v>
      </c>
      <c r="J10" s="1534" t="s">
        <v>380</v>
      </c>
      <c r="K10" s="1534">
        <v>2868</v>
      </c>
      <c r="L10" s="1534" t="s">
        <v>380</v>
      </c>
      <c r="M10" s="1535">
        <v>2868</v>
      </c>
    </row>
    <row r="11" spans="1:14" x14ac:dyDescent="0.2">
      <c r="A11" s="893" t="s">
        <v>490</v>
      </c>
      <c r="B11" s="1423" t="s">
        <v>380</v>
      </c>
      <c r="C11" s="1424">
        <v>2</v>
      </c>
      <c r="D11" s="1424">
        <v>2</v>
      </c>
      <c r="E11" s="1423" t="s">
        <v>380</v>
      </c>
      <c r="F11" s="1424" t="s">
        <v>380</v>
      </c>
      <c r="G11" s="1424">
        <v>1073</v>
      </c>
      <c r="H11" s="1423" t="s">
        <v>380</v>
      </c>
      <c r="I11" s="1424" t="s">
        <v>380</v>
      </c>
      <c r="J11" s="1424">
        <v>11</v>
      </c>
      <c r="K11" s="1424" t="s">
        <v>380</v>
      </c>
      <c r="L11" s="1424">
        <v>12</v>
      </c>
      <c r="M11" s="1536">
        <v>12</v>
      </c>
    </row>
    <row r="12" spans="1:14" x14ac:dyDescent="0.2">
      <c r="A12" s="893" t="s">
        <v>494</v>
      </c>
      <c r="B12" s="1423">
        <v>290</v>
      </c>
      <c r="C12" s="1424" t="s">
        <v>380</v>
      </c>
      <c r="D12" s="1424">
        <v>290</v>
      </c>
      <c r="E12" s="1334" t="s">
        <v>380</v>
      </c>
      <c r="F12" s="1424" t="s">
        <v>380</v>
      </c>
      <c r="G12" s="1424" t="s">
        <v>380</v>
      </c>
      <c r="H12" s="1334" t="s">
        <v>380</v>
      </c>
      <c r="I12" s="1424" t="s">
        <v>380</v>
      </c>
      <c r="J12" s="1424" t="s">
        <v>380</v>
      </c>
      <c r="K12" s="1424" t="s">
        <v>380</v>
      </c>
      <c r="L12" s="1424" t="s">
        <v>380</v>
      </c>
      <c r="M12" s="1536" t="s">
        <v>380</v>
      </c>
    </row>
    <row r="13" spans="1:14" x14ac:dyDescent="0.2">
      <c r="A13" s="1529" t="s">
        <v>495</v>
      </c>
      <c r="B13" s="1530">
        <v>447</v>
      </c>
      <c r="C13" s="1530">
        <v>107</v>
      </c>
      <c r="D13" s="1530">
        <v>554</v>
      </c>
      <c r="E13" s="1530">
        <v>153</v>
      </c>
      <c r="F13" s="1530" t="s">
        <v>380</v>
      </c>
      <c r="G13" s="1530">
        <v>1073</v>
      </c>
      <c r="H13" s="1531">
        <v>24600</v>
      </c>
      <c r="I13" s="1531">
        <v>37300</v>
      </c>
      <c r="J13" s="1531">
        <v>11</v>
      </c>
      <c r="K13" s="1531">
        <v>2924</v>
      </c>
      <c r="L13" s="1531">
        <v>12</v>
      </c>
      <c r="M13" s="1532">
        <v>2924</v>
      </c>
    </row>
    <row r="14" spans="1:14" x14ac:dyDescent="0.2">
      <c r="A14" s="893"/>
      <c r="B14" s="1334"/>
      <c r="C14" s="1334"/>
      <c r="D14" s="1334"/>
      <c r="E14" s="1334"/>
      <c r="F14" s="1334"/>
      <c r="G14" s="1334"/>
      <c r="H14" s="1424"/>
      <c r="I14" s="1424"/>
      <c r="J14" s="1424"/>
      <c r="K14" s="1424"/>
      <c r="L14" s="1424"/>
      <c r="M14" s="1416"/>
    </row>
    <row r="15" spans="1:14" x14ac:dyDescent="0.2">
      <c r="A15" s="893" t="s">
        <v>496</v>
      </c>
      <c r="B15" s="1423" t="s">
        <v>380</v>
      </c>
      <c r="C15" s="1424" t="s">
        <v>380</v>
      </c>
      <c r="D15" s="1424" t="s">
        <v>380</v>
      </c>
      <c r="E15" s="1423" t="s">
        <v>380</v>
      </c>
      <c r="F15" s="1424" t="s">
        <v>380</v>
      </c>
      <c r="G15" s="1424">
        <v>13</v>
      </c>
      <c r="H15" s="1423" t="s">
        <v>380</v>
      </c>
      <c r="I15" s="1424" t="s">
        <v>380</v>
      </c>
      <c r="J15" s="1334" t="s">
        <v>380</v>
      </c>
      <c r="K15" s="1423" t="s">
        <v>380</v>
      </c>
      <c r="L15" s="1334" t="s">
        <v>380</v>
      </c>
      <c r="M15" s="1536" t="s">
        <v>380</v>
      </c>
    </row>
    <row r="16" spans="1:14" x14ac:dyDescent="0.2">
      <c r="A16" s="1529" t="s">
        <v>498</v>
      </c>
      <c r="B16" s="1530" t="s">
        <v>380</v>
      </c>
      <c r="C16" s="1530" t="s">
        <v>380</v>
      </c>
      <c r="D16" s="1530" t="s">
        <v>380</v>
      </c>
      <c r="E16" s="1530" t="s">
        <v>380</v>
      </c>
      <c r="F16" s="1530" t="s">
        <v>380</v>
      </c>
      <c r="G16" s="1530">
        <v>13</v>
      </c>
      <c r="H16" s="1531" t="s">
        <v>380</v>
      </c>
      <c r="I16" s="1531" t="s">
        <v>380</v>
      </c>
      <c r="J16" s="1531" t="s">
        <v>380</v>
      </c>
      <c r="K16" s="1531" t="s">
        <v>380</v>
      </c>
      <c r="L16" s="1531" t="s">
        <v>380</v>
      </c>
      <c r="M16" s="1532" t="s">
        <v>380</v>
      </c>
    </row>
    <row r="17" spans="1:13" x14ac:dyDescent="0.2">
      <c r="A17" s="893"/>
      <c r="B17" s="1424"/>
      <c r="C17" s="1424"/>
      <c r="D17" s="1424"/>
      <c r="E17" s="1424"/>
      <c r="F17" s="1424"/>
      <c r="G17" s="1424"/>
      <c r="H17" s="1424"/>
      <c r="I17" s="1424"/>
      <c r="J17" s="1424"/>
      <c r="K17" s="1424"/>
      <c r="L17" s="1424"/>
      <c r="M17" s="1536"/>
    </row>
    <row r="18" spans="1:13" ht="13.5" thickBot="1" x14ac:dyDescent="0.25">
      <c r="A18" s="1537" t="s">
        <v>499</v>
      </c>
      <c r="B18" s="1538">
        <v>447</v>
      </c>
      <c r="C18" s="1538">
        <v>107</v>
      </c>
      <c r="D18" s="1538">
        <v>554</v>
      </c>
      <c r="E18" s="1538">
        <v>123</v>
      </c>
      <c r="F18" s="1538">
        <v>100</v>
      </c>
      <c r="G18" s="1538">
        <v>1086</v>
      </c>
      <c r="H18" s="1539">
        <v>24600</v>
      </c>
      <c r="I18" s="1539">
        <v>37300</v>
      </c>
      <c r="J18" s="1539">
        <v>11</v>
      </c>
      <c r="K18" s="1539">
        <v>2924</v>
      </c>
      <c r="L18" s="1539">
        <v>12</v>
      </c>
      <c r="M18" s="1540">
        <v>2924</v>
      </c>
    </row>
  </sheetData>
  <mergeCells count="13">
    <mergeCell ref="A1:M1"/>
    <mergeCell ref="A3:M3"/>
    <mergeCell ref="B5:F5"/>
    <mergeCell ref="G5:G8"/>
    <mergeCell ref="H5:I5"/>
    <mergeCell ref="K5:M5"/>
    <mergeCell ref="B6:F6"/>
    <mergeCell ref="H6:I6"/>
    <mergeCell ref="K6:K8"/>
    <mergeCell ref="L6:L8"/>
    <mergeCell ref="M6:M8"/>
    <mergeCell ref="E7:F7"/>
    <mergeCell ref="H7:I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36" orientation="portrait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5">
    <tabColor theme="0"/>
    <pageSetUpPr fitToPage="1"/>
  </sheetPr>
  <dimension ref="A1:Q19"/>
  <sheetViews>
    <sheetView tabSelected="1" zoomScaleSheetLayoutView="75" workbookViewId="0">
      <selection activeCell="J22" sqref="J22"/>
    </sheetView>
  </sheetViews>
  <sheetFormatPr baseColWidth="10" defaultRowHeight="12.75" x14ac:dyDescent="0.2"/>
  <cols>
    <col min="1" max="1" width="34" style="205" customWidth="1"/>
    <col min="2" max="13" width="13" style="205" customWidth="1"/>
    <col min="14" max="16384" width="11.42578125" style="205"/>
  </cols>
  <sheetData>
    <row r="1" spans="1:17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  <c r="L1" s="1725"/>
      <c r="M1" s="1725"/>
    </row>
    <row r="3" spans="1:17" s="88" customFormat="1" ht="15" x14ac:dyDescent="0.25">
      <c r="A3" s="1718" t="s">
        <v>1512</v>
      </c>
      <c r="B3" s="1718"/>
      <c r="C3" s="1718"/>
      <c r="D3" s="1718"/>
      <c r="E3" s="1718"/>
      <c r="F3" s="1718"/>
      <c r="G3" s="1718"/>
      <c r="H3" s="1718"/>
      <c r="I3" s="1718"/>
      <c r="J3" s="1718"/>
      <c r="K3" s="1718"/>
      <c r="L3" s="1718"/>
      <c r="M3" s="1718"/>
    </row>
    <row r="4" spans="1:17" s="88" customFormat="1" ht="13.5" customHeight="1" thickBot="1" x14ac:dyDescent="0.3">
      <c r="A4" s="5"/>
      <c r="B4" s="6"/>
      <c r="C4" s="6"/>
      <c r="D4" s="6"/>
      <c r="E4" s="6"/>
      <c r="F4" s="6"/>
      <c r="G4" s="6"/>
      <c r="H4" s="6"/>
      <c r="I4" s="6"/>
      <c r="J4" s="6"/>
      <c r="K4" s="6"/>
    </row>
    <row r="5" spans="1:17" s="669" customFormat="1" ht="19.5" customHeight="1" x14ac:dyDescent="0.2">
      <c r="A5" s="1126"/>
      <c r="B5" s="1707" t="s">
        <v>1060</v>
      </c>
      <c r="C5" s="1707"/>
      <c r="D5" s="1707"/>
      <c r="E5" s="1707"/>
      <c r="F5" s="1707"/>
      <c r="G5" s="1826" t="s">
        <v>1095</v>
      </c>
      <c r="H5" s="1704" t="s">
        <v>367</v>
      </c>
      <c r="I5" s="1706"/>
      <c r="J5" s="1160"/>
      <c r="K5" s="1935" t="s">
        <v>368</v>
      </c>
      <c r="L5" s="1935"/>
      <c r="M5" s="1704"/>
    </row>
    <row r="6" spans="1:17" s="669" customFormat="1" ht="19.5" customHeight="1" x14ac:dyDescent="0.2">
      <c r="A6" s="1128" t="s">
        <v>538</v>
      </c>
      <c r="B6" s="1709" t="s">
        <v>370</v>
      </c>
      <c r="C6" s="1709"/>
      <c r="D6" s="1709"/>
      <c r="E6" s="1709"/>
      <c r="F6" s="1709"/>
      <c r="G6" s="1827"/>
      <c r="H6" s="1870" t="s">
        <v>1192</v>
      </c>
      <c r="I6" s="2022"/>
      <c r="J6" s="1137" t="s">
        <v>1093</v>
      </c>
      <c r="K6" s="1713" t="s">
        <v>1114</v>
      </c>
      <c r="L6" s="1713" t="s">
        <v>1095</v>
      </c>
      <c r="M6" s="1867" t="s">
        <v>1096</v>
      </c>
    </row>
    <row r="7" spans="1:17" s="669" customFormat="1" ht="19.5" customHeight="1" x14ac:dyDescent="0.2">
      <c r="A7" s="1128" t="s">
        <v>518</v>
      </c>
      <c r="B7" s="670"/>
      <c r="C7" s="1132" t="s">
        <v>376</v>
      </c>
      <c r="D7" s="228"/>
      <c r="E7" s="1941" t="s">
        <v>1067</v>
      </c>
      <c r="F7" s="1941"/>
      <c r="G7" s="1827"/>
      <c r="H7" s="1709" t="s">
        <v>371</v>
      </c>
      <c r="I7" s="1709"/>
      <c r="J7" s="1136" t="s">
        <v>1064</v>
      </c>
      <c r="K7" s="1827"/>
      <c r="L7" s="1827"/>
      <c r="M7" s="1716"/>
    </row>
    <row r="8" spans="1:17" s="669" customFormat="1" ht="19.5" customHeight="1" thickBot="1" x14ac:dyDescent="0.25">
      <c r="A8" s="1130"/>
      <c r="B8" s="663" t="s">
        <v>374</v>
      </c>
      <c r="C8" s="663" t="s">
        <v>375</v>
      </c>
      <c r="D8" s="663" t="s">
        <v>376</v>
      </c>
      <c r="E8" s="663" t="s">
        <v>374</v>
      </c>
      <c r="F8" s="663" t="s">
        <v>375</v>
      </c>
      <c r="G8" s="1714"/>
      <c r="H8" s="663" t="s">
        <v>374</v>
      </c>
      <c r="I8" s="663" t="s">
        <v>375</v>
      </c>
      <c r="J8" s="1138" t="s">
        <v>1101</v>
      </c>
      <c r="K8" s="1714"/>
      <c r="L8" s="1714"/>
      <c r="M8" s="1717"/>
      <c r="P8" s="1041"/>
      <c r="Q8" s="1041"/>
    </row>
    <row r="9" spans="1:17" x14ac:dyDescent="0.2">
      <c r="A9" s="773" t="s">
        <v>483</v>
      </c>
      <c r="B9" s="774" t="s">
        <v>380</v>
      </c>
      <c r="C9" s="774">
        <v>2</v>
      </c>
      <c r="D9" s="774">
        <v>2</v>
      </c>
      <c r="E9" s="774" t="s">
        <v>380</v>
      </c>
      <c r="F9" s="774">
        <v>2</v>
      </c>
      <c r="G9" s="774" t="s">
        <v>380</v>
      </c>
      <c r="H9" s="775" t="s">
        <v>380</v>
      </c>
      <c r="I9" s="775">
        <v>10000</v>
      </c>
      <c r="J9" s="775" t="s">
        <v>380</v>
      </c>
      <c r="K9" s="775">
        <v>20</v>
      </c>
      <c r="L9" s="775" t="s">
        <v>380</v>
      </c>
      <c r="M9" s="776">
        <v>20</v>
      </c>
    </row>
    <row r="10" spans="1:17" x14ac:dyDescent="0.2">
      <c r="A10" s="893"/>
      <c r="B10" s="1424"/>
      <c r="C10" s="1424"/>
      <c r="D10" s="1424"/>
      <c r="E10" s="1424"/>
      <c r="F10" s="1424"/>
      <c r="G10" s="1424"/>
      <c r="H10" s="1424"/>
      <c r="I10" s="1424"/>
      <c r="J10" s="1424"/>
      <c r="K10" s="1424"/>
      <c r="L10" s="1424"/>
      <c r="M10" s="1536"/>
    </row>
    <row r="11" spans="1:17" x14ac:dyDescent="0.2">
      <c r="A11" s="893" t="s">
        <v>488</v>
      </c>
      <c r="B11" s="1424" t="s">
        <v>380</v>
      </c>
      <c r="C11" s="1424">
        <v>10</v>
      </c>
      <c r="D11" s="1424">
        <v>10</v>
      </c>
      <c r="E11" s="1424" t="s">
        <v>380</v>
      </c>
      <c r="F11" s="1424">
        <v>5</v>
      </c>
      <c r="G11" s="1424" t="s">
        <v>380</v>
      </c>
      <c r="H11" s="1424" t="s">
        <v>380</v>
      </c>
      <c r="I11" s="1424">
        <v>50000</v>
      </c>
      <c r="J11" s="1424" t="s">
        <v>380</v>
      </c>
      <c r="K11" s="1424">
        <v>250</v>
      </c>
      <c r="L11" s="1424" t="s">
        <v>380</v>
      </c>
      <c r="M11" s="1536">
        <v>250</v>
      </c>
    </row>
    <row r="12" spans="1:17" x14ac:dyDescent="0.2">
      <c r="A12" s="893" t="s">
        <v>492</v>
      </c>
      <c r="B12" s="1424">
        <v>1</v>
      </c>
      <c r="C12" s="1424" t="s">
        <v>380</v>
      </c>
      <c r="D12" s="1424">
        <v>1</v>
      </c>
      <c r="E12" s="1424">
        <v>1</v>
      </c>
      <c r="F12" s="1424" t="s">
        <v>380</v>
      </c>
      <c r="G12" s="1424" t="s">
        <v>380</v>
      </c>
      <c r="H12" s="1424">
        <v>850</v>
      </c>
      <c r="I12" s="1424" t="s">
        <v>380</v>
      </c>
      <c r="J12" s="1424" t="s">
        <v>380</v>
      </c>
      <c r="K12" s="1424">
        <v>1</v>
      </c>
      <c r="L12" s="1424" t="s">
        <v>380</v>
      </c>
      <c r="M12" s="1536">
        <v>1</v>
      </c>
    </row>
    <row r="13" spans="1:17" x14ac:dyDescent="0.2">
      <c r="A13" s="893" t="s">
        <v>494</v>
      </c>
      <c r="B13" s="1424">
        <v>104</v>
      </c>
      <c r="C13" s="1424">
        <v>2</v>
      </c>
      <c r="D13" s="1424">
        <v>106</v>
      </c>
      <c r="E13" s="1424" t="s">
        <v>380</v>
      </c>
      <c r="F13" s="1424" t="s">
        <v>380</v>
      </c>
      <c r="G13" s="1424" t="s">
        <v>380</v>
      </c>
      <c r="H13" s="1424" t="s">
        <v>380</v>
      </c>
      <c r="I13" s="1424" t="s">
        <v>380</v>
      </c>
      <c r="J13" s="1424" t="s">
        <v>380</v>
      </c>
      <c r="K13" s="1424" t="s">
        <v>380</v>
      </c>
      <c r="L13" s="1424" t="s">
        <v>380</v>
      </c>
      <c r="M13" s="1536" t="s">
        <v>380</v>
      </c>
    </row>
    <row r="14" spans="1:17" x14ac:dyDescent="0.2">
      <c r="A14" s="773" t="s">
        <v>495</v>
      </c>
      <c r="B14" s="774">
        <v>105</v>
      </c>
      <c r="C14" s="774">
        <v>12</v>
      </c>
      <c r="D14" s="774">
        <v>117</v>
      </c>
      <c r="E14" s="774">
        <v>1</v>
      </c>
      <c r="F14" s="774">
        <v>5</v>
      </c>
      <c r="G14" s="774" t="s">
        <v>380</v>
      </c>
      <c r="H14" s="775">
        <v>850</v>
      </c>
      <c r="I14" s="775">
        <v>50000</v>
      </c>
      <c r="J14" s="775" t="s">
        <v>380</v>
      </c>
      <c r="K14" s="775">
        <v>251</v>
      </c>
      <c r="L14" s="775" t="s">
        <v>380</v>
      </c>
      <c r="M14" s="776">
        <v>251</v>
      </c>
    </row>
    <row r="15" spans="1:17" x14ac:dyDescent="0.2">
      <c r="A15" s="893"/>
      <c r="B15" s="1424"/>
      <c r="C15" s="1424"/>
      <c r="D15" s="1424"/>
      <c r="E15" s="1424"/>
      <c r="F15" s="1424"/>
      <c r="G15" s="1424"/>
      <c r="H15" s="1424"/>
      <c r="I15" s="1424"/>
      <c r="J15" s="1424"/>
      <c r="K15" s="1424"/>
      <c r="L15" s="1424"/>
      <c r="M15" s="1536"/>
    </row>
    <row r="16" spans="1:17" x14ac:dyDescent="0.2">
      <c r="A16" s="893" t="s">
        <v>496</v>
      </c>
      <c r="B16" s="1424">
        <v>1</v>
      </c>
      <c r="C16" s="1424" t="s">
        <v>380</v>
      </c>
      <c r="D16" s="1424">
        <v>1</v>
      </c>
      <c r="E16" s="1424">
        <v>1</v>
      </c>
      <c r="F16" s="1424" t="s">
        <v>380</v>
      </c>
      <c r="G16" s="1424">
        <v>650</v>
      </c>
      <c r="H16" s="1424">
        <v>500</v>
      </c>
      <c r="I16" s="1424" t="s">
        <v>380</v>
      </c>
      <c r="J16" s="1424">
        <v>11</v>
      </c>
      <c r="K16" s="1424">
        <v>1</v>
      </c>
      <c r="L16" s="1424">
        <v>6</v>
      </c>
      <c r="M16" s="1536">
        <v>7</v>
      </c>
    </row>
    <row r="17" spans="1:13" x14ac:dyDescent="0.2">
      <c r="A17" s="773" t="s">
        <v>498</v>
      </c>
      <c r="B17" s="774">
        <v>1</v>
      </c>
      <c r="C17" s="774" t="s">
        <v>380</v>
      </c>
      <c r="D17" s="774">
        <v>1</v>
      </c>
      <c r="E17" s="774">
        <v>1</v>
      </c>
      <c r="F17" s="774" t="s">
        <v>380</v>
      </c>
      <c r="G17" s="774">
        <v>650</v>
      </c>
      <c r="H17" s="775">
        <v>500</v>
      </c>
      <c r="I17" s="775" t="s">
        <v>380</v>
      </c>
      <c r="J17" s="775">
        <v>11</v>
      </c>
      <c r="K17" s="775">
        <v>1</v>
      </c>
      <c r="L17" s="775">
        <v>6</v>
      </c>
      <c r="M17" s="776">
        <v>7</v>
      </c>
    </row>
    <row r="18" spans="1:13" x14ac:dyDescent="0.2">
      <c r="A18" s="893"/>
      <c r="B18" s="987"/>
      <c r="C18" s="987"/>
      <c r="D18" s="987"/>
      <c r="E18" s="987"/>
      <c r="F18" s="987"/>
      <c r="G18" s="987"/>
      <c r="H18" s="987"/>
      <c r="I18" s="987"/>
      <c r="J18" s="987"/>
      <c r="K18" s="987"/>
      <c r="L18" s="987"/>
      <c r="M18" s="954"/>
    </row>
    <row r="19" spans="1:13" ht="13.5" thickBot="1" x14ac:dyDescent="0.25">
      <c r="A19" s="769" t="s">
        <v>499</v>
      </c>
      <c r="B19" s="770">
        <v>106</v>
      </c>
      <c r="C19" s="770">
        <v>14</v>
      </c>
      <c r="D19" s="770">
        <v>120</v>
      </c>
      <c r="E19" s="770">
        <v>2</v>
      </c>
      <c r="F19" s="770">
        <v>7</v>
      </c>
      <c r="G19" s="770">
        <v>650</v>
      </c>
      <c r="H19" s="770">
        <v>675</v>
      </c>
      <c r="I19" s="770">
        <v>38571</v>
      </c>
      <c r="J19" s="770">
        <v>11</v>
      </c>
      <c r="K19" s="770">
        <v>271</v>
      </c>
      <c r="L19" s="770">
        <v>7</v>
      </c>
      <c r="M19" s="772">
        <v>278</v>
      </c>
    </row>
  </sheetData>
  <mergeCells count="13">
    <mergeCell ref="A1:M1"/>
    <mergeCell ref="A3:M3"/>
    <mergeCell ref="K6:K8"/>
    <mergeCell ref="L6:L8"/>
    <mergeCell ref="H5:I5"/>
    <mergeCell ref="M6:M8"/>
    <mergeCell ref="B5:F5"/>
    <mergeCell ref="G5:G8"/>
    <mergeCell ref="B6:F6"/>
    <mergeCell ref="H6:I6"/>
    <mergeCell ref="E7:F7"/>
    <mergeCell ref="H7:I7"/>
    <mergeCell ref="K5:M5"/>
  </mergeCells>
  <phoneticPr fontId="6" type="noConversion"/>
  <printOptions horizontalCentered="1"/>
  <pageMargins left="0.74803149606299213" right="0.74803149606299213" top="0.98425196850393704" bottom="0.98425196850393704" header="0" footer="0"/>
  <pageSetup paperSize="9" scale="43" orientation="portrait" r:id="rId1"/>
  <headerFooter alignWithMargins="0"/>
  <colBreaks count="1" manualBreakCount="1">
    <brk id="1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0"/>
    <pageSetUpPr fitToPage="1"/>
  </sheetPr>
  <dimension ref="A1:D26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4" width="29.7109375" customWidth="1"/>
    <col min="5" max="5" width="9.7109375" customWidth="1"/>
  </cols>
  <sheetData>
    <row r="1" spans="1:4" s="2" customFormat="1" ht="18" x14ac:dyDescent="0.25">
      <c r="A1" s="1696" t="s">
        <v>356</v>
      </c>
      <c r="B1" s="1696"/>
      <c r="C1" s="1696"/>
      <c r="D1" s="1696"/>
    </row>
    <row r="2" spans="1:4" s="3" customFormat="1" ht="12.75" customHeight="1" x14ac:dyDescent="0.2"/>
    <row r="3" spans="1:4" s="3" customFormat="1" ht="33.75" customHeight="1" x14ac:dyDescent="0.2">
      <c r="A3" s="1759" t="s">
        <v>579</v>
      </c>
      <c r="B3" s="1759"/>
      <c r="C3" s="1759"/>
      <c r="D3" s="1759"/>
    </row>
    <row r="4" spans="1:4" s="3" customFormat="1" ht="13.5" customHeight="1" thickBot="1" x14ac:dyDescent="0.3">
      <c r="A4" s="5"/>
      <c r="B4" s="6"/>
      <c r="C4" s="6"/>
      <c r="D4" s="6"/>
    </row>
    <row r="5" spans="1:4" ht="31.5" customHeight="1" x14ac:dyDescent="0.2">
      <c r="A5" s="1760" t="s">
        <v>359</v>
      </c>
      <c r="B5" s="781" t="s">
        <v>360</v>
      </c>
      <c r="C5" s="781" t="s">
        <v>361</v>
      </c>
      <c r="D5" s="782" t="s">
        <v>362</v>
      </c>
    </row>
    <row r="6" spans="1:4" ht="32.25" customHeight="1" thickBot="1" x14ac:dyDescent="0.25">
      <c r="A6" s="1761"/>
      <c r="B6" s="783" t="s">
        <v>363</v>
      </c>
      <c r="C6" s="783" t="s">
        <v>364</v>
      </c>
      <c r="D6" s="784" t="s">
        <v>365</v>
      </c>
    </row>
    <row r="7" spans="1:4" x14ac:dyDescent="0.2">
      <c r="A7" s="1599">
        <v>2006</v>
      </c>
      <c r="B7" s="785">
        <v>317.54199999999997</v>
      </c>
      <c r="C7" s="785">
        <v>346.48899999999998</v>
      </c>
      <c r="D7" s="786">
        <v>82751.323900000003</v>
      </c>
    </row>
    <row r="8" spans="1:4" x14ac:dyDescent="0.2">
      <c r="A8" s="1599">
        <v>2007</v>
      </c>
      <c r="B8" s="785">
        <v>280.11200000000002</v>
      </c>
      <c r="C8" s="785">
        <v>305.79199999999997</v>
      </c>
      <c r="D8" s="786">
        <v>106590.46089999999</v>
      </c>
    </row>
    <row r="9" spans="1:4" x14ac:dyDescent="0.2">
      <c r="A9" s="1599">
        <v>2008</v>
      </c>
      <c r="B9" s="785">
        <v>209.36099999999999</v>
      </c>
      <c r="C9" s="785">
        <v>249.98400000000001</v>
      </c>
      <c r="D9" s="786">
        <v>92023.431799999991</v>
      </c>
    </row>
    <row r="10" spans="1:4" x14ac:dyDescent="0.2">
      <c r="A10" s="1599">
        <v>2009</v>
      </c>
      <c r="B10" s="785">
        <v>311.11900000000003</v>
      </c>
      <c r="C10" s="785">
        <v>285.87900000000002</v>
      </c>
      <c r="D10" s="786">
        <v>104521.39019404138</v>
      </c>
    </row>
    <row r="11" spans="1:4" x14ac:dyDescent="0.2">
      <c r="A11" s="1599">
        <v>2010</v>
      </c>
      <c r="B11" s="785">
        <v>446.98099999999999</v>
      </c>
      <c r="C11" s="785">
        <v>515.80200000000002</v>
      </c>
      <c r="D11" s="786">
        <v>164853</v>
      </c>
    </row>
    <row r="12" spans="1:4" x14ac:dyDescent="0.2">
      <c r="A12" s="1599">
        <v>2011</v>
      </c>
      <c r="B12" s="785">
        <v>530.29</v>
      </c>
      <c r="C12" s="785">
        <v>520.28800000000001</v>
      </c>
      <c r="D12" s="786">
        <v>176441</v>
      </c>
    </row>
    <row r="13" spans="1:4" x14ac:dyDescent="0.2">
      <c r="A13" s="1599">
        <v>2012</v>
      </c>
      <c r="B13" s="785">
        <v>445.63</v>
      </c>
      <c r="C13" s="785">
        <v>324.471</v>
      </c>
      <c r="D13" s="787">
        <v>119054.32370079443</v>
      </c>
    </row>
    <row r="14" spans="1:4" x14ac:dyDescent="0.2">
      <c r="A14" s="1599">
        <v>2013</v>
      </c>
      <c r="B14" s="785">
        <v>378.113</v>
      </c>
      <c r="C14" s="785">
        <v>503.06900000000002</v>
      </c>
      <c r="D14" s="787">
        <v>197282.86700635156</v>
      </c>
    </row>
    <row r="15" spans="1:4" x14ac:dyDescent="0.2">
      <c r="A15" s="1599">
        <v>2014</v>
      </c>
      <c r="B15" s="788">
        <v>458.38099999999997</v>
      </c>
      <c r="C15" s="788">
        <v>450.50700000000001</v>
      </c>
      <c r="D15" s="787">
        <v>163368.07939278899</v>
      </c>
    </row>
    <row r="16" spans="1:4" x14ac:dyDescent="0.2">
      <c r="A16" s="1599">
        <v>2015</v>
      </c>
      <c r="B16" s="1395">
        <v>489.39</v>
      </c>
      <c r="C16" s="1395">
        <v>503.33100000000002</v>
      </c>
      <c r="D16" s="1376">
        <v>181398</v>
      </c>
    </row>
    <row r="17" spans="1:4" ht="13.5" thickBot="1" x14ac:dyDescent="0.25">
      <c r="A17" s="1600">
        <v>2016</v>
      </c>
      <c r="B17" s="789">
        <v>460.22699999999998</v>
      </c>
      <c r="C17" s="789">
        <v>647.72</v>
      </c>
      <c r="D17" s="1546">
        <v>212486.887140651</v>
      </c>
    </row>
    <row r="18" spans="1:4" x14ac:dyDescent="0.2">
      <c r="A18" s="21"/>
      <c r="B18" s="21"/>
      <c r="C18" s="21"/>
      <c r="D18" s="21"/>
    </row>
    <row r="19" spans="1:4" x14ac:dyDescent="0.2">
      <c r="A19" s="21"/>
      <c r="B19" s="21"/>
      <c r="C19" s="21"/>
      <c r="D19" s="21"/>
    </row>
    <row r="20" spans="1:4" x14ac:dyDescent="0.2">
      <c r="A20" s="21"/>
      <c r="B20" s="21"/>
      <c r="C20" s="21"/>
      <c r="D20" s="21"/>
    </row>
    <row r="21" spans="1:4" x14ac:dyDescent="0.2">
      <c r="A21" s="21"/>
      <c r="B21" s="21"/>
      <c r="C21" s="21"/>
      <c r="D21" s="21"/>
    </row>
    <row r="22" spans="1:4" x14ac:dyDescent="0.2">
      <c r="A22" s="21"/>
      <c r="B22" s="21"/>
      <c r="C22" s="21"/>
      <c r="D22" s="21"/>
    </row>
    <row r="23" spans="1:4" x14ac:dyDescent="0.2">
      <c r="A23" s="21"/>
      <c r="B23" s="21"/>
      <c r="C23" s="21"/>
      <c r="D23" s="21"/>
    </row>
    <row r="24" spans="1:4" x14ac:dyDescent="0.2">
      <c r="A24" s="21"/>
      <c r="B24" s="21"/>
      <c r="C24" s="21"/>
      <c r="D24" s="21"/>
    </row>
    <row r="25" spans="1:4" x14ac:dyDescent="0.2">
      <c r="A25" s="21"/>
      <c r="B25" s="21"/>
      <c r="C25" s="21"/>
      <c r="D25" s="21"/>
    </row>
    <row r="26" spans="1:4" x14ac:dyDescent="0.2">
      <c r="A26" s="21"/>
      <c r="B26" s="21"/>
      <c r="C26" s="21"/>
      <c r="D26" s="21"/>
    </row>
  </sheetData>
  <mergeCells count="3">
    <mergeCell ref="A1:D1"/>
    <mergeCell ref="A3:D3"/>
    <mergeCell ref="A5:A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theme="0"/>
    <pageSetUpPr fitToPage="1"/>
  </sheetPr>
  <dimension ref="A1:J41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2" width="11.42578125" style="34"/>
    <col min="3" max="3" width="19.42578125" style="34" customWidth="1"/>
    <col min="4" max="10" width="14.7109375" style="34" customWidth="1"/>
    <col min="11" max="11" width="4.7109375" style="34" customWidth="1"/>
    <col min="12" max="12" width="11.42578125" style="34"/>
    <col min="13" max="15" width="13" style="34" customWidth="1"/>
    <col min="16" max="21" width="12.42578125" style="34" customWidth="1"/>
    <col min="22" max="16384" width="11.42578125" style="34"/>
  </cols>
  <sheetData>
    <row r="1" spans="1:10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  <c r="I1" s="1700"/>
      <c r="J1" s="1700"/>
    </row>
    <row r="3" spans="1:10" s="25" customFormat="1" ht="33" customHeight="1" x14ac:dyDescent="0.2">
      <c r="A3" s="1701" t="s">
        <v>1383</v>
      </c>
      <c r="B3" s="1701"/>
      <c r="C3" s="1701"/>
      <c r="D3" s="1701"/>
      <c r="E3" s="1701"/>
      <c r="F3" s="1701"/>
      <c r="G3" s="1701"/>
      <c r="H3" s="1701"/>
      <c r="I3" s="1701"/>
      <c r="J3" s="1701"/>
    </row>
    <row r="4" spans="1:10" s="25" customFormat="1" ht="13.5" customHeight="1" thickBot="1" x14ac:dyDescent="0.3">
      <c r="A4" s="27"/>
      <c r="B4" s="27"/>
      <c r="C4" s="27"/>
      <c r="D4" s="27"/>
      <c r="E4" s="27"/>
      <c r="F4" s="27"/>
      <c r="G4" s="27"/>
      <c r="H4" s="27"/>
      <c r="I4" s="27"/>
      <c r="J4" s="27"/>
    </row>
    <row r="5" spans="1:10" ht="30.75" customHeight="1" x14ac:dyDescent="0.2">
      <c r="A5" s="720"/>
      <c r="B5" s="720"/>
      <c r="C5" s="720"/>
      <c r="D5" s="792" t="s">
        <v>360</v>
      </c>
      <c r="E5" s="792"/>
      <c r="F5" s="792"/>
      <c r="G5" s="1750" t="s">
        <v>367</v>
      </c>
      <c r="H5" s="1762"/>
      <c r="I5" s="793" t="s">
        <v>368</v>
      </c>
      <c r="J5" s="652"/>
    </row>
    <row r="6" spans="1:10" ht="20.25" customHeight="1" x14ac:dyDescent="0.2">
      <c r="A6" s="724"/>
      <c r="B6" s="658" t="s">
        <v>369</v>
      </c>
      <c r="C6" s="724"/>
      <c r="D6" s="794" t="s">
        <v>370</v>
      </c>
      <c r="E6" s="794"/>
      <c r="F6" s="794"/>
      <c r="G6" s="1758" t="s">
        <v>371</v>
      </c>
      <c r="H6" s="1763"/>
      <c r="I6" s="790"/>
      <c r="J6" s="727" t="s">
        <v>373</v>
      </c>
    </row>
    <row r="7" spans="1:10" ht="35.25" customHeight="1" thickBot="1" x14ac:dyDescent="0.25">
      <c r="A7" s="791"/>
      <c r="B7" s="791"/>
      <c r="C7" s="791"/>
      <c r="D7" s="711" t="s">
        <v>374</v>
      </c>
      <c r="E7" s="711" t="s">
        <v>375</v>
      </c>
      <c r="F7" s="711" t="s">
        <v>376</v>
      </c>
      <c r="G7" s="711" t="s">
        <v>374</v>
      </c>
      <c r="H7" s="711" t="s">
        <v>375</v>
      </c>
      <c r="I7" s="712" t="s">
        <v>372</v>
      </c>
      <c r="J7" s="728" t="s">
        <v>377</v>
      </c>
    </row>
    <row r="8" spans="1:10" ht="32.25" customHeight="1" x14ac:dyDescent="0.2">
      <c r="A8" s="146" t="s">
        <v>580</v>
      </c>
      <c r="B8" s="146"/>
      <c r="C8" s="146"/>
      <c r="D8" s="803">
        <v>2589</v>
      </c>
      <c r="E8" s="803">
        <v>5287</v>
      </c>
      <c r="F8" s="803">
        <v>7876</v>
      </c>
      <c r="G8" s="803">
        <v>1354</v>
      </c>
      <c r="H8" s="803">
        <v>2218</v>
      </c>
      <c r="I8" s="803">
        <v>15236</v>
      </c>
      <c r="J8" s="804">
        <v>4475</v>
      </c>
    </row>
    <row r="9" spans="1:10" x14ac:dyDescent="0.2">
      <c r="A9" s="34" t="s">
        <v>581</v>
      </c>
      <c r="D9" s="795">
        <v>1390</v>
      </c>
      <c r="E9" s="795">
        <v>89</v>
      </c>
      <c r="F9" s="795">
        <v>1479</v>
      </c>
      <c r="G9" s="795">
        <v>1704</v>
      </c>
      <c r="H9" s="795">
        <v>1764</v>
      </c>
      <c r="I9" s="795">
        <v>2525</v>
      </c>
      <c r="J9" s="796">
        <v>1359</v>
      </c>
    </row>
    <row r="10" spans="1:10" s="44" customFormat="1" x14ac:dyDescent="0.2">
      <c r="A10" s="44" t="s">
        <v>582</v>
      </c>
      <c r="D10" s="797">
        <v>3979</v>
      </c>
      <c r="E10" s="797">
        <v>5376</v>
      </c>
      <c r="F10" s="797">
        <v>9355</v>
      </c>
      <c r="G10" s="797">
        <v>1476</v>
      </c>
      <c r="H10" s="797">
        <v>2210</v>
      </c>
      <c r="I10" s="797">
        <v>17761</v>
      </c>
      <c r="J10" s="798">
        <v>5834</v>
      </c>
    </row>
    <row r="11" spans="1:10" x14ac:dyDescent="0.2">
      <c r="A11" s="44"/>
      <c r="B11" s="44"/>
      <c r="C11" s="44"/>
      <c r="D11" s="795"/>
      <c r="E11" s="795"/>
      <c r="F11" s="795"/>
      <c r="G11" s="795"/>
      <c r="H11" s="795"/>
      <c r="I11" s="795"/>
      <c r="J11" s="796"/>
    </row>
    <row r="12" spans="1:10" ht="27.75" customHeight="1" x14ac:dyDescent="0.2">
      <c r="A12" s="34" t="s">
        <v>583</v>
      </c>
      <c r="D12" s="795">
        <v>40294</v>
      </c>
      <c r="E12" s="795">
        <v>6429</v>
      </c>
      <c r="F12" s="795">
        <v>46723</v>
      </c>
      <c r="G12" s="795">
        <v>1030</v>
      </c>
      <c r="H12" s="795">
        <v>1770</v>
      </c>
      <c r="I12" s="795">
        <v>52865</v>
      </c>
      <c r="J12" s="796">
        <v>20307</v>
      </c>
    </row>
    <row r="13" spans="1:10" x14ac:dyDescent="0.2">
      <c r="A13" s="34" t="s">
        <v>584</v>
      </c>
      <c r="D13" s="795">
        <v>189</v>
      </c>
      <c r="E13" s="795">
        <v>197</v>
      </c>
      <c r="F13" s="795">
        <v>386</v>
      </c>
      <c r="G13" s="795">
        <v>424</v>
      </c>
      <c r="H13" s="795">
        <v>3453</v>
      </c>
      <c r="I13" s="795">
        <v>760</v>
      </c>
      <c r="J13" s="796">
        <v>307</v>
      </c>
    </row>
    <row r="14" spans="1:10" s="44" customFormat="1" x14ac:dyDescent="0.2">
      <c r="A14" s="44" t="s">
        <v>585</v>
      </c>
      <c r="D14" s="797">
        <v>40483</v>
      </c>
      <c r="E14" s="797">
        <v>6626</v>
      </c>
      <c r="F14" s="797">
        <v>47109</v>
      </c>
      <c r="G14" s="797">
        <v>1027</v>
      </c>
      <c r="H14" s="797">
        <v>1821</v>
      </c>
      <c r="I14" s="797">
        <v>53625</v>
      </c>
      <c r="J14" s="798">
        <v>20614</v>
      </c>
    </row>
    <row r="15" spans="1:10" x14ac:dyDescent="0.2">
      <c r="A15" s="44"/>
      <c r="B15" s="44"/>
      <c r="C15" s="44"/>
      <c r="D15" s="795"/>
      <c r="E15" s="795"/>
      <c r="F15" s="795"/>
      <c r="G15" s="795"/>
      <c r="H15" s="795"/>
      <c r="I15" s="795"/>
      <c r="J15" s="796"/>
    </row>
    <row r="16" spans="1:10" s="44" customFormat="1" x14ac:dyDescent="0.2">
      <c r="A16" s="44" t="s">
        <v>586</v>
      </c>
      <c r="D16" s="797">
        <v>25081</v>
      </c>
      <c r="E16" s="797">
        <v>1346</v>
      </c>
      <c r="F16" s="797">
        <v>26427</v>
      </c>
      <c r="G16" s="797">
        <v>1109</v>
      </c>
      <c r="H16" s="797">
        <v>1495</v>
      </c>
      <c r="I16" s="797">
        <v>29827</v>
      </c>
      <c r="J16" s="798">
        <v>5400</v>
      </c>
    </row>
    <row r="17" spans="1:10" x14ac:dyDescent="0.2">
      <c r="A17" s="44"/>
      <c r="B17" s="44"/>
      <c r="C17" s="44"/>
      <c r="D17" s="795"/>
      <c r="E17" s="795"/>
      <c r="F17" s="795"/>
      <c r="G17" s="799"/>
      <c r="H17" s="799"/>
      <c r="I17" s="795"/>
      <c r="J17" s="796"/>
    </row>
    <row r="18" spans="1:10" s="44" customFormat="1" x14ac:dyDescent="0.2">
      <c r="A18" s="44" t="s">
        <v>587</v>
      </c>
      <c r="D18" s="797">
        <v>31291</v>
      </c>
      <c r="E18" s="797">
        <v>2417</v>
      </c>
      <c r="F18" s="797">
        <v>33708</v>
      </c>
      <c r="G18" s="797">
        <v>1051</v>
      </c>
      <c r="H18" s="797">
        <v>1876</v>
      </c>
      <c r="I18" s="797">
        <v>37420</v>
      </c>
      <c r="J18" s="798">
        <v>8125</v>
      </c>
    </row>
    <row r="19" spans="1:10" x14ac:dyDescent="0.2">
      <c r="A19" s="44"/>
      <c r="B19" s="44"/>
      <c r="C19" s="44"/>
      <c r="D19" s="795"/>
      <c r="E19" s="795"/>
      <c r="F19" s="795"/>
      <c r="G19" s="799"/>
      <c r="H19" s="799"/>
      <c r="I19" s="795"/>
      <c r="J19" s="796"/>
    </row>
    <row r="20" spans="1:10" ht="16.5" customHeight="1" x14ac:dyDescent="0.2">
      <c r="A20" s="34" t="s">
        <v>588</v>
      </c>
      <c r="D20" s="795">
        <v>125586</v>
      </c>
      <c r="E20" s="795">
        <v>29660</v>
      </c>
      <c r="F20" s="795">
        <v>155246</v>
      </c>
      <c r="G20" s="795">
        <v>1579</v>
      </c>
      <c r="H20" s="795">
        <v>2549</v>
      </c>
      <c r="I20" s="795">
        <v>273873</v>
      </c>
      <c r="J20" s="796">
        <v>43161</v>
      </c>
    </row>
    <row r="21" spans="1:10" x14ac:dyDescent="0.2">
      <c r="A21" s="34" t="s">
        <v>589</v>
      </c>
      <c r="D21" s="795">
        <v>107</v>
      </c>
      <c r="E21" s="795">
        <v>56</v>
      </c>
      <c r="F21" s="795">
        <v>163</v>
      </c>
      <c r="G21" s="795">
        <v>229</v>
      </c>
      <c r="H21" s="795">
        <v>1005</v>
      </c>
      <c r="I21" s="795">
        <v>81</v>
      </c>
      <c r="J21" s="796">
        <v>41</v>
      </c>
    </row>
    <row r="22" spans="1:10" s="44" customFormat="1" x14ac:dyDescent="0.2">
      <c r="A22" s="44" t="s">
        <v>590</v>
      </c>
      <c r="D22" s="797">
        <v>125693</v>
      </c>
      <c r="E22" s="797">
        <v>29716</v>
      </c>
      <c r="F22" s="797">
        <v>155409</v>
      </c>
      <c r="G22" s="797">
        <v>1578</v>
      </c>
      <c r="H22" s="797">
        <v>2546</v>
      </c>
      <c r="I22" s="797">
        <v>273954</v>
      </c>
      <c r="J22" s="798">
        <v>43202</v>
      </c>
    </row>
    <row r="23" spans="1:10" x14ac:dyDescent="0.2">
      <c r="A23" s="44"/>
      <c r="B23" s="44"/>
      <c r="C23" s="44"/>
      <c r="D23" s="795"/>
      <c r="E23" s="795"/>
      <c r="F23" s="795"/>
      <c r="G23" s="799"/>
      <c r="H23" s="799"/>
      <c r="I23" s="795"/>
      <c r="J23" s="796"/>
    </row>
    <row r="24" spans="1:10" s="44" customFormat="1" x14ac:dyDescent="0.2">
      <c r="A24" s="44" t="s">
        <v>591</v>
      </c>
      <c r="D24" s="797">
        <v>85401</v>
      </c>
      <c r="E24" s="797">
        <v>8600</v>
      </c>
      <c r="F24" s="797">
        <v>94001</v>
      </c>
      <c r="G24" s="797">
        <v>1154</v>
      </c>
      <c r="H24" s="797">
        <v>1832</v>
      </c>
      <c r="I24" s="797">
        <v>114932</v>
      </c>
      <c r="J24" s="798">
        <v>32284</v>
      </c>
    </row>
    <row r="25" spans="1:10" x14ac:dyDescent="0.2">
      <c r="A25" s="44"/>
      <c r="B25" s="44"/>
      <c r="C25" s="44"/>
      <c r="D25" s="795"/>
      <c r="E25" s="795"/>
      <c r="F25" s="795"/>
      <c r="G25" s="799"/>
      <c r="H25" s="799"/>
      <c r="I25" s="795"/>
      <c r="J25" s="796"/>
    </row>
    <row r="26" spans="1:10" s="44" customFormat="1" x14ac:dyDescent="0.2">
      <c r="A26" s="44" t="s">
        <v>592</v>
      </c>
      <c r="D26" s="797">
        <v>3412</v>
      </c>
      <c r="E26" s="797">
        <v>165</v>
      </c>
      <c r="F26" s="797">
        <v>3577</v>
      </c>
      <c r="G26" s="797">
        <v>925</v>
      </c>
      <c r="H26" s="797">
        <v>1319</v>
      </c>
      <c r="I26" s="797">
        <v>3373</v>
      </c>
      <c r="J26" s="798">
        <v>347</v>
      </c>
    </row>
    <row r="27" spans="1:10" x14ac:dyDescent="0.2">
      <c r="A27" s="44"/>
      <c r="B27" s="44"/>
      <c r="C27" s="44"/>
      <c r="D27" s="795"/>
      <c r="E27" s="800"/>
      <c r="F27" s="795"/>
      <c r="G27" s="795"/>
      <c r="H27" s="800"/>
      <c r="I27" s="795"/>
      <c r="J27" s="796"/>
    </row>
    <row r="28" spans="1:10" s="44" customFormat="1" x14ac:dyDescent="0.2">
      <c r="A28" s="44" t="s">
        <v>593</v>
      </c>
      <c r="D28" s="797">
        <v>532</v>
      </c>
      <c r="E28" s="797">
        <v>19</v>
      </c>
      <c r="F28" s="797">
        <v>551</v>
      </c>
      <c r="G28" s="797">
        <v>710</v>
      </c>
      <c r="H28" s="797">
        <v>1368</v>
      </c>
      <c r="I28" s="797">
        <v>403</v>
      </c>
      <c r="J28" s="798">
        <v>61</v>
      </c>
    </row>
    <row r="29" spans="1:10" x14ac:dyDescent="0.2">
      <c r="A29" s="50"/>
      <c r="B29" s="44"/>
      <c r="C29" s="44"/>
      <c r="D29" s="795"/>
      <c r="E29" s="795"/>
      <c r="F29" s="795"/>
      <c r="G29" s="795"/>
      <c r="H29" s="795"/>
      <c r="I29" s="795"/>
      <c r="J29" s="796"/>
    </row>
    <row r="30" spans="1:10" s="44" customFormat="1" x14ac:dyDescent="0.2">
      <c r="A30" s="44" t="s">
        <v>594</v>
      </c>
      <c r="D30" s="797">
        <v>42</v>
      </c>
      <c r="E30" s="797">
        <v>11</v>
      </c>
      <c r="F30" s="797">
        <v>53</v>
      </c>
      <c r="G30" s="797">
        <v>924</v>
      </c>
      <c r="H30" s="797">
        <v>1864</v>
      </c>
      <c r="I30" s="797">
        <v>59</v>
      </c>
      <c r="J30" s="798" t="s">
        <v>380</v>
      </c>
    </row>
    <row r="31" spans="1:10" x14ac:dyDescent="0.2">
      <c r="A31" s="196"/>
      <c r="B31" s="44"/>
      <c r="C31" s="44"/>
      <c r="D31" s="795"/>
      <c r="E31" s="795"/>
      <c r="F31" s="795"/>
      <c r="G31" s="795"/>
      <c r="H31" s="795"/>
      <c r="I31" s="795"/>
      <c r="J31" s="796"/>
    </row>
    <row r="32" spans="1:10" s="44" customFormat="1" x14ac:dyDescent="0.2">
      <c r="A32" s="44" t="s">
        <v>595</v>
      </c>
      <c r="D32" s="797">
        <v>2588</v>
      </c>
      <c r="E32" s="797">
        <v>97</v>
      </c>
      <c r="F32" s="797">
        <v>2685</v>
      </c>
      <c r="G32" s="797">
        <v>926</v>
      </c>
      <c r="H32" s="797">
        <v>1041</v>
      </c>
      <c r="I32" s="797">
        <v>2499</v>
      </c>
      <c r="J32" s="798">
        <v>746</v>
      </c>
    </row>
    <row r="33" spans="1:10" x14ac:dyDescent="0.2">
      <c r="A33" s="44"/>
      <c r="B33" s="44"/>
      <c r="C33" s="44"/>
      <c r="D33" s="795"/>
      <c r="E33" s="795"/>
      <c r="F33" s="795"/>
      <c r="G33" s="795"/>
      <c r="H33" s="795"/>
      <c r="I33" s="795"/>
      <c r="J33" s="796"/>
    </row>
    <row r="34" spans="1:10" s="44" customFormat="1" x14ac:dyDescent="0.2">
      <c r="A34" s="44" t="s">
        <v>596</v>
      </c>
      <c r="D34" s="797">
        <v>69187</v>
      </c>
      <c r="E34" s="797">
        <v>2590</v>
      </c>
      <c r="F34" s="797">
        <v>71777</v>
      </c>
      <c r="G34" s="797">
        <v>1268</v>
      </c>
      <c r="H34" s="797">
        <v>1881</v>
      </c>
      <c r="I34" s="797">
        <v>92587</v>
      </c>
      <c r="J34" s="798">
        <v>12423</v>
      </c>
    </row>
    <row r="35" spans="1:10" x14ac:dyDescent="0.2">
      <c r="A35" s="44"/>
      <c r="B35" s="44"/>
      <c r="C35" s="44"/>
      <c r="D35" s="795"/>
      <c r="E35" s="795"/>
      <c r="F35" s="795"/>
      <c r="G35" s="795"/>
      <c r="H35" s="795"/>
      <c r="I35" s="795"/>
      <c r="J35" s="796"/>
    </row>
    <row r="36" spans="1:10" s="44" customFormat="1" x14ac:dyDescent="0.2">
      <c r="A36" s="44" t="s">
        <v>597</v>
      </c>
      <c r="D36" s="797">
        <v>14938</v>
      </c>
      <c r="E36" s="797">
        <v>637</v>
      </c>
      <c r="F36" s="797">
        <v>15575</v>
      </c>
      <c r="G36" s="797">
        <v>1348</v>
      </c>
      <c r="H36" s="797">
        <v>1793</v>
      </c>
      <c r="I36" s="797">
        <v>21280</v>
      </c>
      <c r="J36" s="798">
        <v>4481</v>
      </c>
    </row>
    <row r="37" spans="1:10" x14ac:dyDescent="0.2">
      <c r="A37" s="44"/>
      <c r="B37" s="44"/>
      <c r="C37" s="44"/>
      <c r="D37" s="795"/>
      <c r="E37" s="795"/>
      <c r="F37" s="795"/>
      <c r="G37" s="795"/>
      <c r="H37" s="795"/>
      <c r="I37" s="795"/>
      <c r="J37" s="796"/>
    </row>
    <row r="38" spans="1:10" ht="13.5" thickBot="1" x14ac:dyDescent="0.25">
      <c r="A38" s="51" t="s">
        <v>598</v>
      </c>
      <c r="B38" s="51"/>
      <c r="C38" s="51"/>
      <c r="D38" s="801">
        <v>402627</v>
      </c>
      <c r="E38" s="801">
        <v>57600</v>
      </c>
      <c r="F38" s="801">
        <v>460227</v>
      </c>
      <c r="G38" s="801" t="s">
        <v>380</v>
      </c>
      <c r="H38" s="801" t="s">
        <v>380</v>
      </c>
      <c r="I38" s="801">
        <v>647720</v>
      </c>
      <c r="J38" s="802">
        <v>133517</v>
      </c>
    </row>
    <row r="40" spans="1:10" x14ac:dyDescent="0.2">
      <c r="D40" s="192"/>
      <c r="E40" s="192"/>
      <c r="F40" s="192"/>
      <c r="G40" s="192"/>
      <c r="H40" s="192"/>
      <c r="I40" s="192"/>
      <c r="J40" s="192"/>
    </row>
    <row r="41" spans="1:10" x14ac:dyDescent="0.2">
      <c r="F41" s="192"/>
    </row>
  </sheetData>
  <mergeCells count="4">
    <mergeCell ref="A1:J1"/>
    <mergeCell ref="A3:J3"/>
    <mergeCell ref="G5:H5"/>
    <mergeCell ref="G6:H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theme="0"/>
    <pageSetUpPr fitToPage="1"/>
  </sheetPr>
  <dimension ref="A1:I38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4.85546875" style="34" customWidth="1"/>
    <col min="2" max="7" width="15.85546875" style="34" customWidth="1"/>
    <col min="8" max="8" width="7.140625" style="34" customWidth="1"/>
    <col min="9" max="9" width="10.7109375" style="34" customWidth="1"/>
    <col min="10" max="16384" width="11.42578125" style="34"/>
  </cols>
  <sheetData>
    <row r="1" spans="1:9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</row>
    <row r="2" spans="1:9" s="25" customFormat="1" ht="12.75" customHeight="1" x14ac:dyDescent="0.2"/>
    <row r="3" spans="1:9" s="25" customFormat="1" ht="27" customHeight="1" thickBot="1" x14ac:dyDescent="0.3">
      <c r="A3" s="1701" t="s">
        <v>1384</v>
      </c>
      <c r="B3" s="1701"/>
      <c r="C3" s="1701"/>
      <c r="D3" s="1701"/>
      <c r="E3" s="1701"/>
      <c r="F3" s="1701"/>
      <c r="G3" s="1701"/>
      <c r="H3" s="125"/>
      <c r="I3" s="125"/>
    </row>
    <row r="4" spans="1:9" x14ac:dyDescent="0.2">
      <c r="A4" s="1721" t="s">
        <v>369</v>
      </c>
      <c r="B4" s="1396" t="s">
        <v>406</v>
      </c>
      <c r="C4" s="1396"/>
      <c r="D4" s="1396"/>
      <c r="E4" s="1396"/>
      <c r="F4" s="1409"/>
      <c r="G4" s="1408"/>
    </row>
    <row r="5" spans="1:9" x14ac:dyDescent="0.2">
      <c r="A5" s="1722"/>
      <c r="B5" s="1397" t="s">
        <v>408</v>
      </c>
      <c r="C5" s="1397"/>
      <c r="D5" s="1404"/>
      <c r="E5" s="1405" t="s">
        <v>409</v>
      </c>
      <c r="F5" s="1410"/>
      <c r="G5" s="1401" t="s">
        <v>376</v>
      </c>
    </row>
    <row r="6" spans="1:9" x14ac:dyDescent="0.2">
      <c r="A6" s="1722"/>
      <c r="B6" s="1399"/>
      <c r="C6" s="1402"/>
      <c r="D6" s="1403" t="s">
        <v>412</v>
      </c>
      <c r="E6" s="1406" t="s">
        <v>413</v>
      </c>
      <c r="F6" s="1406" t="s">
        <v>376</v>
      </c>
      <c r="G6" s="1401" t="s">
        <v>599</v>
      </c>
    </row>
    <row r="7" spans="1:9" ht="13.5" thickBot="1" x14ac:dyDescent="0.25">
      <c r="A7" s="1723"/>
      <c r="B7" s="1400" t="s">
        <v>410</v>
      </c>
      <c r="C7" s="1400" t="s">
        <v>411</v>
      </c>
      <c r="D7" s="1400" t="s">
        <v>414</v>
      </c>
      <c r="E7" s="1407" t="s">
        <v>415</v>
      </c>
      <c r="F7" s="1411"/>
      <c r="G7" s="1398" t="s">
        <v>600</v>
      </c>
    </row>
    <row r="8" spans="1:9" x14ac:dyDescent="0.2">
      <c r="A8" s="993" t="s">
        <v>580</v>
      </c>
      <c r="B8" s="1414">
        <v>591</v>
      </c>
      <c r="C8" s="1414">
        <v>216</v>
      </c>
      <c r="D8" s="1414">
        <v>1795</v>
      </c>
      <c r="E8" s="1414">
        <v>12634</v>
      </c>
      <c r="F8" s="1414">
        <v>15236</v>
      </c>
      <c r="G8" s="1171">
        <v>652</v>
      </c>
    </row>
    <row r="9" spans="1:9" x14ac:dyDescent="0.2">
      <c r="A9" s="893" t="s">
        <v>581</v>
      </c>
      <c r="B9" s="1334">
        <v>78</v>
      </c>
      <c r="C9" s="1334">
        <v>87</v>
      </c>
      <c r="D9" s="1334">
        <v>1153</v>
      </c>
      <c r="E9" s="1334">
        <v>1207</v>
      </c>
      <c r="F9" s="1334">
        <v>2525</v>
      </c>
      <c r="G9" s="1416">
        <v>133</v>
      </c>
    </row>
    <row r="10" spans="1:9" x14ac:dyDescent="0.2">
      <c r="A10" s="65" t="s">
        <v>582</v>
      </c>
      <c r="B10" s="1415">
        <v>669</v>
      </c>
      <c r="C10" s="1415">
        <v>303</v>
      </c>
      <c r="D10" s="1415">
        <v>2948</v>
      </c>
      <c r="E10" s="1415">
        <v>13841</v>
      </c>
      <c r="F10" s="1415">
        <v>17761</v>
      </c>
      <c r="G10" s="1417">
        <v>785</v>
      </c>
    </row>
    <row r="11" spans="1:9" x14ac:dyDescent="0.2">
      <c r="A11" s="1173"/>
      <c r="B11" s="1334"/>
      <c r="C11" s="1334"/>
      <c r="D11" s="1334"/>
      <c r="E11" s="1334"/>
      <c r="F11" s="1334"/>
      <c r="G11" s="1416"/>
    </row>
    <row r="12" spans="1:9" x14ac:dyDescent="0.2">
      <c r="A12" s="893" t="s">
        <v>583</v>
      </c>
      <c r="B12" s="1334">
        <v>2445</v>
      </c>
      <c r="C12" s="1334">
        <v>7195</v>
      </c>
      <c r="D12" s="1334">
        <v>6</v>
      </c>
      <c r="E12" s="1334">
        <v>43219</v>
      </c>
      <c r="F12" s="1334">
        <v>52865</v>
      </c>
      <c r="G12" s="1416">
        <v>5331</v>
      </c>
    </row>
    <row r="13" spans="1:9" x14ac:dyDescent="0.2">
      <c r="A13" s="893" t="s">
        <v>584</v>
      </c>
      <c r="B13" s="1334">
        <v>7</v>
      </c>
      <c r="C13" s="1334">
        <v>9</v>
      </c>
      <c r="D13" s="1334">
        <v>24</v>
      </c>
      <c r="E13" s="1334">
        <v>720</v>
      </c>
      <c r="F13" s="1334">
        <v>760</v>
      </c>
      <c r="G13" s="1416">
        <v>21</v>
      </c>
    </row>
    <row r="14" spans="1:9" x14ac:dyDescent="0.2">
      <c r="A14" s="65" t="s">
        <v>585</v>
      </c>
      <c r="B14" s="1415">
        <v>2452</v>
      </c>
      <c r="C14" s="1415">
        <v>7204</v>
      </c>
      <c r="D14" s="1415">
        <v>30</v>
      </c>
      <c r="E14" s="1415">
        <v>43939</v>
      </c>
      <c r="F14" s="1415">
        <v>53625</v>
      </c>
      <c r="G14" s="1417">
        <v>5352</v>
      </c>
    </row>
    <row r="15" spans="1:9" x14ac:dyDescent="0.2">
      <c r="A15" s="1173"/>
      <c r="B15" s="1334"/>
      <c r="C15" s="1334"/>
      <c r="D15" s="1334"/>
      <c r="E15" s="1334"/>
      <c r="F15" s="1334"/>
      <c r="G15" s="1416"/>
    </row>
    <row r="16" spans="1:9" x14ac:dyDescent="0.2">
      <c r="A16" s="65" t="s">
        <v>586</v>
      </c>
      <c r="B16" s="1415">
        <v>1804</v>
      </c>
      <c r="C16" s="1415">
        <v>740</v>
      </c>
      <c r="D16" s="1415">
        <v>236</v>
      </c>
      <c r="E16" s="1415">
        <v>27047</v>
      </c>
      <c r="F16" s="1415">
        <v>29827</v>
      </c>
      <c r="G16" s="1417">
        <v>2914</v>
      </c>
    </row>
    <row r="17" spans="1:7" x14ac:dyDescent="0.2">
      <c r="A17" s="1173"/>
      <c r="B17" s="1334"/>
      <c r="C17" s="1334"/>
      <c r="D17" s="1334"/>
      <c r="E17" s="1334"/>
      <c r="F17" s="1334"/>
      <c r="G17" s="1416"/>
    </row>
    <row r="18" spans="1:7" x14ac:dyDescent="0.2">
      <c r="A18" s="65" t="s">
        <v>587</v>
      </c>
      <c r="B18" s="1415">
        <v>2568</v>
      </c>
      <c r="C18" s="1415">
        <v>1882</v>
      </c>
      <c r="D18" s="1415">
        <v>422</v>
      </c>
      <c r="E18" s="1415">
        <v>32548</v>
      </c>
      <c r="F18" s="1415">
        <v>37420</v>
      </c>
      <c r="G18" s="1417">
        <v>2863</v>
      </c>
    </row>
    <row r="19" spans="1:7" x14ac:dyDescent="0.2">
      <c r="A19" s="1173"/>
      <c r="B19" s="1334"/>
      <c r="C19" s="1334"/>
      <c r="D19" s="1334"/>
      <c r="E19" s="1334"/>
      <c r="F19" s="1334"/>
      <c r="G19" s="1416"/>
    </row>
    <row r="20" spans="1:7" x14ac:dyDescent="0.2">
      <c r="A20" s="893" t="s">
        <v>588</v>
      </c>
      <c r="B20" s="1334">
        <v>11295</v>
      </c>
      <c r="C20" s="1334">
        <v>25949</v>
      </c>
      <c r="D20" s="1334">
        <v>87</v>
      </c>
      <c r="E20" s="1334">
        <v>236542</v>
      </c>
      <c r="F20" s="1334">
        <v>273873</v>
      </c>
      <c r="G20" s="1416">
        <v>21990</v>
      </c>
    </row>
    <row r="21" spans="1:7" x14ac:dyDescent="0.2">
      <c r="A21" s="893" t="s">
        <v>589</v>
      </c>
      <c r="B21" s="1334">
        <v>21</v>
      </c>
      <c r="C21" s="1334">
        <v>38</v>
      </c>
      <c r="D21" s="1334">
        <v>4</v>
      </c>
      <c r="E21" s="1334">
        <v>18</v>
      </c>
      <c r="F21" s="1334">
        <v>81</v>
      </c>
      <c r="G21" s="1416">
        <v>88</v>
      </c>
    </row>
    <row r="22" spans="1:7" x14ac:dyDescent="0.2">
      <c r="A22" s="65" t="s">
        <v>590</v>
      </c>
      <c r="B22" s="1415">
        <v>11316</v>
      </c>
      <c r="C22" s="1415">
        <v>25987</v>
      </c>
      <c r="D22" s="1415">
        <v>91</v>
      </c>
      <c r="E22" s="1415">
        <v>236560</v>
      </c>
      <c r="F22" s="1415">
        <v>273954</v>
      </c>
      <c r="G22" s="1417">
        <v>22078</v>
      </c>
    </row>
    <row r="23" spans="1:7" x14ac:dyDescent="0.2">
      <c r="A23" s="1173"/>
      <c r="B23" s="1334"/>
      <c r="C23" s="1334"/>
      <c r="D23" s="1334"/>
      <c r="E23" s="1334"/>
      <c r="F23" s="1334"/>
      <c r="G23" s="1416"/>
    </row>
    <row r="24" spans="1:7" x14ac:dyDescent="0.2">
      <c r="A24" s="65" t="s">
        <v>591</v>
      </c>
      <c r="B24" s="1415">
        <v>8411</v>
      </c>
      <c r="C24" s="1415">
        <v>12121</v>
      </c>
      <c r="D24" s="1415">
        <v>35</v>
      </c>
      <c r="E24" s="1415">
        <v>94365</v>
      </c>
      <c r="F24" s="1415">
        <v>114932</v>
      </c>
      <c r="G24" s="1417">
        <v>12044</v>
      </c>
    </row>
    <row r="25" spans="1:7" x14ac:dyDescent="0.2">
      <c r="A25" s="1173"/>
      <c r="B25" s="1415"/>
      <c r="C25" s="1334"/>
      <c r="D25" s="1334"/>
      <c r="E25" s="1334"/>
      <c r="F25" s="1334"/>
      <c r="G25" s="1416"/>
    </row>
    <row r="26" spans="1:7" x14ac:dyDescent="0.2">
      <c r="A26" s="65" t="s">
        <v>592</v>
      </c>
      <c r="B26" s="1415">
        <v>287</v>
      </c>
      <c r="C26" s="1415">
        <v>945</v>
      </c>
      <c r="D26" s="1415">
        <v>5</v>
      </c>
      <c r="E26" s="1415">
        <v>2136</v>
      </c>
      <c r="F26" s="1415">
        <v>3373</v>
      </c>
      <c r="G26" s="1417">
        <v>334</v>
      </c>
    </row>
    <row r="27" spans="1:7" x14ac:dyDescent="0.2">
      <c r="A27" s="1173"/>
      <c r="B27" s="1415"/>
      <c r="C27" s="1415"/>
      <c r="D27" s="1334"/>
      <c r="E27" s="1334"/>
      <c r="F27" s="1334"/>
      <c r="G27" s="1416"/>
    </row>
    <row r="28" spans="1:7" x14ac:dyDescent="0.2">
      <c r="A28" s="65" t="s">
        <v>593</v>
      </c>
      <c r="B28" s="1415">
        <v>17</v>
      </c>
      <c r="C28" s="1415">
        <v>111</v>
      </c>
      <c r="D28" s="1415">
        <v>1</v>
      </c>
      <c r="E28" s="1415">
        <v>274</v>
      </c>
      <c r="F28" s="1415">
        <v>403</v>
      </c>
      <c r="G28" s="1417">
        <v>63</v>
      </c>
    </row>
    <row r="29" spans="1:7" x14ac:dyDescent="0.2">
      <c r="A29" s="1412"/>
      <c r="B29" s="1415"/>
      <c r="C29" s="1415"/>
      <c r="D29" s="1334"/>
      <c r="E29" s="1334"/>
      <c r="F29" s="1334"/>
      <c r="G29" s="1416"/>
    </row>
    <row r="30" spans="1:7" x14ac:dyDescent="0.2">
      <c r="A30" s="65" t="s">
        <v>594</v>
      </c>
      <c r="B30" s="1415">
        <v>3</v>
      </c>
      <c r="C30" s="1415">
        <v>28</v>
      </c>
      <c r="D30" s="1415" t="s">
        <v>380</v>
      </c>
      <c r="E30" s="1415">
        <v>28</v>
      </c>
      <c r="F30" s="1415">
        <v>59</v>
      </c>
      <c r="G30" s="1417">
        <v>4</v>
      </c>
    </row>
    <row r="31" spans="1:7" x14ac:dyDescent="0.2">
      <c r="A31" s="1413"/>
      <c r="B31" s="1415"/>
      <c r="C31" s="1415"/>
      <c r="D31" s="1334"/>
      <c r="E31" s="1334"/>
      <c r="F31" s="1334"/>
      <c r="G31" s="1416"/>
    </row>
    <row r="32" spans="1:7" x14ac:dyDescent="0.2">
      <c r="A32" s="65" t="s">
        <v>595</v>
      </c>
      <c r="B32" s="1415">
        <v>248</v>
      </c>
      <c r="C32" s="1415">
        <v>314</v>
      </c>
      <c r="D32" s="1415" t="s">
        <v>380</v>
      </c>
      <c r="E32" s="1415">
        <v>1937</v>
      </c>
      <c r="F32" s="1415">
        <v>2499</v>
      </c>
      <c r="G32" s="1417">
        <v>233</v>
      </c>
    </row>
    <row r="33" spans="1:7" x14ac:dyDescent="0.2">
      <c r="A33" s="1173"/>
      <c r="B33" s="1415"/>
      <c r="C33" s="1415"/>
      <c r="D33" s="1334"/>
      <c r="E33" s="1334"/>
      <c r="F33" s="1334"/>
      <c r="G33" s="1416"/>
    </row>
    <row r="34" spans="1:7" x14ac:dyDescent="0.2">
      <c r="A34" s="65" t="s">
        <v>596</v>
      </c>
      <c r="B34" s="1415">
        <v>5510</v>
      </c>
      <c r="C34" s="1415">
        <v>7165</v>
      </c>
      <c r="D34" s="1415">
        <v>342</v>
      </c>
      <c r="E34" s="1415">
        <v>79570</v>
      </c>
      <c r="F34" s="1415">
        <v>92587</v>
      </c>
      <c r="G34" s="1417">
        <v>7537</v>
      </c>
    </row>
    <row r="35" spans="1:7" x14ac:dyDescent="0.2">
      <c r="A35" s="1173"/>
      <c r="B35" s="1415"/>
      <c r="C35" s="1415"/>
      <c r="D35" s="1334"/>
      <c r="E35" s="1334"/>
      <c r="F35" s="1334"/>
      <c r="G35" s="1416"/>
    </row>
    <row r="36" spans="1:7" x14ac:dyDescent="0.2">
      <c r="A36" s="65" t="s">
        <v>597</v>
      </c>
      <c r="B36" s="1415">
        <v>1954</v>
      </c>
      <c r="C36" s="1415">
        <v>1820</v>
      </c>
      <c r="D36" s="1415">
        <v>6</v>
      </c>
      <c r="E36" s="1415">
        <v>17500</v>
      </c>
      <c r="F36" s="1415">
        <v>21280</v>
      </c>
      <c r="G36" s="1417">
        <v>1857</v>
      </c>
    </row>
    <row r="37" spans="1:7" x14ac:dyDescent="0.2">
      <c r="A37" s="1173"/>
      <c r="B37" s="1334"/>
      <c r="C37" s="1334"/>
      <c r="D37" s="1334"/>
      <c r="E37" s="1334"/>
      <c r="F37" s="1334"/>
      <c r="G37" s="1416"/>
    </row>
    <row r="38" spans="1:7" ht="13.5" thickBot="1" x14ac:dyDescent="0.25">
      <c r="A38" s="66" t="s">
        <v>598</v>
      </c>
      <c r="B38" s="801">
        <v>35239</v>
      </c>
      <c r="C38" s="801">
        <v>58620</v>
      </c>
      <c r="D38" s="801">
        <v>4116</v>
      </c>
      <c r="E38" s="801">
        <v>549745</v>
      </c>
      <c r="F38" s="801">
        <v>647720</v>
      </c>
      <c r="G38" s="802">
        <v>56064</v>
      </c>
    </row>
  </sheetData>
  <mergeCells count="3">
    <mergeCell ref="A4:A7"/>
    <mergeCell ref="A1:G1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6">
    <tabColor theme="0"/>
    <pageSetUpPr fitToPage="1"/>
  </sheetPr>
  <dimension ref="A1:J85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2.7109375" style="34" customWidth="1"/>
    <col min="2" max="8" width="18.5703125" style="34" customWidth="1"/>
    <col min="9" max="9" width="12.5703125" style="34" customWidth="1"/>
    <col min="10" max="16384" width="11.42578125" style="34"/>
  </cols>
  <sheetData>
    <row r="1" spans="1:10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</row>
    <row r="2" spans="1:10" s="25" customFormat="1" ht="14.25" x14ac:dyDescent="0.2"/>
    <row r="3" spans="1:10" s="25" customFormat="1" ht="24" customHeight="1" x14ac:dyDescent="0.25">
      <c r="A3" s="1718" t="s">
        <v>1385</v>
      </c>
      <c r="B3" s="1718"/>
      <c r="C3" s="1718"/>
      <c r="D3" s="1718"/>
      <c r="E3" s="1718"/>
      <c r="F3" s="1718"/>
      <c r="G3" s="1718"/>
      <c r="H3" s="1718"/>
      <c r="I3" s="125"/>
      <c r="J3" s="125"/>
    </row>
    <row r="4" spans="1:10" s="25" customFormat="1" ht="15.75" thickBot="1" x14ac:dyDescent="0.3">
      <c r="A4" s="185"/>
      <c r="B4" s="186"/>
      <c r="C4" s="186"/>
      <c r="D4" s="186"/>
      <c r="E4" s="186"/>
      <c r="F4" s="186"/>
      <c r="G4" s="186"/>
      <c r="H4" s="186"/>
    </row>
    <row r="5" spans="1:10" ht="18.75" customHeight="1" x14ac:dyDescent="0.2">
      <c r="A5" s="1721" t="s">
        <v>435</v>
      </c>
      <c r="B5" s="721" t="s">
        <v>360</v>
      </c>
      <c r="C5" s="722"/>
      <c r="D5" s="723"/>
      <c r="E5" s="721" t="s">
        <v>367</v>
      </c>
      <c r="F5" s="723"/>
      <c r="G5" s="660" t="s">
        <v>361</v>
      </c>
      <c r="H5" s="655" t="s">
        <v>373</v>
      </c>
    </row>
    <row r="6" spans="1:10" x14ac:dyDescent="0.2">
      <c r="A6" s="1722" t="s">
        <v>518</v>
      </c>
      <c r="B6" s="725" t="s">
        <v>370</v>
      </c>
      <c r="C6" s="241"/>
      <c r="D6" s="726"/>
      <c r="E6" s="725" t="s">
        <v>371</v>
      </c>
      <c r="F6" s="726"/>
      <c r="G6" s="712" t="s">
        <v>512</v>
      </c>
      <c r="H6" s="728" t="s">
        <v>377</v>
      </c>
    </row>
    <row r="7" spans="1:10" ht="27.75" customHeight="1" thickBot="1" x14ac:dyDescent="0.25">
      <c r="A7" s="1722"/>
      <c r="B7" s="223" t="s">
        <v>374</v>
      </c>
      <c r="C7" s="711" t="s">
        <v>375</v>
      </c>
      <c r="D7" s="711" t="s">
        <v>376</v>
      </c>
      <c r="E7" s="223" t="s">
        <v>374</v>
      </c>
      <c r="F7" s="711" t="s">
        <v>375</v>
      </c>
      <c r="G7" s="224" t="s">
        <v>513</v>
      </c>
      <c r="H7" s="231" t="s">
        <v>513</v>
      </c>
    </row>
    <row r="8" spans="1:10" ht="21" customHeight="1" x14ac:dyDescent="0.2">
      <c r="A8" s="72" t="s">
        <v>439</v>
      </c>
      <c r="B8" s="42">
        <v>881</v>
      </c>
      <c r="C8" s="122">
        <v>46</v>
      </c>
      <c r="D8" s="42">
        <v>927</v>
      </c>
      <c r="E8" s="122" t="s">
        <v>380</v>
      </c>
      <c r="F8" s="197" t="s">
        <v>380</v>
      </c>
      <c r="G8" s="42">
        <v>2475</v>
      </c>
      <c r="H8" s="43">
        <v>1906</v>
      </c>
      <c r="I8" s="123"/>
      <c r="J8" s="123"/>
    </row>
    <row r="9" spans="1:10" x14ac:dyDescent="0.2">
      <c r="A9" s="63" t="s">
        <v>440</v>
      </c>
      <c r="B9" s="45">
        <v>661</v>
      </c>
      <c r="C9" s="82">
        <v>35</v>
      </c>
      <c r="D9" s="45">
        <v>696</v>
      </c>
      <c r="E9" s="11" t="s">
        <v>380</v>
      </c>
      <c r="F9" s="82" t="s">
        <v>380</v>
      </c>
      <c r="G9" s="45">
        <v>1259</v>
      </c>
      <c r="H9" s="46">
        <v>723</v>
      </c>
      <c r="I9" s="123"/>
      <c r="J9" s="123"/>
    </row>
    <row r="10" spans="1:10" x14ac:dyDescent="0.2">
      <c r="A10" s="63" t="s">
        <v>441</v>
      </c>
      <c r="B10" s="45">
        <v>230</v>
      </c>
      <c r="C10" s="82">
        <v>15</v>
      </c>
      <c r="D10" s="45">
        <v>245</v>
      </c>
      <c r="E10" s="11" t="s">
        <v>380</v>
      </c>
      <c r="F10" s="82" t="s">
        <v>380</v>
      </c>
      <c r="G10" s="45">
        <v>429</v>
      </c>
      <c r="H10" s="46">
        <v>319</v>
      </c>
      <c r="I10" s="123"/>
      <c r="J10" s="123"/>
    </row>
    <row r="11" spans="1:10" x14ac:dyDescent="0.2">
      <c r="A11" s="63" t="s">
        <v>442</v>
      </c>
      <c r="B11" s="45">
        <v>254</v>
      </c>
      <c r="C11" s="82">
        <v>13</v>
      </c>
      <c r="D11" s="45">
        <v>267</v>
      </c>
      <c r="E11" s="11" t="s">
        <v>380</v>
      </c>
      <c r="F11" s="82" t="s">
        <v>380</v>
      </c>
      <c r="G11" s="45">
        <v>657</v>
      </c>
      <c r="H11" s="46">
        <v>91</v>
      </c>
      <c r="I11" s="123"/>
      <c r="J11" s="123"/>
    </row>
    <row r="12" spans="1:10" x14ac:dyDescent="0.2">
      <c r="A12" s="73" t="s">
        <v>443</v>
      </c>
      <c r="B12" s="74">
        <v>2026</v>
      </c>
      <c r="C12" s="74">
        <v>109</v>
      </c>
      <c r="D12" s="74">
        <v>2135</v>
      </c>
      <c r="E12" s="74" t="s">
        <v>380</v>
      </c>
      <c r="F12" s="74" t="s">
        <v>380</v>
      </c>
      <c r="G12" s="74">
        <v>4820</v>
      </c>
      <c r="H12" s="75">
        <v>3039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444</v>
      </c>
      <c r="B14" s="74">
        <v>1143</v>
      </c>
      <c r="C14" s="74">
        <v>50</v>
      </c>
      <c r="D14" s="74">
        <v>1193</v>
      </c>
      <c r="E14" s="74" t="s">
        <v>380</v>
      </c>
      <c r="F14" s="74" t="s">
        <v>380</v>
      </c>
      <c r="G14" s="74">
        <v>681</v>
      </c>
      <c r="H14" s="75" t="s">
        <v>380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445</v>
      </c>
      <c r="B16" s="74">
        <v>3</v>
      </c>
      <c r="C16" s="74" t="s">
        <v>380</v>
      </c>
      <c r="D16" s="74">
        <v>3</v>
      </c>
      <c r="E16" s="74" t="s">
        <v>380</v>
      </c>
      <c r="F16" s="74" t="s">
        <v>380</v>
      </c>
      <c r="G16" s="74">
        <v>4</v>
      </c>
      <c r="H16" s="75" t="s">
        <v>380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524</v>
      </c>
      <c r="B18" s="45">
        <v>3123</v>
      </c>
      <c r="C18" s="45">
        <v>79</v>
      </c>
      <c r="D18" s="45">
        <v>3202</v>
      </c>
      <c r="E18" s="11" t="s">
        <v>380</v>
      </c>
      <c r="F18" s="45" t="s">
        <v>380</v>
      </c>
      <c r="G18" s="45">
        <v>6942</v>
      </c>
      <c r="H18" s="46" t="s">
        <v>380</v>
      </c>
      <c r="I18" s="123"/>
      <c r="J18" s="123"/>
    </row>
    <row r="19" spans="1:10" x14ac:dyDescent="0.2">
      <c r="A19" s="63" t="s">
        <v>447</v>
      </c>
      <c r="B19" s="82">
        <v>282</v>
      </c>
      <c r="C19" s="45" t="s">
        <v>380</v>
      </c>
      <c r="D19" s="82">
        <v>282</v>
      </c>
      <c r="E19" s="82" t="s">
        <v>380</v>
      </c>
      <c r="F19" s="45" t="s">
        <v>380</v>
      </c>
      <c r="G19" s="82">
        <v>179</v>
      </c>
      <c r="H19" s="46" t="s">
        <v>380</v>
      </c>
      <c r="I19" s="123"/>
      <c r="J19" s="123"/>
    </row>
    <row r="20" spans="1:10" x14ac:dyDescent="0.2">
      <c r="A20" s="63" t="s">
        <v>448</v>
      </c>
      <c r="B20" s="82">
        <v>227</v>
      </c>
      <c r="C20" s="82">
        <v>5</v>
      </c>
      <c r="D20" s="82">
        <v>232</v>
      </c>
      <c r="E20" s="82" t="s">
        <v>380</v>
      </c>
      <c r="F20" s="82" t="s">
        <v>380</v>
      </c>
      <c r="G20" s="82">
        <v>171</v>
      </c>
      <c r="H20" s="46" t="s">
        <v>380</v>
      </c>
      <c r="I20" s="123"/>
      <c r="J20" s="123"/>
    </row>
    <row r="21" spans="1:10" x14ac:dyDescent="0.2">
      <c r="A21" s="73" t="s">
        <v>449</v>
      </c>
      <c r="B21" s="74">
        <v>3632</v>
      </c>
      <c r="C21" s="74">
        <v>84</v>
      </c>
      <c r="D21" s="74">
        <v>3716</v>
      </c>
      <c r="E21" s="74" t="s">
        <v>380</v>
      </c>
      <c r="F21" s="74" t="s">
        <v>380</v>
      </c>
      <c r="G21" s="74">
        <v>7292</v>
      </c>
      <c r="H21" s="75" t="s">
        <v>380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450</v>
      </c>
      <c r="B23" s="74">
        <v>8172</v>
      </c>
      <c r="C23" s="74">
        <v>686</v>
      </c>
      <c r="D23" s="74">
        <v>8858</v>
      </c>
      <c r="E23" s="74" t="s">
        <v>380</v>
      </c>
      <c r="F23" s="74" t="s">
        <v>380</v>
      </c>
      <c r="G23" s="74">
        <v>18262</v>
      </c>
      <c r="H23" s="75" t="s">
        <v>380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451</v>
      </c>
      <c r="B25" s="74">
        <v>807</v>
      </c>
      <c r="C25" s="74">
        <v>305</v>
      </c>
      <c r="D25" s="74">
        <v>1112</v>
      </c>
      <c r="E25" s="74" t="s">
        <v>380</v>
      </c>
      <c r="F25" s="74" t="s">
        <v>380</v>
      </c>
      <c r="G25" s="74">
        <v>2744</v>
      </c>
      <c r="H25" s="75">
        <v>457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452</v>
      </c>
      <c r="B27" s="45">
        <v>14998</v>
      </c>
      <c r="C27" s="45">
        <v>4315</v>
      </c>
      <c r="D27" s="45">
        <v>19313</v>
      </c>
      <c r="E27" s="11" t="s">
        <v>380</v>
      </c>
      <c r="F27" s="11" t="s">
        <v>380</v>
      </c>
      <c r="G27" s="45">
        <v>38745</v>
      </c>
      <c r="H27" s="46">
        <v>9549</v>
      </c>
      <c r="I27" s="123"/>
      <c r="J27" s="123"/>
    </row>
    <row r="28" spans="1:10" x14ac:dyDescent="0.2">
      <c r="A28" s="63" t="s">
        <v>453</v>
      </c>
      <c r="B28" s="45">
        <v>1165</v>
      </c>
      <c r="C28" s="45">
        <v>181</v>
      </c>
      <c r="D28" s="45">
        <v>1346</v>
      </c>
      <c r="E28" s="11" t="s">
        <v>380</v>
      </c>
      <c r="F28" s="11" t="s">
        <v>380</v>
      </c>
      <c r="G28" s="45">
        <v>1039</v>
      </c>
      <c r="H28" s="46">
        <v>9</v>
      </c>
      <c r="I28" s="123"/>
      <c r="J28" s="123"/>
    </row>
    <row r="29" spans="1:10" x14ac:dyDescent="0.2">
      <c r="A29" s="63" t="s">
        <v>454</v>
      </c>
      <c r="B29" s="45">
        <v>4958</v>
      </c>
      <c r="C29" s="45">
        <v>2397</v>
      </c>
      <c r="D29" s="45">
        <v>7355</v>
      </c>
      <c r="E29" s="11" t="s">
        <v>380</v>
      </c>
      <c r="F29" s="11" t="s">
        <v>380</v>
      </c>
      <c r="G29" s="45">
        <v>8574</v>
      </c>
      <c r="H29" s="46">
        <v>4024</v>
      </c>
      <c r="I29" s="123"/>
      <c r="J29" s="123"/>
    </row>
    <row r="30" spans="1:10" x14ac:dyDescent="0.2">
      <c r="A30" s="73" t="s">
        <v>455</v>
      </c>
      <c r="B30" s="74">
        <v>21121</v>
      </c>
      <c r="C30" s="74">
        <v>6893</v>
      </c>
      <c r="D30" s="74">
        <v>28014</v>
      </c>
      <c r="E30" s="74" t="s">
        <v>380</v>
      </c>
      <c r="F30" s="74" t="s">
        <v>380</v>
      </c>
      <c r="G30" s="74">
        <v>48358</v>
      </c>
      <c r="H30" s="75">
        <v>13582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456</v>
      </c>
      <c r="B32" s="80">
        <v>2385</v>
      </c>
      <c r="C32" s="80">
        <v>219</v>
      </c>
      <c r="D32" s="45">
        <v>2604</v>
      </c>
      <c r="E32" s="80" t="s">
        <v>380</v>
      </c>
      <c r="F32" s="80" t="s">
        <v>380</v>
      </c>
      <c r="G32" s="11">
        <v>3038</v>
      </c>
      <c r="H32" s="81" t="s">
        <v>380</v>
      </c>
      <c r="I32" s="123"/>
      <c r="J32" s="123"/>
    </row>
    <row r="33" spans="1:10" x14ac:dyDescent="0.2">
      <c r="A33" s="63" t="s">
        <v>457</v>
      </c>
      <c r="B33" s="80">
        <v>1229</v>
      </c>
      <c r="C33" s="80">
        <v>510</v>
      </c>
      <c r="D33" s="45">
        <v>1739</v>
      </c>
      <c r="E33" s="80" t="s">
        <v>380</v>
      </c>
      <c r="F33" s="80" t="s">
        <v>380</v>
      </c>
      <c r="G33" s="11">
        <v>2908</v>
      </c>
      <c r="H33" s="81" t="s">
        <v>380</v>
      </c>
      <c r="I33" s="123"/>
      <c r="J33" s="123"/>
    </row>
    <row r="34" spans="1:10" x14ac:dyDescent="0.2">
      <c r="A34" s="63" t="s">
        <v>458</v>
      </c>
      <c r="B34" s="80">
        <v>4532</v>
      </c>
      <c r="C34" s="80">
        <v>1402</v>
      </c>
      <c r="D34" s="45">
        <v>5934</v>
      </c>
      <c r="E34" s="80" t="s">
        <v>380</v>
      </c>
      <c r="F34" s="80" t="s">
        <v>380</v>
      </c>
      <c r="G34" s="11">
        <v>15667</v>
      </c>
      <c r="H34" s="81">
        <v>5599</v>
      </c>
      <c r="I34" s="123"/>
      <c r="J34" s="123"/>
    </row>
    <row r="35" spans="1:10" x14ac:dyDescent="0.2">
      <c r="A35" s="63" t="s">
        <v>459</v>
      </c>
      <c r="B35" s="80">
        <v>759</v>
      </c>
      <c r="C35" s="80">
        <v>142</v>
      </c>
      <c r="D35" s="45">
        <v>901</v>
      </c>
      <c r="E35" s="80" t="s">
        <v>380</v>
      </c>
      <c r="F35" s="80" t="s">
        <v>380</v>
      </c>
      <c r="G35" s="11">
        <v>2000</v>
      </c>
      <c r="H35" s="81" t="s">
        <v>380</v>
      </c>
      <c r="I35" s="123"/>
      <c r="J35" s="123"/>
    </row>
    <row r="36" spans="1:10" x14ac:dyDescent="0.2">
      <c r="A36" s="73" t="s">
        <v>460</v>
      </c>
      <c r="B36" s="74">
        <v>8905</v>
      </c>
      <c r="C36" s="74">
        <v>2273</v>
      </c>
      <c r="D36" s="74">
        <v>11178</v>
      </c>
      <c r="E36" s="74" t="s">
        <v>380</v>
      </c>
      <c r="F36" s="74" t="s">
        <v>380</v>
      </c>
      <c r="G36" s="74">
        <v>23613</v>
      </c>
      <c r="H36" s="75">
        <v>5599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461</v>
      </c>
      <c r="B38" s="74">
        <v>3496</v>
      </c>
      <c r="C38" s="74" t="s">
        <v>380</v>
      </c>
      <c r="D38" s="74">
        <v>3496</v>
      </c>
      <c r="E38" s="74" t="s">
        <v>380</v>
      </c>
      <c r="F38" s="74" t="s">
        <v>380</v>
      </c>
      <c r="G38" s="74">
        <v>1788</v>
      </c>
      <c r="H38" s="75">
        <v>1302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525</v>
      </c>
      <c r="B40" s="11">
        <v>1072</v>
      </c>
      <c r="C40" s="11">
        <v>366</v>
      </c>
      <c r="D40" s="45">
        <v>1438</v>
      </c>
      <c r="E40" s="11" t="s">
        <v>380</v>
      </c>
      <c r="F40" s="11" t="s">
        <v>380</v>
      </c>
      <c r="G40" s="11">
        <v>1778</v>
      </c>
      <c r="H40" s="12">
        <v>496</v>
      </c>
      <c r="I40" s="123"/>
      <c r="J40" s="123"/>
    </row>
    <row r="41" spans="1:10" x14ac:dyDescent="0.2">
      <c r="A41" s="63" t="s">
        <v>463</v>
      </c>
      <c r="B41" s="45">
        <v>26913</v>
      </c>
      <c r="C41" s="45">
        <v>361</v>
      </c>
      <c r="D41" s="45">
        <v>27274</v>
      </c>
      <c r="E41" s="11" t="s">
        <v>380</v>
      </c>
      <c r="F41" s="11" t="s">
        <v>380</v>
      </c>
      <c r="G41" s="45">
        <v>41897</v>
      </c>
      <c r="H41" s="46">
        <v>10780</v>
      </c>
      <c r="I41" s="123"/>
      <c r="J41" s="123"/>
    </row>
    <row r="42" spans="1:10" x14ac:dyDescent="0.2">
      <c r="A42" s="63" t="s">
        <v>464</v>
      </c>
      <c r="B42" s="11">
        <v>3491</v>
      </c>
      <c r="C42" s="11">
        <v>4666</v>
      </c>
      <c r="D42" s="45">
        <v>8157</v>
      </c>
      <c r="E42" s="11" t="s">
        <v>380</v>
      </c>
      <c r="F42" s="11" t="s">
        <v>380</v>
      </c>
      <c r="G42" s="11">
        <v>13285</v>
      </c>
      <c r="H42" s="124">
        <v>4677</v>
      </c>
      <c r="I42" s="123"/>
      <c r="J42" s="123"/>
    </row>
    <row r="43" spans="1:10" x14ac:dyDescent="0.2">
      <c r="A43" s="63" t="s">
        <v>465</v>
      </c>
      <c r="B43" s="11">
        <v>18081</v>
      </c>
      <c r="C43" s="11">
        <v>1071</v>
      </c>
      <c r="D43" s="45">
        <v>19152</v>
      </c>
      <c r="E43" s="11" t="s">
        <v>380</v>
      </c>
      <c r="F43" s="11" t="s">
        <v>380</v>
      </c>
      <c r="G43" s="11">
        <v>35831</v>
      </c>
      <c r="H43" s="12">
        <v>3660</v>
      </c>
      <c r="I43" s="123"/>
      <c r="J43" s="123"/>
    </row>
    <row r="44" spans="1:10" x14ac:dyDescent="0.2">
      <c r="A44" s="63" t="s">
        <v>466</v>
      </c>
      <c r="B44" s="11">
        <v>5316</v>
      </c>
      <c r="C44" s="11">
        <v>658</v>
      </c>
      <c r="D44" s="45">
        <v>5974</v>
      </c>
      <c r="E44" s="11" t="s">
        <v>380</v>
      </c>
      <c r="F44" s="11" t="s">
        <v>380</v>
      </c>
      <c r="G44" s="11">
        <v>6972</v>
      </c>
      <c r="H44" s="12">
        <v>3552</v>
      </c>
      <c r="I44" s="123"/>
      <c r="J44" s="123"/>
    </row>
    <row r="45" spans="1:10" x14ac:dyDescent="0.2">
      <c r="A45" s="63" t="s">
        <v>467</v>
      </c>
      <c r="B45" s="11">
        <v>6143</v>
      </c>
      <c r="C45" s="11">
        <v>188</v>
      </c>
      <c r="D45" s="45">
        <v>6331</v>
      </c>
      <c r="E45" s="11" t="s">
        <v>380</v>
      </c>
      <c r="F45" s="11" t="s">
        <v>380</v>
      </c>
      <c r="G45" s="11">
        <v>6419</v>
      </c>
      <c r="H45" s="12">
        <v>6285</v>
      </c>
      <c r="I45" s="123"/>
      <c r="J45" s="123"/>
    </row>
    <row r="46" spans="1:10" x14ac:dyDescent="0.2">
      <c r="A46" s="63" t="s">
        <v>468</v>
      </c>
      <c r="B46" s="11">
        <v>4826</v>
      </c>
      <c r="C46" s="11">
        <v>70</v>
      </c>
      <c r="D46" s="45">
        <v>4896</v>
      </c>
      <c r="E46" s="11" t="s">
        <v>380</v>
      </c>
      <c r="F46" s="11" t="s">
        <v>380</v>
      </c>
      <c r="G46" s="11">
        <v>7563</v>
      </c>
      <c r="H46" s="12">
        <v>1183</v>
      </c>
      <c r="I46" s="123"/>
      <c r="J46" s="123"/>
    </row>
    <row r="47" spans="1:10" x14ac:dyDescent="0.2">
      <c r="A47" s="63" t="s">
        <v>469</v>
      </c>
      <c r="B47" s="11">
        <v>35285</v>
      </c>
      <c r="C47" s="11">
        <v>3987</v>
      </c>
      <c r="D47" s="45">
        <v>39272</v>
      </c>
      <c r="E47" s="11" t="s">
        <v>380</v>
      </c>
      <c r="F47" s="11" t="s">
        <v>380</v>
      </c>
      <c r="G47" s="11">
        <v>78622</v>
      </c>
      <c r="H47" s="12">
        <v>4411</v>
      </c>
      <c r="I47" s="123"/>
      <c r="J47" s="123"/>
    </row>
    <row r="48" spans="1:10" x14ac:dyDescent="0.2">
      <c r="A48" s="63" t="s">
        <v>470</v>
      </c>
      <c r="B48" s="11">
        <v>12388</v>
      </c>
      <c r="C48" s="11">
        <v>1712</v>
      </c>
      <c r="D48" s="45">
        <v>14100</v>
      </c>
      <c r="E48" s="11" t="s">
        <v>380</v>
      </c>
      <c r="F48" s="11" t="s">
        <v>380</v>
      </c>
      <c r="G48" s="11">
        <v>18700</v>
      </c>
      <c r="H48" s="12">
        <v>2756</v>
      </c>
      <c r="I48" s="123"/>
      <c r="J48" s="123"/>
    </row>
    <row r="49" spans="1:10" x14ac:dyDescent="0.2">
      <c r="A49" s="73" t="s">
        <v>471</v>
      </c>
      <c r="B49" s="74">
        <v>113515</v>
      </c>
      <c r="C49" s="74">
        <v>13079</v>
      </c>
      <c r="D49" s="74">
        <v>126594</v>
      </c>
      <c r="E49" s="74" t="s">
        <v>380</v>
      </c>
      <c r="F49" s="74" t="s">
        <v>380</v>
      </c>
      <c r="G49" s="74">
        <v>211067</v>
      </c>
      <c r="H49" s="75">
        <v>37800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472</v>
      </c>
      <c r="B51" s="74">
        <v>6333</v>
      </c>
      <c r="C51" s="74">
        <v>416</v>
      </c>
      <c r="D51" s="74">
        <v>6749</v>
      </c>
      <c r="E51" s="74" t="s">
        <v>380</v>
      </c>
      <c r="F51" s="74" t="s">
        <v>380</v>
      </c>
      <c r="G51" s="74">
        <v>6749</v>
      </c>
      <c r="H51" s="75">
        <v>4026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473</v>
      </c>
      <c r="B53" s="45">
        <v>34653</v>
      </c>
      <c r="C53" s="45">
        <v>7142</v>
      </c>
      <c r="D53" s="45">
        <v>41795</v>
      </c>
      <c r="E53" s="11" t="s">
        <v>380</v>
      </c>
      <c r="F53" s="11" t="s">
        <v>380</v>
      </c>
      <c r="G53" s="45">
        <v>55654</v>
      </c>
      <c r="H53" s="46">
        <v>10303</v>
      </c>
      <c r="I53" s="123"/>
      <c r="J53" s="123"/>
    </row>
    <row r="54" spans="1:10" x14ac:dyDescent="0.2">
      <c r="A54" s="63" t="s">
        <v>474</v>
      </c>
      <c r="B54" s="45">
        <v>18063</v>
      </c>
      <c r="C54" s="45">
        <v>10089</v>
      </c>
      <c r="D54" s="45">
        <v>28152</v>
      </c>
      <c r="E54" s="11" t="s">
        <v>380</v>
      </c>
      <c r="F54" s="11" t="s">
        <v>380</v>
      </c>
      <c r="G54" s="45">
        <v>40762</v>
      </c>
      <c r="H54" s="46" t="s">
        <v>380</v>
      </c>
      <c r="I54" s="123"/>
      <c r="J54" s="123"/>
    </row>
    <row r="55" spans="1:10" x14ac:dyDescent="0.2">
      <c r="A55" s="63" t="s">
        <v>475</v>
      </c>
      <c r="B55" s="45">
        <v>50856</v>
      </c>
      <c r="C55" s="45">
        <v>1927</v>
      </c>
      <c r="D55" s="45">
        <v>52783</v>
      </c>
      <c r="E55" s="11" t="s">
        <v>380</v>
      </c>
      <c r="F55" s="11" t="s">
        <v>380</v>
      </c>
      <c r="G55" s="45">
        <v>60647</v>
      </c>
      <c r="H55" s="46">
        <v>10970</v>
      </c>
      <c r="I55" s="123"/>
      <c r="J55" s="123"/>
    </row>
    <row r="56" spans="1:10" x14ac:dyDescent="0.2">
      <c r="A56" s="63" t="s">
        <v>476</v>
      </c>
      <c r="B56" s="45">
        <v>18940</v>
      </c>
      <c r="C56" s="45">
        <v>575</v>
      </c>
      <c r="D56" s="45">
        <v>19515</v>
      </c>
      <c r="E56" s="11" t="s">
        <v>380</v>
      </c>
      <c r="F56" s="11" t="s">
        <v>380</v>
      </c>
      <c r="G56" s="45">
        <v>24169</v>
      </c>
      <c r="H56" s="46">
        <v>3900</v>
      </c>
      <c r="I56" s="123"/>
      <c r="J56" s="123"/>
    </row>
    <row r="57" spans="1:10" x14ac:dyDescent="0.2">
      <c r="A57" s="63" t="s">
        <v>477</v>
      </c>
      <c r="B57" s="45">
        <v>28055</v>
      </c>
      <c r="C57" s="45">
        <v>3639</v>
      </c>
      <c r="D57" s="45">
        <v>31694</v>
      </c>
      <c r="E57" s="11" t="s">
        <v>380</v>
      </c>
      <c r="F57" s="11" t="s">
        <v>380</v>
      </c>
      <c r="G57" s="45">
        <v>44677</v>
      </c>
      <c r="H57" s="46">
        <v>5360</v>
      </c>
      <c r="I57" s="123"/>
      <c r="J57" s="123"/>
    </row>
    <row r="58" spans="1:10" x14ac:dyDescent="0.2">
      <c r="A58" s="73" t="s">
        <v>526</v>
      </c>
      <c r="B58" s="74">
        <v>150567</v>
      </c>
      <c r="C58" s="74">
        <v>23372</v>
      </c>
      <c r="D58" s="74">
        <v>173939</v>
      </c>
      <c r="E58" s="74" t="s">
        <v>380</v>
      </c>
      <c r="F58" s="74" t="s">
        <v>380</v>
      </c>
      <c r="G58" s="74">
        <v>225909</v>
      </c>
      <c r="H58" s="75">
        <v>30533</v>
      </c>
      <c r="I58" s="123"/>
      <c r="J58" s="123"/>
    </row>
    <row r="59" spans="1:10" x14ac:dyDescent="0.2">
      <c r="A59" s="63"/>
      <c r="B59" s="45"/>
      <c r="C59" s="45"/>
      <c r="D59" s="45"/>
      <c r="E59" s="11"/>
      <c r="F59" s="11"/>
      <c r="G59" s="45"/>
      <c r="H59" s="46"/>
      <c r="I59" s="123"/>
      <c r="J59" s="123"/>
    </row>
    <row r="60" spans="1:10" x14ac:dyDescent="0.2">
      <c r="A60" s="63" t="s">
        <v>479</v>
      </c>
      <c r="B60" s="11">
        <v>368</v>
      </c>
      <c r="C60" s="11">
        <v>131</v>
      </c>
      <c r="D60" s="45">
        <v>499</v>
      </c>
      <c r="E60" s="11" t="s">
        <v>380</v>
      </c>
      <c r="F60" s="11" t="s">
        <v>380</v>
      </c>
      <c r="G60" s="11">
        <v>431</v>
      </c>
      <c r="H60" s="12">
        <v>170</v>
      </c>
      <c r="I60" s="123"/>
      <c r="J60" s="123"/>
    </row>
    <row r="61" spans="1:10" x14ac:dyDescent="0.2">
      <c r="A61" s="63" t="s">
        <v>480</v>
      </c>
      <c r="B61" s="11">
        <v>62</v>
      </c>
      <c r="C61" s="11">
        <v>3</v>
      </c>
      <c r="D61" s="45">
        <v>65</v>
      </c>
      <c r="E61" s="11" t="s">
        <v>380</v>
      </c>
      <c r="F61" s="11" t="s">
        <v>380</v>
      </c>
      <c r="G61" s="11">
        <v>33</v>
      </c>
      <c r="H61" s="12">
        <v>23</v>
      </c>
      <c r="I61" s="123"/>
      <c r="J61" s="123"/>
    </row>
    <row r="62" spans="1:10" x14ac:dyDescent="0.2">
      <c r="A62" s="63" t="s">
        <v>481</v>
      </c>
      <c r="B62" s="11">
        <v>700</v>
      </c>
      <c r="C62" s="11">
        <v>48</v>
      </c>
      <c r="D62" s="45">
        <v>748</v>
      </c>
      <c r="E62" s="11" t="s">
        <v>380</v>
      </c>
      <c r="F62" s="11" t="s">
        <v>380</v>
      </c>
      <c r="G62" s="11">
        <v>288</v>
      </c>
      <c r="H62" s="12">
        <v>44</v>
      </c>
      <c r="I62" s="123"/>
      <c r="J62" s="123"/>
    </row>
    <row r="63" spans="1:10" x14ac:dyDescent="0.2">
      <c r="A63" s="73" t="s">
        <v>482</v>
      </c>
      <c r="B63" s="74">
        <v>1130</v>
      </c>
      <c r="C63" s="74">
        <v>182</v>
      </c>
      <c r="D63" s="74">
        <v>1312</v>
      </c>
      <c r="E63" s="74" t="s">
        <v>380</v>
      </c>
      <c r="F63" s="74" t="s">
        <v>380</v>
      </c>
      <c r="G63" s="74">
        <v>752</v>
      </c>
      <c r="H63" s="75">
        <v>237</v>
      </c>
      <c r="I63" s="123"/>
      <c r="J63" s="123"/>
    </row>
    <row r="64" spans="1:10" x14ac:dyDescent="0.2">
      <c r="A64" s="65"/>
      <c r="B64" s="70"/>
      <c r="C64" s="70"/>
      <c r="D64" s="70"/>
      <c r="E64" s="76"/>
      <c r="F64" s="76"/>
      <c r="G64" s="70"/>
      <c r="H64" s="71"/>
      <c r="I64" s="123"/>
      <c r="J64" s="123"/>
    </row>
    <row r="65" spans="1:10" x14ac:dyDescent="0.2">
      <c r="A65" s="73" t="s">
        <v>483</v>
      </c>
      <c r="B65" s="74">
        <v>191</v>
      </c>
      <c r="C65" s="74">
        <v>19</v>
      </c>
      <c r="D65" s="74">
        <v>210</v>
      </c>
      <c r="E65" s="74" t="s">
        <v>380</v>
      </c>
      <c r="F65" s="74" t="s">
        <v>380</v>
      </c>
      <c r="G65" s="74">
        <v>144</v>
      </c>
      <c r="H65" s="75">
        <v>54</v>
      </c>
      <c r="I65" s="123"/>
      <c r="J65" s="123"/>
    </row>
    <row r="66" spans="1:10" x14ac:dyDescent="0.2">
      <c r="A66" s="63"/>
      <c r="B66" s="45"/>
      <c r="C66" s="45"/>
      <c r="D66" s="45"/>
      <c r="E66" s="11"/>
      <c r="F66" s="11"/>
      <c r="G66" s="45"/>
      <c r="H66" s="46"/>
      <c r="I66" s="123"/>
      <c r="J66" s="123"/>
    </row>
    <row r="67" spans="1:10" x14ac:dyDescent="0.2">
      <c r="A67" s="63" t="s">
        <v>484</v>
      </c>
      <c r="B67" s="11">
        <v>12022</v>
      </c>
      <c r="C67" s="11">
        <v>2</v>
      </c>
      <c r="D67" s="45">
        <v>12024</v>
      </c>
      <c r="E67" s="11" t="s">
        <v>380</v>
      </c>
      <c r="F67" s="11" t="s">
        <v>380</v>
      </c>
      <c r="G67" s="11">
        <v>12492</v>
      </c>
      <c r="H67" s="12">
        <v>3400</v>
      </c>
      <c r="I67" s="123"/>
      <c r="J67" s="123"/>
    </row>
    <row r="68" spans="1:10" x14ac:dyDescent="0.2">
      <c r="A68" s="63" t="s">
        <v>485</v>
      </c>
      <c r="B68" s="11">
        <v>530</v>
      </c>
      <c r="C68" s="11">
        <v>3</v>
      </c>
      <c r="D68" s="45">
        <v>533</v>
      </c>
      <c r="E68" s="11" t="s">
        <v>380</v>
      </c>
      <c r="F68" s="11" t="s">
        <v>380</v>
      </c>
      <c r="G68" s="11">
        <v>427</v>
      </c>
      <c r="H68" s="12" t="s">
        <v>380</v>
      </c>
      <c r="I68" s="123"/>
      <c r="J68" s="123"/>
    </row>
    <row r="69" spans="1:10" x14ac:dyDescent="0.2">
      <c r="A69" s="73" t="s">
        <v>486</v>
      </c>
      <c r="B69" s="74">
        <v>12552</v>
      </c>
      <c r="C69" s="74">
        <v>5</v>
      </c>
      <c r="D69" s="74">
        <v>12557</v>
      </c>
      <c r="E69" s="74" t="s">
        <v>380</v>
      </c>
      <c r="F69" s="74" t="s">
        <v>380</v>
      </c>
      <c r="G69" s="74">
        <v>12919</v>
      </c>
      <c r="H69" s="75">
        <v>3400</v>
      </c>
      <c r="I69" s="123"/>
      <c r="J69" s="123"/>
    </row>
    <row r="70" spans="1:10" x14ac:dyDescent="0.2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 x14ac:dyDescent="0.2">
      <c r="A71" s="63" t="s">
        <v>487</v>
      </c>
      <c r="B71" s="45">
        <v>402</v>
      </c>
      <c r="C71" s="45">
        <v>47</v>
      </c>
      <c r="D71" s="45">
        <v>449</v>
      </c>
      <c r="E71" s="11" t="s">
        <v>380</v>
      </c>
      <c r="F71" s="11" t="s">
        <v>380</v>
      </c>
      <c r="G71" s="45">
        <v>152</v>
      </c>
      <c r="H71" s="46">
        <v>71</v>
      </c>
      <c r="I71" s="123"/>
      <c r="J71" s="123"/>
    </row>
    <row r="72" spans="1:10" x14ac:dyDescent="0.2">
      <c r="A72" s="63" t="s">
        <v>488</v>
      </c>
      <c r="B72" s="45">
        <v>10922</v>
      </c>
      <c r="C72" s="45">
        <v>1028</v>
      </c>
      <c r="D72" s="45">
        <v>11950</v>
      </c>
      <c r="E72" s="11" t="s">
        <v>380</v>
      </c>
      <c r="F72" s="11" t="s">
        <v>380</v>
      </c>
      <c r="G72" s="45">
        <v>13107</v>
      </c>
      <c r="H72" s="46">
        <v>12188</v>
      </c>
      <c r="I72" s="123"/>
      <c r="J72" s="123"/>
    </row>
    <row r="73" spans="1:10" x14ac:dyDescent="0.2">
      <c r="A73" s="63" t="s">
        <v>489</v>
      </c>
      <c r="B73" s="11">
        <v>12484</v>
      </c>
      <c r="C73" s="11">
        <v>2291</v>
      </c>
      <c r="D73" s="45">
        <v>14775</v>
      </c>
      <c r="E73" s="11" t="s">
        <v>380</v>
      </c>
      <c r="F73" s="11" t="s">
        <v>380</v>
      </c>
      <c r="G73" s="11">
        <v>13976</v>
      </c>
      <c r="H73" s="12">
        <v>8610</v>
      </c>
      <c r="I73" s="123"/>
      <c r="J73" s="123"/>
    </row>
    <row r="74" spans="1:10" x14ac:dyDescent="0.2">
      <c r="A74" s="63" t="s">
        <v>490</v>
      </c>
      <c r="B74" s="45">
        <v>5129</v>
      </c>
      <c r="C74" s="45">
        <v>831</v>
      </c>
      <c r="D74" s="45">
        <v>5960</v>
      </c>
      <c r="E74" s="11" t="s">
        <v>380</v>
      </c>
      <c r="F74" s="11" t="s">
        <v>380</v>
      </c>
      <c r="G74" s="45">
        <v>2140</v>
      </c>
      <c r="H74" s="46">
        <v>1915</v>
      </c>
      <c r="I74" s="123"/>
      <c r="J74" s="123"/>
    </row>
    <row r="75" spans="1:10" x14ac:dyDescent="0.2">
      <c r="A75" s="63" t="s">
        <v>491</v>
      </c>
      <c r="B75" s="45">
        <v>2569</v>
      </c>
      <c r="C75" s="45">
        <v>58</v>
      </c>
      <c r="D75" s="45">
        <v>2627</v>
      </c>
      <c r="E75" s="11" t="s">
        <v>380</v>
      </c>
      <c r="F75" s="11" t="s">
        <v>380</v>
      </c>
      <c r="G75" s="45">
        <v>3918</v>
      </c>
      <c r="H75" s="46" t="s">
        <v>380</v>
      </c>
      <c r="I75" s="123"/>
      <c r="J75" s="123"/>
    </row>
    <row r="76" spans="1:10" x14ac:dyDescent="0.2">
      <c r="A76" s="63" t="s">
        <v>492</v>
      </c>
      <c r="B76" s="45">
        <v>1131</v>
      </c>
      <c r="C76" s="45">
        <v>170</v>
      </c>
      <c r="D76" s="45">
        <v>1301</v>
      </c>
      <c r="E76" s="11" t="s">
        <v>380</v>
      </c>
      <c r="F76" s="11" t="s">
        <v>380</v>
      </c>
      <c r="G76" s="45">
        <v>1196</v>
      </c>
      <c r="H76" s="46">
        <v>1055</v>
      </c>
      <c r="I76" s="123"/>
      <c r="J76" s="123"/>
    </row>
    <row r="77" spans="1:10" x14ac:dyDescent="0.2">
      <c r="A77" s="63" t="s">
        <v>493</v>
      </c>
      <c r="B77" s="45">
        <v>9901</v>
      </c>
      <c r="C77" s="45">
        <v>1405</v>
      </c>
      <c r="D77" s="45">
        <v>11306</v>
      </c>
      <c r="E77" s="11" t="s">
        <v>380</v>
      </c>
      <c r="F77" s="11" t="s">
        <v>380</v>
      </c>
      <c r="G77" s="45">
        <v>13145</v>
      </c>
      <c r="H77" s="46">
        <v>2084</v>
      </c>
      <c r="I77" s="123"/>
      <c r="J77" s="123"/>
    </row>
    <row r="78" spans="1:10" x14ac:dyDescent="0.2">
      <c r="A78" s="63" t="s">
        <v>494</v>
      </c>
      <c r="B78" s="11">
        <v>26224</v>
      </c>
      <c r="C78" s="11">
        <v>4157</v>
      </c>
      <c r="D78" s="45">
        <v>30381</v>
      </c>
      <c r="E78" s="11" t="s">
        <v>380</v>
      </c>
      <c r="F78" s="11" t="s">
        <v>380</v>
      </c>
      <c r="G78" s="11">
        <v>34658</v>
      </c>
      <c r="H78" s="12">
        <v>7410</v>
      </c>
      <c r="I78" s="123"/>
      <c r="J78" s="123"/>
    </row>
    <row r="79" spans="1:10" x14ac:dyDescent="0.2">
      <c r="A79" s="73" t="s">
        <v>495</v>
      </c>
      <c r="B79" s="74">
        <v>68762</v>
      </c>
      <c r="C79" s="74">
        <v>9987</v>
      </c>
      <c r="D79" s="74">
        <v>78749</v>
      </c>
      <c r="E79" s="74" t="s">
        <v>380</v>
      </c>
      <c r="F79" s="74" t="s">
        <v>380</v>
      </c>
      <c r="G79" s="74">
        <v>82292</v>
      </c>
      <c r="H79" s="75">
        <v>33333</v>
      </c>
      <c r="I79" s="123"/>
      <c r="J79" s="123"/>
    </row>
    <row r="80" spans="1:10" x14ac:dyDescent="0.2">
      <c r="A80" s="63"/>
      <c r="B80" s="45"/>
      <c r="C80" s="45"/>
      <c r="D80" s="45"/>
      <c r="E80" s="11"/>
      <c r="F80" s="11"/>
      <c r="G80" s="45"/>
      <c r="H80" s="46"/>
      <c r="I80" s="123"/>
      <c r="J80" s="123"/>
    </row>
    <row r="81" spans="1:10" x14ac:dyDescent="0.2">
      <c r="A81" s="63" t="s">
        <v>496</v>
      </c>
      <c r="B81" s="82">
        <v>116</v>
      </c>
      <c r="C81" s="82">
        <v>69</v>
      </c>
      <c r="D81" s="82">
        <v>185</v>
      </c>
      <c r="E81" s="82" t="s">
        <v>380</v>
      </c>
      <c r="F81" s="82" t="s">
        <v>380</v>
      </c>
      <c r="G81" s="82">
        <v>142</v>
      </c>
      <c r="H81" s="124" t="s">
        <v>380</v>
      </c>
      <c r="I81" s="123"/>
      <c r="J81" s="123"/>
    </row>
    <row r="82" spans="1:10" x14ac:dyDescent="0.2">
      <c r="A82" s="63" t="s">
        <v>497</v>
      </c>
      <c r="B82" s="45">
        <v>156</v>
      </c>
      <c r="C82" s="82">
        <v>71</v>
      </c>
      <c r="D82" s="45">
        <v>227</v>
      </c>
      <c r="E82" s="11" t="s">
        <v>380</v>
      </c>
      <c r="F82" s="82" t="s">
        <v>380</v>
      </c>
      <c r="G82" s="45">
        <v>184</v>
      </c>
      <c r="H82" s="46">
        <v>155</v>
      </c>
      <c r="I82" s="123"/>
      <c r="J82" s="123"/>
    </row>
    <row r="83" spans="1:10" x14ac:dyDescent="0.2">
      <c r="A83" s="73" t="s">
        <v>498</v>
      </c>
      <c r="B83" s="74">
        <v>272</v>
      </c>
      <c r="C83" s="74">
        <v>140</v>
      </c>
      <c r="D83" s="74">
        <v>412</v>
      </c>
      <c r="E83" s="74" t="s">
        <v>380</v>
      </c>
      <c r="F83" s="74" t="s">
        <v>380</v>
      </c>
      <c r="G83" s="74">
        <v>326</v>
      </c>
      <c r="H83" s="75">
        <v>155</v>
      </c>
      <c r="I83" s="123"/>
      <c r="J83" s="123"/>
    </row>
    <row r="84" spans="1:10" x14ac:dyDescent="0.2">
      <c r="A84" s="63"/>
      <c r="B84" s="45"/>
      <c r="C84" s="45"/>
      <c r="D84" s="45"/>
      <c r="E84" s="11"/>
      <c r="F84" s="11"/>
      <c r="G84" s="45"/>
      <c r="H84" s="46"/>
      <c r="I84" s="123"/>
      <c r="J84" s="123"/>
    </row>
    <row r="85" spans="1:10" ht="13.5" thickBot="1" x14ac:dyDescent="0.25">
      <c r="A85" s="66" t="s">
        <v>499</v>
      </c>
      <c r="B85" s="52">
        <v>402627</v>
      </c>
      <c r="C85" s="52">
        <v>57600</v>
      </c>
      <c r="D85" s="52">
        <v>460227</v>
      </c>
      <c r="E85" s="52" t="s">
        <v>380</v>
      </c>
      <c r="F85" s="52" t="s">
        <v>380</v>
      </c>
      <c r="G85" s="52">
        <v>647720</v>
      </c>
      <c r="H85" s="53">
        <v>133517</v>
      </c>
      <c r="I85" s="123"/>
      <c r="J85" s="123"/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>
    <tabColor theme="0"/>
    <pageSetUpPr fitToPage="1"/>
  </sheetPr>
  <dimension ref="A1:I32"/>
  <sheetViews>
    <sheetView tabSelected="1" zoomScaleSheetLayoutView="75" workbookViewId="0">
      <selection activeCell="J22" sqref="J22"/>
    </sheetView>
  </sheetViews>
  <sheetFormatPr baseColWidth="10" defaultRowHeight="12.75" x14ac:dyDescent="0.2"/>
  <cols>
    <col min="1" max="1" width="27.7109375" style="34" customWidth="1"/>
    <col min="2" max="2" width="10.7109375" style="34" customWidth="1"/>
    <col min="3" max="3" width="12.85546875" style="34" customWidth="1"/>
    <col min="4" max="4" width="18.5703125" style="34" customWidth="1"/>
    <col min="5" max="5" width="16.85546875" style="34" customWidth="1"/>
    <col min="6" max="6" width="14.7109375" style="34" customWidth="1"/>
    <col min="7" max="8" width="10.7109375" style="34" customWidth="1"/>
    <col min="9" max="16384" width="11.42578125" style="34"/>
  </cols>
  <sheetData>
    <row r="1" spans="1:9" ht="18" x14ac:dyDescent="0.25">
      <c r="A1" s="1700" t="s">
        <v>356</v>
      </c>
      <c r="B1" s="1700"/>
      <c r="C1" s="1700"/>
      <c r="D1" s="1700"/>
      <c r="E1" s="1700"/>
      <c r="F1" s="1700"/>
      <c r="G1" s="67"/>
      <c r="H1" s="67"/>
      <c r="I1" s="67"/>
    </row>
    <row r="3" spans="1:9" s="25" customFormat="1" ht="15" x14ac:dyDescent="0.25">
      <c r="A3" s="1718" t="s">
        <v>430</v>
      </c>
      <c r="B3" s="1718"/>
      <c r="C3" s="1718"/>
      <c r="D3" s="1718"/>
      <c r="E3" s="1718"/>
      <c r="F3" s="1718"/>
    </row>
    <row r="4" spans="1:9" s="25" customFormat="1" ht="15" x14ac:dyDescent="0.25">
      <c r="A4" s="1718" t="s">
        <v>1364</v>
      </c>
      <c r="B4" s="1718"/>
      <c r="C4" s="1718"/>
      <c r="D4" s="1718"/>
      <c r="E4" s="1718"/>
      <c r="F4" s="1718"/>
    </row>
    <row r="5" spans="1:9" s="25" customFormat="1" ht="13.5" customHeight="1" thickBot="1" x14ac:dyDescent="0.3">
      <c r="A5" s="27"/>
      <c r="B5" s="27"/>
      <c r="C5" s="27"/>
      <c r="D5" s="27"/>
      <c r="E5" s="27"/>
      <c r="F5" s="27"/>
    </row>
    <row r="6" spans="1:9" ht="22.5" customHeight="1" x14ac:dyDescent="0.2">
      <c r="A6" s="1707" t="s">
        <v>369</v>
      </c>
      <c r="B6" s="1707"/>
      <c r="C6" s="1708"/>
      <c r="D6" s="1704" t="s">
        <v>368</v>
      </c>
      <c r="E6" s="1705"/>
      <c r="F6" s="1705"/>
    </row>
    <row r="7" spans="1:9" x14ac:dyDescent="0.2">
      <c r="A7" s="1709"/>
      <c r="B7" s="1709"/>
      <c r="C7" s="1710"/>
      <c r="D7" s="1713" t="s">
        <v>372</v>
      </c>
      <c r="E7" s="1713" t="s">
        <v>431</v>
      </c>
      <c r="F7" s="665" t="s">
        <v>373</v>
      </c>
    </row>
    <row r="8" spans="1:9" ht="32.25" customHeight="1" thickBot="1" x14ac:dyDescent="0.25">
      <c r="A8" s="1711"/>
      <c r="B8" s="1711"/>
      <c r="C8" s="1712"/>
      <c r="D8" s="1714"/>
      <c r="E8" s="1714"/>
      <c r="F8" s="232" t="s">
        <v>377</v>
      </c>
    </row>
    <row r="9" spans="1:9" ht="27" customHeight="1" x14ac:dyDescent="0.2">
      <c r="A9" s="1197" t="s">
        <v>378</v>
      </c>
      <c r="B9" s="1197"/>
      <c r="C9" s="1198"/>
      <c r="D9" s="987"/>
      <c r="E9" s="987"/>
      <c r="F9" s="954"/>
    </row>
    <row r="10" spans="1:9" x14ac:dyDescent="0.2">
      <c r="A10" s="998" t="s">
        <v>416</v>
      </c>
      <c r="B10" s="998"/>
      <c r="C10" s="893"/>
      <c r="D10" s="987">
        <v>7873135</v>
      </c>
      <c r="E10" s="987">
        <v>50357</v>
      </c>
      <c r="F10" s="954">
        <v>4463239</v>
      </c>
    </row>
    <row r="11" spans="1:9" x14ac:dyDescent="0.2">
      <c r="A11" s="1199" t="s">
        <v>417</v>
      </c>
      <c r="B11" s="998"/>
      <c r="C11" s="893"/>
      <c r="D11" s="987">
        <v>9176159</v>
      </c>
      <c r="E11" s="987">
        <v>19473</v>
      </c>
      <c r="F11" s="954">
        <v>5166173</v>
      </c>
    </row>
    <row r="12" spans="1:9" x14ac:dyDescent="0.2">
      <c r="A12" s="998" t="s">
        <v>418</v>
      </c>
      <c r="B12" s="998"/>
      <c r="C12" s="893"/>
      <c r="D12" s="987">
        <v>1110117</v>
      </c>
      <c r="E12" s="987">
        <v>4295</v>
      </c>
      <c r="F12" s="954">
        <v>674220</v>
      </c>
    </row>
    <row r="13" spans="1:9" x14ac:dyDescent="0.2">
      <c r="A13" s="998" t="s">
        <v>419</v>
      </c>
      <c r="B13" s="998"/>
      <c r="C13" s="893"/>
      <c r="D13" s="987">
        <v>377355</v>
      </c>
      <c r="E13" s="987" t="s">
        <v>380</v>
      </c>
      <c r="F13" s="954">
        <v>188494</v>
      </c>
    </row>
    <row r="14" spans="1:9" x14ac:dyDescent="0.2">
      <c r="A14" s="998" t="s">
        <v>420</v>
      </c>
      <c r="B14" s="998"/>
      <c r="C14" s="893"/>
      <c r="D14" s="987">
        <v>5171</v>
      </c>
      <c r="E14" s="987" t="s">
        <v>380</v>
      </c>
      <c r="F14" s="954">
        <v>3386</v>
      </c>
    </row>
    <row r="15" spans="1:9" x14ac:dyDescent="0.2">
      <c r="A15" s="1199" t="s">
        <v>421</v>
      </c>
      <c r="B15" s="998"/>
      <c r="C15" s="893"/>
      <c r="D15" s="987">
        <v>58006</v>
      </c>
      <c r="E15" s="987" t="s">
        <v>380</v>
      </c>
      <c r="F15" s="954">
        <v>37239</v>
      </c>
    </row>
    <row r="16" spans="1:9" x14ac:dyDescent="0.2">
      <c r="A16" s="1199" t="s">
        <v>422</v>
      </c>
      <c r="B16" s="998"/>
      <c r="C16" s="893"/>
      <c r="D16" s="987">
        <v>11014</v>
      </c>
      <c r="E16" s="987" t="s">
        <v>380</v>
      </c>
      <c r="F16" s="954">
        <v>4621</v>
      </c>
    </row>
    <row r="17" spans="1:6" x14ac:dyDescent="0.2">
      <c r="A17" s="998" t="s">
        <v>423</v>
      </c>
      <c r="B17" s="998"/>
      <c r="C17" s="893"/>
      <c r="D17" s="987">
        <v>550838</v>
      </c>
      <c r="E17" s="987" t="s">
        <v>380</v>
      </c>
      <c r="F17" s="954">
        <v>293089</v>
      </c>
    </row>
    <row r="18" spans="1:6" x14ac:dyDescent="0.2">
      <c r="A18" s="1200" t="s">
        <v>432</v>
      </c>
      <c r="B18" s="998"/>
      <c r="C18" s="893"/>
      <c r="D18" s="987">
        <v>19161795</v>
      </c>
      <c r="E18" s="987">
        <v>74125</v>
      </c>
      <c r="F18" s="954">
        <v>10830461</v>
      </c>
    </row>
    <row r="19" spans="1:6" x14ac:dyDescent="0.2">
      <c r="A19" s="998"/>
      <c r="B19" s="998"/>
      <c r="C19" s="893"/>
      <c r="D19" s="987"/>
      <c r="E19" s="987"/>
      <c r="F19" s="954"/>
    </row>
    <row r="20" spans="1:6" x14ac:dyDescent="0.2">
      <c r="A20" s="1201" t="s">
        <v>394</v>
      </c>
      <c r="B20" s="998"/>
      <c r="C20" s="893"/>
      <c r="D20" s="987"/>
      <c r="E20" s="987"/>
      <c r="F20" s="954"/>
    </row>
    <row r="21" spans="1:6" x14ac:dyDescent="0.2">
      <c r="A21" s="998" t="s">
        <v>424</v>
      </c>
      <c r="B21" s="998"/>
      <c r="C21" s="893"/>
      <c r="D21" s="987">
        <v>835400</v>
      </c>
      <c r="E21" s="987" t="s">
        <v>380</v>
      </c>
      <c r="F21" s="954">
        <v>21698</v>
      </c>
    </row>
    <row r="22" spans="1:6" x14ac:dyDescent="0.2">
      <c r="A22" s="998" t="s">
        <v>425</v>
      </c>
      <c r="B22" s="998"/>
      <c r="C22" s="893"/>
      <c r="D22" s="987">
        <v>4069508</v>
      </c>
      <c r="E22" s="987">
        <v>10360</v>
      </c>
      <c r="F22" s="954">
        <v>327479</v>
      </c>
    </row>
    <row r="23" spans="1:6" x14ac:dyDescent="0.2">
      <c r="A23" s="998" t="s">
        <v>426</v>
      </c>
      <c r="B23" s="998"/>
      <c r="C23" s="893"/>
      <c r="D23" s="987">
        <v>36361</v>
      </c>
      <c r="E23" s="987" t="s">
        <v>380</v>
      </c>
      <c r="F23" s="954">
        <v>11527</v>
      </c>
    </row>
    <row r="24" spans="1:6" x14ac:dyDescent="0.2">
      <c r="A24" s="998" t="s">
        <v>427</v>
      </c>
      <c r="B24" s="998"/>
      <c r="C24" s="893"/>
      <c r="D24" s="987">
        <v>1322</v>
      </c>
      <c r="E24" s="987" t="s">
        <v>380</v>
      </c>
      <c r="F24" s="954">
        <v>133</v>
      </c>
    </row>
    <row r="25" spans="1:6" x14ac:dyDescent="0.2">
      <c r="A25" s="1202" t="s">
        <v>428</v>
      </c>
      <c r="B25" s="998"/>
      <c r="C25" s="893"/>
      <c r="D25" s="987">
        <v>434</v>
      </c>
      <c r="E25" s="987" t="s">
        <v>380</v>
      </c>
      <c r="F25" s="954">
        <v>148</v>
      </c>
    </row>
    <row r="26" spans="1:6" x14ac:dyDescent="0.2">
      <c r="A26" s="998" t="s">
        <v>429</v>
      </c>
      <c r="B26" s="998"/>
      <c r="C26" s="893"/>
      <c r="D26" s="987">
        <v>169</v>
      </c>
      <c r="E26" s="987" t="s">
        <v>380</v>
      </c>
      <c r="F26" s="954" t="s">
        <v>380</v>
      </c>
    </row>
    <row r="27" spans="1:6" x14ac:dyDescent="0.2">
      <c r="A27" s="998" t="s">
        <v>433</v>
      </c>
      <c r="B27" s="998"/>
      <c r="C27" s="893"/>
      <c r="D27" s="987" t="s">
        <v>380</v>
      </c>
      <c r="E27" s="987" t="s">
        <v>380</v>
      </c>
      <c r="F27" s="954" t="s">
        <v>380</v>
      </c>
    </row>
    <row r="28" spans="1:6" x14ac:dyDescent="0.2">
      <c r="A28" s="1200" t="s">
        <v>434</v>
      </c>
      <c r="B28" s="998"/>
      <c r="C28" s="893"/>
      <c r="D28" s="987">
        <v>4943194</v>
      </c>
      <c r="E28" s="987">
        <v>10360</v>
      </c>
      <c r="F28" s="954">
        <v>360985</v>
      </c>
    </row>
    <row r="29" spans="1:6" x14ac:dyDescent="0.2">
      <c r="A29" s="998"/>
      <c r="B29" s="998"/>
      <c r="C29" s="893"/>
      <c r="D29" s="987"/>
      <c r="E29" s="987"/>
      <c r="F29" s="954"/>
    </row>
    <row r="30" spans="1:6" x14ac:dyDescent="0.2">
      <c r="A30" s="1200" t="s">
        <v>404</v>
      </c>
      <c r="B30" s="1200"/>
      <c r="C30" s="1173"/>
      <c r="D30" s="987">
        <v>9807</v>
      </c>
      <c r="E30" s="987" t="s">
        <v>380</v>
      </c>
      <c r="F30" s="954">
        <v>1270</v>
      </c>
    </row>
    <row r="31" spans="1:6" x14ac:dyDescent="0.2">
      <c r="A31" s="1200"/>
      <c r="B31" s="1200"/>
      <c r="C31" s="1173"/>
      <c r="D31" s="987"/>
      <c r="E31" s="987"/>
      <c r="F31" s="954"/>
    </row>
    <row r="32" spans="1:6" ht="13.5" thickBot="1" x14ac:dyDescent="0.25">
      <c r="A32" s="1326" t="s">
        <v>405</v>
      </c>
      <c r="B32" s="1326"/>
      <c r="C32" s="1327"/>
      <c r="D32" s="1328">
        <v>24114796</v>
      </c>
      <c r="E32" s="1328">
        <v>84485</v>
      </c>
      <c r="F32" s="1329">
        <v>11192716</v>
      </c>
    </row>
  </sheetData>
  <mergeCells count="7">
    <mergeCell ref="A1:F1"/>
    <mergeCell ref="A3:F3"/>
    <mergeCell ref="A6:C8"/>
    <mergeCell ref="D7:D8"/>
    <mergeCell ref="E7:E8"/>
    <mergeCell ref="D6:F6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7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theme="0"/>
    <pageSetUpPr fitToPage="1"/>
  </sheetPr>
  <dimension ref="A1:H25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17.140625" customWidth="1"/>
    <col min="2" max="6" width="24.7109375" customWidth="1"/>
  </cols>
  <sheetData>
    <row r="1" spans="1:8" s="2" customFormat="1" ht="18" x14ac:dyDescent="0.25">
      <c r="A1" s="1696" t="s">
        <v>356</v>
      </c>
      <c r="B1" s="1696"/>
      <c r="C1" s="1696"/>
      <c r="D1" s="1696"/>
      <c r="E1" s="1696"/>
      <c r="F1" s="1696"/>
      <c r="G1" s="1"/>
      <c r="H1" s="1"/>
    </row>
    <row r="2" spans="1:8" s="3" customFormat="1" ht="12.75" customHeight="1" x14ac:dyDescent="0.2"/>
    <row r="3" spans="1:8" s="3" customFormat="1" ht="15" x14ac:dyDescent="0.25">
      <c r="A3" s="1697" t="s">
        <v>641</v>
      </c>
      <c r="B3" s="1697"/>
      <c r="C3" s="1697"/>
      <c r="D3" s="1697"/>
      <c r="E3" s="1697"/>
      <c r="F3" s="1697"/>
      <c r="G3" s="204"/>
      <c r="H3" s="204"/>
    </row>
    <row r="4" spans="1:8" s="3" customFormat="1" ht="15" x14ac:dyDescent="0.25">
      <c r="A4" s="1697" t="s">
        <v>642</v>
      </c>
      <c r="B4" s="1697"/>
      <c r="C4" s="1697"/>
      <c r="D4" s="1697"/>
      <c r="E4" s="1697"/>
      <c r="F4" s="1697"/>
      <c r="G4" s="221"/>
      <c r="H4" s="221"/>
    </row>
    <row r="5" spans="1:8" s="3" customFormat="1" ht="13.5" customHeight="1" thickBot="1" x14ac:dyDescent="0.3">
      <c r="A5" s="5"/>
      <c r="B5" s="6"/>
      <c r="C5" s="6"/>
      <c r="D5" s="6"/>
      <c r="E5" s="6"/>
      <c r="F5" s="6"/>
    </row>
    <row r="6" spans="1:8" ht="21.75" customHeight="1" x14ac:dyDescent="0.2">
      <c r="A6" s="1726" t="s">
        <v>359</v>
      </c>
      <c r="B6" s="758"/>
      <c r="C6" s="758"/>
      <c r="D6" s="758"/>
      <c r="E6" s="759" t="s">
        <v>501</v>
      </c>
      <c r="F6" s="760"/>
    </row>
    <row r="7" spans="1:8" ht="23.25" customHeight="1" x14ac:dyDescent="0.2">
      <c r="A7" s="1727"/>
      <c r="B7" s="761" t="s">
        <v>360</v>
      </c>
      <c r="C7" s="761" t="s">
        <v>367</v>
      </c>
      <c r="D7" s="761" t="s">
        <v>361</v>
      </c>
      <c r="E7" s="761" t="s">
        <v>502</v>
      </c>
      <c r="F7" s="763" t="s">
        <v>530</v>
      </c>
    </row>
    <row r="8" spans="1:8" ht="19.5" customHeight="1" x14ac:dyDescent="0.2">
      <c r="A8" s="1727"/>
      <c r="B8" s="761" t="s">
        <v>363</v>
      </c>
      <c r="C8" s="761" t="s">
        <v>504</v>
      </c>
      <c r="D8" s="762" t="s">
        <v>364</v>
      </c>
      <c r="E8" s="761" t="s">
        <v>505</v>
      </c>
      <c r="F8" s="763" t="s">
        <v>365</v>
      </c>
    </row>
    <row r="9" spans="1:8" ht="19.5" customHeight="1" thickBot="1" x14ac:dyDescent="0.25">
      <c r="A9" s="1728"/>
      <c r="B9" s="764"/>
      <c r="C9" s="764"/>
      <c r="D9" s="764"/>
      <c r="E9" s="238" t="s">
        <v>506</v>
      </c>
      <c r="F9" s="765"/>
    </row>
    <row r="10" spans="1:8" x14ac:dyDescent="0.2">
      <c r="A10" s="1599">
        <v>2006</v>
      </c>
      <c r="B10" s="1209">
        <v>9.2059999999999995</v>
      </c>
      <c r="C10" s="1209">
        <v>15.189007169237456</v>
      </c>
      <c r="D10" s="1209">
        <v>13.983000000000001</v>
      </c>
      <c r="E10" s="971">
        <v>164.75</v>
      </c>
      <c r="F10" s="786">
        <v>23036.9925</v>
      </c>
    </row>
    <row r="11" spans="1:8" x14ac:dyDescent="0.2">
      <c r="A11" s="1599">
        <v>2007</v>
      </c>
      <c r="B11" s="1209">
        <v>8.5069999999999997</v>
      </c>
      <c r="C11" s="1209">
        <v>13.03044551545786</v>
      </c>
      <c r="D11" s="1209">
        <v>11.085000000000001</v>
      </c>
      <c r="E11" s="971">
        <v>204.75</v>
      </c>
      <c r="F11" s="786">
        <v>22696.537500000006</v>
      </c>
    </row>
    <row r="12" spans="1:8" x14ac:dyDescent="0.2">
      <c r="A12" s="1599">
        <v>2008</v>
      </c>
      <c r="B12" s="1209">
        <v>7.18</v>
      </c>
      <c r="C12" s="1209">
        <v>15.387186629526465</v>
      </c>
      <c r="D12" s="1209">
        <v>11.048</v>
      </c>
      <c r="E12" s="971">
        <v>198.34</v>
      </c>
      <c r="F12" s="786">
        <v>21912.603199999998</v>
      </c>
    </row>
    <row r="13" spans="1:8" x14ac:dyDescent="0.2">
      <c r="A13" s="1599">
        <v>2009</v>
      </c>
      <c r="B13" s="1209">
        <v>7.9820000000000002</v>
      </c>
      <c r="C13" s="1209">
        <v>16.505888248559259</v>
      </c>
      <c r="D13" s="1209">
        <v>13.175000000000001</v>
      </c>
      <c r="E13" s="971">
        <v>208.85</v>
      </c>
      <c r="F13" s="786">
        <v>27515.987500000003</v>
      </c>
    </row>
    <row r="14" spans="1:8" x14ac:dyDescent="0.2">
      <c r="A14" s="1599">
        <v>2010</v>
      </c>
      <c r="B14" s="1209">
        <v>7.13</v>
      </c>
      <c r="C14" s="1209">
        <v>17.147265077138851</v>
      </c>
      <c r="D14" s="1209">
        <v>12.226000000000001</v>
      </c>
      <c r="E14" s="971">
        <v>177.91</v>
      </c>
      <c r="F14" s="786">
        <v>21751.276600000001</v>
      </c>
    </row>
    <row r="15" spans="1:8" x14ac:dyDescent="0.2">
      <c r="A15" s="1599">
        <v>2011</v>
      </c>
      <c r="B15" s="1209">
        <v>6.9889999999999999</v>
      </c>
      <c r="C15" s="1209">
        <v>16.74202317928173</v>
      </c>
      <c r="D15" s="1209">
        <v>11.701000000000001</v>
      </c>
      <c r="E15" s="971">
        <v>185.76</v>
      </c>
      <c r="F15" s="786">
        <v>21735.777600000001</v>
      </c>
    </row>
    <row r="16" spans="1:8" x14ac:dyDescent="0.2">
      <c r="A16" s="1599">
        <v>2012</v>
      </c>
      <c r="B16" s="1209">
        <v>6.5540000000000003</v>
      </c>
      <c r="C16" s="1209">
        <v>15.213610009154714</v>
      </c>
      <c r="D16" s="1209">
        <v>9.9710000000000001</v>
      </c>
      <c r="E16" s="971">
        <v>189</v>
      </c>
      <c r="F16" s="786">
        <v>18845.189999999999</v>
      </c>
    </row>
    <row r="17" spans="1:6" x14ac:dyDescent="0.2">
      <c r="A17" s="1599">
        <v>2013</v>
      </c>
      <c r="B17" s="1209">
        <v>6.8289999999999997</v>
      </c>
      <c r="C17" s="1209">
        <v>16.601259335188168</v>
      </c>
      <c r="D17" s="1210">
        <v>11.337</v>
      </c>
      <c r="E17" s="971">
        <v>248.18</v>
      </c>
      <c r="F17" s="786">
        <v>28136.1666</v>
      </c>
    </row>
    <row r="18" spans="1:6" x14ac:dyDescent="0.2">
      <c r="A18" s="1599">
        <v>2014</v>
      </c>
      <c r="B18" s="1209">
        <v>7.7370000000000001</v>
      </c>
      <c r="C18" s="1209">
        <v>16.322864159234843</v>
      </c>
      <c r="D18" s="1209">
        <v>12.629</v>
      </c>
      <c r="E18" s="971">
        <v>235.51</v>
      </c>
      <c r="F18" s="786">
        <v>29742.557899999996</v>
      </c>
    </row>
    <row r="19" spans="1:6" x14ac:dyDescent="0.2">
      <c r="A19" s="1599">
        <v>2015</v>
      </c>
      <c r="B19" s="1373">
        <v>8.8019999999999996</v>
      </c>
      <c r="C19" s="1373">
        <v>19.455805498750284</v>
      </c>
      <c r="D19" s="1373">
        <v>17.125</v>
      </c>
      <c r="E19" s="1378">
        <v>176.35</v>
      </c>
      <c r="F19" s="1388">
        <v>30200</v>
      </c>
    </row>
    <row r="20" spans="1:6" ht="13.5" thickBot="1" x14ac:dyDescent="0.25">
      <c r="A20" s="1599">
        <v>2016</v>
      </c>
      <c r="B20" s="1209">
        <v>9.3550000000000004</v>
      </c>
      <c r="C20" s="1209">
        <f>D20*10/B20</f>
        <v>18.985569214323888</v>
      </c>
      <c r="D20" s="1209">
        <v>17.760999999999999</v>
      </c>
      <c r="E20" s="1550">
        <v>167</v>
      </c>
      <c r="F20" s="1546">
        <v>29661</v>
      </c>
    </row>
    <row r="21" spans="1:6" ht="13.15" customHeight="1" x14ac:dyDescent="0.2">
      <c r="A21" s="106" t="s">
        <v>507</v>
      </c>
      <c r="B21" s="106"/>
      <c r="C21" s="106"/>
      <c r="D21" s="106"/>
      <c r="E21" s="106"/>
      <c r="F21" s="106"/>
    </row>
    <row r="22" spans="1:6" x14ac:dyDescent="0.2">
      <c r="A22" s="134"/>
      <c r="B22" s="21"/>
      <c r="C22" s="21"/>
      <c r="D22" s="21"/>
      <c r="E22" s="21"/>
      <c r="F22" s="21"/>
    </row>
    <row r="23" spans="1:6" x14ac:dyDescent="0.2">
      <c r="A23" s="21"/>
      <c r="B23" s="21"/>
      <c r="C23" s="198"/>
      <c r="D23" s="199"/>
      <c r="E23" s="21"/>
      <c r="F23" s="21"/>
    </row>
    <row r="24" spans="1:6" x14ac:dyDescent="0.2">
      <c r="A24" s="21"/>
      <c r="B24" s="21"/>
      <c r="C24" s="21"/>
      <c r="D24" s="199"/>
      <c r="E24" s="21"/>
    </row>
    <row r="25" spans="1:6" x14ac:dyDescent="0.2">
      <c r="A25" s="21"/>
      <c r="B25" s="21"/>
      <c r="C25" s="21"/>
      <c r="D25" s="21"/>
      <c r="E25" s="21"/>
    </row>
  </sheetData>
  <mergeCells count="4">
    <mergeCell ref="A1:F1"/>
    <mergeCell ref="A6:A9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0"/>
    <pageSetUpPr fitToPage="1"/>
  </sheetPr>
  <dimension ref="A1:H19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1" width="20.7109375" customWidth="1"/>
    <col min="2" max="5" width="24" customWidth="1"/>
    <col min="6" max="6" width="6.5703125" customWidth="1"/>
  </cols>
  <sheetData>
    <row r="1" spans="1:8" s="2" customFormat="1" ht="18" x14ac:dyDescent="0.25">
      <c r="A1" s="1696" t="s">
        <v>356</v>
      </c>
      <c r="B1" s="1696"/>
      <c r="C1" s="1696"/>
      <c r="D1" s="1696"/>
      <c r="E1" s="1696"/>
      <c r="F1" s="1"/>
      <c r="G1" s="1"/>
      <c r="H1" s="1"/>
    </row>
    <row r="2" spans="1:8" s="3" customFormat="1" ht="12.75" customHeight="1" x14ac:dyDescent="0.2"/>
    <row r="3" spans="1:8" ht="15" x14ac:dyDescent="0.25">
      <c r="A3" s="1764" t="s">
        <v>601</v>
      </c>
      <c r="B3" s="1764"/>
      <c r="C3" s="1764"/>
      <c r="D3" s="1764"/>
      <c r="E3" s="1764"/>
      <c r="F3" s="21"/>
    </row>
    <row r="4" spans="1:8" ht="15" x14ac:dyDescent="0.25">
      <c r="A4" s="1764" t="s">
        <v>602</v>
      </c>
      <c r="B4" s="1764"/>
      <c r="C4" s="1764"/>
      <c r="D4" s="1764"/>
      <c r="E4" s="1764"/>
      <c r="F4" s="21"/>
    </row>
    <row r="5" spans="1:8" ht="13.5" thickBot="1" x14ac:dyDescent="0.25">
      <c r="A5" s="200"/>
      <c r="B5" s="108"/>
      <c r="C5" s="108"/>
      <c r="D5" s="108"/>
      <c r="E5" s="200"/>
      <c r="F5" s="21"/>
    </row>
    <row r="6" spans="1:8" ht="24.75" customHeight="1" x14ac:dyDescent="0.2">
      <c r="A6" s="233"/>
      <c r="B6" s="1755" t="s">
        <v>603</v>
      </c>
      <c r="C6" s="1765"/>
      <c r="D6" s="1755" t="s">
        <v>604</v>
      </c>
      <c r="E6" s="1756"/>
      <c r="F6" s="21"/>
    </row>
    <row r="7" spans="1:8" ht="21.75" customHeight="1" x14ac:dyDescent="0.2">
      <c r="A7" s="234" t="s">
        <v>359</v>
      </c>
      <c r="B7" s="235" t="s">
        <v>360</v>
      </c>
      <c r="C7" s="235" t="s">
        <v>361</v>
      </c>
      <c r="D7" s="235" t="s">
        <v>360</v>
      </c>
      <c r="E7" s="236" t="s">
        <v>361</v>
      </c>
      <c r="F7" s="21"/>
    </row>
    <row r="8" spans="1:8" ht="20.25" customHeight="1" thickBot="1" x14ac:dyDescent="0.25">
      <c r="A8" s="237"/>
      <c r="B8" s="238" t="s">
        <v>363</v>
      </c>
      <c r="C8" s="239" t="s">
        <v>364</v>
      </c>
      <c r="D8" s="238" t="s">
        <v>363</v>
      </c>
      <c r="E8" s="240" t="s">
        <v>364</v>
      </c>
      <c r="F8" s="21"/>
    </row>
    <row r="9" spans="1:8" x14ac:dyDescent="0.2">
      <c r="A9" s="1599">
        <v>2006</v>
      </c>
      <c r="B9" s="1209">
        <v>6.9050000000000002</v>
      </c>
      <c r="C9" s="1209">
        <v>12.446999999999999</v>
      </c>
      <c r="D9" s="1209">
        <v>2.3010000000000002</v>
      </c>
      <c r="E9" s="1220">
        <v>1.536</v>
      </c>
      <c r="F9" s="116"/>
      <c r="G9" s="116"/>
      <c r="H9" s="116"/>
    </row>
    <row r="10" spans="1:8" x14ac:dyDescent="0.2">
      <c r="A10" s="1599">
        <v>2007</v>
      </c>
      <c r="B10" s="1209">
        <v>6.5439999999999996</v>
      </c>
      <c r="C10" s="1209">
        <v>9.7789999999999999</v>
      </c>
      <c r="D10" s="1209">
        <v>1.9630000000000001</v>
      </c>
      <c r="E10" s="1220">
        <v>1.306</v>
      </c>
      <c r="F10" s="116"/>
      <c r="G10" s="116"/>
      <c r="H10" s="116"/>
    </row>
    <row r="11" spans="1:8" x14ac:dyDescent="0.2">
      <c r="A11" s="1599">
        <v>2008</v>
      </c>
      <c r="B11" s="1209">
        <v>5.0750000000000002</v>
      </c>
      <c r="C11" s="1209">
        <v>8.9830000000000005</v>
      </c>
      <c r="D11" s="1209">
        <v>2.105</v>
      </c>
      <c r="E11" s="1220">
        <v>2.0649999999999999</v>
      </c>
      <c r="F11" s="116"/>
      <c r="G11" s="116"/>
      <c r="H11" s="116"/>
    </row>
    <row r="12" spans="1:8" x14ac:dyDescent="0.2">
      <c r="A12" s="1599">
        <v>2009</v>
      </c>
      <c r="B12" s="1209">
        <v>6.2160000000000002</v>
      </c>
      <c r="C12" s="1209">
        <v>11.367000000000001</v>
      </c>
      <c r="D12" s="1209">
        <v>1.766</v>
      </c>
      <c r="E12" s="1220">
        <v>1.8080000000000001</v>
      </c>
      <c r="F12" s="116"/>
      <c r="G12" s="116"/>
      <c r="H12" s="116"/>
    </row>
    <row r="13" spans="1:8" x14ac:dyDescent="0.2">
      <c r="A13" s="1599">
        <v>2010</v>
      </c>
      <c r="B13" s="1209">
        <v>5.7919999999999998</v>
      </c>
      <c r="C13" s="1209">
        <v>10.837</v>
      </c>
      <c r="D13" s="1209">
        <v>1.3380000000000001</v>
      </c>
      <c r="E13" s="1220">
        <v>1.389</v>
      </c>
      <c r="F13" s="116"/>
      <c r="G13" s="116"/>
      <c r="H13" s="116"/>
    </row>
    <row r="14" spans="1:8" x14ac:dyDescent="0.2">
      <c r="A14" s="1599">
        <v>2011</v>
      </c>
      <c r="B14" s="1209">
        <v>5.6260000000000003</v>
      </c>
      <c r="C14" s="1209">
        <v>10.269</v>
      </c>
      <c r="D14" s="1209">
        <v>1.363</v>
      </c>
      <c r="E14" s="1220">
        <v>1.4319999999999999</v>
      </c>
      <c r="F14" s="116"/>
      <c r="G14" s="116"/>
      <c r="H14" s="116"/>
    </row>
    <row r="15" spans="1:8" x14ac:dyDescent="0.2">
      <c r="A15" s="1599">
        <v>2012</v>
      </c>
      <c r="B15" s="1209">
        <v>4.9820000000000002</v>
      </c>
      <c r="C15" s="1209">
        <v>8.2200000000000006</v>
      </c>
      <c r="D15" s="1209">
        <v>1.5720000000000001</v>
      </c>
      <c r="E15" s="1220">
        <v>1.7509999999999999</v>
      </c>
      <c r="F15" s="116"/>
      <c r="G15" s="116"/>
      <c r="H15" s="116"/>
    </row>
    <row r="16" spans="1:8" x14ac:dyDescent="0.2">
      <c r="A16" s="1599">
        <v>2013</v>
      </c>
      <c r="B16" s="1209">
        <v>5.3780000000000001</v>
      </c>
      <c r="C16" s="1209">
        <v>9.15</v>
      </c>
      <c r="D16" s="1209">
        <v>1.4510000000000001</v>
      </c>
      <c r="E16" s="1220">
        <v>2.1869999999999998</v>
      </c>
      <c r="F16" s="116"/>
      <c r="G16" s="116"/>
      <c r="H16" s="116"/>
    </row>
    <row r="17" spans="1:8" x14ac:dyDescent="0.2">
      <c r="A17" s="1599">
        <v>2014</v>
      </c>
      <c r="B17" s="1209">
        <v>6.3049999999999997</v>
      </c>
      <c r="C17" s="1209">
        <v>10.154999999999999</v>
      </c>
      <c r="D17" s="1209">
        <v>1.4319999999999999</v>
      </c>
      <c r="E17" s="1220">
        <v>2.4740000000000002</v>
      </c>
      <c r="F17" s="116"/>
      <c r="G17" s="116"/>
      <c r="H17" s="116"/>
    </row>
    <row r="18" spans="1:8" x14ac:dyDescent="0.2">
      <c r="A18" s="1599">
        <v>2015</v>
      </c>
      <c r="B18" s="1373">
        <v>7.2270000000000003</v>
      </c>
      <c r="C18" s="1373">
        <v>14.413</v>
      </c>
      <c r="D18" s="1373">
        <v>1.575</v>
      </c>
      <c r="E18" s="1418">
        <v>2.7120000000000002</v>
      </c>
      <c r="F18" s="1361"/>
      <c r="G18" s="1361"/>
      <c r="H18" s="1361"/>
    </row>
    <row r="19" spans="1:8" ht="13.5" thickBot="1" x14ac:dyDescent="0.25">
      <c r="A19" s="1600">
        <v>2016</v>
      </c>
      <c r="B19" s="1226">
        <v>7.8760000000000003</v>
      </c>
      <c r="C19" s="1226">
        <v>15.236000000000001</v>
      </c>
      <c r="D19" s="1226">
        <v>1.4790000000000001</v>
      </c>
      <c r="E19" s="1232">
        <v>2.5249999999999999</v>
      </c>
      <c r="F19" s="116"/>
      <c r="G19" s="116"/>
      <c r="H19" s="116"/>
    </row>
  </sheetData>
  <mergeCells count="5">
    <mergeCell ref="A1:E1"/>
    <mergeCell ref="A3:E3"/>
    <mergeCell ref="A4:E4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0" orientation="portrait" r:id="rId1"/>
  <headerFooter alignWithMargins="0"/>
  <colBreaks count="1" manualBreakCount="1">
    <brk id="6" max="24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>
    <tabColor theme="0"/>
    <pageSetUpPr fitToPage="1"/>
  </sheetPr>
  <dimension ref="A1:J85"/>
  <sheetViews>
    <sheetView tabSelected="1" topLeftCell="A25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6" style="34" customWidth="1"/>
    <col min="2" max="8" width="15.42578125" style="34" customWidth="1"/>
    <col min="9" max="9" width="13.5703125" style="34" customWidth="1"/>
    <col min="10" max="16384" width="11.42578125" style="34"/>
  </cols>
  <sheetData>
    <row r="1" spans="1:10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</row>
    <row r="2" spans="1:10" s="25" customFormat="1" ht="12.75" customHeight="1" x14ac:dyDescent="0.2"/>
    <row r="3" spans="1:10" s="25" customFormat="1" ht="36" customHeight="1" x14ac:dyDescent="0.25">
      <c r="A3" s="1701" t="s">
        <v>1386</v>
      </c>
      <c r="B3" s="1701"/>
      <c r="C3" s="1701"/>
      <c r="D3" s="1701"/>
      <c r="E3" s="1701"/>
      <c r="F3" s="1701"/>
      <c r="G3" s="1701"/>
      <c r="H3" s="1701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21.75" customHeight="1" x14ac:dyDescent="0.2">
      <c r="A5" s="1721" t="s">
        <v>435</v>
      </c>
      <c r="B5" s="721" t="s">
        <v>360</v>
      </c>
      <c r="C5" s="722"/>
      <c r="D5" s="723"/>
      <c r="E5" s="721" t="s">
        <v>367</v>
      </c>
      <c r="F5" s="723"/>
      <c r="G5" s="660" t="s">
        <v>361</v>
      </c>
      <c r="H5" s="655" t="s">
        <v>373</v>
      </c>
    </row>
    <row r="6" spans="1:10" ht="21.75" customHeight="1" x14ac:dyDescent="0.2">
      <c r="A6" s="1722"/>
      <c r="B6" s="725" t="s">
        <v>370</v>
      </c>
      <c r="C6" s="241"/>
      <c r="D6" s="726"/>
      <c r="E6" s="725" t="s">
        <v>371</v>
      </c>
      <c r="F6" s="726"/>
      <c r="G6" s="712" t="s">
        <v>512</v>
      </c>
      <c r="H6" s="728" t="s">
        <v>377</v>
      </c>
    </row>
    <row r="7" spans="1:10" ht="39.75" customHeight="1" thickBot="1" x14ac:dyDescent="0.25">
      <c r="A7" s="1722"/>
      <c r="B7" s="223" t="s">
        <v>374</v>
      </c>
      <c r="C7" s="711" t="s">
        <v>375</v>
      </c>
      <c r="D7" s="711" t="s">
        <v>376</v>
      </c>
      <c r="E7" s="223" t="s">
        <v>374</v>
      </c>
      <c r="F7" s="711" t="s">
        <v>375</v>
      </c>
      <c r="G7" s="224" t="s">
        <v>513</v>
      </c>
      <c r="H7" s="231" t="s">
        <v>513</v>
      </c>
    </row>
    <row r="8" spans="1:10" ht="18.75" customHeight="1" x14ac:dyDescent="0.2">
      <c r="A8" s="72" t="s">
        <v>439</v>
      </c>
      <c r="B8" s="42">
        <v>881</v>
      </c>
      <c r="C8" s="122">
        <v>46</v>
      </c>
      <c r="D8" s="42">
        <v>927</v>
      </c>
      <c r="E8" s="122">
        <v>2670</v>
      </c>
      <c r="F8" s="197">
        <v>2670</v>
      </c>
      <c r="G8" s="42">
        <v>2475</v>
      </c>
      <c r="H8" s="43">
        <v>1906</v>
      </c>
      <c r="I8" s="123"/>
      <c r="J8" s="123"/>
    </row>
    <row r="9" spans="1:10" x14ac:dyDescent="0.2">
      <c r="A9" s="63" t="s">
        <v>440</v>
      </c>
      <c r="B9" s="45">
        <v>660</v>
      </c>
      <c r="C9" s="82">
        <v>35</v>
      </c>
      <c r="D9" s="45">
        <v>695</v>
      </c>
      <c r="E9" s="11">
        <v>1810</v>
      </c>
      <c r="F9" s="82">
        <v>1810</v>
      </c>
      <c r="G9" s="45">
        <v>1258</v>
      </c>
      <c r="H9" s="46">
        <v>718</v>
      </c>
      <c r="I9" s="123"/>
      <c r="J9" s="123"/>
    </row>
    <row r="10" spans="1:10" x14ac:dyDescent="0.2">
      <c r="A10" s="63" t="s">
        <v>441</v>
      </c>
      <c r="B10" s="45">
        <v>217</v>
      </c>
      <c r="C10" s="82">
        <v>12</v>
      </c>
      <c r="D10" s="45">
        <v>229</v>
      </c>
      <c r="E10" s="11">
        <v>1810</v>
      </c>
      <c r="F10" s="82">
        <v>1810</v>
      </c>
      <c r="G10" s="45">
        <v>415</v>
      </c>
      <c r="H10" s="46">
        <v>251</v>
      </c>
      <c r="I10" s="123"/>
      <c r="J10" s="123"/>
    </row>
    <row r="11" spans="1:10" x14ac:dyDescent="0.2">
      <c r="A11" s="63" t="s">
        <v>442</v>
      </c>
      <c r="B11" s="45">
        <v>254</v>
      </c>
      <c r="C11" s="82">
        <v>13</v>
      </c>
      <c r="D11" s="45">
        <v>267</v>
      </c>
      <c r="E11" s="11">
        <v>2460</v>
      </c>
      <c r="F11" s="82">
        <v>2460</v>
      </c>
      <c r="G11" s="45">
        <v>657</v>
      </c>
      <c r="H11" s="46">
        <v>91</v>
      </c>
      <c r="I11" s="123"/>
      <c r="J11" s="123"/>
    </row>
    <row r="12" spans="1:10" x14ac:dyDescent="0.2">
      <c r="A12" s="73" t="s">
        <v>443</v>
      </c>
      <c r="B12" s="74">
        <v>2012</v>
      </c>
      <c r="C12" s="74">
        <v>106</v>
      </c>
      <c r="D12" s="74">
        <v>2118</v>
      </c>
      <c r="E12" s="74">
        <v>2269</v>
      </c>
      <c r="F12" s="74">
        <v>2263</v>
      </c>
      <c r="G12" s="74">
        <v>4805</v>
      </c>
      <c r="H12" s="75">
        <v>2966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444</v>
      </c>
      <c r="B14" s="74">
        <v>1143</v>
      </c>
      <c r="C14" s="74">
        <v>50</v>
      </c>
      <c r="D14" s="74">
        <v>1193</v>
      </c>
      <c r="E14" s="74">
        <v>534</v>
      </c>
      <c r="F14" s="74">
        <v>1420</v>
      </c>
      <c r="G14" s="74">
        <v>681</v>
      </c>
      <c r="H14" s="75" t="s">
        <v>380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445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4" t="s">
        <v>380</v>
      </c>
      <c r="G16" s="74" t="s">
        <v>380</v>
      </c>
      <c r="H16" s="75" t="s">
        <v>380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524</v>
      </c>
      <c r="B18" s="45">
        <v>167</v>
      </c>
      <c r="C18" s="82">
        <v>79</v>
      </c>
      <c r="D18" s="45">
        <v>246</v>
      </c>
      <c r="E18" s="11">
        <v>1396</v>
      </c>
      <c r="F18" s="82">
        <v>2340</v>
      </c>
      <c r="G18" s="45">
        <v>418</v>
      </c>
      <c r="H18" s="46" t="s">
        <v>380</v>
      </c>
      <c r="I18" s="123"/>
      <c r="J18" s="123"/>
    </row>
    <row r="19" spans="1:10" x14ac:dyDescent="0.2">
      <c r="A19" s="63" t="s">
        <v>447</v>
      </c>
      <c r="B19" s="82">
        <v>280</v>
      </c>
      <c r="C19" s="45" t="s">
        <v>380</v>
      </c>
      <c r="D19" s="82">
        <v>280</v>
      </c>
      <c r="E19" s="82">
        <v>630</v>
      </c>
      <c r="F19" s="45" t="s">
        <v>380</v>
      </c>
      <c r="G19" s="82">
        <v>177</v>
      </c>
      <c r="H19" s="46" t="s">
        <v>380</v>
      </c>
      <c r="I19" s="123"/>
      <c r="J19" s="123"/>
    </row>
    <row r="20" spans="1:10" x14ac:dyDescent="0.2">
      <c r="A20" s="63" t="s">
        <v>448</v>
      </c>
      <c r="B20" s="82">
        <v>220</v>
      </c>
      <c r="C20" s="82">
        <v>5</v>
      </c>
      <c r="D20" s="82">
        <v>225</v>
      </c>
      <c r="E20" s="82">
        <v>715</v>
      </c>
      <c r="F20" s="82">
        <v>1150</v>
      </c>
      <c r="G20" s="82">
        <v>163</v>
      </c>
      <c r="H20" s="46" t="s">
        <v>380</v>
      </c>
      <c r="I20" s="123"/>
      <c r="J20" s="123"/>
    </row>
    <row r="21" spans="1:10" x14ac:dyDescent="0.2">
      <c r="A21" s="73" t="s">
        <v>449</v>
      </c>
      <c r="B21" s="74">
        <v>667</v>
      </c>
      <c r="C21" s="74">
        <v>84</v>
      </c>
      <c r="D21" s="74">
        <v>751</v>
      </c>
      <c r="E21" s="74">
        <v>850</v>
      </c>
      <c r="F21" s="74">
        <v>2269</v>
      </c>
      <c r="G21" s="74">
        <v>758</v>
      </c>
      <c r="H21" s="75" t="s">
        <v>380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450</v>
      </c>
      <c r="B23" s="74">
        <v>31</v>
      </c>
      <c r="C23" s="74">
        <v>81</v>
      </c>
      <c r="D23" s="74">
        <v>112</v>
      </c>
      <c r="E23" s="74">
        <v>1024</v>
      </c>
      <c r="F23" s="74">
        <v>2392</v>
      </c>
      <c r="G23" s="74">
        <v>226</v>
      </c>
      <c r="H23" s="75" t="s">
        <v>380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451</v>
      </c>
      <c r="B25" s="74" t="s">
        <v>380</v>
      </c>
      <c r="C25" s="74">
        <v>170</v>
      </c>
      <c r="D25" s="74">
        <v>170</v>
      </c>
      <c r="E25" s="74" t="s">
        <v>380</v>
      </c>
      <c r="F25" s="74">
        <v>2100</v>
      </c>
      <c r="G25" s="74">
        <v>357</v>
      </c>
      <c r="H25" s="75">
        <v>68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452</v>
      </c>
      <c r="B27" s="45" t="s">
        <v>380</v>
      </c>
      <c r="C27" s="45">
        <v>4</v>
      </c>
      <c r="D27" s="45">
        <v>4</v>
      </c>
      <c r="E27" s="11" t="s">
        <v>380</v>
      </c>
      <c r="F27" s="11">
        <v>2400</v>
      </c>
      <c r="G27" s="45">
        <v>9</v>
      </c>
      <c r="H27" s="46" t="s">
        <v>380</v>
      </c>
      <c r="I27" s="123"/>
      <c r="J27" s="123"/>
    </row>
    <row r="28" spans="1:10" x14ac:dyDescent="0.2">
      <c r="A28" s="63" t="s">
        <v>453</v>
      </c>
      <c r="B28" s="45" t="s">
        <v>380</v>
      </c>
      <c r="C28" s="45" t="s">
        <v>380</v>
      </c>
      <c r="D28" s="45" t="s">
        <v>380</v>
      </c>
      <c r="E28" s="11" t="s">
        <v>380</v>
      </c>
      <c r="F28" s="11" t="s">
        <v>380</v>
      </c>
      <c r="G28" s="45" t="s">
        <v>380</v>
      </c>
      <c r="H28" s="46" t="s">
        <v>380</v>
      </c>
      <c r="I28" s="123"/>
      <c r="J28" s="123"/>
    </row>
    <row r="29" spans="1:10" x14ac:dyDescent="0.2">
      <c r="A29" s="63" t="s">
        <v>454</v>
      </c>
      <c r="B29" s="45" t="s">
        <v>380</v>
      </c>
      <c r="C29" s="45" t="s">
        <v>380</v>
      </c>
      <c r="D29" s="45" t="s">
        <v>380</v>
      </c>
      <c r="E29" s="11" t="s">
        <v>380</v>
      </c>
      <c r="F29" s="11" t="s">
        <v>380</v>
      </c>
      <c r="G29" s="45" t="s">
        <v>380</v>
      </c>
      <c r="H29" s="46" t="s">
        <v>380</v>
      </c>
      <c r="I29" s="123"/>
      <c r="J29" s="123"/>
    </row>
    <row r="30" spans="1:10" x14ac:dyDescent="0.2">
      <c r="A30" s="73" t="s">
        <v>455</v>
      </c>
      <c r="B30" s="74" t="s">
        <v>380</v>
      </c>
      <c r="C30" s="74">
        <v>4</v>
      </c>
      <c r="D30" s="74">
        <v>4</v>
      </c>
      <c r="E30" s="74" t="s">
        <v>380</v>
      </c>
      <c r="F30" s="74">
        <v>2400</v>
      </c>
      <c r="G30" s="74">
        <v>9</v>
      </c>
      <c r="H30" s="75" t="s">
        <v>380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456</v>
      </c>
      <c r="B32" s="80">
        <v>5</v>
      </c>
      <c r="C32" s="80">
        <v>117</v>
      </c>
      <c r="D32" s="45">
        <v>122</v>
      </c>
      <c r="E32" s="80">
        <v>700</v>
      </c>
      <c r="F32" s="80">
        <v>1326</v>
      </c>
      <c r="G32" s="11">
        <v>159</v>
      </c>
      <c r="H32" s="81" t="s">
        <v>380</v>
      </c>
      <c r="I32" s="123"/>
      <c r="J32" s="123"/>
    </row>
    <row r="33" spans="1:10" x14ac:dyDescent="0.2">
      <c r="A33" s="63" t="s">
        <v>457</v>
      </c>
      <c r="B33" s="80">
        <v>42</v>
      </c>
      <c r="C33" s="80">
        <v>16</v>
      </c>
      <c r="D33" s="45">
        <v>58</v>
      </c>
      <c r="E33" s="80">
        <v>1152</v>
      </c>
      <c r="F33" s="80">
        <v>2000</v>
      </c>
      <c r="G33" s="11">
        <v>80</v>
      </c>
      <c r="H33" s="81" t="s">
        <v>380</v>
      </c>
      <c r="I33" s="123"/>
      <c r="J33" s="123"/>
    </row>
    <row r="34" spans="1:10" x14ac:dyDescent="0.2">
      <c r="A34" s="63" t="s">
        <v>458</v>
      </c>
      <c r="B34" s="80" t="s">
        <v>380</v>
      </c>
      <c r="C34" s="80">
        <v>8</v>
      </c>
      <c r="D34" s="45">
        <v>8</v>
      </c>
      <c r="E34" s="80" t="s">
        <v>380</v>
      </c>
      <c r="F34" s="80">
        <v>2263</v>
      </c>
      <c r="G34" s="11">
        <v>18</v>
      </c>
      <c r="H34" s="81">
        <v>5</v>
      </c>
      <c r="I34" s="123"/>
      <c r="J34" s="123"/>
    </row>
    <row r="35" spans="1:10" x14ac:dyDescent="0.2">
      <c r="A35" s="63" t="s">
        <v>459</v>
      </c>
      <c r="B35" s="80" t="s">
        <v>380</v>
      </c>
      <c r="C35" s="80">
        <v>49</v>
      </c>
      <c r="D35" s="45">
        <v>49</v>
      </c>
      <c r="E35" s="80" t="s">
        <v>380</v>
      </c>
      <c r="F35" s="80">
        <v>1500</v>
      </c>
      <c r="G35" s="11">
        <v>74</v>
      </c>
      <c r="H35" s="81" t="s">
        <v>380</v>
      </c>
      <c r="I35" s="123"/>
      <c r="J35" s="123"/>
    </row>
    <row r="36" spans="1:10" x14ac:dyDescent="0.2">
      <c r="A36" s="73" t="s">
        <v>460</v>
      </c>
      <c r="B36" s="74">
        <v>47</v>
      </c>
      <c r="C36" s="74">
        <v>190</v>
      </c>
      <c r="D36" s="74">
        <v>237</v>
      </c>
      <c r="E36" s="74">
        <v>1104</v>
      </c>
      <c r="F36" s="74">
        <v>1467</v>
      </c>
      <c r="G36" s="74">
        <v>331</v>
      </c>
      <c r="H36" s="75">
        <v>5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461</v>
      </c>
      <c r="B38" s="74">
        <v>8</v>
      </c>
      <c r="C38" s="74" t="s">
        <v>380</v>
      </c>
      <c r="D38" s="74">
        <v>8</v>
      </c>
      <c r="E38" s="74">
        <v>625</v>
      </c>
      <c r="F38" s="74" t="s">
        <v>380</v>
      </c>
      <c r="G38" s="74">
        <v>5</v>
      </c>
      <c r="H38" s="75">
        <v>4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525</v>
      </c>
      <c r="B40" s="11" t="s">
        <v>380</v>
      </c>
      <c r="C40" s="11">
        <v>320</v>
      </c>
      <c r="D40" s="45">
        <v>320</v>
      </c>
      <c r="E40" s="11" t="s">
        <v>380</v>
      </c>
      <c r="F40" s="11">
        <v>1550</v>
      </c>
      <c r="G40" s="11">
        <v>496</v>
      </c>
      <c r="H40" s="12">
        <v>25</v>
      </c>
      <c r="I40" s="123"/>
      <c r="J40" s="123"/>
    </row>
    <row r="41" spans="1:10" x14ac:dyDescent="0.2">
      <c r="A41" s="63" t="s">
        <v>463</v>
      </c>
      <c r="B41" s="45" t="s">
        <v>380</v>
      </c>
      <c r="C41" s="45">
        <v>43</v>
      </c>
      <c r="D41" s="45">
        <v>43</v>
      </c>
      <c r="E41" s="11" t="s">
        <v>380</v>
      </c>
      <c r="F41" s="11">
        <v>1395</v>
      </c>
      <c r="G41" s="45">
        <v>60</v>
      </c>
      <c r="H41" s="46" t="s">
        <v>380</v>
      </c>
      <c r="I41" s="123"/>
      <c r="J41" s="123"/>
    </row>
    <row r="42" spans="1:10" x14ac:dyDescent="0.2">
      <c r="A42" s="63" t="s">
        <v>464</v>
      </c>
      <c r="B42" s="11" t="s">
        <v>380</v>
      </c>
      <c r="C42" s="11">
        <v>3661</v>
      </c>
      <c r="D42" s="45">
        <v>3661</v>
      </c>
      <c r="E42" s="11" t="s">
        <v>380</v>
      </c>
      <c r="F42" s="11">
        <v>2400</v>
      </c>
      <c r="G42" s="11">
        <v>8786</v>
      </c>
      <c r="H42" s="124">
        <v>2580</v>
      </c>
      <c r="I42" s="123"/>
      <c r="J42" s="123"/>
    </row>
    <row r="43" spans="1:10" x14ac:dyDescent="0.2">
      <c r="A43" s="63" t="s">
        <v>465</v>
      </c>
      <c r="B43" s="11" t="s">
        <v>380</v>
      </c>
      <c r="C43" s="11">
        <v>74</v>
      </c>
      <c r="D43" s="45">
        <v>74</v>
      </c>
      <c r="E43" s="11" t="s">
        <v>380</v>
      </c>
      <c r="F43" s="11">
        <v>1980</v>
      </c>
      <c r="G43" s="11">
        <v>147</v>
      </c>
      <c r="H43" s="12" t="s">
        <v>380</v>
      </c>
      <c r="I43" s="123"/>
      <c r="J43" s="123"/>
    </row>
    <row r="44" spans="1:10" x14ac:dyDescent="0.2">
      <c r="A44" s="63" t="s">
        <v>466</v>
      </c>
      <c r="B44" s="11" t="s">
        <v>380</v>
      </c>
      <c r="C44" s="11">
        <v>57</v>
      </c>
      <c r="D44" s="45">
        <v>57</v>
      </c>
      <c r="E44" s="11" t="s">
        <v>380</v>
      </c>
      <c r="F44" s="11">
        <v>1000</v>
      </c>
      <c r="G44" s="11">
        <v>57</v>
      </c>
      <c r="H44" s="12">
        <v>33</v>
      </c>
      <c r="I44" s="123"/>
      <c r="J44" s="123"/>
    </row>
    <row r="45" spans="1:10" x14ac:dyDescent="0.2">
      <c r="A45" s="63" t="s">
        <v>467</v>
      </c>
      <c r="B45" s="11" t="s">
        <v>380</v>
      </c>
      <c r="C45" s="11">
        <v>30</v>
      </c>
      <c r="D45" s="45">
        <v>30</v>
      </c>
      <c r="E45" s="11" t="s">
        <v>380</v>
      </c>
      <c r="F45" s="11">
        <v>2000</v>
      </c>
      <c r="G45" s="11">
        <v>60</v>
      </c>
      <c r="H45" s="12">
        <v>30</v>
      </c>
      <c r="I45" s="123"/>
      <c r="J45" s="123"/>
    </row>
    <row r="46" spans="1:10" x14ac:dyDescent="0.2">
      <c r="A46" s="63" t="s">
        <v>468</v>
      </c>
      <c r="B46" s="11" t="s">
        <v>380</v>
      </c>
      <c r="C46" s="11">
        <v>9</v>
      </c>
      <c r="D46" s="45">
        <v>9</v>
      </c>
      <c r="E46" s="11" t="s">
        <v>380</v>
      </c>
      <c r="F46" s="11">
        <v>900</v>
      </c>
      <c r="G46" s="11">
        <v>8</v>
      </c>
      <c r="H46" s="12" t="s">
        <v>380</v>
      </c>
      <c r="I46" s="123"/>
      <c r="J46" s="123"/>
    </row>
    <row r="47" spans="1:10" x14ac:dyDescent="0.2">
      <c r="A47" s="63" t="s">
        <v>469</v>
      </c>
      <c r="B47" s="11" t="s">
        <v>380</v>
      </c>
      <c r="C47" s="11">
        <v>175</v>
      </c>
      <c r="D47" s="45">
        <v>175</v>
      </c>
      <c r="E47" s="11" t="s">
        <v>380</v>
      </c>
      <c r="F47" s="11">
        <v>2500</v>
      </c>
      <c r="G47" s="11">
        <v>438</v>
      </c>
      <c r="H47" s="12" t="s">
        <v>380</v>
      </c>
      <c r="I47" s="123"/>
      <c r="J47" s="123"/>
    </row>
    <row r="48" spans="1:10" x14ac:dyDescent="0.2">
      <c r="A48" s="63" t="s">
        <v>470</v>
      </c>
      <c r="B48" s="11" t="s">
        <v>380</v>
      </c>
      <c r="C48" s="11">
        <v>152</v>
      </c>
      <c r="D48" s="45">
        <v>152</v>
      </c>
      <c r="E48" s="11" t="s">
        <v>380</v>
      </c>
      <c r="F48" s="11">
        <v>1789</v>
      </c>
      <c r="G48" s="11">
        <v>272</v>
      </c>
      <c r="H48" s="12">
        <v>40</v>
      </c>
      <c r="I48" s="123"/>
      <c r="J48" s="123"/>
    </row>
    <row r="49" spans="1:10" x14ac:dyDescent="0.2">
      <c r="A49" s="73" t="s">
        <v>471</v>
      </c>
      <c r="B49" s="74" t="s">
        <v>380</v>
      </c>
      <c r="C49" s="74">
        <v>4521</v>
      </c>
      <c r="D49" s="74">
        <v>4521</v>
      </c>
      <c r="E49" s="74" t="s">
        <v>380</v>
      </c>
      <c r="F49" s="74">
        <v>2283</v>
      </c>
      <c r="G49" s="74">
        <v>10324</v>
      </c>
      <c r="H49" s="75">
        <v>2708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472</v>
      </c>
      <c r="B51" s="74" t="s">
        <v>380</v>
      </c>
      <c r="C51" s="74" t="s">
        <v>380</v>
      </c>
      <c r="D51" s="74" t="s">
        <v>380</v>
      </c>
      <c r="E51" s="74" t="s">
        <v>380</v>
      </c>
      <c r="F51" s="74" t="s">
        <v>380</v>
      </c>
      <c r="G51" s="74" t="s">
        <v>380</v>
      </c>
      <c r="H51" s="75" t="s">
        <v>380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</row>
    <row r="53" spans="1:10" x14ac:dyDescent="0.2">
      <c r="A53" s="63" t="s">
        <v>473</v>
      </c>
      <c r="B53" s="45" t="s">
        <v>380</v>
      </c>
      <c r="C53" s="45">
        <v>30</v>
      </c>
      <c r="D53" s="45">
        <v>30</v>
      </c>
      <c r="E53" s="11" t="s">
        <v>380</v>
      </c>
      <c r="F53" s="11">
        <v>1700</v>
      </c>
      <c r="G53" s="45">
        <v>51</v>
      </c>
      <c r="H53" s="46">
        <v>3</v>
      </c>
    </row>
    <row r="54" spans="1:10" x14ac:dyDescent="0.2">
      <c r="A54" s="63" t="s">
        <v>474</v>
      </c>
      <c r="B54" s="45" t="s">
        <v>380</v>
      </c>
      <c r="C54" s="45">
        <v>7</v>
      </c>
      <c r="D54" s="45">
        <v>7</v>
      </c>
      <c r="E54" s="11" t="s">
        <v>380</v>
      </c>
      <c r="F54" s="11">
        <v>1000</v>
      </c>
      <c r="G54" s="45">
        <v>7</v>
      </c>
      <c r="H54" s="46" t="s">
        <v>380</v>
      </c>
    </row>
    <row r="55" spans="1:10" x14ac:dyDescent="0.2">
      <c r="A55" s="63" t="s">
        <v>475</v>
      </c>
      <c r="B55" s="45">
        <v>6</v>
      </c>
      <c r="C55" s="45">
        <v>1</v>
      </c>
      <c r="D55" s="45">
        <v>7</v>
      </c>
      <c r="E55" s="11">
        <v>500</v>
      </c>
      <c r="F55" s="11">
        <v>1600</v>
      </c>
      <c r="G55" s="45">
        <v>5</v>
      </c>
      <c r="H55" s="46" t="s">
        <v>380</v>
      </c>
    </row>
    <row r="56" spans="1:10" x14ac:dyDescent="0.2">
      <c r="A56" s="63" t="s">
        <v>476</v>
      </c>
      <c r="B56" s="45" t="s">
        <v>380</v>
      </c>
      <c r="C56" s="45">
        <v>1</v>
      </c>
      <c r="D56" s="45">
        <v>1</v>
      </c>
      <c r="E56" s="11" t="s">
        <v>380</v>
      </c>
      <c r="F56" s="11">
        <v>1000</v>
      </c>
      <c r="G56" s="45">
        <v>1</v>
      </c>
      <c r="H56" s="46" t="s">
        <v>380</v>
      </c>
    </row>
    <row r="57" spans="1:10" x14ac:dyDescent="0.2">
      <c r="A57" s="63" t="s">
        <v>477</v>
      </c>
      <c r="B57" s="45">
        <v>9</v>
      </c>
      <c r="C57" s="45">
        <v>3</v>
      </c>
      <c r="D57" s="45">
        <v>12</v>
      </c>
      <c r="E57" s="11">
        <v>850</v>
      </c>
      <c r="F57" s="11">
        <v>1100</v>
      </c>
      <c r="G57" s="45">
        <v>11</v>
      </c>
      <c r="H57" s="46">
        <v>1</v>
      </c>
    </row>
    <row r="58" spans="1:10" x14ac:dyDescent="0.2">
      <c r="A58" s="73" t="s">
        <v>526</v>
      </c>
      <c r="B58" s="74">
        <v>15</v>
      </c>
      <c r="C58" s="74">
        <v>42</v>
      </c>
      <c r="D58" s="74">
        <v>57</v>
      </c>
      <c r="E58" s="74">
        <v>710</v>
      </c>
      <c r="F58" s="74">
        <v>1498</v>
      </c>
      <c r="G58" s="74">
        <v>75</v>
      </c>
      <c r="H58" s="75">
        <v>4</v>
      </c>
    </row>
    <row r="59" spans="1:10" x14ac:dyDescent="0.2">
      <c r="A59" s="63"/>
      <c r="B59" s="45"/>
      <c r="C59" s="45"/>
      <c r="D59" s="45"/>
      <c r="E59" s="11"/>
      <c r="F59" s="11"/>
      <c r="G59" s="45"/>
      <c r="H59" s="46"/>
    </row>
    <row r="60" spans="1:10" x14ac:dyDescent="0.2">
      <c r="A60" s="63" t="s">
        <v>479</v>
      </c>
      <c r="B60" s="11">
        <v>1</v>
      </c>
      <c r="C60" s="11">
        <v>3</v>
      </c>
      <c r="D60" s="45">
        <v>4</v>
      </c>
      <c r="E60" s="11">
        <v>350</v>
      </c>
      <c r="F60" s="11">
        <v>1350</v>
      </c>
      <c r="G60" s="11">
        <v>4</v>
      </c>
      <c r="H60" s="12" t="s">
        <v>380</v>
      </c>
    </row>
    <row r="61" spans="1:10" x14ac:dyDescent="0.2">
      <c r="A61" s="63" t="s">
        <v>480</v>
      </c>
      <c r="B61" s="11" t="s">
        <v>380</v>
      </c>
      <c r="C61" s="11" t="s">
        <v>380</v>
      </c>
      <c r="D61" s="45" t="s">
        <v>380</v>
      </c>
      <c r="E61" s="11" t="s">
        <v>380</v>
      </c>
      <c r="F61" s="11" t="s">
        <v>380</v>
      </c>
      <c r="G61" s="11" t="s">
        <v>380</v>
      </c>
      <c r="H61" s="12" t="s">
        <v>380</v>
      </c>
    </row>
    <row r="62" spans="1:10" x14ac:dyDescent="0.2">
      <c r="A62" s="63" t="s">
        <v>481</v>
      </c>
      <c r="B62" s="11" t="s">
        <v>380</v>
      </c>
      <c r="C62" s="11" t="s">
        <v>380</v>
      </c>
      <c r="D62" s="45" t="s">
        <v>380</v>
      </c>
      <c r="E62" s="11" t="s">
        <v>380</v>
      </c>
      <c r="F62" s="11" t="s">
        <v>380</v>
      </c>
      <c r="G62" s="11" t="s">
        <v>380</v>
      </c>
      <c r="H62" s="12" t="s">
        <v>380</v>
      </c>
    </row>
    <row r="63" spans="1:10" x14ac:dyDescent="0.2">
      <c r="A63" s="73" t="s">
        <v>482</v>
      </c>
      <c r="B63" s="74">
        <v>1</v>
      </c>
      <c r="C63" s="74">
        <v>3</v>
      </c>
      <c r="D63" s="74">
        <v>4</v>
      </c>
      <c r="E63" s="74">
        <v>350</v>
      </c>
      <c r="F63" s="74">
        <v>1350</v>
      </c>
      <c r="G63" s="74">
        <v>4</v>
      </c>
      <c r="H63" s="75" t="s">
        <v>380</v>
      </c>
    </row>
    <row r="64" spans="1:10" x14ac:dyDescent="0.2">
      <c r="A64" s="65"/>
      <c r="B64" s="70"/>
      <c r="C64" s="70"/>
      <c r="D64" s="70"/>
      <c r="E64" s="76"/>
      <c r="F64" s="76"/>
      <c r="G64" s="70"/>
      <c r="H64" s="71"/>
    </row>
    <row r="65" spans="1:8" x14ac:dyDescent="0.2">
      <c r="A65" s="73" t="s">
        <v>483</v>
      </c>
      <c r="B65" s="74">
        <v>2</v>
      </c>
      <c r="C65" s="74">
        <v>2</v>
      </c>
      <c r="D65" s="74">
        <v>4</v>
      </c>
      <c r="E65" s="74">
        <v>500</v>
      </c>
      <c r="F65" s="74">
        <v>1600</v>
      </c>
      <c r="G65" s="74">
        <v>4</v>
      </c>
      <c r="H65" s="75">
        <v>4</v>
      </c>
    </row>
    <row r="66" spans="1:8" x14ac:dyDescent="0.2">
      <c r="A66" s="63"/>
      <c r="B66" s="45"/>
      <c r="C66" s="45"/>
      <c r="D66" s="45"/>
      <c r="E66" s="11"/>
      <c r="F66" s="11"/>
      <c r="G66" s="45"/>
      <c r="H66" s="46"/>
    </row>
    <row r="67" spans="1:8" x14ac:dyDescent="0.2">
      <c r="A67" s="63" t="s">
        <v>484</v>
      </c>
      <c r="B67" s="11" t="s">
        <v>380</v>
      </c>
      <c r="C67" s="11">
        <v>2</v>
      </c>
      <c r="D67" s="45">
        <v>2</v>
      </c>
      <c r="E67" s="11" t="s">
        <v>380</v>
      </c>
      <c r="F67" s="11">
        <v>1930</v>
      </c>
      <c r="G67" s="11">
        <v>4</v>
      </c>
      <c r="H67" s="12" t="s">
        <v>380</v>
      </c>
    </row>
    <row r="68" spans="1:8" x14ac:dyDescent="0.2">
      <c r="A68" s="63" t="s">
        <v>485</v>
      </c>
      <c r="B68" s="11" t="s">
        <v>380</v>
      </c>
      <c r="C68" s="11">
        <v>3</v>
      </c>
      <c r="D68" s="45">
        <v>3</v>
      </c>
      <c r="E68" s="11" t="s">
        <v>380</v>
      </c>
      <c r="F68" s="11">
        <v>2140</v>
      </c>
      <c r="G68" s="11">
        <v>6</v>
      </c>
      <c r="H68" s="12" t="s">
        <v>380</v>
      </c>
    </row>
    <row r="69" spans="1:8" x14ac:dyDescent="0.2">
      <c r="A69" s="73" t="s">
        <v>486</v>
      </c>
      <c r="B69" s="74" t="s">
        <v>380</v>
      </c>
      <c r="C69" s="74">
        <v>5</v>
      </c>
      <c r="D69" s="74">
        <v>5</v>
      </c>
      <c r="E69" s="74" t="s">
        <v>380</v>
      </c>
      <c r="F69" s="74">
        <v>2056</v>
      </c>
      <c r="G69" s="74">
        <v>10</v>
      </c>
      <c r="H69" s="75" t="s">
        <v>380</v>
      </c>
    </row>
    <row r="70" spans="1:8" x14ac:dyDescent="0.2">
      <c r="A70" s="63"/>
      <c r="B70" s="45"/>
      <c r="C70" s="45"/>
      <c r="D70" s="45"/>
      <c r="E70" s="11"/>
      <c r="F70" s="11"/>
      <c r="G70" s="45"/>
      <c r="H70" s="46"/>
    </row>
    <row r="71" spans="1:8" x14ac:dyDescent="0.2">
      <c r="A71" s="63" t="s">
        <v>487</v>
      </c>
      <c r="B71" s="45">
        <v>6</v>
      </c>
      <c r="C71" s="45">
        <v>10</v>
      </c>
      <c r="D71" s="45">
        <v>16</v>
      </c>
      <c r="E71" s="11" t="s">
        <v>380</v>
      </c>
      <c r="F71" s="11">
        <v>2600</v>
      </c>
      <c r="G71" s="45">
        <v>26</v>
      </c>
      <c r="H71" s="46">
        <v>13</v>
      </c>
    </row>
    <row r="72" spans="1:8" x14ac:dyDescent="0.2">
      <c r="A72" s="63" t="s">
        <v>488</v>
      </c>
      <c r="B72" s="45" t="s">
        <v>380</v>
      </c>
      <c r="C72" s="45" t="s">
        <v>380</v>
      </c>
      <c r="D72" s="45" t="s">
        <v>380</v>
      </c>
      <c r="E72" s="11" t="s">
        <v>380</v>
      </c>
      <c r="F72" s="11">
        <v>1200</v>
      </c>
      <c r="G72" s="45" t="s">
        <v>380</v>
      </c>
      <c r="H72" s="46" t="s">
        <v>380</v>
      </c>
    </row>
    <row r="73" spans="1:8" x14ac:dyDescent="0.2">
      <c r="A73" s="63" t="s">
        <v>489</v>
      </c>
      <c r="B73" s="11" t="s">
        <v>380</v>
      </c>
      <c r="C73" s="11" t="s">
        <v>380</v>
      </c>
      <c r="D73" s="45" t="s">
        <v>380</v>
      </c>
      <c r="E73" s="11" t="s">
        <v>380</v>
      </c>
      <c r="F73" s="11" t="s">
        <v>380</v>
      </c>
      <c r="G73" s="11" t="s">
        <v>380</v>
      </c>
      <c r="H73" s="12" t="s">
        <v>380</v>
      </c>
    </row>
    <row r="74" spans="1:8" x14ac:dyDescent="0.2">
      <c r="A74" s="63" t="s">
        <v>490</v>
      </c>
      <c r="B74" s="45">
        <v>4</v>
      </c>
      <c r="C74" s="45">
        <v>2</v>
      </c>
      <c r="D74" s="45">
        <v>6</v>
      </c>
      <c r="E74" s="11">
        <v>110</v>
      </c>
      <c r="F74" s="11">
        <v>1250</v>
      </c>
      <c r="G74" s="45">
        <v>3</v>
      </c>
      <c r="H74" s="46" t="s">
        <v>380</v>
      </c>
    </row>
    <row r="75" spans="1:8" x14ac:dyDescent="0.2">
      <c r="A75" s="63" t="s">
        <v>491</v>
      </c>
      <c r="B75" s="45" t="s">
        <v>380</v>
      </c>
      <c r="C75" s="45" t="s">
        <v>380</v>
      </c>
      <c r="D75" s="45" t="s">
        <v>380</v>
      </c>
      <c r="E75" s="11" t="s">
        <v>380</v>
      </c>
      <c r="F75" s="11" t="s">
        <v>380</v>
      </c>
      <c r="G75" s="45" t="s">
        <v>380</v>
      </c>
      <c r="H75" s="46" t="s">
        <v>380</v>
      </c>
    </row>
    <row r="76" spans="1:8" x14ac:dyDescent="0.2">
      <c r="A76" s="63" t="s">
        <v>492</v>
      </c>
      <c r="B76" s="45" t="s">
        <v>380</v>
      </c>
      <c r="C76" s="45">
        <v>1</v>
      </c>
      <c r="D76" s="45">
        <v>1</v>
      </c>
      <c r="E76" s="11" t="s">
        <v>380</v>
      </c>
      <c r="F76" s="11">
        <v>1200</v>
      </c>
      <c r="G76" s="45">
        <v>1</v>
      </c>
      <c r="H76" s="46">
        <v>1</v>
      </c>
    </row>
    <row r="77" spans="1:8" x14ac:dyDescent="0.2">
      <c r="A77" s="63" t="s">
        <v>493</v>
      </c>
      <c r="B77" s="45">
        <v>18</v>
      </c>
      <c r="C77" s="45">
        <v>6</v>
      </c>
      <c r="D77" s="45">
        <v>24</v>
      </c>
      <c r="E77" s="11">
        <v>750</v>
      </c>
      <c r="F77" s="11">
        <v>1100</v>
      </c>
      <c r="G77" s="45">
        <v>20</v>
      </c>
      <c r="H77" s="46" t="s">
        <v>380</v>
      </c>
    </row>
    <row r="78" spans="1:8" x14ac:dyDescent="0.2">
      <c r="A78" s="63" t="s">
        <v>494</v>
      </c>
      <c r="B78" s="11">
        <v>2</v>
      </c>
      <c r="C78" s="11">
        <v>3</v>
      </c>
      <c r="D78" s="45">
        <v>5</v>
      </c>
      <c r="E78" s="11">
        <v>1962</v>
      </c>
      <c r="F78" s="11">
        <v>1962</v>
      </c>
      <c r="G78" s="11">
        <v>10</v>
      </c>
      <c r="H78" s="12">
        <v>2</v>
      </c>
    </row>
    <row r="79" spans="1:8" x14ac:dyDescent="0.2">
      <c r="A79" s="73" t="s">
        <v>495</v>
      </c>
      <c r="B79" s="74">
        <v>30</v>
      </c>
      <c r="C79" s="74">
        <v>22</v>
      </c>
      <c r="D79" s="74">
        <v>52</v>
      </c>
      <c r="E79" s="74">
        <v>595</v>
      </c>
      <c r="F79" s="74">
        <v>1918</v>
      </c>
      <c r="G79" s="74">
        <v>60</v>
      </c>
      <c r="H79" s="75">
        <v>16</v>
      </c>
    </row>
    <row r="80" spans="1:8" x14ac:dyDescent="0.2">
      <c r="A80" s="63"/>
      <c r="B80" s="45"/>
      <c r="C80" s="45"/>
      <c r="D80" s="45"/>
      <c r="E80" s="11"/>
      <c r="F80" s="11"/>
      <c r="G80" s="45"/>
      <c r="H80" s="46"/>
    </row>
    <row r="81" spans="1:8" x14ac:dyDescent="0.2">
      <c r="A81" s="63" t="s">
        <v>496</v>
      </c>
      <c r="B81" s="82">
        <v>10</v>
      </c>
      <c r="C81" s="82">
        <v>35</v>
      </c>
      <c r="D81" s="82">
        <v>45</v>
      </c>
      <c r="E81" s="82">
        <v>770</v>
      </c>
      <c r="F81" s="82">
        <v>1000</v>
      </c>
      <c r="G81" s="82">
        <v>43</v>
      </c>
      <c r="H81" s="124" t="s">
        <v>380</v>
      </c>
    </row>
    <row r="82" spans="1:8" x14ac:dyDescent="0.2">
      <c r="A82" s="63" t="s">
        <v>497</v>
      </c>
      <c r="B82" s="45">
        <v>13</v>
      </c>
      <c r="C82" s="82">
        <v>61</v>
      </c>
      <c r="D82" s="45">
        <v>74</v>
      </c>
      <c r="E82" s="11">
        <v>500</v>
      </c>
      <c r="F82" s="82">
        <v>1000</v>
      </c>
      <c r="G82" s="45">
        <v>69</v>
      </c>
      <c r="H82" s="46">
        <v>59</v>
      </c>
    </row>
    <row r="83" spans="1:8" x14ac:dyDescent="0.2">
      <c r="A83" s="73" t="s">
        <v>498</v>
      </c>
      <c r="B83" s="74">
        <v>23</v>
      </c>
      <c r="C83" s="74">
        <v>96</v>
      </c>
      <c r="D83" s="74">
        <v>119</v>
      </c>
      <c r="E83" s="74">
        <v>617</v>
      </c>
      <c r="F83" s="74">
        <v>1000</v>
      </c>
      <c r="G83" s="74">
        <v>112</v>
      </c>
      <c r="H83" s="75">
        <v>59</v>
      </c>
    </row>
    <row r="84" spans="1:8" x14ac:dyDescent="0.2">
      <c r="A84" s="63"/>
      <c r="B84" s="45"/>
      <c r="C84" s="45"/>
      <c r="D84" s="45"/>
      <c r="E84" s="11"/>
      <c r="F84" s="11"/>
      <c r="G84" s="45"/>
      <c r="H84" s="46"/>
    </row>
    <row r="85" spans="1:8" ht="13.5" thickBot="1" x14ac:dyDescent="0.25">
      <c r="A85" s="66" t="s">
        <v>499</v>
      </c>
      <c r="B85" s="52">
        <v>3979</v>
      </c>
      <c r="C85" s="52">
        <v>5376</v>
      </c>
      <c r="D85" s="52">
        <v>9355</v>
      </c>
      <c r="E85" s="52">
        <v>1476</v>
      </c>
      <c r="F85" s="52">
        <v>2210</v>
      </c>
      <c r="G85" s="52">
        <v>17761</v>
      </c>
      <c r="H85" s="53">
        <v>5834</v>
      </c>
    </row>
  </sheetData>
  <mergeCells count="3">
    <mergeCell ref="A1:H1"/>
    <mergeCell ref="A5:A7"/>
    <mergeCell ref="A3:H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>
    <tabColor theme="0"/>
  </sheetPr>
  <dimension ref="A1:F86"/>
  <sheetViews>
    <sheetView tabSelected="1" zoomScaleSheetLayoutView="75" workbookViewId="0">
      <selection activeCell="J22" sqref="J22"/>
    </sheetView>
  </sheetViews>
  <sheetFormatPr baseColWidth="10" defaultRowHeight="12.75" x14ac:dyDescent="0.2"/>
  <cols>
    <col min="1" max="1" width="33.7109375" style="34" customWidth="1"/>
    <col min="2" max="5" width="22.7109375" style="34" customWidth="1"/>
    <col min="6" max="6" width="14.5703125" style="34" customWidth="1"/>
    <col min="7" max="16384" width="11.42578125" style="34"/>
  </cols>
  <sheetData>
    <row r="1" spans="1:6" s="24" customFormat="1" ht="18" x14ac:dyDescent="0.25">
      <c r="A1" s="1700" t="s">
        <v>356</v>
      </c>
      <c r="B1" s="1700"/>
      <c r="C1" s="1700"/>
      <c r="D1" s="1700"/>
      <c r="E1" s="1700"/>
    </row>
    <row r="2" spans="1:6" x14ac:dyDescent="0.2">
      <c r="A2" s="201"/>
      <c r="B2" s="201"/>
      <c r="C2" s="201"/>
      <c r="D2" s="201"/>
      <c r="E2" s="201"/>
    </row>
    <row r="3" spans="1:6" s="25" customFormat="1" ht="15" x14ac:dyDescent="0.25">
      <c r="A3" s="1718" t="s">
        <v>605</v>
      </c>
      <c r="B3" s="1718"/>
      <c r="C3" s="1718"/>
      <c r="D3" s="1718"/>
      <c r="E3" s="1718"/>
    </row>
    <row r="4" spans="1:6" s="25" customFormat="1" ht="15" x14ac:dyDescent="0.25">
      <c r="A4" s="1718" t="s">
        <v>1387</v>
      </c>
      <c r="B4" s="1718"/>
      <c r="C4" s="1718"/>
      <c r="D4" s="1718"/>
      <c r="E4" s="1718"/>
    </row>
    <row r="5" spans="1:6" s="25" customFormat="1" ht="13.5" customHeight="1" thickBot="1" x14ac:dyDescent="0.3">
      <c r="A5" s="5"/>
      <c r="B5" s="6"/>
      <c r="C5" s="6"/>
      <c r="D5" s="6"/>
      <c r="E5" s="6"/>
    </row>
    <row r="6" spans="1:6" ht="27" customHeight="1" x14ac:dyDescent="0.2">
      <c r="A6" s="1721" t="s">
        <v>435</v>
      </c>
      <c r="B6" s="652" t="s">
        <v>603</v>
      </c>
      <c r="C6" s="654"/>
      <c r="D6" s="652" t="s">
        <v>606</v>
      </c>
      <c r="E6" s="653"/>
    </row>
    <row r="7" spans="1:6" ht="24.75" customHeight="1" x14ac:dyDescent="0.2">
      <c r="A7" s="1722"/>
      <c r="B7" s="223" t="s">
        <v>360</v>
      </c>
      <c r="C7" s="711" t="s">
        <v>361</v>
      </c>
      <c r="D7" s="223" t="s">
        <v>360</v>
      </c>
      <c r="E7" s="727" t="s">
        <v>361</v>
      </c>
    </row>
    <row r="8" spans="1:6" ht="13.5" thickBot="1" x14ac:dyDescent="0.25">
      <c r="A8" s="1722"/>
      <c r="B8" s="712" t="s">
        <v>370</v>
      </c>
      <c r="C8" s="224" t="s">
        <v>513</v>
      </c>
      <c r="D8" s="712" t="s">
        <v>370</v>
      </c>
      <c r="E8" s="231" t="s">
        <v>513</v>
      </c>
    </row>
    <row r="9" spans="1:6" ht="24" customHeight="1" x14ac:dyDescent="0.2">
      <c r="A9" s="72" t="s">
        <v>439</v>
      </c>
      <c r="B9" s="42">
        <v>371</v>
      </c>
      <c r="C9" s="42">
        <v>991</v>
      </c>
      <c r="D9" s="42">
        <v>556</v>
      </c>
      <c r="E9" s="43">
        <v>1484</v>
      </c>
      <c r="F9" s="123"/>
    </row>
    <row r="10" spans="1:6" x14ac:dyDescent="0.2">
      <c r="A10" s="63" t="s">
        <v>440</v>
      </c>
      <c r="B10" s="45">
        <v>652</v>
      </c>
      <c r="C10" s="45">
        <v>1180</v>
      </c>
      <c r="D10" s="82">
        <v>43</v>
      </c>
      <c r="E10" s="124">
        <v>78</v>
      </c>
      <c r="F10" s="123"/>
    </row>
    <row r="11" spans="1:6" x14ac:dyDescent="0.2">
      <c r="A11" s="63" t="s">
        <v>441</v>
      </c>
      <c r="B11" s="45">
        <v>165</v>
      </c>
      <c r="C11" s="45">
        <v>299</v>
      </c>
      <c r="D11" s="45">
        <v>64</v>
      </c>
      <c r="E11" s="46">
        <v>116</v>
      </c>
      <c r="F11" s="123"/>
    </row>
    <row r="12" spans="1:6" x14ac:dyDescent="0.2">
      <c r="A12" s="63" t="s">
        <v>442</v>
      </c>
      <c r="B12" s="45">
        <v>78</v>
      </c>
      <c r="C12" s="45">
        <v>192</v>
      </c>
      <c r="D12" s="45">
        <v>189</v>
      </c>
      <c r="E12" s="46">
        <v>465</v>
      </c>
      <c r="F12" s="123"/>
    </row>
    <row r="13" spans="1:6" x14ac:dyDescent="0.2">
      <c r="A13" s="73" t="s">
        <v>443</v>
      </c>
      <c r="B13" s="74">
        <v>1266</v>
      </c>
      <c r="C13" s="74">
        <v>2662</v>
      </c>
      <c r="D13" s="74">
        <v>852</v>
      </c>
      <c r="E13" s="75">
        <v>2143</v>
      </c>
      <c r="F13" s="123"/>
    </row>
    <row r="14" spans="1:6" x14ac:dyDescent="0.2">
      <c r="A14" s="65"/>
      <c r="B14" s="70"/>
      <c r="C14" s="70"/>
      <c r="D14" s="70"/>
      <c r="E14" s="71"/>
      <c r="F14" s="123"/>
    </row>
    <row r="15" spans="1:6" x14ac:dyDescent="0.2">
      <c r="A15" s="73" t="s">
        <v>444</v>
      </c>
      <c r="B15" s="74">
        <v>794</v>
      </c>
      <c r="C15" s="74">
        <v>464</v>
      </c>
      <c r="D15" s="74">
        <v>399</v>
      </c>
      <c r="E15" s="75">
        <v>217</v>
      </c>
      <c r="F15" s="123"/>
    </row>
    <row r="16" spans="1:6" x14ac:dyDescent="0.2">
      <c r="A16" s="65"/>
      <c r="B16" s="70"/>
      <c r="C16" s="70"/>
      <c r="D16" s="70"/>
      <c r="E16" s="71"/>
      <c r="F16" s="123"/>
    </row>
    <row r="17" spans="1:6" x14ac:dyDescent="0.2">
      <c r="A17" s="73" t="s">
        <v>445</v>
      </c>
      <c r="B17" s="74" t="s">
        <v>380</v>
      </c>
      <c r="C17" s="74" t="s">
        <v>380</v>
      </c>
      <c r="D17" s="74" t="s">
        <v>380</v>
      </c>
      <c r="E17" s="75" t="s">
        <v>380</v>
      </c>
      <c r="F17" s="123"/>
    </row>
    <row r="18" spans="1:6" x14ac:dyDescent="0.2">
      <c r="A18" s="63"/>
      <c r="B18" s="45"/>
      <c r="C18" s="45"/>
      <c r="D18" s="45"/>
      <c r="E18" s="46"/>
      <c r="F18" s="123"/>
    </row>
    <row r="19" spans="1:6" x14ac:dyDescent="0.2">
      <c r="A19" s="63" t="s">
        <v>524</v>
      </c>
      <c r="B19" s="45">
        <v>244</v>
      </c>
      <c r="C19" s="45">
        <v>416</v>
      </c>
      <c r="D19" s="45">
        <v>2</v>
      </c>
      <c r="E19" s="46">
        <v>2</v>
      </c>
      <c r="F19" s="123"/>
    </row>
    <row r="20" spans="1:6" x14ac:dyDescent="0.2">
      <c r="A20" s="63" t="s">
        <v>447</v>
      </c>
      <c r="B20" s="45">
        <v>168</v>
      </c>
      <c r="C20" s="45">
        <v>106</v>
      </c>
      <c r="D20" s="45">
        <v>112</v>
      </c>
      <c r="E20" s="46">
        <v>71</v>
      </c>
      <c r="F20" s="123"/>
    </row>
    <row r="21" spans="1:6" x14ac:dyDescent="0.2">
      <c r="A21" s="63" t="s">
        <v>448</v>
      </c>
      <c r="B21" s="45">
        <v>160</v>
      </c>
      <c r="C21" s="45">
        <v>117</v>
      </c>
      <c r="D21" s="45">
        <v>65</v>
      </c>
      <c r="E21" s="46">
        <v>46</v>
      </c>
      <c r="F21" s="123"/>
    </row>
    <row r="22" spans="1:6" x14ac:dyDescent="0.2">
      <c r="A22" s="73" t="s">
        <v>449</v>
      </c>
      <c r="B22" s="74">
        <v>572</v>
      </c>
      <c r="C22" s="74">
        <v>639</v>
      </c>
      <c r="D22" s="74">
        <v>179</v>
      </c>
      <c r="E22" s="75">
        <v>119</v>
      </c>
      <c r="F22" s="123"/>
    </row>
    <row r="23" spans="1:6" x14ac:dyDescent="0.2">
      <c r="A23" s="65"/>
      <c r="B23" s="70"/>
      <c r="C23" s="70"/>
      <c r="D23" s="70"/>
      <c r="E23" s="71"/>
      <c r="F23" s="123"/>
    </row>
    <row r="24" spans="1:6" x14ac:dyDescent="0.2">
      <c r="A24" s="73" t="s">
        <v>450</v>
      </c>
      <c r="B24" s="74">
        <v>112</v>
      </c>
      <c r="C24" s="74">
        <v>226</v>
      </c>
      <c r="D24" s="74" t="s">
        <v>380</v>
      </c>
      <c r="E24" s="75" t="s">
        <v>380</v>
      </c>
      <c r="F24" s="123"/>
    </row>
    <row r="25" spans="1:6" x14ac:dyDescent="0.2">
      <c r="A25" s="65"/>
      <c r="B25" s="70"/>
      <c r="C25" s="70"/>
      <c r="D25" s="70"/>
      <c r="E25" s="71"/>
      <c r="F25" s="123"/>
    </row>
    <row r="26" spans="1:6" x14ac:dyDescent="0.2">
      <c r="A26" s="73" t="s">
        <v>451</v>
      </c>
      <c r="B26" s="74">
        <v>170</v>
      </c>
      <c r="C26" s="74">
        <v>357</v>
      </c>
      <c r="D26" s="74" t="s">
        <v>380</v>
      </c>
      <c r="E26" s="75" t="s">
        <v>380</v>
      </c>
      <c r="F26" s="123"/>
    </row>
    <row r="27" spans="1:6" x14ac:dyDescent="0.2">
      <c r="A27" s="63"/>
      <c r="B27" s="45"/>
      <c r="C27" s="45"/>
      <c r="D27" s="45"/>
      <c r="E27" s="46"/>
      <c r="F27" s="123"/>
    </row>
    <row r="28" spans="1:6" x14ac:dyDescent="0.2">
      <c r="A28" s="63" t="s">
        <v>452</v>
      </c>
      <c r="B28" s="82">
        <v>4</v>
      </c>
      <c r="C28" s="82">
        <v>9</v>
      </c>
      <c r="D28" s="45" t="s">
        <v>380</v>
      </c>
      <c r="E28" s="46" t="s">
        <v>380</v>
      </c>
      <c r="F28" s="123"/>
    </row>
    <row r="29" spans="1:6" x14ac:dyDescent="0.2">
      <c r="A29" s="63" t="s">
        <v>453</v>
      </c>
      <c r="B29" s="45" t="s">
        <v>380</v>
      </c>
      <c r="C29" s="45" t="s">
        <v>380</v>
      </c>
      <c r="D29" s="45" t="s">
        <v>380</v>
      </c>
      <c r="E29" s="46" t="s">
        <v>380</v>
      </c>
      <c r="F29" s="123"/>
    </row>
    <row r="30" spans="1:6" x14ac:dyDescent="0.2">
      <c r="A30" s="63" t="s">
        <v>454</v>
      </c>
      <c r="B30" s="45" t="s">
        <v>380</v>
      </c>
      <c r="C30" s="45" t="s">
        <v>380</v>
      </c>
      <c r="D30" s="45" t="s">
        <v>380</v>
      </c>
      <c r="E30" s="46" t="s">
        <v>380</v>
      </c>
      <c r="F30" s="123"/>
    </row>
    <row r="31" spans="1:6" x14ac:dyDescent="0.2">
      <c r="A31" s="73" t="s">
        <v>455</v>
      </c>
      <c r="B31" s="74">
        <v>4</v>
      </c>
      <c r="C31" s="74">
        <v>9</v>
      </c>
      <c r="D31" s="74" t="s">
        <v>380</v>
      </c>
      <c r="E31" s="75" t="s">
        <v>380</v>
      </c>
      <c r="F31" s="123"/>
    </row>
    <row r="32" spans="1:6" x14ac:dyDescent="0.2">
      <c r="A32" s="63"/>
      <c r="B32" s="45"/>
      <c r="C32" s="45"/>
      <c r="D32" s="45"/>
      <c r="E32" s="46"/>
      <c r="F32" s="123"/>
    </row>
    <row r="33" spans="1:6" x14ac:dyDescent="0.2">
      <c r="A33" s="63" t="s">
        <v>456</v>
      </c>
      <c r="B33" s="80">
        <v>122</v>
      </c>
      <c r="C33" s="80">
        <v>159</v>
      </c>
      <c r="D33" s="80" t="s">
        <v>380</v>
      </c>
      <c r="E33" s="81" t="s">
        <v>380</v>
      </c>
      <c r="F33" s="123"/>
    </row>
    <row r="34" spans="1:6" x14ac:dyDescent="0.2">
      <c r="A34" s="63" t="s">
        <v>457</v>
      </c>
      <c r="B34" s="80">
        <v>58</v>
      </c>
      <c r="C34" s="80">
        <v>80</v>
      </c>
      <c r="D34" s="45" t="s">
        <v>380</v>
      </c>
      <c r="E34" s="46" t="s">
        <v>380</v>
      </c>
      <c r="F34" s="123"/>
    </row>
    <row r="35" spans="1:6" x14ac:dyDescent="0.2">
      <c r="A35" s="63" t="s">
        <v>458</v>
      </c>
      <c r="B35" s="80">
        <v>8</v>
      </c>
      <c r="C35" s="80">
        <v>18</v>
      </c>
      <c r="D35" s="45" t="s">
        <v>380</v>
      </c>
      <c r="E35" s="46" t="s">
        <v>380</v>
      </c>
      <c r="F35" s="123"/>
    </row>
    <row r="36" spans="1:6" x14ac:dyDescent="0.2">
      <c r="A36" s="63" t="s">
        <v>459</v>
      </c>
      <c r="B36" s="80">
        <v>49</v>
      </c>
      <c r="C36" s="80">
        <v>74</v>
      </c>
      <c r="D36" s="45" t="s">
        <v>380</v>
      </c>
      <c r="E36" s="46" t="s">
        <v>380</v>
      </c>
      <c r="F36" s="123"/>
    </row>
    <row r="37" spans="1:6" x14ac:dyDescent="0.2">
      <c r="A37" s="73" t="s">
        <v>460</v>
      </c>
      <c r="B37" s="74">
        <v>237</v>
      </c>
      <c r="C37" s="74">
        <v>331</v>
      </c>
      <c r="D37" s="74" t="s">
        <v>380</v>
      </c>
      <c r="E37" s="75" t="s">
        <v>380</v>
      </c>
      <c r="F37" s="123"/>
    </row>
    <row r="38" spans="1:6" x14ac:dyDescent="0.2">
      <c r="A38" s="65"/>
      <c r="B38" s="70"/>
      <c r="C38" s="70"/>
      <c r="D38" s="70"/>
      <c r="E38" s="71"/>
      <c r="F38" s="123"/>
    </row>
    <row r="39" spans="1:6" x14ac:dyDescent="0.2">
      <c r="A39" s="73" t="s">
        <v>461</v>
      </c>
      <c r="B39" s="74">
        <v>8</v>
      </c>
      <c r="C39" s="74">
        <v>5</v>
      </c>
      <c r="D39" s="74" t="s">
        <v>380</v>
      </c>
      <c r="E39" s="75" t="s">
        <v>380</v>
      </c>
      <c r="F39" s="123"/>
    </row>
    <row r="40" spans="1:6" x14ac:dyDescent="0.2">
      <c r="A40" s="63"/>
      <c r="B40" s="45"/>
      <c r="C40" s="45"/>
      <c r="D40" s="45"/>
      <c r="E40" s="46"/>
      <c r="F40" s="123"/>
    </row>
    <row r="41" spans="1:6" x14ac:dyDescent="0.2">
      <c r="A41" s="63" t="s">
        <v>525</v>
      </c>
      <c r="B41" s="11">
        <v>320</v>
      </c>
      <c r="C41" s="11">
        <v>496</v>
      </c>
      <c r="D41" s="45" t="s">
        <v>380</v>
      </c>
      <c r="E41" s="46" t="s">
        <v>380</v>
      </c>
      <c r="F41" s="123"/>
    </row>
    <row r="42" spans="1:6" x14ac:dyDescent="0.2">
      <c r="A42" s="63" t="s">
        <v>463</v>
      </c>
      <c r="B42" s="45">
        <v>43</v>
      </c>
      <c r="C42" s="45">
        <v>60</v>
      </c>
      <c r="D42" s="45" t="s">
        <v>380</v>
      </c>
      <c r="E42" s="46" t="s">
        <v>380</v>
      </c>
      <c r="F42" s="123"/>
    </row>
    <row r="43" spans="1:6" x14ac:dyDescent="0.2">
      <c r="A43" s="63" t="s">
        <v>464</v>
      </c>
      <c r="B43" s="11">
        <v>3661</v>
      </c>
      <c r="C43" s="11">
        <v>8786</v>
      </c>
      <c r="D43" s="45" t="s">
        <v>380</v>
      </c>
      <c r="E43" s="46" t="s">
        <v>380</v>
      </c>
      <c r="F43" s="123"/>
    </row>
    <row r="44" spans="1:6" x14ac:dyDescent="0.2">
      <c r="A44" s="63" t="s">
        <v>465</v>
      </c>
      <c r="B44" s="11">
        <v>74</v>
      </c>
      <c r="C44" s="11">
        <v>147</v>
      </c>
      <c r="D44" s="45" t="s">
        <v>380</v>
      </c>
      <c r="E44" s="46" t="s">
        <v>380</v>
      </c>
      <c r="F44" s="123"/>
    </row>
    <row r="45" spans="1:6" x14ac:dyDescent="0.2">
      <c r="A45" s="63" t="s">
        <v>466</v>
      </c>
      <c r="B45" s="11">
        <v>57</v>
      </c>
      <c r="C45" s="11">
        <v>57</v>
      </c>
      <c r="D45" s="45" t="s">
        <v>380</v>
      </c>
      <c r="E45" s="46" t="s">
        <v>380</v>
      </c>
      <c r="F45" s="123"/>
    </row>
    <row r="46" spans="1:6" x14ac:dyDescent="0.2">
      <c r="A46" s="63" t="s">
        <v>467</v>
      </c>
      <c r="B46" s="11">
        <v>30</v>
      </c>
      <c r="C46" s="11">
        <v>60</v>
      </c>
      <c r="D46" s="45" t="s">
        <v>380</v>
      </c>
      <c r="E46" s="46" t="s">
        <v>380</v>
      </c>
      <c r="F46" s="123"/>
    </row>
    <row r="47" spans="1:6" x14ac:dyDescent="0.2">
      <c r="A47" s="63" t="s">
        <v>468</v>
      </c>
      <c r="B47" s="11">
        <v>9</v>
      </c>
      <c r="C47" s="11">
        <v>8</v>
      </c>
      <c r="D47" s="45" t="s">
        <v>380</v>
      </c>
      <c r="E47" s="46" t="s">
        <v>380</v>
      </c>
      <c r="F47" s="123"/>
    </row>
    <row r="48" spans="1:6" x14ac:dyDescent="0.2">
      <c r="A48" s="63" t="s">
        <v>469</v>
      </c>
      <c r="B48" s="11">
        <v>175</v>
      </c>
      <c r="C48" s="11">
        <v>438</v>
      </c>
      <c r="D48" s="45" t="s">
        <v>380</v>
      </c>
      <c r="E48" s="46" t="s">
        <v>380</v>
      </c>
      <c r="F48" s="123"/>
    </row>
    <row r="49" spans="1:6" x14ac:dyDescent="0.2">
      <c r="A49" s="63" t="s">
        <v>470</v>
      </c>
      <c r="B49" s="11">
        <v>152</v>
      </c>
      <c r="C49" s="11">
        <v>272</v>
      </c>
      <c r="D49" s="45" t="s">
        <v>380</v>
      </c>
      <c r="E49" s="46" t="s">
        <v>380</v>
      </c>
      <c r="F49" s="123"/>
    </row>
    <row r="50" spans="1:6" x14ac:dyDescent="0.2">
      <c r="A50" s="73" t="s">
        <v>471</v>
      </c>
      <c r="B50" s="74">
        <v>4521</v>
      </c>
      <c r="C50" s="74">
        <v>10324</v>
      </c>
      <c r="D50" s="74" t="s">
        <v>380</v>
      </c>
      <c r="E50" s="75" t="s">
        <v>380</v>
      </c>
      <c r="F50" s="123"/>
    </row>
    <row r="51" spans="1:6" x14ac:dyDescent="0.2">
      <c r="A51" s="65"/>
      <c r="B51" s="70"/>
      <c r="C51" s="70"/>
      <c r="D51" s="70"/>
      <c r="E51" s="71"/>
      <c r="F51" s="123"/>
    </row>
    <row r="52" spans="1:6" x14ac:dyDescent="0.2">
      <c r="A52" s="73" t="s">
        <v>472</v>
      </c>
      <c r="B52" s="74" t="s">
        <v>380</v>
      </c>
      <c r="C52" s="74" t="s">
        <v>380</v>
      </c>
      <c r="D52" s="74" t="s">
        <v>380</v>
      </c>
      <c r="E52" s="75" t="s">
        <v>380</v>
      </c>
      <c r="F52" s="123"/>
    </row>
    <row r="53" spans="1:6" x14ac:dyDescent="0.2">
      <c r="A53" s="63"/>
      <c r="B53" s="45"/>
      <c r="C53" s="45"/>
      <c r="D53" s="45"/>
      <c r="E53" s="46"/>
      <c r="F53" s="123"/>
    </row>
    <row r="54" spans="1:6" x14ac:dyDescent="0.2">
      <c r="A54" s="63" t="s">
        <v>473</v>
      </c>
      <c r="B54" s="45">
        <v>30</v>
      </c>
      <c r="C54" s="45">
        <v>51</v>
      </c>
      <c r="D54" s="45" t="s">
        <v>380</v>
      </c>
      <c r="E54" s="46" t="s">
        <v>380</v>
      </c>
      <c r="F54" s="123"/>
    </row>
    <row r="55" spans="1:6" x14ac:dyDescent="0.2">
      <c r="A55" s="63" t="s">
        <v>474</v>
      </c>
      <c r="B55" s="45">
        <v>7</v>
      </c>
      <c r="C55" s="45">
        <v>7</v>
      </c>
      <c r="D55" s="45" t="s">
        <v>380</v>
      </c>
      <c r="E55" s="46" t="s">
        <v>380</v>
      </c>
      <c r="F55" s="123"/>
    </row>
    <row r="56" spans="1:6" x14ac:dyDescent="0.2">
      <c r="A56" s="63" t="s">
        <v>475</v>
      </c>
      <c r="B56" s="45">
        <v>7</v>
      </c>
      <c r="C56" s="45">
        <v>5</v>
      </c>
      <c r="D56" s="45" t="s">
        <v>380</v>
      </c>
      <c r="E56" s="46" t="s">
        <v>380</v>
      </c>
      <c r="F56" s="123"/>
    </row>
    <row r="57" spans="1:6" x14ac:dyDescent="0.2">
      <c r="A57" s="63" t="s">
        <v>476</v>
      </c>
      <c r="B57" s="45">
        <v>1</v>
      </c>
      <c r="C57" s="45">
        <v>1</v>
      </c>
      <c r="D57" s="45" t="s">
        <v>380</v>
      </c>
      <c r="E57" s="46" t="s">
        <v>380</v>
      </c>
      <c r="F57" s="123"/>
    </row>
    <row r="58" spans="1:6" x14ac:dyDescent="0.2">
      <c r="A58" s="63" t="s">
        <v>477</v>
      </c>
      <c r="B58" s="45">
        <v>12</v>
      </c>
      <c r="C58" s="45">
        <v>11</v>
      </c>
      <c r="D58" s="45" t="s">
        <v>380</v>
      </c>
      <c r="E58" s="46" t="s">
        <v>380</v>
      </c>
    </row>
    <row r="59" spans="1:6" x14ac:dyDescent="0.2">
      <c r="A59" s="73" t="s">
        <v>551</v>
      </c>
      <c r="B59" s="74">
        <v>57</v>
      </c>
      <c r="C59" s="74">
        <v>75</v>
      </c>
      <c r="D59" s="74" t="s">
        <v>380</v>
      </c>
      <c r="E59" s="75" t="s">
        <v>380</v>
      </c>
    </row>
    <row r="60" spans="1:6" x14ac:dyDescent="0.2">
      <c r="A60" s="63"/>
      <c r="B60" s="45"/>
      <c r="C60" s="45"/>
      <c r="D60" s="45"/>
      <c r="E60" s="46"/>
    </row>
    <row r="61" spans="1:6" x14ac:dyDescent="0.2">
      <c r="A61" s="63" t="s">
        <v>479</v>
      </c>
      <c r="B61" s="11">
        <v>4</v>
      </c>
      <c r="C61" s="11">
        <v>4</v>
      </c>
      <c r="D61" s="45" t="s">
        <v>380</v>
      </c>
      <c r="E61" s="46" t="s">
        <v>380</v>
      </c>
    </row>
    <row r="62" spans="1:6" x14ac:dyDescent="0.2">
      <c r="A62" s="63" t="s">
        <v>480</v>
      </c>
      <c r="B62" s="11" t="s">
        <v>380</v>
      </c>
      <c r="C62" s="11" t="s">
        <v>380</v>
      </c>
      <c r="D62" s="11" t="s">
        <v>380</v>
      </c>
      <c r="E62" s="12" t="s">
        <v>380</v>
      </c>
    </row>
    <row r="63" spans="1:6" x14ac:dyDescent="0.2">
      <c r="A63" s="63" t="s">
        <v>481</v>
      </c>
      <c r="B63" s="11" t="s">
        <v>380</v>
      </c>
      <c r="C63" s="11" t="s">
        <v>380</v>
      </c>
      <c r="D63" s="45" t="s">
        <v>380</v>
      </c>
      <c r="E63" s="46" t="s">
        <v>380</v>
      </c>
    </row>
    <row r="64" spans="1:6" x14ac:dyDescent="0.2">
      <c r="A64" s="73" t="s">
        <v>482</v>
      </c>
      <c r="B64" s="74">
        <v>4</v>
      </c>
      <c r="C64" s="74">
        <v>4</v>
      </c>
      <c r="D64" s="74" t="s">
        <v>380</v>
      </c>
      <c r="E64" s="75" t="s">
        <v>380</v>
      </c>
    </row>
    <row r="65" spans="1:5" x14ac:dyDescent="0.2">
      <c r="A65" s="65"/>
      <c r="B65" s="70"/>
      <c r="C65" s="70"/>
      <c r="D65" s="70"/>
      <c r="E65" s="71"/>
    </row>
    <row r="66" spans="1:5" x14ac:dyDescent="0.2">
      <c r="A66" s="73" t="s">
        <v>483</v>
      </c>
      <c r="B66" s="74">
        <v>4</v>
      </c>
      <c r="C66" s="74">
        <v>4</v>
      </c>
      <c r="D66" s="74" t="s">
        <v>380</v>
      </c>
      <c r="E66" s="75" t="s">
        <v>380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484</v>
      </c>
      <c r="B68" s="45">
        <v>2</v>
      </c>
      <c r="C68" s="45">
        <v>4</v>
      </c>
      <c r="D68" s="45" t="s">
        <v>380</v>
      </c>
      <c r="E68" s="46" t="s">
        <v>380</v>
      </c>
    </row>
    <row r="69" spans="1:5" x14ac:dyDescent="0.2">
      <c r="A69" s="63" t="s">
        <v>485</v>
      </c>
      <c r="B69" s="45">
        <v>3</v>
      </c>
      <c r="C69" s="45">
        <v>6</v>
      </c>
      <c r="D69" s="45" t="s">
        <v>380</v>
      </c>
      <c r="E69" s="46" t="s">
        <v>380</v>
      </c>
    </row>
    <row r="70" spans="1:5" x14ac:dyDescent="0.2">
      <c r="A70" s="73" t="s">
        <v>486</v>
      </c>
      <c r="B70" s="74">
        <v>5</v>
      </c>
      <c r="C70" s="74">
        <v>10</v>
      </c>
      <c r="D70" s="74" t="s">
        <v>380</v>
      </c>
      <c r="E70" s="75" t="s">
        <v>380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487</v>
      </c>
      <c r="B72" s="45">
        <v>16</v>
      </c>
      <c r="C72" s="45">
        <v>26</v>
      </c>
      <c r="D72" s="45" t="s">
        <v>380</v>
      </c>
      <c r="E72" s="46" t="s">
        <v>380</v>
      </c>
    </row>
    <row r="73" spans="1:5" x14ac:dyDescent="0.2">
      <c r="A73" s="63" t="s">
        <v>488</v>
      </c>
      <c r="B73" s="45" t="s">
        <v>380</v>
      </c>
      <c r="C73" s="45" t="s">
        <v>380</v>
      </c>
      <c r="D73" s="45" t="s">
        <v>380</v>
      </c>
      <c r="E73" s="46" t="s">
        <v>380</v>
      </c>
    </row>
    <row r="74" spans="1:5" x14ac:dyDescent="0.2">
      <c r="A74" s="63" t="s">
        <v>489</v>
      </c>
      <c r="B74" s="11" t="s">
        <v>380</v>
      </c>
      <c r="C74" s="45" t="s">
        <v>380</v>
      </c>
      <c r="D74" s="45" t="s">
        <v>380</v>
      </c>
      <c r="E74" s="46" t="s">
        <v>380</v>
      </c>
    </row>
    <row r="75" spans="1:5" x14ac:dyDescent="0.2">
      <c r="A75" s="63" t="s">
        <v>490</v>
      </c>
      <c r="B75" s="45">
        <v>4</v>
      </c>
      <c r="C75" s="45" t="s">
        <v>380</v>
      </c>
      <c r="D75" s="82">
        <v>2</v>
      </c>
      <c r="E75" s="124">
        <v>3</v>
      </c>
    </row>
    <row r="76" spans="1:5" x14ac:dyDescent="0.2">
      <c r="A76" s="63" t="s">
        <v>491</v>
      </c>
      <c r="B76" s="45" t="s">
        <v>380</v>
      </c>
      <c r="C76" s="45" t="s">
        <v>380</v>
      </c>
      <c r="D76" s="45" t="s">
        <v>380</v>
      </c>
      <c r="E76" s="46" t="s">
        <v>380</v>
      </c>
    </row>
    <row r="77" spans="1:5" x14ac:dyDescent="0.2">
      <c r="A77" s="63" t="s">
        <v>492</v>
      </c>
      <c r="B77" s="45">
        <v>1</v>
      </c>
      <c r="C77" s="45">
        <v>1</v>
      </c>
      <c r="D77" s="45" t="s">
        <v>380</v>
      </c>
      <c r="E77" s="46" t="s">
        <v>380</v>
      </c>
    </row>
    <row r="78" spans="1:5" x14ac:dyDescent="0.2">
      <c r="A78" s="63" t="s">
        <v>493</v>
      </c>
      <c r="B78" s="45">
        <v>24</v>
      </c>
      <c r="C78" s="45">
        <v>20</v>
      </c>
      <c r="D78" s="45" t="s">
        <v>380</v>
      </c>
      <c r="E78" s="46" t="s">
        <v>380</v>
      </c>
    </row>
    <row r="79" spans="1:5" x14ac:dyDescent="0.2">
      <c r="A79" s="63" t="s">
        <v>494</v>
      </c>
      <c r="B79" s="11">
        <v>5</v>
      </c>
      <c r="C79" s="11">
        <v>10</v>
      </c>
      <c r="D79" s="45" t="s">
        <v>380</v>
      </c>
      <c r="E79" s="46" t="s">
        <v>380</v>
      </c>
    </row>
    <row r="80" spans="1:5" x14ac:dyDescent="0.2">
      <c r="A80" s="73" t="s">
        <v>495</v>
      </c>
      <c r="B80" s="74">
        <v>50</v>
      </c>
      <c r="C80" s="74">
        <v>57</v>
      </c>
      <c r="D80" s="74">
        <v>2</v>
      </c>
      <c r="E80" s="75">
        <v>3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496</v>
      </c>
      <c r="B82" s="45">
        <v>45</v>
      </c>
      <c r="C82" s="45">
        <v>43</v>
      </c>
      <c r="D82" s="45" t="s">
        <v>380</v>
      </c>
      <c r="E82" s="46" t="s">
        <v>380</v>
      </c>
    </row>
    <row r="83" spans="1:5" x14ac:dyDescent="0.2">
      <c r="A83" s="63" t="s">
        <v>497</v>
      </c>
      <c r="B83" s="45">
        <v>27</v>
      </c>
      <c r="C83" s="45">
        <v>26</v>
      </c>
      <c r="D83" s="45">
        <v>47</v>
      </c>
      <c r="E83" s="46">
        <v>43</v>
      </c>
    </row>
    <row r="84" spans="1:5" x14ac:dyDescent="0.2">
      <c r="A84" s="73" t="s">
        <v>498</v>
      </c>
      <c r="B84" s="74">
        <v>72</v>
      </c>
      <c r="C84" s="74">
        <v>69</v>
      </c>
      <c r="D84" s="74">
        <v>47</v>
      </c>
      <c r="E84" s="75">
        <v>43</v>
      </c>
    </row>
    <row r="85" spans="1:5" x14ac:dyDescent="0.2">
      <c r="A85" s="65"/>
      <c r="B85" s="70"/>
      <c r="C85" s="70"/>
      <c r="D85" s="70"/>
      <c r="E85" s="71"/>
    </row>
    <row r="86" spans="1:5" ht="13.5" thickBot="1" x14ac:dyDescent="0.25">
      <c r="A86" s="66" t="s">
        <v>499</v>
      </c>
      <c r="B86" s="52">
        <v>7876</v>
      </c>
      <c r="C86" s="52">
        <v>15236</v>
      </c>
      <c r="D86" s="52">
        <v>1479</v>
      </c>
      <c r="E86" s="53">
        <v>2525</v>
      </c>
    </row>
  </sheetData>
  <mergeCells count="4">
    <mergeCell ref="A1:E1"/>
    <mergeCell ref="A3:E3"/>
    <mergeCell ref="A4:E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theme="0"/>
    <pageSetUpPr fitToPage="1"/>
  </sheetPr>
  <dimension ref="A1:G23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6" width="22.85546875" customWidth="1"/>
  </cols>
  <sheetData>
    <row r="1" spans="1:7" s="2" customFormat="1" ht="18" x14ac:dyDescent="0.25">
      <c r="A1" s="1696" t="s">
        <v>356</v>
      </c>
      <c r="B1" s="1696"/>
      <c r="C1" s="1696"/>
      <c r="D1" s="1696"/>
      <c r="E1" s="1696"/>
      <c r="F1" s="1696"/>
    </row>
    <row r="2" spans="1:7" s="3" customFormat="1" ht="12.75" customHeight="1" x14ac:dyDescent="0.2"/>
    <row r="3" spans="1:7" s="3" customFormat="1" ht="15" x14ac:dyDescent="0.25">
      <c r="A3" s="1697" t="s">
        <v>643</v>
      </c>
      <c r="B3" s="1697"/>
      <c r="C3" s="1697"/>
      <c r="D3" s="1697"/>
      <c r="E3" s="1697"/>
      <c r="F3" s="1697"/>
      <c r="G3" s="204"/>
    </row>
    <row r="4" spans="1:7" s="3" customFormat="1" ht="15" x14ac:dyDescent="0.25">
      <c r="A4" s="1697" t="s">
        <v>644</v>
      </c>
      <c r="B4" s="1697"/>
      <c r="C4" s="1697"/>
      <c r="D4" s="1697"/>
      <c r="E4" s="1697"/>
      <c r="F4" s="1697"/>
      <c r="G4" s="220"/>
    </row>
    <row r="5" spans="1:7" s="3" customFormat="1" ht="13.5" customHeight="1" thickBot="1" x14ac:dyDescent="0.3">
      <c r="A5" s="5"/>
      <c r="B5" s="6"/>
      <c r="C5" s="6"/>
      <c r="D5" s="6"/>
      <c r="E5" s="6"/>
      <c r="F5" s="6"/>
    </row>
    <row r="6" spans="1:7" ht="19.5" customHeight="1" x14ac:dyDescent="0.2">
      <c r="A6" s="1726" t="s">
        <v>359</v>
      </c>
      <c r="B6" s="758"/>
      <c r="C6" s="758"/>
      <c r="D6" s="758"/>
      <c r="E6" s="759" t="s">
        <v>501</v>
      </c>
      <c r="F6" s="760"/>
    </row>
    <row r="7" spans="1:7" ht="14.25" x14ac:dyDescent="0.2">
      <c r="A7" s="1727"/>
      <c r="B7" s="761" t="s">
        <v>360</v>
      </c>
      <c r="C7" s="761" t="s">
        <v>367</v>
      </c>
      <c r="D7" s="761" t="s">
        <v>361</v>
      </c>
      <c r="E7" s="761" t="s">
        <v>502</v>
      </c>
      <c r="F7" s="763" t="s">
        <v>503</v>
      </c>
    </row>
    <row r="8" spans="1:7" x14ac:dyDescent="0.2">
      <c r="A8" s="1727"/>
      <c r="B8" s="761" t="s">
        <v>363</v>
      </c>
      <c r="C8" s="761" t="s">
        <v>504</v>
      </c>
      <c r="D8" s="762" t="s">
        <v>364</v>
      </c>
      <c r="E8" s="761" t="s">
        <v>505</v>
      </c>
      <c r="F8" s="763" t="s">
        <v>365</v>
      </c>
    </row>
    <row r="9" spans="1:7" ht="26.25" customHeight="1" thickBot="1" x14ac:dyDescent="0.25">
      <c r="A9" s="1728"/>
      <c r="B9" s="764"/>
      <c r="C9" s="764"/>
      <c r="D9" s="764"/>
      <c r="E9" s="238" t="s">
        <v>506</v>
      </c>
      <c r="F9" s="765"/>
    </row>
    <row r="10" spans="1:7" x14ac:dyDescent="0.2">
      <c r="A10" s="1599">
        <v>2006</v>
      </c>
      <c r="B10" s="1209">
        <v>36.640999999999998</v>
      </c>
      <c r="C10" s="1221">
        <v>13.06896645833902</v>
      </c>
      <c r="D10" s="1209">
        <v>47.886000000000003</v>
      </c>
      <c r="E10" s="1209">
        <v>20.85</v>
      </c>
      <c r="F10" s="1220">
        <v>9984.2310000000016</v>
      </c>
    </row>
    <row r="11" spans="1:7" x14ac:dyDescent="0.2">
      <c r="A11" s="1599">
        <v>2007</v>
      </c>
      <c r="B11" s="1209">
        <v>25.672000000000001</v>
      </c>
      <c r="C11" s="1221">
        <v>14.873792458709879</v>
      </c>
      <c r="D11" s="1209">
        <v>38.183999999999997</v>
      </c>
      <c r="E11" s="1209">
        <v>24.91</v>
      </c>
      <c r="F11" s="1220">
        <v>9511.634399999999</v>
      </c>
    </row>
    <row r="12" spans="1:7" x14ac:dyDescent="0.2">
      <c r="A12" s="1599">
        <v>2009</v>
      </c>
      <c r="B12" s="1209">
        <v>21.228000000000002</v>
      </c>
      <c r="C12" s="1221">
        <v>12.942811381194648</v>
      </c>
      <c r="D12" s="1209">
        <v>27.475000000000001</v>
      </c>
      <c r="E12" s="1209">
        <v>30.69</v>
      </c>
      <c r="F12" s="1220">
        <v>8432.0774999999994</v>
      </c>
    </row>
    <row r="13" spans="1:7" x14ac:dyDescent="0.2">
      <c r="A13" s="1599">
        <v>2009</v>
      </c>
      <c r="B13" s="1209">
        <v>18.704000000000001</v>
      </c>
      <c r="C13" s="1221">
        <v>14.89841745081266</v>
      </c>
      <c r="D13" s="1209">
        <v>27.866</v>
      </c>
      <c r="E13" s="1209">
        <v>32.51</v>
      </c>
      <c r="F13" s="1220">
        <v>9059.2366000000002</v>
      </c>
    </row>
    <row r="14" spans="1:7" x14ac:dyDescent="0.2">
      <c r="A14" s="1599">
        <v>2010</v>
      </c>
      <c r="B14" s="1209">
        <v>24.675000000000001</v>
      </c>
      <c r="C14" s="1221">
        <v>14.713272543059777</v>
      </c>
      <c r="D14" s="1209">
        <v>36.305</v>
      </c>
      <c r="E14" s="1209">
        <v>18.54</v>
      </c>
      <c r="F14" s="1220">
        <v>6730.9470000000001</v>
      </c>
    </row>
    <row r="15" spans="1:7" x14ac:dyDescent="0.2">
      <c r="A15" s="1599">
        <v>2011</v>
      </c>
      <c r="B15" s="1209">
        <v>27.957000000000001</v>
      </c>
      <c r="C15" s="1221">
        <v>15.338555639017059</v>
      </c>
      <c r="D15" s="1209">
        <v>42.881999999999998</v>
      </c>
      <c r="E15" s="1209">
        <v>25.67</v>
      </c>
      <c r="F15" s="1220">
        <v>11007.809400000002</v>
      </c>
    </row>
    <row r="16" spans="1:7" x14ac:dyDescent="0.2">
      <c r="A16" s="1599">
        <v>2012</v>
      </c>
      <c r="B16" s="1209">
        <v>24.564</v>
      </c>
      <c r="C16" s="1221">
        <v>10.53900016283993</v>
      </c>
      <c r="D16" s="1209">
        <v>25.888000000000002</v>
      </c>
      <c r="E16" s="1209">
        <v>30.98</v>
      </c>
      <c r="F16" s="1220">
        <v>8020.1024000000007</v>
      </c>
    </row>
    <row r="17" spans="1:6" x14ac:dyDescent="0.2">
      <c r="A17" s="1599">
        <v>2013</v>
      </c>
      <c r="B17" s="1209">
        <v>17.542000000000002</v>
      </c>
      <c r="C17" s="1221">
        <v>15.824307376581917</v>
      </c>
      <c r="D17" s="1210">
        <v>27.759</v>
      </c>
      <c r="E17" s="1209">
        <v>30.34</v>
      </c>
      <c r="F17" s="1220">
        <v>8422.0806000000011</v>
      </c>
    </row>
    <row r="18" spans="1:6" x14ac:dyDescent="0.2">
      <c r="A18" s="1599">
        <v>2014</v>
      </c>
      <c r="B18" s="1209">
        <v>23.164999999999999</v>
      </c>
      <c r="C18" s="1221">
        <v>16.810274120440319</v>
      </c>
      <c r="D18" s="1210">
        <v>38.941000000000003</v>
      </c>
      <c r="E18" s="1218">
        <v>24.95</v>
      </c>
      <c r="F18" s="1233">
        <v>9715.7795000000006</v>
      </c>
    </row>
    <row r="19" spans="1:6" x14ac:dyDescent="0.2">
      <c r="A19" s="1599">
        <v>2015</v>
      </c>
      <c r="B19" s="1373">
        <v>50.072000000000003</v>
      </c>
      <c r="C19" s="1371">
        <v>13.087553922351811</v>
      </c>
      <c r="D19" s="1365">
        <v>65.531999999999996</v>
      </c>
      <c r="E19" s="1375">
        <v>22.5</v>
      </c>
      <c r="F19" s="1419">
        <v>14725</v>
      </c>
    </row>
    <row r="20" spans="1:6" ht="13.5" thickBot="1" x14ac:dyDescent="0.25">
      <c r="A20" s="1599">
        <v>2016</v>
      </c>
      <c r="B20" s="1209">
        <v>47.109000000000002</v>
      </c>
      <c r="C20" s="1221">
        <f>D20/B20*10</f>
        <v>11.383175189454244</v>
      </c>
      <c r="D20" s="1210">
        <v>53.625</v>
      </c>
      <c r="E20" s="1551">
        <v>20.79</v>
      </c>
      <c r="F20" s="1552">
        <v>11148.6</v>
      </c>
    </row>
    <row r="21" spans="1:6" ht="13.15" customHeight="1" x14ac:dyDescent="0.2">
      <c r="A21" s="153" t="s">
        <v>607</v>
      </c>
      <c r="B21" s="106"/>
      <c r="C21" s="106"/>
      <c r="D21" s="106"/>
      <c r="E21" s="106"/>
      <c r="F21" s="106"/>
    </row>
    <row r="22" spans="1:6" x14ac:dyDescent="0.2">
      <c r="A22" s="134"/>
      <c r="B22" s="21"/>
      <c r="C22" s="21"/>
      <c r="D22" s="21"/>
      <c r="E22" s="21"/>
      <c r="F22" s="21"/>
    </row>
    <row r="23" spans="1:6" x14ac:dyDescent="0.2">
      <c r="A23" s="21"/>
      <c r="B23" s="21"/>
      <c r="C23" s="21"/>
      <c r="D23" s="21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0"/>
  </sheetPr>
  <dimension ref="A1:J18"/>
  <sheetViews>
    <sheetView showGridLines="0"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22.85546875" customWidth="1"/>
    <col min="2" max="2" width="5" customWidth="1"/>
    <col min="3" max="6" width="22.85546875" customWidth="1"/>
    <col min="7" max="7" width="5.42578125" customWidth="1"/>
    <col min="8" max="8" width="14.7109375" customWidth="1"/>
  </cols>
  <sheetData>
    <row r="1" spans="1:10" s="2" customFormat="1" ht="18" x14ac:dyDescent="0.25">
      <c r="A1" s="1696" t="s">
        <v>356</v>
      </c>
      <c r="B1" s="1696"/>
      <c r="C1" s="1696"/>
      <c r="D1" s="1696"/>
      <c r="E1" s="1696"/>
      <c r="F1" s="1696"/>
      <c r="G1" s="1"/>
      <c r="H1" s="1"/>
    </row>
    <row r="2" spans="1:10" s="3" customFormat="1" ht="12.75" customHeight="1" x14ac:dyDescent="0.2"/>
    <row r="3" spans="1:10" ht="15" x14ac:dyDescent="0.25">
      <c r="A3" s="1764" t="s">
        <v>645</v>
      </c>
      <c r="B3" s="1764"/>
      <c r="C3" s="1764"/>
      <c r="D3" s="1764"/>
      <c r="E3" s="1764"/>
      <c r="F3" s="1764"/>
      <c r="G3" s="21"/>
      <c r="H3" s="21"/>
    </row>
    <row r="4" spans="1:10" ht="15" x14ac:dyDescent="0.25">
      <c r="A4" s="1764" t="s">
        <v>646</v>
      </c>
      <c r="B4" s="1764"/>
      <c r="C4" s="1764"/>
      <c r="D4" s="1764"/>
      <c r="E4" s="1764"/>
      <c r="F4" s="1764"/>
      <c r="G4" s="21"/>
      <c r="H4" s="21"/>
    </row>
    <row r="5" spans="1:10" ht="13.5" thickBot="1" x14ac:dyDescent="0.25">
      <c r="A5" s="200"/>
      <c r="B5" s="107"/>
      <c r="C5" s="108"/>
      <c r="D5" s="108"/>
      <c r="E5" s="108"/>
      <c r="F5" s="108"/>
      <c r="G5" s="21"/>
      <c r="H5" s="21"/>
    </row>
    <row r="6" spans="1:10" ht="31.5" customHeight="1" x14ac:dyDescent="0.2">
      <c r="A6" s="677"/>
      <c r="B6" s="729"/>
      <c r="C6" s="730" t="s">
        <v>609</v>
      </c>
      <c r="D6" s="731"/>
      <c r="E6" s="730" t="s">
        <v>610</v>
      </c>
      <c r="F6" s="732"/>
      <c r="G6" s="21"/>
      <c r="H6" s="21"/>
    </row>
    <row r="7" spans="1:10" ht="18.75" customHeight="1" x14ac:dyDescent="0.2">
      <c r="A7" s="1731" t="s">
        <v>359</v>
      </c>
      <c r="B7" s="1732"/>
      <c r="C7" s="235" t="s">
        <v>360</v>
      </c>
      <c r="D7" s="235" t="s">
        <v>361</v>
      </c>
      <c r="E7" s="235" t="s">
        <v>360</v>
      </c>
      <c r="F7" s="236" t="s">
        <v>361</v>
      </c>
      <c r="G7" s="21"/>
      <c r="H7" s="21"/>
    </row>
    <row r="8" spans="1:10" ht="27.75" customHeight="1" thickBot="1" x14ac:dyDescent="0.25">
      <c r="A8" s="678"/>
      <c r="B8" s="716"/>
      <c r="C8" s="238" t="s">
        <v>363</v>
      </c>
      <c r="D8" s="238" t="s">
        <v>364</v>
      </c>
      <c r="E8" s="238" t="s">
        <v>363</v>
      </c>
      <c r="F8" s="805" t="s">
        <v>364</v>
      </c>
      <c r="G8" s="21"/>
      <c r="H8" s="21"/>
    </row>
    <row r="9" spans="1:10" x14ac:dyDescent="0.2">
      <c r="A9" s="1665">
        <v>2006</v>
      </c>
      <c r="B9" s="1601"/>
      <c r="C9" s="1221">
        <v>36.441000000000003</v>
      </c>
      <c r="D9" s="1221">
        <v>47.634999999999998</v>
      </c>
      <c r="E9" s="1221">
        <v>0.16200000000000001</v>
      </c>
      <c r="F9" s="1222">
        <v>0.20899999999999999</v>
      </c>
      <c r="G9" s="116"/>
      <c r="H9" s="116"/>
      <c r="I9" s="202"/>
      <c r="J9" s="202"/>
    </row>
    <row r="10" spans="1:10" x14ac:dyDescent="0.2">
      <c r="A10" s="1667">
        <v>2007</v>
      </c>
      <c r="B10" s="1601"/>
      <c r="C10" s="1209">
        <v>25.236999999999998</v>
      </c>
      <c r="D10" s="1209">
        <v>37.523000000000003</v>
      </c>
      <c r="E10" s="1209">
        <v>0.435</v>
      </c>
      <c r="F10" s="1220">
        <v>0.66100000000000003</v>
      </c>
      <c r="G10" s="116"/>
      <c r="H10" s="116"/>
      <c r="I10" s="202"/>
      <c r="J10" s="202"/>
    </row>
    <row r="11" spans="1:10" x14ac:dyDescent="0.2">
      <c r="A11" s="1667">
        <v>2008</v>
      </c>
      <c r="B11" s="1601"/>
      <c r="C11" s="1209">
        <v>20.238</v>
      </c>
      <c r="D11" s="1209">
        <v>25.954999999999998</v>
      </c>
      <c r="E11" s="1209">
        <v>0.96899999999999997</v>
      </c>
      <c r="F11" s="1220">
        <v>1.5049999999999999</v>
      </c>
      <c r="G11" s="116"/>
      <c r="H11" s="116"/>
      <c r="I11" s="202"/>
      <c r="J11" s="202"/>
    </row>
    <row r="12" spans="1:10" x14ac:dyDescent="0.2">
      <c r="A12" s="1667">
        <v>2009</v>
      </c>
      <c r="B12" s="1601"/>
      <c r="C12" s="1209">
        <v>18.585999999999999</v>
      </c>
      <c r="D12" s="1209">
        <v>27.701000000000001</v>
      </c>
      <c r="E12" s="1209">
        <v>0.11799999999999999</v>
      </c>
      <c r="F12" s="1220">
        <v>0.16500000000000001</v>
      </c>
      <c r="G12" s="203"/>
      <c r="H12" s="203"/>
      <c r="I12" s="203"/>
      <c r="J12" s="203"/>
    </row>
    <row r="13" spans="1:10" x14ac:dyDescent="0.2">
      <c r="A13" s="1667">
        <v>2010</v>
      </c>
      <c r="B13" s="1601"/>
      <c r="C13" s="1209">
        <v>27.596</v>
      </c>
      <c r="D13" s="1209">
        <v>42.262</v>
      </c>
      <c r="E13" s="1209">
        <v>0.36099999999999999</v>
      </c>
      <c r="F13" s="1220">
        <v>0.62</v>
      </c>
      <c r="G13" s="203"/>
      <c r="H13" s="203"/>
      <c r="I13" s="203"/>
      <c r="J13" s="203"/>
    </row>
    <row r="14" spans="1:10" x14ac:dyDescent="0.2">
      <c r="A14" s="1667">
        <v>2012</v>
      </c>
      <c r="B14" s="1601"/>
      <c r="C14" s="1209">
        <v>24.155999999999999</v>
      </c>
      <c r="D14" s="1209">
        <v>25.317</v>
      </c>
      <c r="E14" s="1209">
        <v>0.40799999999999997</v>
      </c>
      <c r="F14" s="1220">
        <v>0.57099999999999995</v>
      </c>
      <c r="G14" s="203"/>
      <c r="H14" s="203"/>
      <c r="I14" s="203"/>
      <c r="J14" s="203"/>
    </row>
    <row r="15" spans="1:10" x14ac:dyDescent="0.2">
      <c r="A15" s="1667">
        <v>2013</v>
      </c>
      <c r="B15" s="1601"/>
      <c r="C15" s="1209">
        <v>17.100000000000001</v>
      </c>
      <c r="D15" s="1209">
        <v>27.212</v>
      </c>
      <c r="E15" s="1209">
        <v>0.442</v>
      </c>
      <c r="F15" s="1220">
        <v>0.54700000000000004</v>
      </c>
      <c r="G15" s="203"/>
      <c r="H15" s="203"/>
      <c r="I15" s="203"/>
      <c r="J15" s="203"/>
    </row>
    <row r="16" spans="1:10" x14ac:dyDescent="0.2">
      <c r="A16" s="1667">
        <v>2014</v>
      </c>
      <c r="B16" s="1601"/>
      <c r="C16" s="1209">
        <v>22.917999999999999</v>
      </c>
      <c r="D16" s="1209">
        <v>38.703000000000003</v>
      </c>
      <c r="E16" s="1209">
        <v>0.247</v>
      </c>
      <c r="F16" s="1220">
        <v>0.23799999999999999</v>
      </c>
      <c r="G16" s="203"/>
      <c r="H16" s="203"/>
      <c r="I16" s="203"/>
      <c r="J16" s="203"/>
    </row>
    <row r="17" spans="1:10" x14ac:dyDescent="0.2">
      <c r="A17" s="1667">
        <v>2015</v>
      </c>
      <c r="B17" s="1601"/>
      <c r="C17" s="1373">
        <v>49.204000000000001</v>
      </c>
      <c r="D17" s="1373">
        <v>63.378999999999998</v>
      </c>
      <c r="E17" s="1373">
        <v>0.86799999999999999</v>
      </c>
      <c r="F17" s="1418">
        <v>2.153</v>
      </c>
      <c r="G17" s="203"/>
      <c r="H17" s="203"/>
      <c r="I17" s="203"/>
      <c r="J17" s="203"/>
    </row>
    <row r="18" spans="1:10" ht="13.5" thickBot="1" x14ac:dyDescent="0.25">
      <c r="A18" s="1668">
        <v>2016</v>
      </c>
      <c r="B18" s="1602"/>
      <c r="C18" s="1226">
        <v>46.722999999999999</v>
      </c>
      <c r="D18" s="1226">
        <v>52.865000000000002</v>
      </c>
      <c r="E18" s="1226">
        <v>0.38600000000000001</v>
      </c>
      <c r="F18" s="1232">
        <v>0.76</v>
      </c>
      <c r="G18" s="203"/>
      <c r="H18" s="203"/>
      <c r="I18" s="203"/>
      <c r="J18" s="203"/>
    </row>
  </sheetData>
  <mergeCells count="4">
    <mergeCell ref="A1:F1"/>
    <mergeCell ref="A3:F3"/>
    <mergeCell ref="A7:B7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>
    <tabColor theme="0"/>
    <pageSetUpPr fitToPage="1"/>
  </sheetPr>
  <dimension ref="A1:J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2.5703125" style="34" customWidth="1"/>
    <col min="2" max="8" width="18.140625" style="34" customWidth="1"/>
    <col min="9" max="9" width="10.140625" style="34" customWidth="1"/>
    <col min="10" max="16384" width="11.42578125" style="34"/>
  </cols>
  <sheetData>
    <row r="1" spans="1:10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</row>
    <row r="2" spans="1:10" s="25" customFormat="1" ht="12.75" customHeight="1" x14ac:dyDescent="0.2"/>
    <row r="3" spans="1:10" s="25" customFormat="1" ht="30.75" customHeight="1" x14ac:dyDescent="0.25">
      <c r="A3" s="1701" t="s">
        <v>1388</v>
      </c>
      <c r="B3" s="1701"/>
      <c r="C3" s="1701"/>
      <c r="D3" s="1701"/>
      <c r="E3" s="1701"/>
      <c r="F3" s="1701"/>
      <c r="G3" s="1701"/>
      <c r="H3" s="1701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28.5" customHeight="1" x14ac:dyDescent="0.2">
      <c r="A5" s="1721" t="s">
        <v>435</v>
      </c>
      <c r="B5" s="721" t="s">
        <v>360</v>
      </c>
      <c r="C5" s="722"/>
      <c r="D5" s="723"/>
      <c r="E5" s="721" t="s">
        <v>367</v>
      </c>
      <c r="F5" s="723"/>
      <c r="G5" s="660" t="s">
        <v>361</v>
      </c>
      <c r="H5" s="655" t="s">
        <v>373</v>
      </c>
    </row>
    <row r="6" spans="1:10" ht="21.75" customHeight="1" x14ac:dyDescent="0.2">
      <c r="A6" s="1722"/>
      <c r="B6" s="725" t="s">
        <v>370</v>
      </c>
      <c r="C6" s="241"/>
      <c r="D6" s="726"/>
      <c r="E6" s="725" t="s">
        <v>371</v>
      </c>
      <c r="F6" s="726"/>
      <c r="G6" s="712" t="s">
        <v>512</v>
      </c>
      <c r="H6" s="728" t="s">
        <v>377</v>
      </c>
    </row>
    <row r="7" spans="1:10" ht="31.5" customHeight="1" thickBot="1" x14ac:dyDescent="0.25">
      <c r="A7" s="1722"/>
      <c r="B7" s="223" t="s">
        <v>374</v>
      </c>
      <c r="C7" s="711" t="s">
        <v>375</v>
      </c>
      <c r="D7" s="711" t="s">
        <v>376</v>
      </c>
      <c r="E7" s="223" t="s">
        <v>374</v>
      </c>
      <c r="F7" s="711" t="s">
        <v>375</v>
      </c>
      <c r="G7" s="224" t="s">
        <v>513</v>
      </c>
      <c r="H7" s="231" t="s">
        <v>513</v>
      </c>
    </row>
    <row r="8" spans="1:10" ht="21.75" customHeight="1" x14ac:dyDescent="0.2">
      <c r="A8" s="72" t="s">
        <v>439</v>
      </c>
      <c r="B8" s="42" t="s">
        <v>380</v>
      </c>
      <c r="C8" s="122" t="s">
        <v>380</v>
      </c>
      <c r="D8" s="42" t="s">
        <v>380</v>
      </c>
      <c r="E8" s="122" t="s">
        <v>380</v>
      </c>
      <c r="F8" s="42" t="s">
        <v>380</v>
      </c>
      <c r="G8" s="42" t="s">
        <v>380</v>
      </c>
      <c r="H8" s="43" t="s">
        <v>380</v>
      </c>
      <c r="I8" s="123"/>
      <c r="J8" s="123"/>
    </row>
    <row r="9" spans="1:10" x14ac:dyDescent="0.2">
      <c r="A9" s="63" t="s">
        <v>440</v>
      </c>
      <c r="B9" s="45" t="s">
        <v>380</v>
      </c>
      <c r="C9" s="45" t="s">
        <v>380</v>
      </c>
      <c r="D9" s="45" t="s">
        <v>380</v>
      </c>
      <c r="E9" s="11" t="s">
        <v>380</v>
      </c>
      <c r="F9" s="45" t="s">
        <v>380</v>
      </c>
      <c r="G9" s="45" t="s">
        <v>380</v>
      </c>
      <c r="H9" s="46" t="s">
        <v>380</v>
      </c>
      <c r="I9" s="123"/>
      <c r="J9" s="123"/>
    </row>
    <row r="10" spans="1:10" x14ac:dyDescent="0.2">
      <c r="A10" s="63" t="s">
        <v>441</v>
      </c>
      <c r="B10" s="45" t="s">
        <v>380</v>
      </c>
      <c r="C10" s="45" t="s">
        <v>380</v>
      </c>
      <c r="D10" s="45" t="s">
        <v>380</v>
      </c>
      <c r="E10" s="11" t="s">
        <v>380</v>
      </c>
      <c r="F10" s="45" t="s">
        <v>380</v>
      </c>
      <c r="G10" s="45" t="s">
        <v>380</v>
      </c>
      <c r="H10" s="46" t="s">
        <v>380</v>
      </c>
      <c r="I10" s="123"/>
      <c r="J10" s="123"/>
    </row>
    <row r="11" spans="1:10" x14ac:dyDescent="0.2">
      <c r="A11" s="63" t="s">
        <v>442</v>
      </c>
      <c r="B11" s="45" t="s">
        <v>380</v>
      </c>
      <c r="C11" s="45" t="s">
        <v>380</v>
      </c>
      <c r="D11" s="45" t="s">
        <v>380</v>
      </c>
      <c r="E11" s="11" t="s">
        <v>380</v>
      </c>
      <c r="F11" s="45" t="s">
        <v>380</v>
      </c>
      <c r="G11" s="45" t="s">
        <v>380</v>
      </c>
      <c r="H11" s="46" t="s">
        <v>380</v>
      </c>
      <c r="I11" s="123"/>
      <c r="J11" s="123"/>
    </row>
    <row r="12" spans="1:10" x14ac:dyDescent="0.2">
      <c r="A12" s="73" t="s">
        <v>443</v>
      </c>
      <c r="B12" s="74" t="s">
        <v>380</v>
      </c>
      <c r="C12" s="74" t="s">
        <v>380</v>
      </c>
      <c r="D12" s="74" t="s">
        <v>380</v>
      </c>
      <c r="E12" s="74" t="s">
        <v>380</v>
      </c>
      <c r="F12" s="74" t="s">
        <v>380</v>
      </c>
      <c r="G12" s="74" t="s">
        <v>380</v>
      </c>
      <c r="H12" s="75" t="s">
        <v>380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444</v>
      </c>
      <c r="B14" s="74" t="s">
        <v>380</v>
      </c>
      <c r="C14" s="74" t="s">
        <v>380</v>
      </c>
      <c r="D14" s="74" t="s">
        <v>380</v>
      </c>
      <c r="E14" s="74" t="s">
        <v>380</v>
      </c>
      <c r="F14" s="74" t="s">
        <v>380</v>
      </c>
      <c r="G14" s="74" t="s">
        <v>380</v>
      </c>
      <c r="H14" s="75" t="s">
        <v>380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445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4" t="s">
        <v>380</v>
      </c>
      <c r="G16" s="74" t="s">
        <v>380</v>
      </c>
      <c r="H16" s="75" t="s">
        <v>380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524</v>
      </c>
      <c r="B18" s="45">
        <v>2177</v>
      </c>
      <c r="C18" s="45" t="s">
        <v>380</v>
      </c>
      <c r="D18" s="45">
        <v>2177</v>
      </c>
      <c r="E18" s="11">
        <v>1800</v>
      </c>
      <c r="F18" s="45" t="s">
        <v>380</v>
      </c>
      <c r="G18" s="45">
        <v>3918</v>
      </c>
      <c r="H18" s="46" t="s">
        <v>380</v>
      </c>
      <c r="I18" s="123"/>
      <c r="J18" s="123"/>
    </row>
    <row r="19" spans="1:10" x14ac:dyDescent="0.2">
      <c r="A19" s="63" t="s">
        <v>447</v>
      </c>
      <c r="B19" s="82">
        <v>1</v>
      </c>
      <c r="C19" s="45" t="s">
        <v>380</v>
      </c>
      <c r="D19" s="82">
        <v>1</v>
      </c>
      <c r="E19" s="82">
        <v>1325</v>
      </c>
      <c r="F19" s="45" t="s">
        <v>380</v>
      </c>
      <c r="G19" s="82">
        <v>1</v>
      </c>
      <c r="H19" s="46" t="s">
        <v>380</v>
      </c>
      <c r="I19" s="123"/>
      <c r="J19" s="123"/>
    </row>
    <row r="20" spans="1:10" x14ac:dyDescent="0.2">
      <c r="A20" s="63" t="s">
        <v>448</v>
      </c>
      <c r="B20" s="82">
        <v>5</v>
      </c>
      <c r="C20" s="45" t="s">
        <v>380</v>
      </c>
      <c r="D20" s="82">
        <v>5</v>
      </c>
      <c r="E20" s="82">
        <v>1125</v>
      </c>
      <c r="F20" s="45" t="s">
        <v>380</v>
      </c>
      <c r="G20" s="82">
        <v>6</v>
      </c>
      <c r="H20" s="46" t="s">
        <v>380</v>
      </c>
      <c r="I20" s="123"/>
      <c r="J20" s="123"/>
    </row>
    <row r="21" spans="1:10" x14ac:dyDescent="0.2">
      <c r="A21" s="73" t="s">
        <v>449</v>
      </c>
      <c r="B21" s="74">
        <v>2183</v>
      </c>
      <c r="C21" s="74" t="s">
        <v>380</v>
      </c>
      <c r="D21" s="74">
        <v>2183</v>
      </c>
      <c r="E21" s="74">
        <v>1798</v>
      </c>
      <c r="F21" s="74" t="s">
        <v>380</v>
      </c>
      <c r="G21" s="74">
        <v>3925</v>
      </c>
      <c r="H21" s="75" t="s">
        <v>380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450</v>
      </c>
      <c r="B23" s="74">
        <v>3488</v>
      </c>
      <c r="C23" s="74">
        <v>99</v>
      </c>
      <c r="D23" s="74">
        <v>3587</v>
      </c>
      <c r="E23" s="74">
        <v>1959</v>
      </c>
      <c r="F23" s="74">
        <v>2253</v>
      </c>
      <c r="G23" s="74">
        <v>7056</v>
      </c>
      <c r="H23" s="75" t="s">
        <v>380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451</v>
      </c>
      <c r="B25" s="74">
        <v>114</v>
      </c>
      <c r="C25" s="74">
        <v>11</v>
      </c>
      <c r="D25" s="74">
        <v>125</v>
      </c>
      <c r="E25" s="74">
        <v>1900</v>
      </c>
      <c r="F25" s="74">
        <v>2800</v>
      </c>
      <c r="G25" s="74">
        <v>248</v>
      </c>
      <c r="H25" s="75">
        <v>50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452</v>
      </c>
      <c r="B27" s="45">
        <v>58</v>
      </c>
      <c r="C27" s="45">
        <v>107</v>
      </c>
      <c r="D27" s="45">
        <v>165</v>
      </c>
      <c r="E27" s="11">
        <v>1697</v>
      </c>
      <c r="F27" s="11">
        <v>3800</v>
      </c>
      <c r="G27" s="45">
        <v>505</v>
      </c>
      <c r="H27" s="46" t="s">
        <v>380</v>
      </c>
      <c r="I27" s="123"/>
      <c r="J27" s="123"/>
    </row>
    <row r="28" spans="1:10" x14ac:dyDescent="0.2">
      <c r="A28" s="63" t="s">
        <v>453</v>
      </c>
      <c r="B28" s="45" t="s">
        <v>380</v>
      </c>
      <c r="C28" s="45" t="s">
        <v>380</v>
      </c>
      <c r="D28" s="45" t="s">
        <v>380</v>
      </c>
      <c r="E28" s="11" t="s">
        <v>380</v>
      </c>
      <c r="F28" s="11" t="s">
        <v>380</v>
      </c>
      <c r="G28" s="45" t="s">
        <v>380</v>
      </c>
      <c r="H28" s="46" t="s">
        <v>380</v>
      </c>
      <c r="I28" s="123"/>
      <c r="J28" s="123"/>
    </row>
    <row r="29" spans="1:10" x14ac:dyDescent="0.2">
      <c r="A29" s="63" t="s">
        <v>454</v>
      </c>
      <c r="B29" s="45">
        <v>11</v>
      </c>
      <c r="C29" s="45">
        <v>371</v>
      </c>
      <c r="D29" s="45">
        <v>382</v>
      </c>
      <c r="E29" s="11">
        <v>1550</v>
      </c>
      <c r="F29" s="11">
        <v>3250</v>
      </c>
      <c r="G29" s="45">
        <v>1219</v>
      </c>
      <c r="H29" s="46">
        <v>434</v>
      </c>
      <c r="I29" s="123"/>
      <c r="J29" s="123"/>
    </row>
    <row r="30" spans="1:10" x14ac:dyDescent="0.2">
      <c r="A30" s="73" t="s">
        <v>455</v>
      </c>
      <c r="B30" s="74">
        <v>69</v>
      </c>
      <c r="C30" s="74">
        <v>478</v>
      </c>
      <c r="D30" s="74">
        <v>547</v>
      </c>
      <c r="E30" s="74">
        <v>1674</v>
      </c>
      <c r="F30" s="74">
        <v>3373</v>
      </c>
      <c r="G30" s="74">
        <v>1724</v>
      </c>
      <c r="H30" s="75">
        <v>434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456</v>
      </c>
      <c r="B32" s="80">
        <v>175</v>
      </c>
      <c r="C32" s="80">
        <v>11</v>
      </c>
      <c r="D32" s="45">
        <v>186</v>
      </c>
      <c r="E32" s="80">
        <v>654</v>
      </c>
      <c r="F32" s="80">
        <v>2164</v>
      </c>
      <c r="G32" s="11">
        <v>138</v>
      </c>
      <c r="H32" s="81" t="s">
        <v>380</v>
      </c>
      <c r="I32" s="123"/>
      <c r="J32" s="123"/>
    </row>
    <row r="33" spans="1:10" x14ac:dyDescent="0.2">
      <c r="A33" s="63" t="s">
        <v>457</v>
      </c>
      <c r="B33" s="80">
        <v>580</v>
      </c>
      <c r="C33" s="80">
        <v>292</v>
      </c>
      <c r="D33" s="45">
        <v>872</v>
      </c>
      <c r="E33" s="80">
        <v>1239</v>
      </c>
      <c r="F33" s="80">
        <v>2000</v>
      </c>
      <c r="G33" s="11">
        <v>1303</v>
      </c>
      <c r="H33" s="81" t="s">
        <v>380</v>
      </c>
      <c r="I33" s="123"/>
      <c r="J33" s="123"/>
    </row>
    <row r="34" spans="1:10" x14ac:dyDescent="0.2">
      <c r="A34" s="63" t="s">
        <v>458</v>
      </c>
      <c r="B34" s="80">
        <v>6</v>
      </c>
      <c r="C34" s="80">
        <v>31</v>
      </c>
      <c r="D34" s="45">
        <v>37</v>
      </c>
      <c r="E34" s="80">
        <v>1520</v>
      </c>
      <c r="F34" s="80">
        <v>3565</v>
      </c>
      <c r="G34" s="11">
        <v>120</v>
      </c>
      <c r="H34" s="81">
        <v>36</v>
      </c>
      <c r="I34" s="123"/>
      <c r="J34" s="123"/>
    </row>
    <row r="35" spans="1:10" x14ac:dyDescent="0.2">
      <c r="A35" s="63" t="s">
        <v>459</v>
      </c>
      <c r="B35" s="80">
        <v>5</v>
      </c>
      <c r="C35" s="80">
        <v>28</v>
      </c>
      <c r="D35" s="45">
        <v>33</v>
      </c>
      <c r="E35" s="80">
        <v>700</v>
      </c>
      <c r="F35" s="80">
        <v>2000</v>
      </c>
      <c r="G35" s="11">
        <v>60</v>
      </c>
      <c r="H35" s="81" t="s">
        <v>380</v>
      </c>
      <c r="I35" s="123"/>
      <c r="J35" s="123"/>
    </row>
    <row r="36" spans="1:10" x14ac:dyDescent="0.2">
      <c r="A36" s="73" t="s">
        <v>460</v>
      </c>
      <c r="B36" s="74">
        <v>766</v>
      </c>
      <c r="C36" s="74">
        <v>362</v>
      </c>
      <c r="D36" s="74">
        <v>1128</v>
      </c>
      <c r="E36" s="74">
        <v>1104</v>
      </c>
      <c r="F36" s="74">
        <v>2139</v>
      </c>
      <c r="G36" s="74">
        <v>1621</v>
      </c>
      <c r="H36" s="75">
        <v>36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461</v>
      </c>
      <c r="B38" s="74">
        <v>2607</v>
      </c>
      <c r="C38" s="74" t="s">
        <v>380</v>
      </c>
      <c r="D38" s="74">
        <v>2607</v>
      </c>
      <c r="E38" s="74">
        <v>414</v>
      </c>
      <c r="F38" s="74" t="s">
        <v>380</v>
      </c>
      <c r="G38" s="74">
        <v>1079</v>
      </c>
      <c r="H38" s="75">
        <v>756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525</v>
      </c>
      <c r="B40" s="11" t="s">
        <v>380</v>
      </c>
      <c r="C40" s="11" t="s">
        <v>380</v>
      </c>
      <c r="D40" s="45" t="s">
        <v>380</v>
      </c>
      <c r="E40" s="11" t="s">
        <v>380</v>
      </c>
      <c r="F40" s="11" t="s">
        <v>380</v>
      </c>
      <c r="G40" s="11" t="s">
        <v>380</v>
      </c>
      <c r="H40" s="12" t="s">
        <v>380</v>
      </c>
      <c r="I40" s="123"/>
      <c r="J40" s="123"/>
    </row>
    <row r="41" spans="1:10" x14ac:dyDescent="0.2">
      <c r="A41" s="63" t="s">
        <v>463</v>
      </c>
      <c r="B41" s="45">
        <v>1033</v>
      </c>
      <c r="C41" s="45">
        <v>18</v>
      </c>
      <c r="D41" s="45">
        <v>1051</v>
      </c>
      <c r="E41" s="11">
        <v>2500</v>
      </c>
      <c r="F41" s="11">
        <v>2650</v>
      </c>
      <c r="G41" s="45">
        <v>2630</v>
      </c>
      <c r="H41" s="46" t="s">
        <v>380</v>
      </c>
      <c r="I41" s="123"/>
      <c r="J41" s="123"/>
    </row>
    <row r="42" spans="1:10" x14ac:dyDescent="0.2">
      <c r="A42" s="63" t="s">
        <v>464</v>
      </c>
      <c r="B42" s="11">
        <v>26</v>
      </c>
      <c r="C42" s="11" t="s">
        <v>380</v>
      </c>
      <c r="D42" s="45">
        <v>26</v>
      </c>
      <c r="E42" s="11">
        <v>2300</v>
      </c>
      <c r="F42" s="11" t="s">
        <v>380</v>
      </c>
      <c r="G42" s="11">
        <v>60</v>
      </c>
      <c r="H42" s="46">
        <v>10</v>
      </c>
      <c r="I42" s="123"/>
      <c r="J42" s="123"/>
    </row>
    <row r="43" spans="1:10" x14ac:dyDescent="0.2">
      <c r="A43" s="63" t="s">
        <v>465</v>
      </c>
      <c r="B43" s="11">
        <v>74</v>
      </c>
      <c r="C43" s="11">
        <v>36</v>
      </c>
      <c r="D43" s="45">
        <v>110</v>
      </c>
      <c r="E43" s="11">
        <v>2200</v>
      </c>
      <c r="F43" s="11">
        <v>2380</v>
      </c>
      <c r="G43" s="11">
        <v>248</v>
      </c>
      <c r="H43" s="12" t="s">
        <v>380</v>
      </c>
      <c r="I43" s="123"/>
      <c r="J43" s="123"/>
    </row>
    <row r="44" spans="1:10" x14ac:dyDescent="0.2">
      <c r="A44" s="63" t="s">
        <v>466</v>
      </c>
      <c r="B44" s="11" t="s">
        <v>380</v>
      </c>
      <c r="C44" s="11" t="s">
        <v>380</v>
      </c>
      <c r="D44" s="45" t="s">
        <v>380</v>
      </c>
      <c r="E44" s="11" t="s">
        <v>380</v>
      </c>
      <c r="F44" s="11" t="s">
        <v>380</v>
      </c>
      <c r="G44" s="11" t="s">
        <v>380</v>
      </c>
      <c r="H44" s="12" t="s">
        <v>380</v>
      </c>
      <c r="I44" s="123"/>
      <c r="J44" s="123"/>
    </row>
    <row r="45" spans="1:10" x14ac:dyDescent="0.2">
      <c r="A45" s="63" t="s">
        <v>467</v>
      </c>
      <c r="B45" s="11" t="s">
        <v>380</v>
      </c>
      <c r="C45" s="11" t="s">
        <v>380</v>
      </c>
      <c r="D45" s="45" t="s">
        <v>380</v>
      </c>
      <c r="E45" s="11" t="s">
        <v>380</v>
      </c>
      <c r="F45" s="11" t="s">
        <v>380</v>
      </c>
      <c r="G45" s="11" t="s">
        <v>380</v>
      </c>
      <c r="H45" s="12" t="s">
        <v>380</v>
      </c>
      <c r="I45" s="123"/>
      <c r="J45" s="123"/>
    </row>
    <row r="46" spans="1:10" x14ac:dyDescent="0.2">
      <c r="A46" s="63" t="s">
        <v>468</v>
      </c>
      <c r="B46" s="11" t="s">
        <v>380</v>
      </c>
      <c r="C46" s="11" t="s">
        <v>380</v>
      </c>
      <c r="D46" s="45" t="s">
        <v>380</v>
      </c>
      <c r="E46" s="11" t="s">
        <v>380</v>
      </c>
      <c r="F46" s="11" t="s">
        <v>380</v>
      </c>
      <c r="G46" s="11" t="s">
        <v>380</v>
      </c>
      <c r="H46" s="12" t="s">
        <v>380</v>
      </c>
      <c r="I46" s="123"/>
      <c r="J46" s="123"/>
    </row>
    <row r="47" spans="1:10" x14ac:dyDescent="0.2">
      <c r="A47" s="63" t="s">
        <v>469</v>
      </c>
      <c r="B47" s="11" t="s">
        <v>380</v>
      </c>
      <c r="C47" s="11" t="s">
        <v>380</v>
      </c>
      <c r="D47" s="45" t="s">
        <v>380</v>
      </c>
      <c r="E47" s="11" t="s">
        <v>380</v>
      </c>
      <c r="F47" s="11" t="s">
        <v>380</v>
      </c>
      <c r="G47" s="11" t="s">
        <v>380</v>
      </c>
      <c r="H47" s="12" t="s">
        <v>380</v>
      </c>
      <c r="I47" s="123"/>
      <c r="J47" s="123"/>
    </row>
    <row r="48" spans="1:10" x14ac:dyDescent="0.2">
      <c r="A48" s="63" t="s">
        <v>470</v>
      </c>
      <c r="B48" s="11">
        <v>5</v>
      </c>
      <c r="C48" s="11">
        <v>13</v>
      </c>
      <c r="D48" s="45">
        <v>18</v>
      </c>
      <c r="E48" s="11">
        <v>850</v>
      </c>
      <c r="F48" s="11">
        <v>2000</v>
      </c>
      <c r="G48" s="11">
        <v>30</v>
      </c>
      <c r="H48" s="12" t="s">
        <v>380</v>
      </c>
      <c r="I48" s="123"/>
      <c r="J48" s="123"/>
    </row>
    <row r="49" spans="1:10" x14ac:dyDescent="0.2">
      <c r="A49" s="73" t="s">
        <v>471</v>
      </c>
      <c r="B49" s="74">
        <v>1138</v>
      </c>
      <c r="C49" s="74">
        <v>67</v>
      </c>
      <c r="D49" s="74">
        <v>1205</v>
      </c>
      <c r="E49" s="74">
        <v>2469</v>
      </c>
      <c r="F49" s="74">
        <v>2379</v>
      </c>
      <c r="G49" s="74">
        <v>2968</v>
      </c>
      <c r="H49" s="75">
        <v>10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472</v>
      </c>
      <c r="B51" s="74">
        <v>8</v>
      </c>
      <c r="C51" s="74">
        <v>11</v>
      </c>
      <c r="D51" s="74">
        <v>19</v>
      </c>
      <c r="E51" s="74">
        <v>600</v>
      </c>
      <c r="F51" s="74">
        <v>1500</v>
      </c>
      <c r="G51" s="74">
        <v>21</v>
      </c>
      <c r="H51" s="75">
        <v>16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473</v>
      </c>
      <c r="B53" s="45">
        <v>5</v>
      </c>
      <c r="C53" s="45">
        <v>10</v>
      </c>
      <c r="D53" s="45">
        <v>15</v>
      </c>
      <c r="E53" s="11">
        <v>650</v>
      </c>
      <c r="F53" s="11">
        <v>1600</v>
      </c>
      <c r="G53" s="45">
        <v>19</v>
      </c>
      <c r="H53" s="46">
        <v>1</v>
      </c>
      <c r="I53" s="123"/>
      <c r="J53" s="123"/>
    </row>
    <row r="54" spans="1:10" x14ac:dyDescent="0.2">
      <c r="A54" s="63" t="s">
        <v>474</v>
      </c>
      <c r="B54" s="45">
        <v>46</v>
      </c>
      <c r="C54" s="45">
        <v>7</v>
      </c>
      <c r="D54" s="45">
        <v>53</v>
      </c>
      <c r="E54" s="11">
        <v>900</v>
      </c>
      <c r="F54" s="11">
        <v>1700</v>
      </c>
      <c r="G54" s="45">
        <v>53</v>
      </c>
      <c r="H54" s="46" t="s">
        <v>380</v>
      </c>
      <c r="I54" s="123"/>
      <c r="J54" s="123"/>
    </row>
    <row r="55" spans="1:10" x14ac:dyDescent="0.2">
      <c r="A55" s="63" t="s">
        <v>475</v>
      </c>
      <c r="B55" s="45" t="s">
        <v>380</v>
      </c>
      <c r="C55" s="45" t="s">
        <v>380</v>
      </c>
      <c r="D55" s="45" t="s">
        <v>380</v>
      </c>
      <c r="E55" s="11" t="s">
        <v>380</v>
      </c>
      <c r="F55" s="11" t="s">
        <v>380</v>
      </c>
      <c r="G55" s="45" t="s">
        <v>380</v>
      </c>
      <c r="H55" s="46" t="s">
        <v>380</v>
      </c>
      <c r="I55" s="123"/>
      <c r="J55" s="123"/>
    </row>
    <row r="56" spans="1:10" x14ac:dyDescent="0.2">
      <c r="A56" s="63" t="s">
        <v>476</v>
      </c>
      <c r="B56" s="45">
        <v>35</v>
      </c>
      <c r="C56" s="45">
        <v>113</v>
      </c>
      <c r="D56" s="45">
        <v>148</v>
      </c>
      <c r="E56" s="11">
        <v>1800</v>
      </c>
      <c r="F56" s="11">
        <v>2000</v>
      </c>
      <c r="G56" s="45">
        <v>289</v>
      </c>
      <c r="H56" s="46">
        <v>70</v>
      </c>
      <c r="I56" s="123"/>
      <c r="J56" s="123"/>
    </row>
    <row r="57" spans="1:10" x14ac:dyDescent="0.2">
      <c r="A57" s="63" t="s">
        <v>477</v>
      </c>
      <c r="B57" s="45">
        <v>15</v>
      </c>
      <c r="C57" s="45" t="s">
        <v>380</v>
      </c>
      <c r="D57" s="45">
        <v>15</v>
      </c>
      <c r="E57" s="11">
        <v>925</v>
      </c>
      <c r="F57" s="11">
        <v>1000</v>
      </c>
      <c r="G57" s="45">
        <v>14</v>
      </c>
      <c r="H57" s="46">
        <v>2</v>
      </c>
    </row>
    <row r="58" spans="1:10" x14ac:dyDescent="0.2">
      <c r="A58" s="73" t="s">
        <v>526</v>
      </c>
      <c r="B58" s="74">
        <v>101</v>
      </c>
      <c r="C58" s="74">
        <v>130</v>
      </c>
      <c r="D58" s="74">
        <v>231</v>
      </c>
      <c r="E58" s="74">
        <v>1203</v>
      </c>
      <c r="F58" s="74">
        <v>1953</v>
      </c>
      <c r="G58" s="74">
        <v>375</v>
      </c>
      <c r="H58" s="75">
        <v>73</v>
      </c>
    </row>
    <row r="59" spans="1:10" x14ac:dyDescent="0.2">
      <c r="A59" s="63"/>
      <c r="B59" s="45"/>
      <c r="C59" s="45"/>
      <c r="D59" s="45"/>
      <c r="E59" s="11"/>
      <c r="F59" s="11"/>
      <c r="G59" s="45"/>
      <c r="H59" s="46"/>
    </row>
    <row r="60" spans="1:10" x14ac:dyDescent="0.2">
      <c r="A60" s="63" t="s">
        <v>479</v>
      </c>
      <c r="B60" s="11">
        <v>5</v>
      </c>
      <c r="C60" s="11">
        <v>25</v>
      </c>
      <c r="D60" s="45">
        <v>30</v>
      </c>
      <c r="E60" s="11">
        <v>600</v>
      </c>
      <c r="F60" s="11">
        <v>2200</v>
      </c>
      <c r="G60" s="11">
        <v>58</v>
      </c>
      <c r="H60" s="12">
        <v>50</v>
      </c>
    </row>
    <row r="61" spans="1:10" x14ac:dyDescent="0.2">
      <c r="A61" s="63" t="s">
        <v>480</v>
      </c>
      <c r="B61" s="11" t="s">
        <v>380</v>
      </c>
      <c r="C61" s="11" t="s">
        <v>380</v>
      </c>
      <c r="D61" s="45" t="s">
        <v>380</v>
      </c>
      <c r="E61" s="11" t="s">
        <v>380</v>
      </c>
      <c r="F61" s="11" t="s">
        <v>380</v>
      </c>
      <c r="G61" s="11" t="s">
        <v>380</v>
      </c>
      <c r="H61" s="12" t="s">
        <v>380</v>
      </c>
    </row>
    <row r="62" spans="1:10" x14ac:dyDescent="0.2">
      <c r="A62" s="63" t="s">
        <v>481</v>
      </c>
      <c r="B62" s="11" t="s">
        <v>380</v>
      </c>
      <c r="C62" s="11" t="s">
        <v>380</v>
      </c>
      <c r="D62" s="45" t="s">
        <v>380</v>
      </c>
      <c r="E62" s="11" t="s">
        <v>380</v>
      </c>
      <c r="F62" s="11" t="s">
        <v>380</v>
      </c>
      <c r="G62" s="11" t="s">
        <v>380</v>
      </c>
      <c r="H62" s="12" t="s">
        <v>380</v>
      </c>
    </row>
    <row r="63" spans="1:10" x14ac:dyDescent="0.2">
      <c r="A63" s="73" t="s">
        <v>482</v>
      </c>
      <c r="B63" s="74">
        <v>5</v>
      </c>
      <c r="C63" s="74">
        <v>25</v>
      </c>
      <c r="D63" s="74">
        <v>30</v>
      </c>
      <c r="E63" s="74">
        <v>600</v>
      </c>
      <c r="F63" s="74">
        <v>2200</v>
      </c>
      <c r="G63" s="74">
        <v>58</v>
      </c>
      <c r="H63" s="75">
        <v>50</v>
      </c>
    </row>
    <row r="64" spans="1:10" x14ac:dyDescent="0.2">
      <c r="A64" s="65"/>
      <c r="B64" s="70"/>
      <c r="C64" s="70"/>
      <c r="D64" s="70"/>
      <c r="E64" s="76"/>
      <c r="F64" s="76"/>
      <c r="G64" s="70"/>
      <c r="H64" s="71"/>
    </row>
    <row r="65" spans="1:8" x14ac:dyDescent="0.2">
      <c r="A65" s="73" t="s">
        <v>483</v>
      </c>
      <c r="B65" s="74">
        <v>12</v>
      </c>
      <c r="C65" s="74">
        <v>3</v>
      </c>
      <c r="D65" s="74">
        <v>15</v>
      </c>
      <c r="E65" s="74">
        <v>480</v>
      </c>
      <c r="F65" s="74">
        <v>2595</v>
      </c>
      <c r="G65" s="74">
        <v>14</v>
      </c>
      <c r="H65" s="75">
        <v>1</v>
      </c>
    </row>
    <row r="66" spans="1:8" x14ac:dyDescent="0.2">
      <c r="A66" s="63"/>
      <c r="B66" s="45"/>
      <c r="C66" s="45"/>
      <c r="D66" s="45"/>
      <c r="E66" s="11"/>
      <c r="F66" s="11"/>
      <c r="G66" s="45"/>
      <c r="H66" s="46"/>
    </row>
    <row r="67" spans="1:8" x14ac:dyDescent="0.2">
      <c r="A67" s="63" t="s">
        <v>484</v>
      </c>
      <c r="B67" s="11">
        <v>1877</v>
      </c>
      <c r="C67" s="11" t="s">
        <v>380</v>
      </c>
      <c r="D67" s="45">
        <v>1877</v>
      </c>
      <c r="E67" s="11">
        <v>1080</v>
      </c>
      <c r="F67" s="11" t="s">
        <v>380</v>
      </c>
      <c r="G67" s="11">
        <v>2027</v>
      </c>
      <c r="H67" s="12" t="s">
        <v>380</v>
      </c>
    </row>
    <row r="68" spans="1:8" x14ac:dyDescent="0.2">
      <c r="A68" s="63" t="s">
        <v>485</v>
      </c>
      <c r="B68" s="11" t="s">
        <v>380</v>
      </c>
      <c r="C68" s="11" t="s">
        <v>380</v>
      </c>
      <c r="D68" s="45" t="s">
        <v>380</v>
      </c>
      <c r="E68" s="11" t="s">
        <v>380</v>
      </c>
      <c r="F68" s="11" t="s">
        <v>380</v>
      </c>
      <c r="G68" s="11" t="s">
        <v>380</v>
      </c>
      <c r="H68" s="12" t="s">
        <v>380</v>
      </c>
    </row>
    <row r="69" spans="1:8" x14ac:dyDescent="0.2">
      <c r="A69" s="73" t="s">
        <v>486</v>
      </c>
      <c r="B69" s="74">
        <v>1877</v>
      </c>
      <c r="C69" s="74" t="s">
        <v>380</v>
      </c>
      <c r="D69" s="74">
        <v>1877</v>
      </c>
      <c r="E69" s="74">
        <v>1080</v>
      </c>
      <c r="F69" s="74" t="s">
        <v>380</v>
      </c>
      <c r="G69" s="74">
        <v>2027</v>
      </c>
      <c r="H69" s="75" t="s">
        <v>380</v>
      </c>
    </row>
    <row r="70" spans="1:8" x14ac:dyDescent="0.2">
      <c r="A70" s="63"/>
      <c r="B70" s="45"/>
      <c r="C70" s="45"/>
      <c r="D70" s="45"/>
      <c r="E70" s="11"/>
      <c r="F70" s="11"/>
      <c r="G70" s="45"/>
      <c r="H70" s="46"/>
    </row>
    <row r="71" spans="1:8" x14ac:dyDescent="0.2">
      <c r="A71" s="63" t="s">
        <v>487</v>
      </c>
      <c r="B71" s="45">
        <v>17</v>
      </c>
      <c r="C71" s="45">
        <v>12</v>
      </c>
      <c r="D71" s="45">
        <v>29</v>
      </c>
      <c r="E71" s="11">
        <v>59</v>
      </c>
      <c r="F71" s="11">
        <v>2583</v>
      </c>
      <c r="G71" s="45">
        <v>32</v>
      </c>
      <c r="H71" s="46">
        <v>16</v>
      </c>
    </row>
    <row r="72" spans="1:8" x14ac:dyDescent="0.2">
      <c r="A72" s="63" t="s">
        <v>488</v>
      </c>
      <c r="B72" s="45">
        <v>6068</v>
      </c>
      <c r="C72" s="45">
        <v>429</v>
      </c>
      <c r="D72" s="45">
        <v>6497</v>
      </c>
      <c r="E72" s="11">
        <v>1077</v>
      </c>
      <c r="F72" s="11">
        <v>1300</v>
      </c>
      <c r="G72" s="45">
        <v>7093</v>
      </c>
      <c r="H72" s="46">
        <v>7802</v>
      </c>
    </row>
    <row r="73" spans="1:8" x14ac:dyDescent="0.2">
      <c r="A73" s="63" t="s">
        <v>489</v>
      </c>
      <c r="B73" s="11">
        <v>5331</v>
      </c>
      <c r="C73" s="11">
        <v>1411</v>
      </c>
      <c r="D73" s="45">
        <v>6742</v>
      </c>
      <c r="E73" s="11">
        <v>850</v>
      </c>
      <c r="F73" s="11">
        <v>1700</v>
      </c>
      <c r="G73" s="11">
        <v>6930</v>
      </c>
      <c r="H73" s="12">
        <v>7623</v>
      </c>
    </row>
    <row r="74" spans="1:8" x14ac:dyDescent="0.2">
      <c r="A74" s="63" t="s">
        <v>490</v>
      </c>
      <c r="B74" s="45">
        <v>468</v>
      </c>
      <c r="C74" s="45">
        <v>147</v>
      </c>
      <c r="D74" s="45">
        <v>615</v>
      </c>
      <c r="E74" s="11">
        <v>406</v>
      </c>
      <c r="F74" s="11">
        <v>2044</v>
      </c>
      <c r="G74" s="45">
        <v>490</v>
      </c>
      <c r="H74" s="46">
        <v>534</v>
      </c>
    </row>
    <row r="75" spans="1:8" x14ac:dyDescent="0.2">
      <c r="A75" s="63" t="s">
        <v>491</v>
      </c>
      <c r="B75" s="45">
        <v>1006</v>
      </c>
      <c r="C75" s="45" t="s">
        <v>380</v>
      </c>
      <c r="D75" s="45">
        <v>1006</v>
      </c>
      <c r="E75" s="11">
        <v>1600</v>
      </c>
      <c r="F75" s="11" t="s">
        <v>380</v>
      </c>
      <c r="G75" s="45">
        <v>1610</v>
      </c>
      <c r="H75" s="46" t="s">
        <v>380</v>
      </c>
    </row>
    <row r="76" spans="1:8" x14ac:dyDescent="0.2">
      <c r="A76" s="63" t="s">
        <v>492</v>
      </c>
      <c r="B76" s="45">
        <v>454</v>
      </c>
      <c r="C76" s="45">
        <v>63</v>
      </c>
      <c r="D76" s="45">
        <v>517</v>
      </c>
      <c r="E76" s="11">
        <v>1100</v>
      </c>
      <c r="F76" s="11">
        <v>1800</v>
      </c>
      <c r="G76" s="45">
        <v>613</v>
      </c>
      <c r="H76" s="46">
        <v>735</v>
      </c>
    </row>
    <row r="77" spans="1:8" x14ac:dyDescent="0.2">
      <c r="A77" s="63" t="s">
        <v>493</v>
      </c>
      <c r="B77" s="45">
        <v>3121</v>
      </c>
      <c r="C77" s="45">
        <v>848</v>
      </c>
      <c r="D77" s="45">
        <v>3969</v>
      </c>
      <c r="E77" s="11">
        <v>1000</v>
      </c>
      <c r="F77" s="11">
        <v>3500</v>
      </c>
      <c r="G77" s="45">
        <v>6089</v>
      </c>
      <c r="H77" s="124">
        <v>59</v>
      </c>
    </row>
    <row r="78" spans="1:8" x14ac:dyDescent="0.2">
      <c r="A78" s="63" t="s">
        <v>494</v>
      </c>
      <c r="B78" s="11">
        <v>11620</v>
      </c>
      <c r="C78" s="11">
        <v>2508</v>
      </c>
      <c r="D78" s="45">
        <v>14128</v>
      </c>
      <c r="E78" s="11">
        <v>609</v>
      </c>
      <c r="F78" s="11">
        <v>1012</v>
      </c>
      <c r="G78" s="11">
        <v>9609</v>
      </c>
      <c r="H78" s="12">
        <v>2402</v>
      </c>
    </row>
    <row r="79" spans="1:8" x14ac:dyDescent="0.2">
      <c r="A79" s="73" t="s">
        <v>495</v>
      </c>
      <c r="B79" s="74">
        <v>28085</v>
      </c>
      <c r="C79" s="74">
        <v>5418</v>
      </c>
      <c r="D79" s="74">
        <v>33503</v>
      </c>
      <c r="E79" s="74">
        <v>839</v>
      </c>
      <c r="F79" s="74">
        <v>1644</v>
      </c>
      <c r="G79" s="74">
        <v>32466</v>
      </c>
      <c r="H79" s="75">
        <v>19171</v>
      </c>
    </row>
    <row r="80" spans="1:8" x14ac:dyDescent="0.2">
      <c r="A80" s="63"/>
      <c r="B80" s="45"/>
      <c r="C80" s="45"/>
      <c r="D80" s="45"/>
      <c r="E80" s="11"/>
      <c r="F80" s="11"/>
      <c r="G80" s="45"/>
      <c r="H80" s="46"/>
    </row>
    <row r="81" spans="1:8" x14ac:dyDescent="0.2">
      <c r="A81" s="63" t="s">
        <v>496</v>
      </c>
      <c r="B81" s="82">
        <v>4</v>
      </c>
      <c r="C81" s="82">
        <v>16</v>
      </c>
      <c r="D81" s="82">
        <v>20</v>
      </c>
      <c r="E81" s="82">
        <v>1100</v>
      </c>
      <c r="F81" s="82">
        <v>1000</v>
      </c>
      <c r="G81" s="82">
        <v>20</v>
      </c>
      <c r="H81" s="124" t="s">
        <v>380</v>
      </c>
    </row>
    <row r="82" spans="1:8" x14ac:dyDescent="0.2">
      <c r="A82" s="63" t="s">
        <v>497</v>
      </c>
      <c r="B82" s="45">
        <v>26</v>
      </c>
      <c r="C82" s="82">
        <v>6</v>
      </c>
      <c r="D82" s="45">
        <v>32</v>
      </c>
      <c r="E82" s="11">
        <v>600</v>
      </c>
      <c r="F82" s="82">
        <v>1200</v>
      </c>
      <c r="G82" s="45">
        <v>23</v>
      </c>
      <c r="H82" s="46">
        <v>17</v>
      </c>
    </row>
    <row r="83" spans="1:8" x14ac:dyDescent="0.2">
      <c r="A83" s="73" t="s">
        <v>498</v>
      </c>
      <c r="B83" s="74">
        <v>30</v>
      </c>
      <c r="C83" s="74">
        <v>22</v>
      </c>
      <c r="D83" s="74">
        <v>52</v>
      </c>
      <c r="E83" s="74">
        <v>667</v>
      </c>
      <c r="F83" s="74">
        <v>1055</v>
      </c>
      <c r="G83" s="74">
        <v>43</v>
      </c>
      <c r="H83" s="75">
        <v>17</v>
      </c>
    </row>
    <row r="84" spans="1:8" x14ac:dyDescent="0.2">
      <c r="A84" s="63"/>
      <c r="B84" s="45"/>
      <c r="C84" s="45"/>
      <c r="D84" s="45"/>
      <c r="E84" s="11"/>
      <c r="F84" s="11"/>
      <c r="G84" s="45"/>
      <c r="H84" s="46"/>
    </row>
    <row r="85" spans="1:8" ht="13.5" thickBot="1" x14ac:dyDescent="0.25">
      <c r="A85" s="66" t="s">
        <v>499</v>
      </c>
      <c r="B85" s="52">
        <v>40483</v>
      </c>
      <c r="C85" s="52">
        <v>6626</v>
      </c>
      <c r="D85" s="52">
        <v>47109</v>
      </c>
      <c r="E85" s="52">
        <v>1027</v>
      </c>
      <c r="F85" s="52">
        <v>1821</v>
      </c>
      <c r="G85" s="52">
        <v>53625</v>
      </c>
      <c r="H85" s="53">
        <v>20614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7">
    <tabColor theme="0"/>
  </sheetPr>
  <dimension ref="A1:F8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4.140625" style="34" customWidth="1"/>
    <col min="2" max="5" width="20.85546875" style="34" customWidth="1"/>
    <col min="6" max="6" width="17.140625" style="34" customWidth="1"/>
    <col min="7" max="16384" width="11.42578125" style="34"/>
  </cols>
  <sheetData>
    <row r="1" spans="1:6" s="24" customFormat="1" ht="18" x14ac:dyDescent="0.25">
      <c r="A1" s="1700" t="s">
        <v>356</v>
      </c>
      <c r="B1" s="1700"/>
      <c r="C1" s="1700"/>
      <c r="D1" s="1700"/>
      <c r="E1" s="1700"/>
    </row>
    <row r="2" spans="1:6" x14ac:dyDescent="0.2">
      <c r="A2" s="201"/>
      <c r="B2" s="201"/>
      <c r="C2" s="201"/>
      <c r="D2" s="201"/>
      <c r="E2" s="201"/>
    </row>
    <row r="3" spans="1:6" s="25" customFormat="1" ht="15" x14ac:dyDescent="0.25">
      <c r="A3" s="1718" t="s">
        <v>647</v>
      </c>
      <c r="B3" s="1718"/>
      <c r="C3" s="1718"/>
      <c r="D3" s="1718"/>
      <c r="E3" s="1718"/>
    </row>
    <row r="4" spans="1:6" s="25" customFormat="1" ht="32.25" customHeight="1" x14ac:dyDescent="0.2">
      <c r="A4" s="1701" t="s">
        <v>1389</v>
      </c>
      <c r="B4" s="1701"/>
      <c r="C4" s="1701"/>
      <c r="D4" s="1701"/>
      <c r="E4" s="1701"/>
    </row>
    <row r="5" spans="1:6" s="25" customFormat="1" ht="13.5" customHeight="1" thickBot="1" x14ac:dyDescent="0.3">
      <c r="A5" s="5"/>
      <c r="B5" s="6"/>
      <c r="C5" s="6"/>
      <c r="D5" s="6"/>
      <c r="E5" s="6"/>
    </row>
    <row r="6" spans="1:6" ht="27" customHeight="1" x14ac:dyDescent="0.2">
      <c r="A6" s="1721" t="s">
        <v>435</v>
      </c>
      <c r="B6" s="652" t="s">
        <v>609</v>
      </c>
      <c r="C6" s="654"/>
      <c r="D6" s="652" t="s">
        <v>610</v>
      </c>
      <c r="E6" s="653"/>
    </row>
    <row r="7" spans="1:6" ht="24" customHeight="1" x14ac:dyDescent="0.2">
      <c r="A7" s="1722"/>
      <c r="B7" s="223" t="s">
        <v>360</v>
      </c>
      <c r="C7" s="711" t="s">
        <v>361</v>
      </c>
      <c r="D7" s="223" t="s">
        <v>360</v>
      </c>
      <c r="E7" s="727" t="s">
        <v>361</v>
      </c>
    </row>
    <row r="8" spans="1:6" ht="13.5" thickBot="1" x14ac:dyDescent="0.25">
      <c r="A8" s="1722"/>
      <c r="B8" s="712" t="s">
        <v>370</v>
      </c>
      <c r="C8" s="224" t="s">
        <v>513</v>
      </c>
      <c r="D8" s="712" t="s">
        <v>370</v>
      </c>
      <c r="E8" s="231" t="s">
        <v>513</v>
      </c>
    </row>
    <row r="9" spans="1:6" ht="22.5" customHeight="1" x14ac:dyDescent="0.2">
      <c r="A9" s="72" t="s">
        <v>439</v>
      </c>
      <c r="B9" s="42" t="s">
        <v>380</v>
      </c>
      <c r="C9" s="42" t="s">
        <v>380</v>
      </c>
      <c r="D9" s="42" t="s">
        <v>380</v>
      </c>
      <c r="E9" s="43" t="s">
        <v>380</v>
      </c>
      <c r="F9" s="123"/>
    </row>
    <row r="10" spans="1:6" x14ac:dyDescent="0.2">
      <c r="A10" s="63" t="s">
        <v>440</v>
      </c>
      <c r="B10" s="45" t="s">
        <v>380</v>
      </c>
      <c r="C10" s="45" t="s">
        <v>380</v>
      </c>
      <c r="D10" s="45" t="s">
        <v>380</v>
      </c>
      <c r="E10" s="46" t="s">
        <v>380</v>
      </c>
      <c r="F10" s="123"/>
    </row>
    <row r="11" spans="1:6" x14ac:dyDescent="0.2">
      <c r="A11" s="63" t="s">
        <v>441</v>
      </c>
      <c r="B11" s="45" t="s">
        <v>380</v>
      </c>
      <c r="C11" s="45" t="s">
        <v>380</v>
      </c>
      <c r="D11" s="45" t="s">
        <v>380</v>
      </c>
      <c r="E11" s="46" t="s">
        <v>380</v>
      </c>
      <c r="F11" s="123"/>
    </row>
    <row r="12" spans="1:6" x14ac:dyDescent="0.2">
      <c r="A12" s="63" t="s">
        <v>442</v>
      </c>
      <c r="B12" s="45" t="s">
        <v>380</v>
      </c>
      <c r="C12" s="45" t="s">
        <v>380</v>
      </c>
      <c r="D12" s="45" t="s">
        <v>380</v>
      </c>
      <c r="E12" s="46" t="s">
        <v>380</v>
      </c>
      <c r="F12" s="123"/>
    </row>
    <row r="13" spans="1:6" x14ac:dyDescent="0.2">
      <c r="A13" s="73" t="s">
        <v>443</v>
      </c>
      <c r="B13" s="74" t="s">
        <v>380</v>
      </c>
      <c r="C13" s="74" t="s">
        <v>380</v>
      </c>
      <c r="D13" s="74" t="s">
        <v>380</v>
      </c>
      <c r="E13" s="75" t="s">
        <v>380</v>
      </c>
      <c r="F13" s="123"/>
    </row>
    <row r="14" spans="1:6" x14ac:dyDescent="0.2">
      <c r="A14" s="65"/>
      <c r="B14" s="70"/>
      <c r="C14" s="70"/>
      <c r="D14" s="70"/>
      <c r="E14" s="71"/>
      <c r="F14" s="123"/>
    </row>
    <row r="15" spans="1:6" x14ac:dyDescent="0.2">
      <c r="A15" s="73" t="s">
        <v>444</v>
      </c>
      <c r="B15" s="74" t="s">
        <v>380</v>
      </c>
      <c r="C15" s="74" t="s">
        <v>380</v>
      </c>
      <c r="D15" s="74" t="s">
        <v>380</v>
      </c>
      <c r="E15" s="75" t="s">
        <v>380</v>
      </c>
      <c r="F15" s="123"/>
    </row>
    <row r="16" spans="1:6" x14ac:dyDescent="0.2">
      <c r="A16" s="65"/>
      <c r="B16" s="70"/>
      <c r="C16" s="70"/>
      <c r="D16" s="70"/>
      <c r="E16" s="71"/>
      <c r="F16" s="123"/>
    </row>
    <row r="17" spans="1:6" x14ac:dyDescent="0.2">
      <c r="A17" s="73" t="s">
        <v>445</v>
      </c>
      <c r="B17" s="74" t="s">
        <v>380</v>
      </c>
      <c r="C17" s="74" t="s">
        <v>380</v>
      </c>
      <c r="D17" s="74" t="s">
        <v>380</v>
      </c>
      <c r="E17" s="75" t="s">
        <v>380</v>
      </c>
      <c r="F17" s="123"/>
    </row>
    <row r="18" spans="1:6" x14ac:dyDescent="0.2">
      <c r="A18" s="63"/>
      <c r="B18" s="45"/>
      <c r="C18" s="45"/>
      <c r="D18" s="45"/>
      <c r="E18" s="46"/>
      <c r="F18" s="123"/>
    </row>
    <row r="19" spans="1:6" x14ac:dyDescent="0.2">
      <c r="A19" s="63" t="s">
        <v>524</v>
      </c>
      <c r="B19" s="45">
        <v>2163</v>
      </c>
      <c r="C19" s="45">
        <v>3893</v>
      </c>
      <c r="D19" s="45">
        <v>14</v>
      </c>
      <c r="E19" s="46">
        <v>25</v>
      </c>
      <c r="F19" s="123"/>
    </row>
    <row r="20" spans="1:6" x14ac:dyDescent="0.2">
      <c r="A20" s="63" t="s">
        <v>447</v>
      </c>
      <c r="B20" s="45">
        <v>1</v>
      </c>
      <c r="C20" s="45">
        <v>1</v>
      </c>
      <c r="D20" s="45" t="s">
        <v>380</v>
      </c>
      <c r="E20" s="46" t="s">
        <v>380</v>
      </c>
      <c r="F20" s="123"/>
    </row>
    <row r="21" spans="1:6" x14ac:dyDescent="0.2">
      <c r="A21" s="63" t="s">
        <v>448</v>
      </c>
      <c r="B21" s="45">
        <v>5</v>
      </c>
      <c r="C21" s="45">
        <v>6</v>
      </c>
      <c r="D21" s="45" t="s">
        <v>380</v>
      </c>
      <c r="E21" s="46" t="s">
        <v>380</v>
      </c>
      <c r="F21" s="123"/>
    </row>
    <row r="22" spans="1:6" x14ac:dyDescent="0.2">
      <c r="A22" s="73" t="s">
        <v>449</v>
      </c>
      <c r="B22" s="74">
        <v>2169</v>
      </c>
      <c r="C22" s="74">
        <v>3900</v>
      </c>
      <c r="D22" s="74">
        <v>14</v>
      </c>
      <c r="E22" s="75">
        <v>25</v>
      </c>
      <c r="F22" s="123"/>
    </row>
    <row r="23" spans="1:6" x14ac:dyDescent="0.2">
      <c r="A23" s="65"/>
      <c r="B23" s="70"/>
      <c r="C23" s="70"/>
      <c r="D23" s="70"/>
      <c r="E23" s="71"/>
      <c r="F23" s="123"/>
    </row>
    <row r="24" spans="1:6" x14ac:dyDescent="0.2">
      <c r="A24" s="73" t="s">
        <v>450</v>
      </c>
      <c r="B24" s="74">
        <v>3587</v>
      </c>
      <c r="C24" s="74">
        <v>7056</v>
      </c>
      <c r="D24" s="74" t="s">
        <v>380</v>
      </c>
      <c r="E24" s="75" t="s">
        <v>380</v>
      </c>
      <c r="F24" s="123"/>
    </row>
    <row r="25" spans="1:6" x14ac:dyDescent="0.2">
      <c r="A25" s="65"/>
      <c r="B25" s="70"/>
      <c r="C25" s="70"/>
      <c r="D25" s="70"/>
      <c r="E25" s="71"/>
      <c r="F25" s="123"/>
    </row>
    <row r="26" spans="1:6" x14ac:dyDescent="0.2">
      <c r="A26" s="73" t="s">
        <v>451</v>
      </c>
      <c r="B26" s="74">
        <v>125</v>
      </c>
      <c r="C26" s="74">
        <v>248</v>
      </c>
      <c r="D26" s="74" t="s">
        <v>380</v>
      </c>
      <c r="E26" s="75" t="s">
        <v>380</v>
      </c>
      <c r="F26" s="123"/>
    </row>
    <row r="27" spans="1:6" x14ac:dyDescent="0.2">
      <c r="A27" s="63"/>
      <c r="B27" s="45"/>
      <c r="C27" s="45"/>
      <c r="D27" s="45"/>
      <c r="E27" s="46"/>
      <c r="F27" s="123"/>
    </row>
    <row r="28" spans="1:6" x14ac:dyDescent="0.2">
      <c r="A28" s="63" t="s">
        <v>452</v>
      </c>
      <c r="B28" s="82">
        <v>165</v>
      </c>
      <c r="C28" s="82">
        <v>505</v>
      </c>
      <c r="D28" s="45" t="s">
        <v>380</v>
      </c>
      <c r="E28" s="46" t="s">
        <v>380</v>
      </c>
      <c r="F28" s="123"/>
    </row>
    <row r="29" spans="1:6" x14ac:dyDescent="0.2">
      <c r="A29" s="63" t="s">
        <v>453</v>
      </c>
      <c r="B29" s="82" t="s">
        <v>380</v>
      </c>
      <c r="C29" s="82" t="s">
        <v>380</v>
      </c>
      <c r="D29" s="45" t="s">
        <v>380</v>
      </c>
      <c r="E29" s="46" t="s">
        <v>380</v>
      </c>
      <c r="F29" s="123"/>
    </row>
    <row r="30" spans="1:6" x14ac:dyDescent="0.2">
      <c r="A30" s="63" t="s">
        <v>454</v>
      </c>
      <c r="B30" s="45">
        <v>247</v>
      </c>
      <c r="C30" s="45">
        <v>663</v>
      </c>
      <c r="D30" s="45">
        <v>135</v>
      </c>
      <c r="E30" s="46">
        <v>556</v>
      </c>
      <c r="F30" s="123"/>
    </row>
    <row r="31" spans="1:6" x14ac:dyDescent="0.2">
      <c r="A31" s="73" t="s">
        <v>455</v>
      </c>
      <c r="B31" s="74">
        <v>412</v>
      </c>
      <c r="C31" s="74">
        <v>1168</v>
      </c>
      <c r="D31" s="74">
        <v>135</v>
      </c>
      <c r="E31" s="75">
        <v>556</v>
      </c>
      <c r="F31" s="123"/>
    </row>
    <row r="32" spans="1:6" x14ac:dyDescent="0.2">
      <c r="A32" s="63"/>
      <c r="B32" s="45"/>
      <c r="C32" s="45"/>
      <c r="D32" s="45"/>
      <c r="E32" s="46"/>
      <c r="F32" s="123"/>
    </row>
    <row r="33" spans="1:6" x14ac:dyDescent="0.2">
      <c r="A33" s="63" t="s">
        <v>456</v>
      </c>
      <c r="B33" s="80">
        <v>186</v>
      </c>
      <c r="C33" s="80">
        <v>138</v>
      </c>
      <c r="D33" s="80" t="s">
        <v>380</v>
      </c>
      <c r="E33" s="81" t="s">
        <v>380</v>
      </c>
      <c r="F33" s="123"/>
    </row>
    <row r="34" spans="1:6" x14ac:dyDescent="0.2">
      <c r="A34" s="63" t="s">
        <v>457</v>
      </c>
      <c r="B34" s="80">
        <v>872</v>
      </c>
      <c r="C34" s="80">
        <v>1303</v>
      </c>
      <c r="D34" s="45" t="s">
        <v>380</v>
      </c>
      <c r="E34" s="46" t="s">
        <v>380</v>
      </c>
      <c r="F34" s="123"/>
    </row>
    <row r="35" spans="1:6" x14ac:dyDescent="0.2">
      <c r="A35" s="63" t="s">
        <v>458</v>
      </c>
      <c r="B35" s="80">
        <v>37</v>
      </c>
      <c r="C35" s="80">
        <v>120</v>
      </c>
      <c r="D35" s="45" t="s">
        <v>380</v>
      </c>
      <c r="E35" s="46" t="s">
        <v>380</v>
      </c>
      <c r="F35" s="123"/>
    </row>
    <row r="36" spans="1:6" x14ac:dyDescent="0.2">
      <c r="A36" s="63" t="s">
        <v>459</v>
      </c>
      <c r="B36" s="80">
        <v>33</v>
      </c>
      <c r="C36" s="80">
        <v>60</v>
      </c>
      <c r="D36" s="45" t="s">
        <v>380</v>
      </c>
      <c r="E36" s="46" t="s">
        <v>380</v>
      </c>
      <c r="F36" s="123"/>
    </row>
    <row r="37" spans="1:6" x14ac:dyDescent="0.2">
      <c r="A37" s="73" t="s">
        <v>460</v>
      </c>
      <c r="B37" s="74">
        <v>1128</v>
      </c>
      <c r="C37" s="74">
        <v>1621</v>
      </c>
      <c r="D37" s="74" t="s">
        <v>380</v>
      </c>
      <c r="E37" s="75" t="s">
        <v>380</v>
      </c>
      <c r="F37" s="123"/>
    </row>
    <row r="38" spans="1:6" x14ac:dyDescent="0.2">
      <c r="A38" s="65"/>
      <c r="B38" s="70"/>
      <c r="C38" s="70"/>
      <c r="D38" s="70"/>
      <c r="E38" s="71"/>
      <c r="F38" s="123"/>
    </row>
    <row r="39" spans="1:6" x14ac:dyDescent="0.2">
      <c r="A39" s="73" t="s">
        <v>461</v>
      </c>
      <c r="B39" s="74">
        <v>2607</v>
      </c>
      <c r="C39" s="74">
        <v>1079</v>
      </c>
      <c r="D39" s="74" t="s">
        <v>380</v>
      </c>
      <c r="E39" s="75" t="s">
        <v>380</v>
      </c>
      <c r="F39" s="123"/>
    </row>
    <row r="40" spans="1:6" x14ac:dyDescent="0.2">
      <c r="A40" s="63"/>
      <c r="B40" s="45"/>
      <c r="C40" s="45"/>
      <c r="D40" s="45"/>
      <c r="E40" s="46"/>
      <c r="F40" s="123"/>
    </row>
    <row r="41" spans="1:6" x14ac:dyDescent="0.2">
      <c r="A41" s="63" t="s">
        <v>525</v>
      </c>
      <c r="B41" s="11" t="s">
        <v>380</v>
      </c>
      <c r="C41" s="11" t="s">
        <v>380</v>
      </c>
      <c r="D41" s="45" t="s">
        <v>380</v>
      </c>
      <c r="E41" s="46" t="s">
        <v>380</v>
      </c>
      <c r="F41" s="123"/>
    </row>
    <row r="42" spans="1:6" x14ac:dyDescent="0.2">
      <c r="A42" s="63" t="s">
        <v>463</v>
      </c>
      <c r="B42" s="45">
        <v>1051</v>
      </c>
      <c r="C42" s="45">
        <v>2630</v>
      </c>
      <c r="D42" s="45" t="s">
        <v>380</v>
      </c>
      <c r="E42" s="46" t="s">
        <v>380</v>
      </c>
      <c r="F42" s="123"/>
    </row>
    <row r="43" spans="1:6" x14ac:dyDescent="0.2">
      <c r="A43" s="63" t="s">
        <v>464</v>
      </c>
      <c r="B43" s="11">
        <v>26</v>
      </c>
      <c r="C43" s="11">
        <v>60</v>
      </c>
      <c r="D43" s="45" t="s">
        <v>380</v>
      </c>
      <c r="E43" s="46" t="s">
        <v>380</v>
      </c>
      <c r="F43" s="123"/>
    </row>
    <row r="44" spans="1:6" x14ac:dyDescent="0.2">
      <c r="A44" s="63" t="s">
        <v>465</v>
      </c>
      <c r="B44" s="11">
        <v>110</v>
      </c>
      <c r="C44" s="11">
        <v>248</v>
      </c>
      <c r="D44" s="45" t="s">
        <v>380</v>
      </c>
      <c r="E44" s="46" t="s">
        <v>380</v>
      </c>
      <c r="F44" s="123"/>
    </row>
    <row r="45" spans="1:6" x14ac:dyDescent="0.2">
      <c r="A45" s="63" t="s">
        <v>466</v>
      </c>
      <c r="B45" s="11" t="s">
        <v>380</v>
      </c>
      <c r="C45" s="11" t="s">
        <v>380</v>
      </c>
      <c r="D45" s="45" t="s">
        <v>380</v>
      </c>
      <c r="E45" s="46" t="s">
        <v>380</v>
      </c>
      <c r="F45" s="123"/>
    </row>
    <row r="46" spans="1:6" x14ac:dyDescent="0.2">
      <c r="A46" s="63" t="s">
        <v>467</v>
      </c>
      <c r="B46" s="11" t="s">
        <v>380</v>
      </c>
      <c r="C46" s="11" t="s">
        <v>380</v>
      </c>
      <c r="D46" s="45" t="s">
        <v>380</v>
      </c>
      <c r="E46" s="46" t="s">
        <v>380</v>
      </c>
      <c r="F46" s="123"/>
    </row>
    <row r="47" spans="1:6" x14ac:dyDescent="0.2">
      <c r="A47" s="63" t="s">
        <v>468</v>
      </c>
      <c r="B47" s="11" t="s">
        <v>380</v>
      </c>
      <c r="C47" s="11" t="s">
        <v>380</v>
      </c>
      <c r="D47" s="45" t="s">
        <v>380</v>
      </c>
      <c r="E47" s="46" t="s">
        <v>380</v>
      </c>
      <c r="F47" s="123"/>
    </row>
    <row r="48" spans="1:6" x14ac:dyDescent="0.2">
      <c r="A48" s="63" t="s">
        <v>469</v>
      </c>
      <c r="B48" s="11" t="s">
        <v>380</v>
      </c>
      <c r="C48" s="11" t="s">
        <v>380</v>
      </c>
      <c r="D48" s="45" t="s">
        <v>380</v>
      </c>
      <c r="E48" s="46" t="s">
        <v>380</v>
      </c>
      <c r="F48" s="123"/>
    </row>
    <row r="49" spans="1:6" x14ac:dyDescent="0.2">
      <c r="A49" s="63" t="s">
        <v>470</v>
      </c>
      <c r="B49" s="11">
        <v>18</v>
      </c>
      <c r="C49" s="11">
        <v>30</v>
      </c>
      <c r="D49" s="45" t="s">
        <v>380</v>
      </c>
      <c r="E49" s="46" t="s">
        <v>380</v>
      </c>
      <c r="F49" s="123"/>
    </row>
    <row r="50" spans="1:6" x14ac:dyDescent="0.2">
      <c r="A50" s="73" t="s">
        <v>471</v>
      </c>
      <c r="B50" s="74">
        <v>1205</v>
      </c>
      <c r="C50" s="74">
        <v>2968</v>
      </c>
      <c r="D50" s="74" t="s">
        <v>380</v>
      </c>
      <c r="E50" s="75" t="s">
        <v>380</v>
      </c>
      <c r="F50" s="123"/>
    </row>
    <row r="51" spans="1:6" x14ac:dyDescent="0.2">
      <c r="A51" s="65"/>
      <c r="B51" s="70"/>
      <c r="C51" s="70"/>
      <c r="D51" s="70"/>
      <c r="E51" s="71"/>
      <c r="F51" s="123"/>
    </row>
    <row r="52" spans="1:6" x14ac:dyDescent="0.2">
      <c r="A52" s="73" t="s">
        <v>472</v>
      </c>
      <c r="B52" s="74">
        <v>19</v>
      </c>
      <c r="C52" s="74">
        <v>21</v>
      </c>
      <c r="D52" s="74" t="s">
        <v>380</v>
      </c>
      <c r="E52" s="75" t="s">
        <v>380</v>
      </c>
      <c r="F52" s="123"/>
    </row>
    <row r="53" spans="1:6" x14ac:dyDescent="0.2">
      <c r="A53" s="63"/>
      <c r="B53" s="45"/>
      <c r="C53" s="45"/>
      <c r="D53" s="45"/>
      <c r="E53" s="46"/>
      <c r="F53" s="123"/>
    </row>
    <row r="54" spans="1:6" x14ac:dyDescent="0.2">
      <c r="A54" s="63" t="s">
        <v>473</v>
      </c>
      <c r="B54" s="45">
        <v>15</v>
      </c>
      <c r="C54" s="45">
        <v>19</v>
      </c>
      <c r="D54" s="45" t="s">
        <v>380</v>
      </c>
      <c r="E54" s="46" t="s">
        <v>380</v>
      </c>
      <c r="F54" s="123"/>
    </row>
    <row r="55" spans="1:6" x14ac:dyDescent="0.2">
      <c r="A55" s="63" t="s">
        <v>474</v>
      </c>
      <c r="B55" s="45">
        <v>53</v>
      </c>
      <c r="C55" s="45">
        <v>53</v>
      </c>
      <c r="D55" s="45" t="s">
        <v>380</v>
      </c>
      <c r="E55" s="46" t="s">
        <v>380</v>
      </c>
      <c r="F55" s="123"/>
    </row>
    <row r="56" spans="1:6" x14ac:dyDescent="0.2">
      <c r="A56" s="63" t="s">
        <v>475</v>
      </c>
      <c r="B56" s="45" t="s">
        <v>380</v>
      </c>
      <c r="C56" s="45" t="s">
        <v>380</v>
      </c>
      <c r="D56" s="45" t="s">
        <v>380</v>
      </c>
      <c r="E56" s="46" t="s">
        <v>380</v>
      </c>
      <c r="F56" s="123"/>
    </row>
    <row r="57" spans="1:6" x14ac:dyDescent="0.2">
      <c r="A57" s="63" t="s">
        <v>476</v>
      </c>
      <c r="B57" s="45">
        <v>148</v>
      </c>
      <c r="C57" s="45">
        <v>289</v>
      </c>
      <c r="D57" s="45" t="s">
        <v>380</v>
      </c>
      <c r="E57" s="46" t="s">
        <v>380</v>
      </c>
      <c r="F57" s="123"/>
    </row>
    <row r="58" spans="1:6" x14ac:dyDescent="0.2">
      <c r="A58" s="63" t="s">
        <v>477</v>
      </c>
      <c r="B58" s="45">
        <v>15</v>
      </c>
      <c r="C58" s="45">
        <v>14</v>
      </c>
      <c r="D58" s="45" t="s">
        <v>380</v>
      </c>
      <c r="E58" s="46" t="s">
        <v>380</v>
      </c>
      <c r="F58" s="123"/>
    </row>
    <row r="59" spans="1:6" x14ac:dyDescent="0.2">
      <c r="A59" s="73" t="s">
        <v>551</v>
      </c>
      <c r="B59" s="74">
        <v>231</v>
      </c>
      <c r="C59" s="74">
        <v>375</v>
      </c>
      <c r="D59" s="74" t="s">
        <v>380</v>
      </c>
      <c r="E59" s="75" t="s">
        <v>380</v>
      </c>
      <c r="F59" s="123"/>
    </row>
    <row r="60" spans="1:6" x14ac:dyDescent="0.2">
      <c r="A60" s="63"/>
      <c r="B60" s="45"/>
      <c r="C60" s="45"/>
      <c r="D60" s="45"/>
      <c r="E60" s="46"/>
    </row>
    <row r="61" spans="1:6" x14ac:dyDescent="0.2">
      <c r="A61" s="63" t="s">
        <v>479</v>
      </c>
      <c r="B61" s="11">
        <v>30</v>
      </c>
      <c r="C61" s="11">
        <v>58</v>
      </c>
      <c r="D61" s="45" t="s">
        <v>380</v>
      </c>
      <c r="E61" s="46" t="s">
        <v>380</v>
      </c>
    </row>
    <row r="62" spans="1:6" x14ac:dyDescent="0.2">
      <c r="A62" s="63" t="s">
        <v>480</v>
      </c>
      <c r="B62" s="11" t="s">
        <v>380</v>
      </c>
      <c r="C62" s="11" t="s">
        <v>380</v>
      </c>
      <c r="D62" s="11" t="s">
        <v>380</v>
      </c>
      <c r="E62" s="12" t="s">
        <v>380</v>
      </c>
    </row>
    <row r="63" spans="1:6" x14ac:dyDescent="0.2">
      <c r="A63" s="63" t="s">
        <v>481</v>
      </c>
      <c r="B63" s="11" t="s">
        <v>380</v>
      </c>
      <c r="C63" s="11" t="s">
        <v>380</v>
      </c>
      <c r="D63" s="45" t="s">
        <v>380</v>
      </c>
      <c r="E63" s="46" t="s">
        <v>380</v>
      </c>
    </row>
    <row r="64" spans="1:6" x14ac:dyDescent="0.2">
      <c r="A64" s="73" t="s">
        <v>482</v>
      </c>
      <c r="B64" s="74">
        <v>30</v>
      </c>
      <c r="C64" s="74">
        <v>58</v>
      </c>
      <c r="D64" s="74" t="s">
        <v>380</v>
      </c>
      <c r="E64" s="75" t="s">
        <v>380</v>
      </c>
    </row>
    <row r="65" spans="1:5" x14ac:dyDescent="0.2">
      <c r="A65" s="65"/>
      <c r="B65" s="70"/>
      <c r="C65" s="70"/>
      <c r="D65" s="70"/>
      <c r="E65" s="71"/>
    </row>
    <row r="66" spans="1:5" x14ac:dyDescent="0.2">
      <c r="A66" s="73" t="s">
        <v>483</v>
      </c>
      <c r="B66" s="74" t="s">
        <v>380</v>
      </c>
      <c r="C66" s="74" t="s">
        <v>380</v>
      </c>
      <c r="D66" s="74">
        <v>15</v>
      </c>
      <c r="E66" s="75">
        <v>14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484</v>
      </c>
      <c r="B68" s="45">
        <v>1877</v>
      </c>
      <c r="C68" s="45">
        <v>2027</v>
      </c>
      <c r="D68" s="45" t="s">
        <v>380</v>
      </c>
      <c r="E68" s="46" t="s">
        <v>380</v>
      </c>
    </row>
    <row r="69" spans="1:5" x14ac:dyDescent="0.2">
      <c r="A69" s="63" t="s">
        <v>485</v>
      </c>
      <c r="B69" s="45" t="s">
        <v>380</v>
      </c>
      <c r="C69" s="45" t="s">
        <v>380</v>
      </c>
      <c r="D69" s="45" t="s">
        <v>380</v>
      </c>
      <c r="E69" s="46" t="s">
        <v>380</v>
      </c>
    </row>
    <row r="70" spans="1:5" x14ac:dyDescent="0.2">
      <c r="A70" s="73" t="s">
        <v>486</v>
      </c>
      <c r="B70" s="74">
        <v>1877</v>
      </c>
      <c r="C70" s="74">
        <v>2027</v>
      </c>
      <c r="D70" s="74" t="s">
        <v>380</v>
      </c>
      <c r="E70" s="75" t="s">
        <v>380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487</v>
      </c>
      <c r="B72" s="82">
        <v>29</v>
      </c>
      <c r="C72" s="82">
        <v>32</v>
      </c>
      <c r="D72" s="45" t="s">
        <v>380</v>
      </c>
      <c r="E72" s="46" t="s">
        <v>380</v>
      </c>
    </row>
    <row r="73" spans="1:5" x14ac:dyDescent="0.2">
      <c r="A73" s="63" t="s">
        <v>488</v>
      </c>
      <c r="B73" s="45">
        <v>6497</v>
      </c>
      <c r="C73" s="45">
        <v>7093</v>
      </c>
      <c r="D73" s="45" t="s">
        <v>380</v>
      </c>
      <c r="E73" s="46" t="s">
        <v>380</v>
      </c>
    </row>
    <row r="74" spans="1:5" x14ac:dyDescent="0.2">
      <c r="A74" s="63" t="s">
        <v>489</v>
      </c>
      <c r="B74" s="11">
        <v>6742</v>
      </c>
      <c r="C74" s="45">
        <v>6930</v>
      </c>
      <c r="D74" s="45" t="s">
        <v>380</v>
      </c>
      <c r="E74" s="46" t="s">
        <v>380</v>
      </c>
    </row>
    <row r="75" spans="1:5" x14ac:dyDescent="0.2">
      <c r="A75" s="63" t="s">
        <v>490</v>
      </c>
      <c r="B75" s="45">
        <v>445</v>
      </c>
      <c r="C75" s="45">
        <v>368</v>
      </c>
      <c r="D75" s="82">
        <v>170</v>
      </c>
      <c r="E75" s="124">
        <v>122</v>
      </c>
    </row>
    <row r="76" spans="1:5" x14ac:dyDescent="0.2">
      <c r="A76" s="63" t="s">
        <v>491</v>
      </c>
      <c r="B76" s="45">
        <v>1006</v>
      </c>
      <c r="C76" s="45">
        <v>1610</v>
      </c>
      <c r="D76" s="45" t="s">
        <v>380</v>
      </c>
      <c r="E76" s="46" t="s">
        <v>380</v>
      </c>
    </row>
    <row r="77" spans="1:5" x14ac:dyDescent="0.2">
      <c r="A77" s="63" t="s">
        <v>492</v>
      </c>
      <c r="B77" s="45">
        <v>517</v>
      </c>
      <c r="C77" s="45">
        <v>613</v>
      </c>
      <c r="D77" s="82" t="s">
        <v>380</v>
      </c>
      <c r="E77" s="124" t="s">
        <v>380</v>
      </c>
    </row>
    <row r="78" spans="1:5" x14ac:dyDescent="0.2">
      <c r="A78" s="63" t="s">
        <v>493</v>
      </c>
      <c r="B78" s="45">
        <v>3969</v>
      </c>
      <c r="C78" s="45">
        <v>6089</v>
      </c>
      <c r="D78" s="45" t="s">
        <v>380</v>
      </c>
      <c r="E78" s="46" t="s">
        <v>380</v>
      </c>
    </row>
    <row r="79" spans="1:5" x14ac:dyDescent="0.2">
      <c r="A79" s="63" t="s">
        <v>494</v>
      </c>
      <c r="B79" s="11">
        <v>14128</v>
      </c>
      <c r="C79" s="11">
        <v>9609</v>
      </c>
      <c r="D79" s="45" t="s">
        <v>380</v>
      </c>
      <c r="E79" s="46" t="s">
        <v>380</v>
      </c>
    </row>
    <row r="80" spans="1:5" x14ac:dyDescent="0.2">
      <c r="A80" s="73" t="s">
        <v>495</v>
      </c>
      <c r="B80" s="74">
        <v>33333</v>
      </c>
      <c r="C80" s="74">
        <v>32344</v>
      </c>
      <c r="D80" s="74">
        <v>170</v>
      </c>
      <c r="E80" s="75">
        <v>122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496</v>
      </c>
      <c r="B82" s="45" t="s">
        <v>380</v>
      </c>
      <c r="C82" s="45" t="s">
        <v>380</v>
      </c>
      <c r="D82" s="45">
        <v>20</v>
      </c>
      <c r="E82" s="46">
        <v>20</v>
      </c>
    </row>
    <row r="83" spans="1:5" x14ac:dyDescent="0.2">
      <c r="A83" s="63" t="s">
        <v>497</v>
      </c>
      <c r="B83" s="45" t="s">
        <v>380</v>
      </c>
      <c r="C83" s="45" t="s">
        <v>380</v>
      </c>
      <c r="D83" s="45">
        <v>32</v>
      </c>
      <c r="E83" s="46">
        <v>23</v>
      </c>
    </row>
    <row r="84" spans="1:5" x14ac:dyDescent="0.2">
      <c r="A84" s="73" t="s">
        <v>498</v>
      </c>
      <c r="B84" s="74" t="s">
        <v>380</v>
      </c>
      <c r="C84" s="74" t="s">
        <v>380</v>
      </c>
      <c r="D84" s="74">
        <v>52</v>
      </c>
      <c r="E84" s="75">
        <v>43</v>
      </c>
    </row>
    <row r="85" spans="1:5" x14ac:dyDescent="0.2">
      <c r="A85" s="65"/>
      <c r="B85" s="70"/>
      <c r="C85" s="70"/>
      <c r="D85" s="70"/>
      <c r="E85" s="71"/>
    </row>
    <row r="86" spans="1:5" ht="13.5" thickBot="1" x14ac:dyDescent="0.25">
      <c r="A86" s="66" t="s">
        <v>499</v>
      </c>
      <c r="B86" s="52">
        <v>46723</v>
      </c>
      <c r="C86" s="52">
        <v>52865</v>
      </c>
      <c r="D86" s="52">
        <v>386</v>
      </c>
      <c r="E86" s="53">
        <v>760</v>
      </c>
    </row>
  </sheetData>
  <mergeCells count="4">
    <mergeCell ref="A1:E1"/>
    <mergeCell ref="A3:E3"/>
    <mergeCell ref="A4:E4"/>
    <mergeCell ref="A6:A8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0"/>
    <pageSetUpPr fitToPage="1"/>
  </sheetPr>
  <dimension ref="A1:H21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4" width="21" customWidth="1"/>
    <col min="5" max="5" width="24.28515625" customWidth="1"/>
    <col min="6" max="6" width="21" customWidth="1"/>
  </cols>
  <sheetData>
    <row r="1" spans="1:8" s="2" customFormat="1" ht="18" x14ac:dyDescent="0.25">
      <c r="A1" s="1696" t="s">
        <v>356</v>
      </c>
      <c r="B1" s="1696"/>
      <c r="C1" s="1696"/>
      <c r="D1" s="1696"/>
      <c r="E1" s="1696"/>
      <c r="F1" s="1696"/>
    </row>
    <row r="2" spans="1:8" s="3" customFormat="1" ht="12.75" customHeight="1" x14ac:dyDescent="0.2"/>
    <row r="3" spans="1:8" s="3" customFormat="1" ht="15" x14ac:dyDescent="0.25">
      <c r="A3" s="1697" t="s">
        <v>655</v>
      </c>
      <c r="B3" s="1697"/>
      <c r="C3" s="1697"/>
      <c r="D3" s="1697"/>
      <c r="E3" s="1697"/>
      <c r="F3" s="1697"/>
      <c r="G3" s="204"/>
      <c r="H3" s="204"/>
    </row>
    <row r="4" spans="1:8" s="3" customFormat="1" ht="26.25" customHeight="1" x14ac:dyDescent="0.25">
      <c r="A4" s="1759" t="s">
        <v>642</v>
      </c>
      <c r="B4" s="1759"/>
      <c r="C4" s="1759"/>
      <c r="D4" s="1759"/>
      <c r="E4" s="1759"/>
      <c r="F4" s="1759"/>
      <c r="G4" s="220"/>
      <c r="H4" s="204"/>
    </row>
    <row r="5" spans="1:8" s="3" customFormat="1" ht="13.5" customHeight="1" thickBot="1" x14ac:dyDescent="0.3">
      <c r="A5" s="5"/>
      <c r="B5" s="6"/>
      <c r="C5" s="6"/>
      <c r="D5" s="6"/>
      <c r="E5" s="6"/>
      <c r="F5" s="6"/>
    </row>
    <row r="6" spans="1:8" ht="24.75" customHeight="1" x14ac:dyDescent="0.2">
      <c r="A6" s="1726" t="s">
        <v>359</v>
      </c>
      <c r="B6" s="758"/>
      <c r="C6" s="758"/>
      <c r="D6" s="758"/>
      <c r="E6" s="759" t="s">
        <v>501</v>
      </c>
      <c r="F6" s="760"/>
    </row>
    <row r="7" spans="1:8" ht="23.25" customHeight="1" x14ac:dyDescent="0.2">
      <c r="A7" s="1727"/>
      <c r="B7" s="761" t="s">
        <v>360</v>
      </c>
      <c r="C7" s="761" t="s">
        <v>367</v>
      </c>
      <c r="D7" s="761" t="s">
        <v>361</v>
      </c>
      <c r="E7" s="761" t="s">
        <v>502</v>
      </c>
      <c r="F7" s="763" t="s">
        <v>503</v>
      </c>
    </row>
    <row r="8" spans="1:8" x14ac:dyDescent="0.2">
      <c r="A8" s="1727"/>
      <c r="B8" s="761" t="s">
        <v>363</v>
      </c>
      <c r="C8" s="761" t="s">
        <v>504</v>
      </c>
      <c r="D8" s="762" t="s">
        <v>364</v>
      </c>
      <c r="E8" s="761" t="s">
        <v>505</v>
      </c>
      <c r="F8" s="763" t="s">
        <v>365</v>
      </c>
    </row>
    <row r="9" spans="1:8" ht="20.25" customHeight="1" thickBot="1" x14ac:dyDescent="0.25">
      <c r="A9" s="1728"/>
      <c r="B9" s="764"/>
      <c r="C9" s="764"/>
      <c r="D9" s="764"/>
      <c r="E9" s="238" t="s">
        <v>506</v>
      </c>
      <c r="F9" s="765"/>
    </row>
    <row r="10" spans="1:8" x14ac:dyDescent="0.2">
      <c r="A10" s="1599">
        <v>2006</v>
      </c>
      <c r="B10" s="1209">
        <v>18.125</v>
      </c>
      <c r="C10" s="1221">
        <v>6.6206896551724137</v>
      </c>
      <c r="D10" s="1209">
        <v>12</v>
      </c>
      <c r="E10" s="971">
        <v>57.03</v>
      </c>
      <c r="F10" s="786">
        <v>6843.6</v>
      </c>
    </row>
    <row r="11" spans="1:8" x14ac:dyDescent="0.2">
      <c r="A11" s="1599">
        <v>2007</v>
      </c>
      <c r="B11" s="1209">
        <v>16.913</v>
      </c>
      <c r="C11" s="1221">
        <v>8.5709217761485252</v>
      </c>
      <c r="D11" s="1209">
        <v>14.496</v>
      </c>
      <c r="E11" s="971">
        <v>60.85</v>
      </c>
      <c r="F11" s="786">
        <v>8820.8160000000007</v>
      </c>
    </row>
    <row r="12" spans="1:8" x14ac:dyDescent="0.2">
      <c r="A12" s="1599">
        <v>2008</v>
      </c>
      <c r="B12" s="1209">
        <v>16.931999999999999</v>
      </c>
      <c r="C12" s="1221">
        <v>7.3919206236711554</v>
      </c>
      <c r="D12" s="1209">
        <v>12.516</v>
      </c>
      <c r="E12" s="971">
        <v>57.9</v>
      </c>
      <c r="F12" s="786">
        <v>7246.7639999999992</v>
      </c>
    </row>
    <row r="13" spans="1:8" x14ac:dyDescent="0.2">
      <c r="A13" s="1599">
        <v>2009</v>
      </c>
      <c r="B13" s="1209">
        <v>23.088000000000001</v>
      </c>
      <c r="C13" s="1221">
        <v>5.1541926541926539</v>
      </c>
      <c r="D13" s="1209">
        <v>11.9</v>
      </c>
      <c r="E13" s="971">
        <v>60.79</v>
      </c>
      <c r="F13" s="786">
        <v>7234.01</v>
      </c>
    </row>
    <row r="14" spans="1:8" x14ac:dyDescent="0.2">
      <c r="A14" s="1599">
        <v>2010</v>
      </c>
      <c r="B14" s="1209">
        <v>29.478000000000002</v>
      </c>
      <c r="C14" s="1221">
        <v>7.7057466585250012</v>
      </c>
      <c r="D14" s="1209">
        <v>22.715</v>
      </c>
      <c r="E14" s="971">
        <v>71.790000000000006</v>
      </c>
      <c r="F14" s="786">
        <v>16307.098500000002</v>
      </c>
    </row>
    <row r="15" spans="1:8" x14ac:dyDescent="0.2">
      <c r="A15" s="1599">
        <v>2011</v>
      </c>
      <c r="B15" s="1209">
        <v>38.549999999999997</v>
      </c>
      <c r="C15" s="1221">
        <v>5.2985732814526587</v>
      </c>
      <c r="D15" s="1209">
        <v>20.425999999999998</v>
      </c>
      <c r="E15" s="971">
        <v>76.19</v>
      </c>
      <c r="F15" s="786">
        <v>15562.569399999997</v>
      </c>
    </row>
    <row r="16" spans="1:8" x14ac:dyDescent="0.2">
      <c r="A16" s="1599">
        <v>2012</v>
      </c>
      <c r="B16" s="1210">
        <v>36.298000000000002</v>
      </c>
      <c r="C16" s="1221">
        <v>4.1451319631935641</v>
      </c>
      <c r="D16" s="1210">
        <v>15.045999999999999</v>
      </c>
      <c r="E16" s="971">
        <v>79.489999999999995</v>
      </c>
      <c r="F16" s="786">
        <v>11960.065399999999</v>
      </c>
    </row>
    <row r="17" spans="1:6" x14ac:dyDescent="0.2">
      <c r="A17" s="1599">
        <v>2013</v>
      </c>
      <c r="B17" s="1210">
        <v>31.506</v>
      </c>
      <c r="C17" s="1221">
        <v>12.876912334158572</v>
      </c>
      <c r="D17" s="1210">
        <v>40.57</v>
      </c>
      <c r="E17" s="971">
        <v>55</v>
      </c>
      <c r="F17" s="786">
        <v>22313.5</v>
      </c>
    </row>
    <row r="18" spans="1:6" x14ac:dyDescent="0.2">
      <c r="A18" s="1599">
        <v>2014</v>
      </c>
      <c r="B18" s="1210">
        <v>31.35</v>
      </c>
      <c r="C18" s="1221">
        <v>7.6251993620414673</v>
      </c>
      <c r="D18" s="1210">
        <v>23.905000000000001</v>
      </c>
      <c r="E18" s="1225">
        <v>46.23</v>
      </c>
      <c r="F18" s="787">
        <v>11051.281500000001</v>
      </c>
    </row>
    <row r="19" spans="1:6" x14ac:dyDescent="0.2">
      <c r="A19" s="1599">
        <v>2015</v>
      </c>
      <c r="B19" s="1365">
        <v>29.72</v>
      </c>
      <c r="C19" s="1371">
        <v>7.8038358008075379</v>
      </c>
      <c r="D19" s="1365">
        <v>23.193000000000001</v>
      </c>
      <c r="E19" s="1379">
        <v>59.55</v>
      </c>
      <c r="F19" s="1376">
        <v>13811</v>
      </c>
    </row>
    <row r="20" spans="1:6" ht="13.5" thickBot="1" x14ac:dyDescent="0.25">
      <c r="A20" s="1599">
        <v>2016</v>
      </c>
      <c r="B20" s="1210">
        <v>26.427</v>
      </c>
      <c r="C20" s="1221">
        <f>D20/B20*10</f>
        <v>11.286562984826125</v>
      </c>
      <c r="D20" s="1210">
        <v>29.827000000000002</v>
      </c>
      <c r="E20" s="1550">
        <v>65.540000000000006</v>
      </c>
      <c r="F20" s="1546">
        <v>19549</v>
      </c>
    </row>
    <row r="21" spans="1:6" ht="13.15" customHeight="1" x14ac:dyDescent="0.2">
      <c r="A21" s="106" t="s">
        <v>507</v>
      </c>
      <c r="B21" s="106"/>
      <c r="C21" s="106"/>
      <c r="D21" s="106"/>
      <c r="E21" s="106"/>
      <c r="F21" s="106"/>
    </row>
  </sheetData>
  <mergeCells count="4">
    <mergeCell ref="A1:F1"/>
    <mergeCell ref="A6:A9"/>
    <mergeCell ref="A4:F4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theme="0"/>
    <pageSetUpPr fitToPage="1"/>
  </sheetPr>
  <dimension ref="A1:J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28.28515625" style="34" customWidth="1"/>
    <col min="2" max="8" width="15" style="34" customWidth="1"/>
    <col min="9" max="9" width="13.140625" style="34" customWidth="1"/>
    <col min="10" max="16384" width="11.42578125" style="34"/>
  </cols>
  <sheetData>
    <row r="1" spans="1:10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</row>
    <row r="2" spans="1:10" s="25" customFormat="1" ht="12.75" customHeight="1" x14ac:dyDescent="0.2"/>
    <row r="3" spans="1:10" s="25" customFormat="1" ht="36.75" customHeight="1" x14ac:dyDescent="0.25">
      <c r="A3" s="1701" t="s">
        <v>1390</v>
      </c>
      <c r="B3" s="1701"/>
      <c r="C3" s="1701"/>
      <c r="D3" s="1701"/>
      <c r="E3" s="1701"/>
      <c r="F3" s="1701"/>
      <c r="G3" s="1701"/>
      <c r="H3" s="1701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6.75" customHeight="1" x14ac:dyDescent="0.2">
      <c r="A5" s="1721" t="s">
        <v>435</v>
      </c>
      <c r="B5" s="721" t="s">
        <v>360</v>
      </c>
      <c r="C5" s="722"/>
      <c r="D5" s="723"/>
      <c r="E5" s="721" t="s">
        <v>367</v>
      </c>
      <c r="F5" s="723"/>
      <c r="G5" s="119" t="s">
        <v>361</v>
      </c>
      <c r="H5" s="120" t="s">
        <v>373</v>
      </c>
    </row>
    <row r="6" spans="1:10" ht="22.5" customHeight="1" x14ac:dyDescent="0.2">
      <c r="A6" s="1722"/>
      <c r="B6" s="739" t="s">
        <v>370</v>
      </c>
      <c r="C6" s="737"/>
      <c r="D6" s="738"/>
      <c r="E6" s="739" t="s">
        <v>371</v>
      </c>
      <c r="F6" s="738"/>
      <c r="G6" s="712" t="s">
        <v>512</v>
      </c>
      <c r="H6" s="728" t="s">
        <v>377</v>
      </c>
    </row>
    <row r="7" spans="1:10" ht="47.25" customHeight="1" thickBot="1" x14ac:dyDescent="0.25">
      <c r="A7" s="1722"/>
      <c r="B7" s="223" t="s">
        <v>374</v>
      </c>
      <c r="C7" s="711" t="s">
        <v>375</v>
      </c>
      <c r="D7" s="711" t="s">
        <v>376</v>
      </c>
      <c r="E7" s="223" t="s">
        <v>374</v>
      </c>
      <c r="F7" s="711" t="s">
        <v>375</v>
      </c>
      <c r="G7" s="679" t="s">
        <v>513</v>
      </c>
      <c r="H7" s="681" t="s">
        <v>513</v>
      </c>
    </row>
    <row r="8" spans="1:10" ht="25.5" customHeight="1" x14ac:dyDescent="0.2">
      <c r="A8" s="72" t="s">
        <v>439</v>
      </c>
      <c r="B8" s="42" t="s">
        <v>380</v>
      </c>
      <c r="C8" s="122" t="s">
        <v>380</v>
      </c>
      <c r="D8" s="42" t="s">
        <v>380</v>
      </c>
      <c r="E8" s="122" t="s">
        <v>380</v>
      </c>
      <c r="F8" s="42" t="s">
        <v>380</v>
      </c>
      <c r="G8" s="42" t="s">
        <v>380</v>
      </c>
      <c r="H8" s="43" t="s">
        <v>380</v>
      </c>
      <c r="I8" s="123"/>
      <c r="J8" s="123"/>
    </row>
    <row r="9" spans="1:10" x14ac:dyDescent="0.2">
      <c r="A9" s="63" t="s">
        <v>440</v>
      </c>
      <c r="B9" s="45" t="s">
        <v>380</v>
      </c>
      <c r="C9" s="45" t="s">
        <v>380</v>
      </c>
      <c r="D9" s="45" t="s">
        <v>380</v>
      </c>
      <c r="E9" s="11" t="s">
        <v>380</v>
      </c>
      <c r="F9" s="45" t="s">
        <v>380</v>
      </c>
      <c r="G9" s="45" t="s">
        <v>380</v>
      </c>
      <c r="H9" s="46" t="s">
        <v>380</v>
      </c>
      <c r="I9" s="123"/>
      <c r="J9" s="123"/>
    </row>
    <row r="10" spans="1:10" x14ac:dyDescent="0.2">
      <c r="A10" s="63" t="s">
        <v>441</v>
      </c>
      <c r="B10" s="45" t="s">
        <v>380</v>
      </c>
      <c r="C10" s="45" t="s">
        <v>380</v>
      </c>
      <c r="D10" s="45" t="s">
        <v>380</v>
      </c>
      <c r="E10" s="11" t="s">
        <v>380</v>
      </c>
      <c r="F10" s="45" t="s">
        <v>380</v>
      </c>
      <c r="G10" s="45" t="s">
        <v>380</v>
      </c>
      <c r="H10" s="46" t="s">
        <v>380</v>
      </c>
      <c r="I10" s="123"/>
      <c r="J10" s="123"/>
    </row>
    <row r="11" spans="1:10" x14ac:dyDescent="0.2">
      <c r="A11" s="63" t="s">
        <v>442</v>
      </c>
      <c r="B11" s="45" t="s">
        <v>380</v>
      </c>
      <c r="C11" s="45" t="s">
        <v>380</v>
      </c>
      <c r="D11" s="45" t="s">
        <v>380</v>
      </c>
      <c r="E11" s="11" t="s">
        <v>380</v>
      </c>
      <c r="F11" s="45" t="s">
        <v>380</v>
      </c>
      <c r="G11" s="45" t="s">
        <v>380</v>
      </c>
      <c r="H11" s="46" t="s">
        <v>380</v>
      </c>
      <c r="I11" s="123"/>
      <c r="J11" s="123"/>
    </row>
    <row r="12" spans="1:10" x14ac:dyDescent="0.2">
      <c r="A12" s="73" t="s">
        <v>443</v>
      </c>
      <c r="B12" s="74" t="s">
        <v>380</v>
      </c>
      <c r="C12" s="74" t="s">
        <v>380</v>
      </c>
      <c r="D12" s="74" t="s">
        <v>380</v>
      </c>
      <c r="E12" s="74" t="s">
        <v>380</v>
      </c>
      <c r="F12" s="74" t="s">
        <v>380</v>
      </c>
      <c r="G12" s="74" t="s">
        <v>380</v>
      </c>
      <c r="H12" s="75" t="s">
        <v>380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444</v>
      </c>
      <c r="B14" s="74" t="s">
        <v>380</v>
      </c>
      <c r="C14" s="74" t="s">
        <v>380</v>
      </c>
      <c r="D14" s="74" t="s">
        <v>380</v>
      </c>
      <c r="E14" s="74" t="s">
        <v>380</v>
      </c>
      <c r="F14" s="74" t="s">
        <v>380</v>
      </c>
      <c r="G14" s="74" t="s">
        <v>380</v>
      </c>
      <c r="H14" s="75" t="s">
        <v>380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445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4" t="s">
        <v>380</v>
      </c>
      <c r="G16" s="74" t="s">
        <v>380</v>
      </c>
      <c r="H16" s="75" t="s">
        <v>380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524</v>
      </c>
      <c r="B18" s="45">
        <v>7</v>
      </c>
      <c r="C18" s="45" t="s">
        <v>380</v>
      </c>
      <c r="D18" s="45">
        <v>7</v>
      </c>
      <c r="E18" s="11">
        <v>1150</v>
      </c>
      <c r="F18" s="45" t="s">
        <v>380</v>
      </c>
      <c r="G18" s="45">
        <v>8</v>
      </c>
      <c r="H18" s="46" t="s">
        <v>380</v>
      </c>
      <c r="I18" s="123"/>
      <c r="J18" s="123"/>
    </row>
    <row r="19" spans="1:10" x14ac:dyDescent="0.2">
      <c r="A19" s="63" t="s">
        <v>447</v>
      </c>
      <c r="B19" s="82">
        <v>1</v>
      </c>
      <c r="C19" s="45" t="s">
        <v>380</v>
      </c>
      <c r="D19" s="82">
        <v>1</v>
      </c>
      <c r="E19" s="82">
        <v>940</v>
      </c>
      <c r="F19" s="45" t="s">
        <v>380</v>
      </c>
      <c r="G19" s="82">
        <v>1</v>
      </c>
      <c r="H19" s="46" t="s">
        <v>380</v>
      </c>
      <c r="I19" s="123"/>
      <c r="J19" s="123"/>
    </row>
    <row r="20" spans="1:10" x14ac:dyDescent="0.2">
      <c r="A20" s="63" t="s">
        <v>448</v>
      </c>
      <c r="B20" s="82">
        <v>1</v>
      </c>
      <c r="C20" s="45" t="s">
        <v>380</v>
      </c>
      <c r="D20" s="82">
        <v>1</v>
      </c>
      <c r="E20" s="82">
        <v>875</v>
      </c>
      <c r="F20" s="45" t="s">
        <v>380</v>
      </c>
      <c r="G20" s="82">
        <v>1</v>
      </c>
      <c r="H20" s="46" t="s">
        <v>380</v>
      </c>
      <c r="I20" s="123"/>
      <c r="J20" s="123"/>
    </row>
    <row r="21" spans="1:10" x14ac:dyDescent="0.2">
      <c r="A21" s="73" t="s">
        <v>449</v>
      </c>
      <c r="B21" s="74">
        <v>9</v>
      </c>
      <c r="C21" s="74" t="s">
        <v>380</v>
      </c>
      <c r="D21" s="74">
        <v>9</v>
      </c>
      <c r="E21" s="74">
        <v>1096</v>
      </c>
      <c r="F21" s="74" t="s">
        <v>380</v>
      </c>
      <c r="G21" s="74">
        <v>10</v>
      </c>
      <c r="H21" s="75" t="s">
        <v>380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450</v>
      </c>
      <c r="B23" s="74">
        <v>24</v>
      </c>
      <c r="C23" s="74">
        <v>12</v>
      </c>
      <c r="D23" s="74">
        <v>36</v>
      </c>
      <c r="E23" s="74">
        <v>664</v>
      </c>
      <c r="F23" s="74">
        <v>700</v>
      </c>
      <c r="G23" s="74">
        <v>25</v>
      </c>
      <c r="H23" s="75" t="s">
        <v>380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451</v>
      </c>
      <c r="B25" s="74">
        <v>2</v>
      </c>
      <c r="C25" s="74" t="s">
        <v>380</v>
      </c>
      <c r="D25" s="74">
        <v>2</v>
      </c>
      <c r="E25" s="74">
        <v>800</v>
      </c>
      <c r="F25" s="74" t="s">
        <v>380</v>
      </c>
      <c r="G25" s="74">
        <v>2</v>
      </c>
      <c r="H25" s="75">
        <v>1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452</v>
      </c>
      <c r="B27" s="45" t="s">
        <v>380</v>
      </c>
      <c r="C27" s="45" t="s">
        <v>380</v>
      </c>
      <c r="D27" s="45" t="s">
        <v>380</v>
      </c>
      <c r="E27" s="11" t="s">
        <v>380</v>
      </c>
      <c r="F27" s="11" t="s">
        <v>380</v>
      </c>
      <c r="G27" s="45" t="s">
        <v>380</v>
      </c>
      <c r="H27" s="46" t="s">
        <v>380</v>
      </c>
      <c r="I27" s="123"/>
      <c r="J27" s="123"/>
    </row>
    <row r="28" spans="1:10" x14ac:dyDescent="0.2">
      <c r="A28" s="63" t="s">
        <v>453</v>
      </c>
      <c r="B28" s="45">
        <v>12</v>
      </c>
      <c r="C28" s="45" t="s">
        <v>380</v>
      </c>
      <c r="D28" s="45">
        <v>12</v>
      </c>
      <c r="E28" s="11">
        <v>333</v>
      </c>
      <c r="F28" s="11" t="s">
        <v>380</v>
      </c>
      <c r="G28" s="45">
        <v>4</v>
      </c>
      <c r="H28" s="46" t="s">
        <v>380</v>
      </c>
      <c r="I28" s="123"/>
      <c r="J28" s="123"/>
    </row>
    <row r="29" spans="1:10" x14ac:dyDescent="0.2">
      <c r="A29" s="63" t="s">
        <v>454</v>
      </c>
      <c r="B29" s="45">
        <v>99</v>
      </c>
      <c r="C29" s="45">
        <v>2</v>
      </c>
      <c r="D29" s="45">
        <v>101</v>
      </c>
      <c r="E29" s="11">
        <v>495</v>
      </c>
      <c r="F29" s="11">
        <v>2000</v>
      </c>
      <c r="G29" s="45">
        <v>53</v>
      </c>
      <c r="H29" s="46">
        <v>22</v>
      </c>
      <c r="I29" s="123"/>
      <c r="J29" s="123"/>
    </row>
    <row r="30" spans="1:10" x14ac:dyDescent="0.2">
      <c r="A30" s="73" t="s">
        <v>455</v>
      </c>
      <c r="B30" s="74">
        <v>111</v>
      </c>
      <c r="C30" s="74">
        <v>2</v>
      </c>
      <c r="D30" s="74">
        <v>113</v>
      </c>
      <c r="E30" s="74">
        <v>477</v>
      </c>
      <c r="F30" s="74">
        <v>2000</v>
      </c>
      <c r="G30" s="74">
        <v>57</v>
      </c>
      <c r="H30" s="75">
        <v>22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456</v>
      </c>
      <c r="B32" s="80">
        <v>32</v>
      </c>
      <c r="C32" s="80">
        <v>4</v>
      </c>
      <c r="D32" s="45">
        <v>36</v>
      </c>
      <c r="E32" s="80">
        <v>828</v>
      </c>
      <c r="F32" s="80">
        <v>2400</v>
      </c>
      <c r="G32" s="11">
        <v>36</v>
      </c>
      <c r="H32" s="81" t="s">
        <v>380</v>
      </c>
      <c r="I32" s="123"/>
      <c r="J32" s="123"/>
    </row>
    <row r="33" spans="1:10" x14ac:dyDescent="0.2">
      <c r="A33" s="63" t="s">
        <v>457</v>
      </c>
      <c r="B33" s="80">
        <v>4</v>
      </c>
      <c r="C33" s="80" t="s">
        <v>380</v>
      </c>
      <c r="D33" s="45">
        <v>4</v>
      </c>
      <c r="E33" s="80">
        <v>800</v>
      </c>
      <c r="F33" s="80" t="s">
        <v>380</v>
      </c>
      <c r="G33" s="11">
        <v>3</v>
      </c>
      <c r="H33" s="81" t="s">
        <v>380</v>
      </c>
      <c r="I33" s="123"/>
      <c r="J33" s="123"/>
    </row>
    <row r="34" spans="1:10" x14ac:dyDescent="0.2">
      <c r="A34" s="63" t="s">
        <v>458</v>
      </c>
      <c r="B34" s="80">
        <v>15</v>
      </c>
      <c r="C34" s="80">
        <v>2</v>
      </c>
      <c r="D34" s="45">
        <v>17</v>
      </c>
      <c r="E34" s="80">
        <v>1326</v>
      </c>
      <c r="F34" s="80">
        <v>2175</v>
      </c>
      <c r="G34" s="11">
        <v>24</v>
      </c>
      <c r="H34" s="81">
        <v>7</v>
      </c>
      <c r="I34" s="123"/>
      <c r="J34" s="123"/>
    </row>
    <row r="35" spans="1:10" x14ac:dyDescent="0.2">
      <c r="A35" s="63" t="s">
        <v>459</v>
      </c>
      <c r="B35" s="80">
        <v>3</v>
      </c>
      <c r="C35" s="80" t="s">
        <v>380</v>
      </c>
      <c r="D35" s="45">
        <v>3</v>
      </c>
      <c r="E35" s="80">
        <v>800</v>
      </c>
      <c r="F35" s="80" t="s">
        <v>380</v>
      </c>
      <c r="G35" s="11">
        <v>2</v>
      </c>
      <c r="H35" s="81" t="s">
        <v>380</v>
      </c>
      <c r="I35" s="123"/>
      <c r="J35" s="123"/>
    </row>
    <row r="36" spans="1:10" x14ac:dyDescent="0.2">
      <c r="A36" s="73" t="s">
        <v>460</v>
      </c>
      <c r="B36" s="74">
        <v>54</v>
      </c>
      <c r="C36" s="74">
        <v>6</v>
      </c>
      <c r="D36" s="74">
        <v>60</v>
      </c>
      <c r="E36" s="74">
        <v>963</v>
      </c>
      <c r="F36" s="74">
        <v>2325</v>
      </c>
      <c r="G36" s="74">
        <v>65</v>
      </c>
      <c r="H36" s="75">
        <v>7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461</v>
      </c>
      <c r="B38" s="74">
        <v>3</v>
      </c>
      <c r="C38" s="74" t="s">
        <v>380</v>
      </c>
      <c r="D38" s="74">
        <v>3</v>
      </c>
      <c r="E38" s="74">
        <v>1000</v>
      </c>
      <c r="F38" s="74" t="s">
        <v>380</v>
      </c>
      <c r="G38" s="74">
        <v>3</v>
      </c>
      <c r="H38" s="75">
        <v>3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525</v>
      </c>
      <c r="B40" s="11">
        <v>2</v>
      </c>
      <c r="C40" s="11" t="s">
        <v>380</v>
      </c>
      <c r="D40" s="45">
        <v>2</v>
      </c>
      <c r="E40" s="11">
        <v>550</v>
      </c>
      <c r="F40" s="11" t="s">
        <v>380</v>
      </c>
      <c r="G40" s="11">
        <v>1</v>
      </c>
      <c r="H40" s="12" t="s">
        <v>380</v>
      </c>
      <c r="I40" s="123"/>
      <c r="J40" s="123"/>
    </row>
    <row r="41" spans="1:10" x14ac:dyDescent="0.2">
      <c r="A41" s="63" t="s">
        <v>463</v>
      </c>
      <c r="B41" s="45">
        <v>39</v>
      </c>
      <c r="C41" s="45" t="s">
        <v>380</v>
      </c>
      <c r="D41" s="45">
        <v>39</v>
      </c>
      <c r="E41" s="11">
        <v>695</v>
      </c>
      <c r="F41" s="11" t="s">
        <v>380</v>
      </c>
      <c r="G41" s="45">
        <v>27</v>
      </c>
      <c r="H41" s="46" t="s">
        <v>380</v>
      </c>
      <c r="I41" s="123"/>
      <c r="J41" s="123"/>
    </row>
    <row r="42" spans="1:10" x14ac:dyDescent="0.2">
      <c r="A42" s="63" t="s">
        <v>464</v>
      </c>
      <c r="B42" s="11">
        <v>70</v>
      </c>
      <c r="C42" s="11" t="s">
        <v>380</v>
      </c>
      <c r="D42" s="45">
        <v>70</v>
      </c>
      <c r="E42" s="11">
        <v>900</v>
      </c>
      <c r="F42" s="11" t="s">
        <v>380</v>
      </c>
      <c r="G42" s="11">
        <v>63</v>
      </c>
      <c r="H42" s="124">
        <v>30</v>
      </c>
      <c r="I42" s="123"/>
      <c r="J42" s="123"/>
    </row>
    <row r="43" spans="1:10" x14ac:dyDescent="0.2">
      <c r="A43" s="63" t="s">
        <v>465</v>
      </c>
      <c r="B43" s="11">
        <v>113</v>
      </c>
      <c r="C43" s="11">
        <v>12</v>
      </c>
      <c r="D43" s="45">
        <v>125</v>
      </c>
      <c r="E43" s="11">
        <v>800</v>
      </c>
      <c r="F43" s="11">
        <v>930</v>
      </c>
      <c r="G43" s="11">
        <v>102</v>
      </c>
      <c r="H43" s="12" t="s">
        <v>380</v>
      </c>
      <c r="I43" s="123"/>
      <c r="J43" s="123"/>
    </row>
    <row r="44" spans="1:10" x14ac:dyDescent="0.2">
      <c r="A44" s="63" t="s">
        <v>466</v>
      </c>
      <c r="B44" s="11">
        <v>1289</v>
      </c>
      <c r="C44" s="11">
        <v>58</v>
      </c>
      <c r="D44" s="45">
        <v>1347</v>
      </c>
      <c r="E44" s="11">
        <v>1000</v>
      </c>
      <c r="F44" s="11">
        <v>1000</v>
      </c>
      <c r="G44" s="11">
        <v>1347</v>
      </c>
      <c r="H44" s="12">
        <v>808</v>
      </c>
      <c r="I44" s="123"/>
      <c r="J44" s="123"/>
    </row>
    <row r="45" spans="1:10" x14ac:dyDescent="0.2">
      <c r="A45" s="63" t="s">
        <v>467</v>
      </c>
      <c r="B45" s="11">
        <v>23</v>
      </c>
      <c r="C45" s="11">
        <v>3</v>
      </c>
      <c r="D45" s="45">
        <v>26</v>
      </c>
      <c r="E45" s="11">
        <v>800</v>
      </c>
      <c r="F45" s="11">
        <v>2000</v>
      </c>
      <c r="G45" s="11">
        <v>24</v>
      </c>
      <c r="H45" s="12">
        <v>17</v>
      </c>
      <c r="I45" s="123"/>
      <c r="J45" s="123"/>
    </row>
    <row r="46" spans="1:10" x14ac:dyDescent="0.2">
      <c r="A46" s="63" t="s">
        <v>468</v>
      </c>
      <c r="B46" s="11">
        <v>38</v>
      </c>
      <c r="C46" s="11" t="s">
        <v>380</v>
      </c>
      <c r="D46" s="45">
        <v>38</v>
      </c>
      <c r="E46" s="11">
        <v>400</v>
      </c>
      <c r="F46" s="11" t="s">
        <v>380</v>
      </c>
      <c r="G46" s="11">
        <v>15</v>
      </c>
      <c r="H46" s="12">
        <v>4</v>
      </c>
      <c r="I46" s="123"/>
      <c r="J46" s="123"/>
    </row>
    <row r="47" spans="1:10" x14ac:dyDescent="0.2">
      <c r="A47" s="63" t="s">
        <v>469</v>
      </c>
      <c r="B47" s="11">
        <v>4133</v>
      </c>
      <c r="C47" s="11">
        <v>227</v>
      </c>
      <c r="D47" s="45">
        <v>4360</v>
      </c>
      <c r="E47" s="11">
        <v>1300</v>
      </c>
      <c r="F47" s="11">
        <v>1500</v>
      </c>
      <c r="G47" s="11">
        <v>5713</v>
      </c>
      <c r="H47" s="12">
        <v>218</v>
      </c>
      <c r="I47" s="123"/>
      <c r="J47" s="123"/>
    </row>
    <row r="48" spans="1:10" x14ac:dyDescent="0.2">
      <c r="A48" s="63" t="s">
        <v>470</v>
      </c>
      <c r="B48" s="11">
        <v>113</v>
      </c>
      <c r="C48" s="11">
        <v>4</v>
      </c>
      <c r="D48" s="45">
        <v>117</v>
      </c>
      <c r="E48" s="11">
        <v>850</v>
      </c>
      <c r="F48" s="11">
        <v>1100</v>
      </c>
      <c r="G48" s="11">
        <v>100</v>
      </c>
      <c r="H48" s="12">
        <v>15</v>
      </c>
      <c r="I48" s="123"/>
      <c r="J48" s="123"/>
    </row>
    <row r="49" spans="1:10" x14ac:dyDescent="0.2">
      <c r="A49" s="73" t="s">
        <v>471</v>
      </c>
      <c r="B49" s="74">
        <v>5820</v>
      </c>
      <c r="C49" s="74">
        <v>304</v>
      </c>
      <c r="D49" s="74">
        <v>6124</v>
      </c>
      <c r="E49" s="74">
        <v>1198</v>
      </c>
      <c r="F49" s="74">
        <v>1382</v>
      </c>
      <c r="G49" s="74">
        <v>7392</v>
      </c>
      <c r="H49" s="75">
        <v>1092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472</v>
      </c>
      <c r="B51" s="74">
        <v>126</v>
      </c>
      <c r="C51" s="74">
        <v>25</v>
      </c>
      <c r="D51" s="74">
        <v>151</v>
      </c>
      <c r="E51" s="74">
        <v>600</v>
      </c>
      <c r="F51" s="74">
        <v>1150</v>
      </c>
      <c r="G51" s="74">
        <v>104</v>
      </c>
      <c r="H51" s="75">
        <v>79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473</v>
      </c>
      <c r="B53" s="45">
        <v>5181</v>
      </c>
      <c r="C53" s="45">
        <v>645</v>
      </c>
      <c r="D53" s="45">
        <v>5826</v>
      </c>
      <c r="E53" s="11">
        <v>950</v>
      </c>
      <c r="F53" s="11">
        <v>1700</v>
      </c>
      <c r="G53" s="45">
        <v>6018</v>
      </c>
      <c r="H53" s="46">
        <v>1204</v>
      </c>
      <c r="I53" s="123"/>
      <c r="J53" s="123"/>
    </row>
    <row r="54" spans="1:10" x14ac:dyDescent="0.2">
      <c r="A54" s="63" t="s">
        <v>474</v>
      </c>
      <c r="B54" s="45">
        <v>258</v>
      </c>
      <c r="C54" s="45">
        <v>148</v>
      </c>
      <c r="D54" s="45">
        <v>406</v>
      </c>
      <c r="E54" s="11">
        <v>530</v>
      </c>
      <c r="F54" s="11">
        <v>1000</v>
      </c>
      <c r="G54" s="45">
        <v>285</v>
      </c>
      <c r="H54" s="46" t="s">
        <v>380</v>
      </c>
      <c r="I54" s="123"/>
      <c r="J54" s="123"/>
    </row>
    <row r="55" spans="1:10" x14ac:dyDescent="0.2">
      <c r="A55" s="63" t="s">
        <v>475</v>
      </c>
      <c r="B55" s="45">
        <v>10521</v>
      </c>
      <c r="C55" s="45">
        <v>65</v>
      </c>
      <c r="D55" s="45">
        <v>10586</v>
      </c>
      <c r="E55" s="11">
        <v>1250</v>
      </c>
      <c r="F55" s="11">
        <v>2300</v>
      </c>
      <c r="G55" s="45">
        <v>13301</v>
      </c>
      <c r="H55" s="46">
        <v>2624</v>
      </c>
    </row>
    <row r="56" spans="1:10" x14ac:dyDescent="0.2">
      <c r="A56" s="63" t="s">
        <v>476</v>
      </c>
      <c r="B56" s="45">
        <v>420</v>
      </c>
      <c r="C56" s="45" t="s">
        <v>380</v>
      </c>
      <c r="D56" s="45">
        <v>420</v>
      </c>
      <c r="E56" s="11">
        <v>700</v>
      </c>
      <c r="F56" s="11" t="s">
        <v>380</v>
      </c>
      <c r="G56" s="45">
        <v>294</v>
      </c>
      <c r="H56" s="46">
        <v>80</v>
      </c>
    </row>
    <row r="57" spans="1:10" x14ac:dyDescent="0.2">
      <c r="A57" s="63" t="s">
        <v>477</v>
      </c>
      <c r="B57" s="45">
        <v>2364</v>
      </c>
      <c r="C57" s="45">
        <v>131</v>
      </c>
      <c r="D57" s="45">
        <v>2495</v>
      </c>
      <c r="E57" s="11">
        <v>860</v>
      </c>
      <c r="F57" s="11">
        <v>1050</v>
      </c>
      <c r="G57" s="45">
        <v>2171</v>
      </c>
      <c r="H57" s="46">
        <v>260</v>
      </c>
    </row>
    <row r="58" spans="1:10" x14ac:dyDescent="0.2">
      <c r="A58" s="73" t="s">
        <v>526</v>
      </c>
      <c r="B58" s="74">
        <v>18744</v>
      </c>
      <c r="C58" s="74">
        <v>989</v>
      </c>
      <c r="D58" s="74">
        <v>19733</v>
      </c>
      <c r="E58" s="74">
        <v>1096</v>
      </c>
      <c r="F58" s="74">
        <v>1549</v>
      </c>
      <c r="G58" s="74">
        <v>22069</v>
      </c>
      <c r="H58" s="75">
        <v>4168</v>
      </c>
    </row>
    <row r="59" spans="1:10" x14ac:dyDescent="0.2">
      <c r="A59" s="63"/>
      <c r="B59" s="45"/>
      <c r="C59" s="45"/>
      <c r="D59" s="45"/>
      <c r="E59" s="11"/>
      <c r="F59" s="11"/>
      <c r="G59" s="45"/>
      <c r="H59" s="46"/>
    </row>
    <row r="60" spans="1:10" x14ac:dyDescent="0.2">
      <c r="A60" s="63" t="s">
        <v>479</v>
      </c>
      <c r="B60" s="11">
        <v>2</v>
      </c>
      <c r="C60" s="11" t="s">
        <v>380</v>
      </c>
      <c r="D60" s="45">
        <v>2</v>
      </c>
      <c r="E60" s="11">
        <v>500</v>
      </c>
      <c r="F60" s="11" t="s">
        <v>380</v>
      </c>
      <c r="G60" s="11">
        <v>1</v>
      </c>
      <c r="H60" s="12" t="s">
        <v>380</v>
      </c>
    </row>
    <row r="61" spans="1:10" x14ac:dyDescent="0.2">
      <c r="A61" s="63" t="s">
        <v>480</v>
      </c>
      <c r="B61" s="11">
        <v>3</v>
      </c>
      <c r="C61" s="11" t="s">
        <v>380</v>
      </c>
      <c r="D61" s="45">
        <v>3</v>
      </c>
      <c r="E61" s="11">
        <v>520</v>
      </c>
      <c r="F61" s="11" t="s">
        <v>380</v>
      </c>
      <c r="G61" s="11">
        <v>2</v>
      </c>
      <c r="H61" s="12">
        <v>1</v>
      </c>
    </row>
    <row r="62" spans="1:10" x14ac:dyDescent="0.2">
      <c r="A62" s="63" t="s">
        <v>481</v>
      </c>
      <c r="B62" s="11" t="s">
        <v>380</v>
      </c>
      <c r="C62" s="11" t="s">
        <v>380</v>
      </c>
      <c r="D62" s="45" t="s">
        <v>380</v>
      </c>
      <c r="E62" s="11" t="s">
        <v>380</v>
      </c>
      <c r="F62" s="11" t="s">
        <v>380</v>
      </c>
      <c r="G62" s="11" t="s">
        <v>380</v>
      </c>
      <c r="H62" s="12" t="s">
        <v>380</v>
      </c>
    </row>
    <row r="63" spans="1:10" x14ac:dyDescent="0.2">
      <c r="A63" s="73" t="s">
        <v>482</v>
      </c>
      <c r="B63" s="74">
        <v>5</v>
      </c>
      <c r="C63" s="74" t="s">
        <v>380</v>
      </c>
      <c r="D63" s="74">
        <v>5</v>
      </c>
      <c r="E63" s="74">
        <v>512</v>
      </c>
      <c r="F63" s="74" t="s">
        <v>380</v>
      </c>
      <c r="G63" s="74">
        <v>3</v>
      </c>
      <c r="H63" s="75">
        <v>1</v>
      </c>
    </row>
    <row r="64" spans="1:10" x14ac:dyDescent="0.2">
      <c r="A64" s="65"/>
      <c r="B64" s="70"/>
      <c r="C64" s="70"/>
      <c r="D64" s="70"/>
      <c r="E64" s="76"/>
      <c r="F64" s="76"/>
      <c r="G64" s="70"/>
      <c r="H64" s="71"/>
    </row>
    <row r="65" spans="1:8" x14ac:dyDescent="0.2">
      <c r="A65" s="73" t="s">
        <v>483</v>
      </c>
      <c r="B65" s="74" t="s">
        <v>380</v>
      </c>
      <c r="C65" s="74" t="s">
        <v>380</v>
      </c>
      <c r="D65" s="74" t="s">
        <v>380</v>
      </c>
      <c r="E65" s="74" t="s">
        <v>380</v>
      </c>
      <c r="F65" s="74" t="s">
        <v>380</v>
      </c>
      <c r="G65" s="74" t="s">
        <v>380</v>
      </c>
      <c r="H65" s="75" t="s">
        <v>380</v>
      </c>
    </row>
    <row r="66" spans="1:8" x14ac:dyDescent="0.2">
      <c r="A66" s="63"/>
      <c r="B66" s="45"/>
      <c r="C66" s="45"/>
      <c r="D66" s="45"/>
      <c r="E66" s="11"/>
      <c r="F66" s="11"/>
      <c r="G66" s="45"/>
      <c r="H66" s="46"/>
    </row>
    <row r="67" spans="1:8" x14ac:dyDescent="0.2">
      <c r="A67" s="63" t="s">
        <v>484</v>
      </c>
      <c r="B67" s="11">
        <v>48</v>
      </c>
      <c r="C67" s="11" t="s">
        <v>380</v>
      </c>
      <c r="D67" s="45">
        <v>48</v>
      </c>
      <c r="E67" s="11">
        <v>750</v>
      </c>
      <c r="F67" s="11" t="s">
        <v>380</v>
      </c>
      <c r="G67" s="11">
        <v>36</v>
      </c>
      <c r="H67" s="12" t="s">
        <v>380</v>
      </c>
    </row>
    <row r="68" spans="1:8" x14ac:dyDescent="0.2">
      <c r="A68" s="63" t="s">
        <v>485</v>
      </c>
      <c r="B68" s="11" t="s">
        <v>380</v>
      </c>
      <c r="C68" s="11" t="s">
        <v>380</v>
      </c>
      <c r="D68" s="45" t="s">
        <v>380</v>
      </c>
      <c r="E68" s="11" t="s">
        <v>380</v>
      </c>
      <c r="F68" s="11" t="s">
        <v>380</v>
      </c>
      <c r="G68" s="11" t="s">
        <v>380</v>
      </c>
      <c r="H68" s="12" t="s">
        <v>380</v>
      </c>
    </row>
    <row r="69" spans="1:8" x14ac:dyDescent="0.2">
      <c r="A69" s="73" t="s">
        <v>486</v>
      </c>
      <c r="B69" s="74">
        <v>48</v>
      </c>
      <c r="C69" s="74" t="s">
        <v>380</v>
      </c>
      <c r="D69" s="74">
        <v>48</v>
      </c>
      <c r="E69" s="74">
        <v>750</v>
      </c>
      <c r="F69" s="74" t="s">
        <v>380</v>
      </c>
      <c r="G69" s="74">
        <v>36</v>
      </c>
      <c r="H69" s="75" t="s">
        <v>380</v>
      </c>
    </row>
    <row r="70" spans="1:8" x14ac:dyDescent="0.2">
      <c r="A70" s="63"/>
      <c r="B70" s="45"/>
      <c r="C70" s="45"/>
      <c r="D70" s="45"/>
      <c r="E70" s="11"/>
      <c r="F70" s="11"/>
      <c r="G70" s="45"/>
      <c r="H70" s="46"/>
    </row>
    <row r="71" spans="1:8" x14ac:dyDescent="0.2">
      <c r="A71" s="63" t="s">
        <v>487</v>
      </c>
      <c r="B71" s="45" t="s">
        <v>380</v>
      </c>
      <c r="C71" s="45" t="s">
        <v>380</v>
      </c>
      <c r="D71" s="45" t="s">
        <v>380</v>
      </c>
      <c r="E71" s="11" t="s">
        <v>380</v>
      </c>
      <c r="F71" s="11" t="s">
        <v>380</v>
      </c>
      <c r="G71" s="45" t="s">
        <v>380</v>
      </c>
      <c r="H71" s="46" t="s">
        <v>380</v>
      </c>
    </row>
    <row r="72" spans="1:8" x14ac:dyDescent="0.2">
      <c r="A72" s="63" t="s">
        <v>488</v>
      </c>
      <c r="B72" s="45" t="s">
        <v>380</v>
      </c>
      <c r="C72" s="45" t="s">
        <v>380</v>
      </c>
      <c r="D72" s="45" t="s">
        <v>380</v>
      </c>
      <c r="E72" s="11">
        <v>1000</v>
      </c>
      <c r="F72" s="11" t="s">
        <v>380</v>
      </c>
      <c r="G72" s="45" t="s">
        <v>380</v>
      </c>
      <c r="H72" s="46" t="s">
        <v>380</v>
      </c>
    </row>
    <row r="73" spans="1:8" x14ac:dyDescent="0.2">
      <c r="A73" s="63" t="s">
        <v>489</v>
      </c>
      <c r="B73" s="11" t="s">
        <v>380</v>
      </c>
      <c r="C73" s="11" t="s">
        <v>380</v>
      </c>
      <c r="D73" s="45" t="s">
        <v>380</v>
      </c>
      <c r="E73" s="11" t="s">
        <v>380</v>
      </c>
      <c r="F73" s="11" t="s">
        <v>380</v>
      </c>
      <c r="G73" s="11" t="s">
        <v>380</v>
      </c>
      <c r="H73" s="12" t="s">
        <v>380</v>
      </c>
    </row>
    <row r="74" spans="1:8" x14ac:dyDescent="0.2">
      <c r="A74" s="63" t="s">
        <v>490</v>
      </c>
      <c r="B74" s="45">
        <v>81</v>
      </c>
      <c r="C74" s="45">
        <v>7</v>
      </c>
      <c r="D74" s="45">
        <v>88</v>
      </c>
      <c r="E74" s="11">
        <v>196</v>
      </c>
      <c r="F74" s="11">
        <v>610</v>
      </c>
      <c r="G74" s="45">
        <v>20</v>
      </c>
      <c r="H74" s="46">
        <v>26</v>
      </c>
    </row>
    <row r="75" spans="1:8" x14ac:dyDescent="0.2">
      <c r="A75" s="63" t="s">
        <v>491</v>
      </c>
      <c r="B75" s="45" t="s">
        <v>380</v>
      </c>
      <c r="C75" s="45" t="s">
        <v>380</v>
      </c>
      <c r="D75" s="45" t="s">
        <v>380</v>
      </c>
      <c r="E75" s="11" t="s">
        <v>380</v>
      </c>
      <c r="F75" s="11" t="s">
        <v>380</v>
      </c>
      <c r="G75" s="45" t="s">
        <v>380</v>
      </c>
      <c r="H75" s="46" t="s">
        <v>380</v>
      </c>
    </row>
    <row r="76" spans="1:8" x14ac:dyDescent="0.2">
      <c r="A76" s="63" t="s">
        <v>492</v>
      </c>
      <c r="B76" s="45">
        <v>1</v>
      </c>
      <c r="C76" s="45" t="s">
        <v>380</v>
      </c>
      <c r="D76" s="45">
        <v>1</v>
      </c>
      <c r="E76" s="11">
        <v>800</v>
      </c>
      <c r="F76" s="11" t="s">
        <v>380</v>
      </c>
      <c r="G76" s="45">
        <v>1</v>
      </c>
      <c r="H76" s="46">
        <v>1</v>
      </c>
    </row>
    <row r="77" spans="1:8" x14ac:dyDescent="0.2">
      <c r="A77" s="63" t="s">
        <v>493</v>
      </c>
      <c r="B77" s="45">
        <v>15</v>
      </c>
      <c r="C77" s="45" t="s">
        <v>380</v>
      </c>
      <c r="D77" s="45">
        <v>15</v>
      </c>
      <c r="E77" s="11">
        <v>800</v>
      </c>
      <c r="F77" s="11" t="s">
        <v>380</v>
      </c>
      <c r="G77" s="45">
        <v>12</v>
      </c>
      <c r="H77" s="46" t="s">
        <v>380</v>
      </c>
    </row>
    <row r="78" spans="1:8" x14ac:dyDescent="0.2">
      <c r="A78" s="63" t="s">
        <v>494</v>
      </c>
      <c r="B78" s="11">
        <v>3</v>
      </c>
      <c r="C78" s="11" t="s">
        <v>380</v>
      </c>
      <c r="D78" s="45">
        <v>3</v>
      </c>
      <c r="E78" s="11">
        <v>1000</v>
      </c>
      <c r="F78" s="11" t="s">
        <v>380</v>
      </c>
      <c r="G78" s="11">
        <v>3</v>
      </c>
      <c r="H78" s="12" t="s">
        <v>380</v>
      </c>
    </row>
    <row r="79" spans="1:8" x14ac:dyDescent="0.2">
      <c r="A79" s="73" t="s">
        <v>495</v>
      </c>
      <c r="B79" s="74">
        <v>100</v>
      </c>
      <c r="C79" s="74">
        <v>7</v>
      </c>
      <c r="D79" s="74">
        <v>107</v>
      </c>
      <c r="E79" s="74">
        <v>317</v>
      </c>
      <c r="F79" s="74">
        <v>610</v>
      </c>
      <c r="G79" s="74">
        <v>36</v>
      </c>
      <c r="H79" s="75">
        <v>27</v>
      </c>
    </row>
    <row r="80" spans="1:8" x14ac:dyDescent="0.2">
      <c r="A80" s="63"/>
      <c r="B80" s="45"/>
      <c r="C80" s="45"/>
      <c r="D80" s="45"/>
      <c r="E80" s="11"/>
      <c r="F80" s="11"/>
      <c r="G80" s="45"/>
      <c r="H80" s="46"/>
    </row>
    <row r="81" spans="1:8" x14ac:dyDescent="0.2">
      <c r="A81" s="63" t="s">
        <v>496</v>
      </c>
      <c r="B81" s="82">
        <v>34</v>
      </c>
      <c r="C81" s="45">
        <v>1</v>
      </c>
      <c r="D81" s="82">
        <v>35</v>
      </c>
      <c r="E81" s="82">
        <v>655</v>
      </c>
      <c r="F81" s="45">
        <v>1300</v>
      </c>
      <c r="G81" s="82">
        <v>24</v>
      </c>
      <c r="H81" s="46" t="s">
        <v>380</v>
      </c>
    </row>
    <row r="82" spans="1:8" x14ac:dyDescent="0.2">
      <c r="A82" s="63" t="s">
        <v>497</v>
      </c>
      <c r="B82" s="45">
        <v>1</v>
      </c>
      <c r="C82" s="45" t="s">
        <v>380</v>
      </c>
      <c r="D82" s="45">
        <v>1</v>
      </c>
      <c r="E82" s="11">
        <v>600</v>
      </c>
      <c r="F82" s="45" t="s">
        <v>380</v>
      </c>
      <c r="G82" s="45">
        <v>1</v>
      </c>
      <c r="H82" s="46" t="s">
        <v>380</v>
      </c>
    </row>
    <row r="83" spans="1:8" x14ac:dyDescent="0.2">
      <c r="A83" s="73" t="s">
        <v>498</v>
      </c>
      <c r="B83" s="74">
        <v>35</v>
      </c>
      <c r="C83" s="74">
        <v>1</v>
      </c>
      <c r="D83" s="74">
        <v>36</v>
      </c>
      <c r="E83" s="74">
        <v>653</v>
      </c>
      <c r="F83" s="74">
        <v>1300</v>
      </c>
      <c r="G83" s="74">
        <v>25</v>
      </c>
      <c r="H83" s="75" t="s">
        <v>380</v>
      </c>
    </row>
    <row r="84" spans="1:8" x14ac:dyDescent="0.2">
      <c r="A84" s="63"/>
      <c r="B84" s="45"/>
      <c r="C84" s="45"/>
      <c r="D84" s="45"/>
      <c r="E84" s="11"/>
      <c r="F84" s="11"/>
      <c r="G84" s="45"/>
      <c r="H84" s="46"/>
    </row>
    <row r="85" spans="1:8" ht="13.5" thickBot="1" x14ac:dyDescent="0.25">
      <c r="A85" s="66" t="s">
        <v>499</v>
      </c>
      <c r="B85" s="52">
        <v>25081</v>
      </c>
      <c r="C85" s="52">
        <v>1346</v>
      </c>
      <c r="D85" s="52">
        <v>26427</v>
      </c>
      <c r="E85" s="52">
        <v>1109</v>
      </c>
      <c r="F85" s="52">
        <v>1495</v>
      </c>
      <c r="G85" s="52">
        <v>29827</v>
      </c>
      <c r="H85" s="53">
        <v>5400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6">
    <tabColor theme="0"/>
    <pageSetUpPr fitToPage="1"/>
  </sheetPr>
  <dimension ref="A1:K88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27.28515625" style="34" customWidth="1"/>
    <col min="2" max="2" width="14.28515625" style="34" customWidth="1"/>
    <col min="3" max="3" width="17.85546875" style="34" customWidth="1"/>
    <col min="4" max="5" width="14.28515625" style="34" customWidth="1"/>
    <col min="6" max="6" width="18.42578125" style="34" customWidth="1"/>
    <col min="7" max="7" width="10.42578125" style="34" customWidth="1"/>
    <col min="8" max="8" width="14.28515625" style="34" customWidth="1"/>
    <col min="9" max="9" width="17.140625" style="34" customWidth="1"/>
    <col min="10" max="10" width="11" style="34" customWidth="1"/>
    <col min="11" max="16384" width="11.42578125" style="34"/>
  </cols>
  <sheetData>
    <row r="1" spans="1:1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  <c r="I1" s="1700"/>
      <c r="J1" s="1700"/>
    </row>
    <row r="3" spans="1:11" s="25" customFormat="1" ht="13.5" customHeight="1" x14ac:dyDescent="0.2"/>
    <row r="4" spans="1:11" s="25" customFormat="1" ht="23.25" customHeight="1" x14ac:dyDescent="0.25">
      <c r="A4" s="1701" t="s">
        <v>1365</v>
      </c>
      <c r="B4" s="1701"/>
      <c r="C4" s="1701"/>
      <c r="D4" s="1701"/>
      <c r="E4" s="1701"/>
      <c r="F4" s="1701"/>
      <c r="G4" s="1701"/>
      <c r="H4" s="1701"/>
      <c r="I4" s="1701"/>
      <c r="J4" s="1701"/>
      <c r="K4" s="125"/>
    </row>
    <row r="5" spans="1:11" s="25" customFormat="1" ht="13.5" customHeight="1" thickBot="1" x14ac:dyDescent="0.25"/>
    <row r="6" spans="1:11" s="735" customFormat="1" ht="27.75" customHeight="1" x14ac:dyDescent="0.2">
      <c r="A6" s="1721" t="s">
        <v>435</v>
      </c>
      <c r="B6" s="1704" t="s">
        <v>368</v>
      </c>
      <c r="C6" s="1705"/>
      <c r="D6" s="1705"/>
      <c r="E6" s="1705"/>
      <c r="F6" s="1705"/>
      <c r="G6" s="1705"/>
      <c r="H6" s="1705"/>
      <c r="I6" s="1705"/>
      <c r="J6" s="1705"/>
    </row>
    <row r="7" spans="1:11" s="735" customFormat="1" ht="27.75" customHeight="1" x14ac:dyDescent="0.2">
      <c r="A7" s="1722"/>
      <c r="B7" s="1719" t="s">
        <v>436</v>
      </c>
      <c r="C7" s="1720"/>
      <c r="D7" s="1724"/>
      <c r="E7" s="1719" t="s">
        <v>437</v>
      </c>
      <c r="F7" s="1720"/>
      <c r="G7" s="1724"/>
      <c r="H7" s="1719" t="s">
        <v>438</v>
      </c>
      <c r="I7" s="1720"/>
      <c r="J7" s="1720"/>
    </row>
    <row r="8" spans="1:11" s="735" customFormat="1" ht="27.75" customHeight="1" thickBot="1" x14ac:dyDescent="0.25">
      <c r="A8" s="1723"/>
      <c r="B8" s="663" t="s">
        <v>372</v>
      </c>
      <c r="C8" s="230" t="s">
        <v>431</v>
      </c>
      <c r="D8" s="230" t="s">
        <v>373</v>
      </c>
      <c r="E8" s="663" t="s">
        <v>372</v>
      </c>
      <c r="F8" s="230" t="s">
        <v>431</v>
      </c>
      <c r="G8" s="230" t="s">
        <v>373</v>
      </c>
      <c r="H8" s="663" t="s">
        <v>372</v>
      </c>
      <c r="I8" s="230" t="s">
        <v>431</v>
      </c>
      <c r="J8" s="736" t="s">
        <v>373</v>
      </c>
    </row>
    <row r="9" spans="1:11" ht="25.5" customHeight="1" x14ac:dyDescent="0.2">
      <c r="A9" s="72" t="s">
        <v>439</v>
      </c>
      <c r="B9" s="45">
        <v>4996</v>
      </c>
      <c r="C9" s="45" t="s">
        <v>380</v>
      </c>
      <c r="D9" s="45">
        <v>3225</v>
      </c>
      <c r="E9" s="11">
        <v>64755</v>
      </c>
      <c r="F9" s="45" t="s">
        <v>380</v>
      </c>
      <c r="G9" s="45" t="s">
        <v>380</v>
      </c>
      <c r="H9" s="11" t="s">
        <v>380</v>
      </c>
      <c r="I9" s="45" t="s">
        <v>380</v>
      </c>
      <c r="J9" s="46" t="s">
        <v>380</v>
      </c>
    </row>
    <row r="10" spans="1:11" x14ac:dyDescent="0.2">
      <c r="A10" s="63" t="s">
        <v>440</v>
      </c>
      <c r="B10" s="45">
        <v>10272</v>
      </c>
      <c r="C10" s="45" t="s">
        <v>380</v>
      </c>
      <c r="D10" s="45">
        <v>7429</v>
      </c>
      <c r="E10" s="11">
        <v>16620</v>
      </c>
      <c r="F10" s="45" t="s">
        <v>380</v>
      </c>
      <c r="G10" s="45" t="s">
        <v>380</v>
      </c>
      <c r="H10" s="11" t="s">
        <v>380</v>
      </c>
      <c r="I10" s="45" t="s">
        <v>380</v>
      </c>
      <c r="J10" s="46" t="s">
        <v>380</v>
      </c>
    </row>
    <row r="11" spans="1:11" x14ac:dyDescent="0.2">
      <c r="A11" s="63" t="s">
        <v>441</v>
      </c>
      <c r="B11" s="45">
        <v>30883</v>
      </c>
      <c r="C11" s="45" t="s">
        <v>380</v>
      </c>
      <c r="D11" s="45">
        <v>20888</v>
      </c>
      <c r="E11" s="11">
        <v>14691</v>
      </c>
      <c r="F11" s="45" t="s">
        <v>380</v>
      </c>
      <c r="G11" s="45" t="s">
        <v>380</v>
      </c>
      <c r="H11" s="11" t="s">
        <v>380</v>
      </c>
      <c r="I11" s="45" t="s">
        <v>380</v>
      </c>
      <c r="J11" s="46" t="s">
        <v>380</v>
      </c>
    </row>
    <row r="12" spans="1:11" x14ac:dyDescent="0.2">
      <c r="A12" s="63" t="s">
        <v>442</v>
      </c>
      <c r="B12" s="45">
        <v>893</v>
      </c>
      <c r="C12" s="45" t="s">
        <v>380</v>
      </c>
      <c r="D12" s="45">
        <v>617</v>
      </c>
      <c r="E12" s="11">
        <v>46232</v>
      </c>
      <c r="F12" s="45" t="s">
        <v>380</v>
      </c>
      <c r="G12" s="45" t="s">
        <v>380</v>
      </c>
      <c r="H12" s="11" t="s">
        <v>380</v>
      </c>
      <c r="I12" s="45" t="s">
        <v>380</v>
      </c>
      <c r="J12" s="46" t="s">
        <v>380</v>
      </c>
    </row>
    <row r="13" spans="1:11" x14ac:dyDescent="0.2">
      <c r="A13" s="73" t="s">
        <v>443</v>
      </c>
      <c r="B13" s="74">
        <v>47044</v>
      </c>
      <c r="C13" s="74" t="s">
        <v>380</v>
      </c>
      <c r="D13" s="74">
        <v>32159</v>
      </c>
      <c r="E13" s="74">
        <v>142298</v>
      </c>
      <c r="F13" s="74" t="s">
        <v>380</v>
      </c>
      <c r="G13" s="74" t="s">
        <v>380</v>
      </c>
      <c r="H13" s="74" t="s">
        <v>380</v>
      </c>
      <c r="I13" s="74" t="s">
        <v>380</v>
      </c>
      <c r="J13" s="75" t="s">
        <v>380</v>
      </c>
    </row>
    <row r="14" spans="1:11" x14ac:dyDescent="0.2">
      <c r="A14" s="65"/>
      <c r="B14" s="70"/>
      <c r="C14" s="70"/>
      <c r="D14" s="70"/>
      <c r="E14" s="76"/>
      <c r="F14" s="76"/>
      <c r="G14" s="76"/>
      <c r="H14" s="76"/>
      <c r="I14" s="76"/>
      <c r="J14" s="77"/>
    </row>
    <row r="15" spans="1:11" x14ac:dyDescent="0.2">
      <c r="A15" s="73" t="s">
        <v>444</v>
      </c>
      <c r="B15" s="74">
        <v>76</v>
      </c>
      <c r="C15" s="74" t="s">
        <v>380</v>
      </c>
      <c r="D15" s="74">
        <v>76</v>
      </c>
      <c r="E15" s="78">
        <v>1030</v>
      </c>
      <c r="F15" s="74" t="s">
        <v>380</v>
      </c>
      <c r="G15" s="74" t="s">
        <v>380</v>
      </c>
      <c r="H15" s="78" t="s">
        <v>380</v>
      </c>
      <c r="I15" s="74" t="s">
        <v>380</v>
      </c>
      <c r="J15" s="75" t="s">
        <v>380</v>
      </c>
    </row>
    <row r="16" spans="1:11" x14ac:dyDescent="0.2">
      <c r="A16" s="65"/>
      <c r="B16" s="70"/>
      <c r="C16" s="70"/>
      <c r="D16" s="70"/>
      <c r="E16" s="76"/>
      <c r="F16" s="76"/>
      <c r="G16" s="76"/>
      <c r="H16" s="76"/>
      <c r="I16" s="76"/>
      <c r="J16" s="77"/>
    </row>
    <row r="17" spans="1:10" x14ac:dyDescent="0.2">
      <c r="A17" s="73" t="s">
        <v>445</v>
      </c>
      <c r="B17" s="74">
        <v>2361</v>
      </c>
      <c r="C17" s="74" t="s">
        <v>380</v>
      </c>
      <c r="D17" s="74">
        <v>3735</v>
      </c>
      <c r="E17" s="78">
        <v>1098</v>
      </c>
      <c r="F17" s="74" t="s">
        <v>380</v>
      </c>
      <c r="G17" s="74">
        <v>488</v>
      </c>
      <c r="H17" s="78" t="s">
        <v>380</v>
      </c>
      <c r="I17" s="74" t="s">
        <v>380</v>
      </c>
      <c r="J17" s="75" t="s">
        <v>380</v>
      </c>
    </row>
    <row r="18" spans="1:10" x14ac:dyDescent="0.2">
      <c r="A18" s="63"/>
      <c r="B18" s="45"/>
      <c r="C18" s="45"/>
      <c r="D18" s="45"/>
      <c r="E18" s="11"/>
      <c r="F18" s="11"/>
      <c r="G18" s="11"/>
      <c r="H18" s="11"/>
      <c r="I18" s="11"/>
      <c r="J18" s="12"/>
    </row>
    <row r="19" spans="1:10" x14ac:dyDescent="0.2">
      <c r="A19" s="63" t="s">
        <v>446</v>
      </c>
      <c r="B19" s="45">
        <v>286198</v>
      </c>
      <c r="C19" s="45" t="s">
        <v>380</v>
      </c>
      <c r="D19" s="45">
        <v>189275</v>
      </c>
      <c r="E19" s="11">
        <v>28</v>
      </c>
      <c r="F19" s="45" t="s">
        <v>380</v>
      </c>
      <c r="G19" s="45" t="s">
        <v>380</v>
      </c>
      <c r="H19" s="11" t="s">
        <v>380</v>
      </c>
      <c r="I19" s="45" t="s">
        <v>380</v>
      </c>
      <c r="J19" s="46" t="s">
        <v>380</v>
      </c>
    </row>
    <row r="20" spans="1:10" x14ac:dyDescent="0.2">
      <c r="A20" s="63" t="s">
        <v>447</v>
      </c>
      <c r="B20" s="45" t="s">
        <v>380</v>
      </c>
      <c r="C20" s="45" t="s">
        <v>380</v>
      </c>
      <c r="D20" s="45" t="s">
        <v>380</v>
      </c>
      <c r="E20" s="45">
        <v>286</v>
      </c>
      <c r="F20" s="45" t="s">
        <v>380</v>
      </c>
      <c r="G20" s="45" t="s">
        <v>380</v>
      </c>
      <c r="H20" s="45" t="s">
        <v>380</v>
      </c>
      <c r="I20" s="45" t="s">
        <v>380</v>
      </c>
      <c r="J20" s="46" t="s">
        <v>380</v>
      </c>
    </row>
    <row r="21" spans="1:10" x14ac:dyDescent="0.2">
      <c r="A21" s="63" t="s">
        <v>448</v>
      </c>
      <c r="B21" s="45" t="s">
        <v>380</v>
      </c>
      <c r="C21" s="45" t="s">
        <v>380</v>
      </c>
      <c r="D21" s="45" t="s">
        <v>380</v>
      </c>
      <c r="E21" s="45">
        <v>135</v>
      </c>
      <c r="F21" s="45" t="s">
        <v>380</v>
      </c>
      <c r="G21" s="45" t="s">
        <v>380</v>
      </c>
      <c r="H21" s="45" t="s">
        <v>380</v>
      </c>
      <c r="I21" s="45" t="s">
        <v>380</v>
      </c>
      <c r="J21" s="46" t="s">
        <v>380</v>
      </c>
    </row>
    <row r="22" spans="1:10" x14ac:dyDescent="0.2">
      <c r="A22" s="73" t="s">
        <v>449</v>
      </c>
      <c r="B22" s="74">
        <v>286198</v>
      </c>
      <c r="C22" s="74" t="s">
        <v>380</v>
      </c>
      <c r="D22" s="74">
        <v>189275</v>
      </c>
      <c r="E22" s="74">
        <v>449</v>
      </c>
      <c r="F22" s="74" t="s">
        <v>380</v>
      </c>
      <c r="G22" s="74" t="s">
        <v>380</v>
      </c>
      <c r="H22" s="74" t="s">
        <v>380</v>
      </c>
      <c r="I22" s="74" t="s">
        <v>380</v>
      </c>
      <c r="J22" s="75" t="s">
        <v>380</v>
      </c>
    </row>
    <row r="23" spans="1:10" x14ac:dyDescent="0.2">
      <c r="A23" s="63"/>
      <c r="B23" s="70"/>
      <c r="C23" s="70"/>
      <c r="D23" s="70"/>
      <c r="E23" s="76"/>
      <c r="F23" s="76"/>
      <c r="G23" s="76"/>
      <c r="H23" s="76"/>
      <c r="I23" s="76"/>
      <c r="J23" s="77"/>
    </row>
    <row r="24" spans="1:10" x14ac:dyDescent="0.2">
      <c r="A24" s="73" t="s">
        <v>450</v>
      </c>
      <c r="B24" s="74">
        <v>887396</v>
      </c>
      <c r="C24" s="74">
        <v>45068</v>
      </c>
      <c r="D24" s="74">
        <v>605855</v>
      </c>
      <c r="E24" s="78">
        <v>172659</v>
      </c>
      <c r="F24" s="78" t="s">
        <v>380</v>
      </c>
      <c r="G24" s="78" t="s">
        <v>380</v>
      </c>
      <c r="H24" s="78" t="s">
        <v>380</v>
      </c>
      <c r="I24" s="78" t="s">
        <v>380</v>
      </c>
      <c r="J24" s="79" t="s">
        <v>380</v>
      </c>
    </row>
    <row r="25" spans="1:10" x14ac:dyDescent="0.2">
      <c r="A25" s="65"/>
      <c r="B25" s="70"/>
      <c r="C25" s="70"/>
      <c r="D25" s="70"/>
      <c r="E25" s="76"/>
      <c r="F25" s="76"/>
      <c r="G25" s="76"/>
      <c r="H25" s="76"/>
      <c r="I25" s="76"/>
      <c r="J25" s="77"/>
    </row>
    <row r="26" spans="1:10" x14ac:dyDescent="0.2">
      <c r="A26" s="73" t="s">
        <v>451</v>
      </c>
      <c r="B26" s="74">
        <v>263761</v>
      </c>
      <c r="C26" s="74" t="s">
        <v>380</v>
      </c>
      <c r="D26" s="74">
        <v>132920</v>
      </c>
      <c r="E26" s="78">
        <v>4620</v>
      </c>
      <c r="F26" s="78" t="s">
        <v>380</v>
      </c>
      <c r="G26" s="78" t="s">
        <v>380</v>
      </c>
      <c r="H26" s="78" t="s">
        <v>380</v>
      </c>
      <c r="I26" s="78" t="s">
        <v>380</v>
      </c>
      <c r="J26" s="79" t="s">
        <v>380</v>
      </c>
    </row>
    <row r="27" spans="1:10" x14ac:dyDescent="0.2">
      <c r="A27" s="63"/>
      <c r="B27" s="45"/>
      <c r="C27" s="45"/>
      <c r="D27" s="45"/>
      <c r="E27" s="11"/>
      <c r="F27" s="11"/>
      <c r="G27" s="11"/>
      <c r="H27" s="11"/>
      <c r="I27" s="11"/>
      <c r="J27" s="12"/>
    </row>
    <row r="28" spans="1:10" x14ac:dyDescent="0.2">
      <c r="A28" s="63" t="s">
        <v>452</v>
      </c>
      <c r="B28" s="45">
        <v>1189924</v>
      </c>
      <c r="C28" s="45" t="s">
        <v>380</v>
      </c>
      <c r="D28" s="45">
        <v>872424</v>
      </c>
      <c r="E28" s="11">
        <v>833890</v>
      </c>
      <c r="F28" s="11" t="s">
        <v>380</v>
      </c>
      <c r="G28" s="11">
        <v>64519</v>
      </c>
      <c r="H28" s="11">
        <v>675</v>
      </c>
      <c r="I28" s="11" t="s">
        <v>380</v>
      </c>
      <c r="J28" s="12" t="s">
        <v>380</v>
      </c>
    </row>
    <row r="29" spans="1:10" x14ac:dyDescent="0.2">
      <c r="A29" s="63" t="s">
        <v>453</v>
      </c>
      <c r="B29" s="45">
        <v>431646</v>
      </c>
      <c r="C29" s="45" t="s">
        <v>380</v>
      </c>
      <c r="D29" s="45">
        <v>89328</v>
      </c>
      <c r="E29" s="11">
        <v>37021</v>
      </c>
      <c r="F29" s="11" t="s">
        <v>380</v>
      </c>
      <c r="G29" s="11">
        <v>8712</v>
      </c>
      <c r="H29" s="11">
        <v>304</v>
      </c>
      <c r="I29" s="11" t="s">
        <v>380</v>
      </c>
      <c r="J29" s="12">
        <v>1</v>
      </c>
    </row>
    <row r="30" spans="1:10" x14ac:dyDescent="0.2">
      <c r="A30" s="63" t="s">
        <v>454</v>
      </c>
      <c r="B30" s="45">
        <v>1103259</v>
      </c>
      <c r="C30" s="45" t="s">
        <v>380</v>
      </c>
      <c r="D30" s="45">
        <v>891517</v>
      </c>
      <c r="E30" s="11">
        <v>243311</v>
      </c>
      <c r="F30" s="11" t="s">
        <v>380</v>
      </c>
      <c r="G30" s="11" t="s">
        <v>380</v>
      </c>
      <c r="H30" s="11">
        <v>3128</v>
      </c>
      <c r="I30" s="11" t="s">
        <v>380</v>
      </c>
      <c r="J30" s="12" t="s">
        <v>380</v>
      </c>
    </row>
    <row r="31" spans="1:10" x14ac:dyDescent="0.2">
      <c r="A31" s="73" t="s">
        <v>455</v>
      </c>
      <c r="B31" s="74">
        <v>2724829</v>
      </c>
      <c r="C31" s="74" t="s">
        <v>380</v>
      </c>
      <c r="D31" s="74">
        <v>1853269</v>
      </c>
      <c r="E31" s="74">
        <v>1114222</v>
      </c>
      <c r="F31" s="74" t="s">
        <v>380</v>
      </c>
      <c r="G31" s="74">
        <v>73231</v>
      </c>
      <c r="H31" s="74">
        <v>4107</v>
      </c>
      <c r="I31" s="74" t="s">
        <v>380</v>
      </c>
      <c r="J31" s="75">
        <v>1</v>
      </c>
    </row>
    <row r="32" spans="1:10" x14ac:dyDescent="0.2">
      <c r="A32" s="63"/>
      <c r="B32" s="45"/>
      <c r="C32" s="45"/>
      <c r="D32" s="45"/>
      <c r="E32" s="11"/>
      <c r="F32" s="11"/>
      <c r="G32" s="11"/>
      <c r="H32" s="11"/>
      <c r="I32" s="11"/>
      <c r="J32" s="12"/>
    </row>
    <row r="33" spans="1:10" x14ac:dyDescent="0.2">
      <c r="A33" s="63" t="s">
        <v>456</v>
      </c>
      <c r="B33" s="80">
        <v>261145</v>
      </c>
      <c r="C33" s="80" t="s">
        <v>380</v>
      </c>
      <c r="D33" s="45">
        <v>58877</v>
      </c>
      <c r="E33" s="80">
        <v>1120</v>
      </c>
      <c r="F33" s="80" t="s">
        <v>380</v>
      </c>
      <c r="G33" s="80" t="s">
        <v>380</v>
      </c>
      <c r="H33" s="80" t="s">
        <v>380</v>
      </c>
      <c r="I33" s="80" t="s">
        <v>380</v>
      </c>
      <c r="J33" s="81" t="s">
        <v>380</v>
      </c>
    </row>
    <row r="34" spans="1:10" x14ac:dyDescent="0.2">
      <c r="A34" s="63" t="s">
        <v>457</v>
      </c>
      <c r="B34" s="80">
        <v>135152</v>
      </c>
      <c r="C34" s="80" t="s">
        <v>380</v>
      </c>
      <c r="D34" s="45">
        <v>53797</v>
      </c>
      <c r="E34" s="80">
        <v>92041</v>
      </c>
      <c r="F34" s="80" t="s">
        <v>380</v>
      </c>
      <c r="G34" s="80">
        <v>3348</v>
      </c>
      <c r="H34" s="80" t="s">
        <v>380</v>
      </c>
      <c r="I34" s="80" t="s">
        <v>380</v>
      </c>
      <c r="J34" s="81" t="s">
        <v>380</v>
      </c>
    </row>
    <row r="35" spans="1:10" x14ac:dyDescent="0.2">
      <c r="A35" s="63" t="s">
        <v>458</v>
      </c>
      <c r="B35" s="80">
        <v>605707</v>
      </c>
      <c r="C35" s="80" t="s">
        <v>380</v>
      </c>
      <c r="D35" s="45">
        <v>333386</v>
      </c>
      <c r="E35" s="80">
        <v>318240</v>
      </c>
      <c r="F35" s="80" t="s">
        <v>380</v>
      </c>
      <c r="G35" s="80">
        <v>190796</v>
      </c>
      <c r="H35" s="80" t="s">
        <v>380</v>
      </c>
      <c r="I35" s="80" t="s">
        <v>380</v>
      </c>
      <c r="J35" s="81" t="s">
        <v>380</v>
      </c>
    </row>
    <row r="36" spans="1:10" x14ac:dyDescent="0.2">
      <c r="A36" s="63" t="s">
        <v>459</v>
      </c>
      <c r="B36" s="80">
        <v>100315</v>
      </c>
      <c r="C36" s="80" t="s">
        <v>380</v>
      </c>
      <c r="D36" s="45">
        <v>45329</v>
      </c>
      <c r="E36" s="80">
        <v>130303</v>
      </c>
      <c r="F36" s="80" t="s">
        <v>380</v>
      </c>
      <c r="G36" s="80" t="s">
        <v>380</v>
      </c>
      <c r="H36" s="80" t="s">
        <v>380</v>
      </c>
      <c r="I36" s="80" t="s">
        <v>380</v>
      </c>
      <c r="J36" s="81" t="s">
        <v>380</v>
      </c>
    </row>
    <row r="37" spans="1:10" x14ac:dyDescent="0.2">
      <c r="A37" s="73" t="s">
        <v>460</v>
      </c>
      <c r="B37" s="74">
        <v>1102319</v>
      </c>
      <c r="C37" s="74" t="s">
        <v>380</v>
      </c>
      <c r="D37" s="74">
        <v>491389</v>
      </c>
      <c r="E37" s="74">
        <v>541704</v>
      </c>
      <c r="F37" s="74" t="s">
        <v>380</v>
      </c>
      <c r="G37" s="74">
        <v>194144</v>
      </c>
      <c r="H37" s="74" t="s">
        <v>380</v>
      </c>
      <c r="I37" s="74" t="s">
        <v>380</v>
      </c>
      <c r="J37" s="75" t="s">
        <v>380</v>
      </c>
    </row>
    <row r="38" spans="1:10" x14ac:dyDescent="0.2">
      <c r="A38" s="65"/>
      <c r="B38" s="70"/>
      <c r="C38" s="70"/>
      <c r="D38" s="70"/>
      <c r="E38" s="76"/>
      <c r="F38" s="76"/>
      <c r="G38" s="76"/>
      <c r="H38" s="76"/>
      <c r="I38" s="76"/>
      <c r="J38" s="77"/>
    </row>
    <row r="39" spans="1:10" x14ac:dyDescent="0.2">
      <c r="A39" s="73" t="s">
        <v>461</v>
      </c>
      <c r="B39" s="78">
        <v>60310</v>
      </c>
      <c r="C39" s="78" t="s">
        <v>380</v>
      </c>
      <c r="D39" s="74">
        <v>78403</v>
      </c>
      <c r="E39" s="78">
        <v>1625</v>
      </c>
      <c r="F39" s="78" t="s">
        <v>380</v>
      </c>
      <c r="G39" s="78" t="s">
        <v>380</v>
      </c>
      <c r="H39" s="78" t="s">
        <v>380</v>
      </c>
      <c r="I39" s="78" t="s">
        <v>380</v>
      </c>
      <c r="J39" s="79" t="s">
        <v>380</v>
      </c>
    </row>
    <row r="40" spans="1:10" x14ac:dyDescent="0.2">
      <c r="A40" s="63"/>
      <c r="B40" s="45"/>
      <c r="C40" s="45"/>
      <c r="D40" s="45"/>
      <c r="E40" s="11"/>
      <c r="F40" s="11"/>
      <c r="G40" s="11"/>
      <c r="H40" s="11"/>
      <c r="I40" s="11"/>
      <c r="J40" s="12"/>
    </row>
    <row r="41" spans="1:10" x14ac:dyDescent="0.2">
      <c r="A41" s="63" t="s">
        <v>462</v>
      </c>
      <c r="B41" s="11">
        <v>331651</v>
      </c>
      <c r="C41" s="11" t="s">
        <v>380</v>
      </c>
      <c r="D41" s="45">
        <v>170340</v>
      </c>
      <c r="E41" s="11">
        <v>15989</v>
      </c>
      <c r="F41" s="11" t="s">
        <v>380</v>
      </c>
      <c r="G41" s="11" t="s">
        <v>380</v>
      </c>
      <c r="H41" s="11" t="s">
        <v>380</v>
      </c>
      <c r="I41" s="11" t="s">
        <v>380</v>
      </c>
      <c r="J41" s="12" t="s">
        <v>380</v>
      </c>
    </row>
    <row r="42" spans="1:10" x14ac:dyDescent="0.2">
      <c r="A42" s="63" t="s">
        <v>463</v>
      </c>
      <c r="B42" s="45">
        <v>1810686</v>
      </c>
      <c r="C42" s="45" t="s">
        <v>380</v>
      </c>
      <c r="D42" s="45">
        <v>1267477</v>
      </c>
      <c r="E42" s="11">
        <v>11774</v>
      </c>
      <c r="F42" s="11" t="s">
        <v>380</v>
      </c>
      <c r="G42" s="11" t="s">
        <v>380</v>
      </c>
      <c r="H42" s="11">
        <v>147</v>
      </c>
      <c r="I42" s="11" t="s">
        <v>380</v>
      </c>
      <c r="J42" s="12">
        <v>103</v>
      </c>
    </row>
    <row r="43" spans="1:10" x14ac:dyDescent="0.2">
      <c r="A43" s="63" t="s">
        <v>464</v>
      </c>
      <c r="B43" s="11">
        <v>458460</v>
      </c>
      <c r="C43" s="11">
        <v>29057</v>
      </c>
      <c r="D43" s="45">
        <v>234635</v>
      </c>
      <c r="E43" s="11">
        <v>561425</v>
      </c>
      <c r="F43" s="11">
        <v>10360</v>
      </c>
      <c r="G43" s="11" t="s">
        <v>380</v>
      </c>
      <c r="H43" s="11">
        <v>97</v>
      </c>
      <c r="I43" s="11" t="s">
        <v>380</v>
      </c>
      <c r="J43" s="12" t="s">
        <v>380</v>
      </c>
    </row>
    <row r="44" spans="1:10" x14ac:dyDescent="0.2">
      <c r="A44" s="63" t="s">
        <v>465</v>
      </c>
      <c r="B44" s="11">
        <v>1329720</v>
      </c>
      <c r="C44" s="11" t="s">
        <v>380</v>
      </c>
      <c r="D44" s="45">
        <v>664697</v>
      </c>
      <c r="E44" s="11">
        <v>21903</v>
      </c>
      <c r="F44" s="11" t="s">
        <v>380</v>
      </c>
      <c r="G44" s="11" t="s">
        <v>380</v>
      </c>
      <c r="H44" s="11">
        <v>60</v>
      </c>
      <c r="I44" s="11" t="s">
        <v>380</v>
      </c>
      <c r="J44" s="12">
        <v>45</v>
      </c>
    </row>
    <row r="45" spans="1:10" x14ac:dyDescent="0.2">
      <c r="A45" s="63" t="s">
        <v>466</v>
      </c>
      <c r="B45" s="11">
        <v>535767</v>
      </c>
      <c r="C45" s="11" t="s">
        <v>380</v>
      </c>
      <c r="D45" s="45">
        <v>297544</v>
      </c>
      <c r="E45" s="11">
        <v>196624</v>
      </c>
      <c r="F45" s="11" t="s">
        <v>380</v>
      </c>
      <c r="G45" s="11" t="s">
        <v>380</v>
      </c>
      <c r="H45" s="11">
        <v>2</v>
      </c>
      <c r="I45" s="11" t="s">
        <v>380</v>
      </c>
      <c r="J45" s="12" t="s">
        <v>380</v>
      </c>
    </row>
    <row r="46" spans="1:10" x14ac:dyDescent="0.2">
      <c r="A46" s="63" t="s">
        <v>467</v>
      </c>
      <c r="B46" s="11">
        <v>539491</v>
      </c>
      <c r="C46" s="11" t="s">
        <v>380</v>
      </c>
      <c r="D46" s="45">
        <v>275786</v>
      </c>
      <c r="E46" s="11">
        <v>1073</v>
      </c>
      <c r="F46" s="11" t="s">
        <v>380</v>
      </c>
      <c r="G46" s="11" t="s">
        <v>380</v>
      </c>
      <c r="H46" s="11" t="s">
        <v>380</v>
      </c>
      <c r="I46" s="11" t="s">
        <v>380</v>
      </c>
      <c r="J46" s="12" t="s">
        <v>380</v>
      </c>
    </row>
    <row r="47" spans="1:10" x14ac:dyDescent="0.2">
      <c r="A47" s="63" t="s">
        <v>468</v>
      </c>
      <c r="B47" s="11">
        <v>839972</v>
      </c>
      <c r="C47" s="11" t="s">
        <v>380</v>
      </c>
      <c r="D47" s="45">
        <v>462275</v>
      </c>
      <c r="E47" s="11">
        <v>910</v>
      </c>
      <c r="F47" s="11" t="s">
        <v>380</v>
      </c>
      <c r="G47" s="11" t="s">
        <v>380</v>
      </c>
      <c r="H47" s="11" t="s">
        <v>380</v>
      </c>
      <c r="I47" s="11" t="s">
        <v>380</v>
      </c>
      <c r="J47" s="12" t="s">
        <v>380</v>
      </c>
    </row>
    <row r="48" spans="1:10" x14ac:dyDescent="0.2">
      <c r="A48" s="63" t="s">
        <v>469</v>
      </c>
      <c r="B48" s="11">
        <v>1481522</v>
      </c>
      <c r="C48" s="11" t="s">
        <v>380</v>
      </c>
      <c r="D48" s="45">
        <v>888700</v>
      </c>
      <c r="E48" s="11">
        <v>66326</v>
      </c>
      <c r="F48" s="11" t="s">
        <v>380</v>
      </c>
      <c r="G48" s="11" t="s">
        <v>380</v>
      </c>
      <c r="H48" s="11">
        <v>795</v>
      </c>
      <c r="I48" s="11" t="s">
        <v>380</v>
      </c>
      <c r="J48" s="12">
        <v>475</v>
      </c>
    </row>
    <row r="49" spans="1:10" x14ac:dyDescent="0.2">
      <c r="A49" s="63" t="s">
        <v>470</v>
      </c>
      <c r="B49" s="11">
        <v>640663</v>
      </c>
      <c r="C49" s="11" t="s">
        <v>380</v>
      </c>
      <c r="D49" s="45">
        <v>320313</v>
      </c>
      <c r="E49" s="11">
        <v>203870</v>
      </c>
      <c r="F49" s="11" t="s">
        <v>380</v>
      </c>
      <c r="G49" s="11" t="s">
        <v>380</v>
      </c>
      <c r="H49" s="11">
        <v>728</v>
      </c>
      <c r="I49" s="11" t="s">
        <v>380</v>
      </c>
      <c r="J49" s="12">
        <v>365</v>
      </c>
    </row>
    <row r="50" spans="1:10" x14ac:dyDescent="0.2">
      <c r="A50" s="73" t="s">
        <v>471</v>
      </c>
      <c r="B50" s="74">
        <v>7967932</v>
      </c>
      <c r="C50" s="74">
        <v>29057</v>
      </c>
      <c r="D50" s="74">
        <v>4581767</v>
      </c>
      <c r="E50" s="74">
        <v>1079894</v>
      </c>
      <c r="F50" s="74">
        <v>10360</v>
      </c>
      <c r="G50" s="74" t="s">
        <v>380</v>
      </c>
      <c r="H50" s="74">
        <v>1829</v>
      </c>
      <c r="I50" s="74" t="s">
        <v>380</v>
      </c>
      <c r="J50" s="75">
        <v>988</v>
      </c>
    </row>
    <row r="51" spans="1:10" x14ac:dyDescent="0.2">
      <c r="A51" s="65"/>
      <c r="B51" s="70"/>
      <c r="C51" s="70"/>
      <c r="D51" s="70"/>
      <c r="E51" s="76"/>
      <c r="F51" s="76"/>
      <c r="G51" s="76"/>
      <c r="H51" s="76"/>
      <c r="I51" s="76"/>
      <c r="J51" s="77"/>
    </row>
    <row r="52" spans="1:10" x14ac:dyDescent="0.2">
      <c r="A52" s="73" t="s">
        <v>472</v>
      </c>
      <c r="B52" s="78">
        <v>174372</v>
      </c>
      <c r="C52" s="78" t="s">
        <v>380</v>
      </c>
      <c r="D52" s="74">
        <v>271084</v>
      </c>
      <c r="E52" s="78">
        <v>72276</v>
      </c>
      <c r="F52" s="78" t="s">
        <v>380</v>
      </c>
      <c r="G52" s="78" t="s">
        <v>380</v>
      </c>
      <c r="H52" s="78">
        <v>26</v>
      </c>
      <c r="I52" s="78" t="s">
        <v>380</v>
      </c>
      <c r="J52" s="79">
        <v>39</v>
      </c>
    </row>
    <row r="53" spans="1:10" x14ac:dyDescent="0.2">
      <c r="A53" s="63"/>
      <c r="B53" s="45"/>
      <c r="C53" s="45"/>
      <c r="D53" s="45"/>
      <c r="E53" s="11"/>
      <c r="F53" s="11"/>
      <c r="G53" s="11"/>
      <c r="H53" s="11"/>
      <c r="I53" s="11"/>
      <c r="J53" s="12"/>
    </row>
    <row r="54" spans="1:10" x14ac:dyDescent="0.2">
      <c r="A54" s="63" t="s">
        <v>473</v>
      </c>
      <c r="B54" s="45">
        <v>806596</v>
      </c>
      <c r="C54" s="45" t="s">
        <v>380</v>
      </c>
      <c r="D54" s="45">
        <v>225841</v>
      </c>
      <c r="E54" s="11">
        <v>119941</v>
      </c>
      <c r="F54" s="11" t="s">
        <v>380</v>
      </c>
      <c r="G54" s="11">
        <v>20000</v>
      </c>
      <c r="H54" s="11" t="s">
        <v>380</v>
      </c>
      <c r="I54" s="11" t="s">
        <v>380</v>
      </c>
      <c r="J54" s="12" t="s">
        <v>380</v>
      </c>
    </row>
    <row r="55" spans="1:10" x14ac:dyDescent="0.2">
      <c r="A55" s="63" t="s">
        <v>474</v>
      </c>
      <c r="B55" s="45">
        <v>727074</v>
      </c>
      <c r="C55" s="45" t="s">
        <v>380</v>
      </c>
      <c r="D55" s="45">
        <v>479142</v>
      </c>
      <c r="E55" s="11">
        <v>54964</v>
      </c>
      <c r="F55" s="11" t="s">
        <v>380</v>
      </c>
      <c r="G55" s="11" t="s">
        <v>380</v>
      </c>
      <c r="H55" s="11" t="s">
        <v>380</v>
      </c>
      <c r="I55" s="11" t="s">
        <v>380</v>
      </c>
      <c r="J55" s="12" t="s">
        <v>380</v>
      </c>
    </row>
    <row r="56" spans="1:10" x14ac:dyDescent="0.2">
      <c r="A56" s="63" t="s">
        <v>475</v>
      </c>
      <c r="B56" s="45">
        <v>1070252</v>
      </c>
      <c r="C56" s="45" t="s">
        <v>380</v>
      </c>
      <c r="D56" s="45">
        <v>230444</v>
      </c>
      <c r="E56" s="11">
        <v>9250</v>
      </c>
      <c r="F56" s="11" t="s">
        <v>380</v>
      </c>
      <c r="G56" s="11">
        <v>627</v>
      </c>
      <c r="H56" s="11" t="s">
        <v>380</v>
      </c>
      <c r="I56" s="11" t="s">
        <v>380</v>
      </c>
      <c r="J56" s="12" t="s">
        <v>380</v>
      </c>
    </row>
    <row r="57" spans="1:10" x14ac:dyDescent="0.2">
      <c r="A57" s="63" t="s">
        <v>476</v>
      </c>
      <c r="B57" s="45">
        <v>479140</v>
      </c>
      <c r="C57" s="45" t="s">
        <v>380</v>
      </c>
      <c r="D57" s="45">
        <v>288350</v>
      </c>
      <c r="E57" s="11">
        <v>28696</v>
      </c>
      <c r="F57" s="11" t="s">
        <v>380</v>
      </c>
      <c r="G57" s="11">
        <v>17218</v>
      </c>
      <c r="H57" s="11">
        <v>303</v>
      </c>
      <c r="I57" s="11" t="s">
        <v>380</v>
      </c>
      <c r="J57" s="12">
        <v>150</v>
      </c>
    </row>
    <row r="58" spans="1:10" x14ac:dyDescent="0.2">
      <c r="A58" s="63" t="s">
        <v>477</v>
      </c>
      <c r="B58" s="45">
        <v>862955</v>
      </c>
      <c r="C58" s="45" t="s">
        <v>380</v>
      </c>
      <c r="D58" s="45">
        <v>474668</v>
      </c>
      <c r="E58" s="11">
        <v>67645</v>
      </c>
      <c r="F58" s="11" t="s">
        <v>380</v>
      </c>
      <c r="G58" s="11" t="s">
        <v>380</v>
      </c>
      <c r="H58" s="11">
        <v>116</v>
      </c>
      <c r="I58" s="11" t="s">
        <v>380</v>
      </c>
      <c r="J58" s="12" t="s">
        <v>380</v>
      </c>
    </row>
    <row r="59" spans="1:10" x14ac:dyDescent="0.2">
      <c r="A59" s="73" t="s">
        <v>478</v>
      </c>
      <c r="B59" s="74">
        <v>3946017</v>
      </c>
      <c r="C59" s="74" t="s">
        <v>380</v>
      </c>
      <c r="D59" s="74">
        <v>1698445</v>
      </c>
      <c r="E59" s="74">
        <v>280496</v>
      </c>
      <c r="F59" s="74" t="s">
        <v>380</v>
      </c>
      <c r="G59" s="74">
        <v>37845</v>
      </c>
      <c r="H59" s="74">
        <v>419</v>
      </c>
      <c r="I59" s="74" t="s">
        <v>380</v>
      </c>
      <c r="J59" s="75">
        <v>150</v>
      </c>
    </row>
    <row r="60" spans="1:10" x14ac:dyDescent="0.2">
      <c r="A60" s="63"/>
      <c r="B60" s="45"/>
      <c r="C60" s="45"/>
      <c r="D60" s="45"/>
      <c r="E60" s="11"/>
      <c r="F60" s="11"/>
      <c r="G60" s="11"/>
      <c r="H60" s="11"/>
      <c r="I60" s="11"/>
      <c r="J60" s="12"/>
    </row>
    <row r="61" spans="1:10" x14ac:dyDescent="0.2">
      <c r="A61" s="63" t="s">
        <v>479</v>
      </c>
      <c r="B61" s="11">
        <v>9612</v>
      </c>
      <c r="C61" s="11" t="s">
        <v>380</v>
      </c>
      <c r="D61" s="45">
        <v>3866</v>
      </c>
      <c r="E61" s="11">
        <v>4336</v>
      </c>
      <c r="F61" s="11" t="s">
        <v>380</v>
      </c>
      <c r="G61" s="11">
        <v>1309</v>
      </c>
      <c r="H61" s="11" t="s">
        <v>380</v>
      </c>
      <c r="I61" s="11" t="s">
        <v>380</v>
      </c>
      <c r="J61" s="12">
        <v>54</v>
      </c>
    </row>
    <row r="62" spans="1:10" x14ac:dyDescent="0.2">
      <c r="A62" s="63" t="s">
        <v>480</v>
      </c>
      <c r="B62" s="11">
        <v>10529</v>
      </c>
      <c r="C62" s="11" t="s">
        <v>380</v>
      </c>
      <c r="D62" s="45" t="s">
        <v>380</v>
      </c>
      <c r="E62" s="11">
        <v>1808</v>
      </c>
      <c r="F62" s="11" t="s">
        <v>380</v>
      </c>
      <c r="G62" s="11" t="s">
        <v>380</v>
      </c>
      <c r="H62" s="11" t="s">
        <v>380</v>
      </c>
      <c r="I62" s="11" t="s">
        <v>380</v>
      </c>
      <c r="J62" s="12" t="s">
        <v>380</v>
      </c>
    </row>
    <row r="63" spans="1:10" x14ac:dyDescent="0.2">
      <c r="A63" s="63" t="s">
        <v>481</v>
      </c>
      <c r="B63" s="11">
        <v>10358</v>
      </c>
      <c r="C63" s="11" t="s">
        <v>380</v>
      </c>
      <c r="D63" s="45">
        <v>4220</v>
      </c>
      <c r="E63" s="11">
        <v>121748</v>
      </c>
      <c r="F63" s="11" t="s">
        <v>380</v>
      </c>
      <c r="G63" s="11" t="s">
        <v>380</v>
      </c>
      <c r="H63" s="11" t="s">
        <v>380</v>
      </c>
      <c r="I63" s="11" t="s">
        <v>380</v>
      </c>
      <c r="J63" s="12" t="s">
        <v>380</v>
      </c>
    </row>
    <row r="64" spans="1:10" x14ac:dyDescent="0.2">
      <c r="A64" s="73" t="s">
        <v>482</v>
      </c>
      <c r="B64" s="74">
        <v>30499</v>
      </c>
      <c r="C64" s="74" t="s">
        <v>380</v>
      </c>
      <c r="D64" s="74">
        <v>8086</v>
      </c>
      <c r="E64" s="74">
        <v>127892</v>
      </c>
      <c r="F64" s="74" t="s">
        <v>380</v>
      </c>
      <c r="G64" s="74">
        <v>1309</v>
      </c>
      <c r="H64" s="74" t="s">
        <v>380</v>
      </c>
      <c r="I64" s="74" t="s">
        <v>380</v>
      </c>
      <c r="J64" s="75">
        <v>54</v>
      </c>
    </row>
    <row r="65" spans="1:10" x14ac:dyDescent="0.2">
      <c r="A65" s="65"/>
      <c r="B65" s="70"/>
      <c r="C65" s="70"/>
      <c r="D65" s="70"/>
      <c r="E65" s="76"/>
      <c r="F65" s="76"/>
      <c r="G65" s="76"/>
      <c r="H65" s="76"/>
      <c r="I65" s="76"/>
      <c r="J65" s="77"/>
    </row>
    <row r="66" spans="1:10" x14ac:dyDescent="0.2">
      <c r="A66" s="73" t="s">
        <v>483</v>
      </c>
      <c r="B66" s="74">
        <v>49596</v>
      </c>
      <c r="C66" s="74" t="s">
        <v>380</v>
      </c>
      <c r="D66" s="74">
        <v>30161</v>
      </c>
      <c r="E66" s="78">
        <v>4057</v>
      </c>
      <c r="F66" s="78" t="s">
        <v>380</v>
      </c>
      <c r="G66" s="78" t="s">
        <v>380</v>
      </c>
      <c r="H66" s="78" t="s">
        <v>380</v>
      </c>
      <c r="I66" s="78" t="s">
        <v>380</v>
      </c>
      <c r="J66" s="79" t="s">
        <v>380</v>
      </c>
    </row>
    <row r="67" spans="1:10" x14ac:dyDescent="0.2">
      <c r="A67" s="63"/>
      <c r="B67" s="45"/>
      <c r="C67" s="45"/>
      <c r="D67" s="45"/>
      <c r="E67" s="11"/>
      <c r="F67" s="11"/>
      <c r="G67" s="11"/>
      <c r="H67" s="11"/>
      <c r="I67" s="11"/>
      <c r="J67" s="12"/>
    </row>
    <row r="68" spans="1:10" x14ac:dyDescent="0.2">
      <c r="A68" s="63" t="s">
        <v>484</v>
      </c>
      <c r="B68" s="11">
        <v>367841</v>
      </c>
      <c r="C68" s="11" t="s">
        <v>380</v>
      </c>
      <c r="D68" s="45">
        <v>162400</v>
      </c>
      <c r="E68" s="11">
        <v>467406</v>
      </c>
      <c r="F68" s="11" t="s">
        <v>380</v>
      </c>
      <c r="G68" s="11" t="s">
        <v>380</v>
      </c>
      <c r="H68" s="11" t="s">
        <v>380</v>
      </c>
      <c r="I68" s="11" t="s">
        <v>380</v>
      </c>
      <c r="J68" s="12" t="s">
        <v>380</v>
      </c>
    </row>
    <row r="69" spans="1:10" x14ac:dyDescent="0.2">
      <c r="A69" s="63" t="s">
        <v>485</v>
      </c>
      <c r="B69" s="11">
        <v>24300</v>
      </c>
      <c r="C69" s="11" t="s">
        <v>380</v>
      </c>
      <c r="D69" s="45">
        <v>69794</v>
      </c>
      <c r="E69" s="11">
        <v>289585</v>
      </c>
      <c r="F69" s="11" t="s">
        <v>380</v>
      </c>
      <c r="G69" s="11" t="s">
        <v>380</v>
      </c>
      <c r="H69" s="11" t="s">
        <v>380</v>
      </c>
      <c r="I69" s="11" t="s">
        <v>380</v>
      </c>
      <c r="J69" s="12" t="s">
        <v>380</v>
      </c>
    </row>
    <row r="70" spans="1:10" x14ac:dyDescent="0.2">
      <c r="A70" s="73" t="s">
        <v>486</v>
      </c>
      <c r="B70" s="74">
        <v>392141</v>
      </c>
      <c r="C70" s="74" t="s">
        <v>380</v>
      </c>
      <c r="D70" s="74">
        <v>232194</v>
      </c>
      <c r="E70" s="74">
        <v>756991</v>
      </c>
      <c r="F70" s="74" t="s">
        <v>380</v>
      </c>
      <c r="G70" s="74" t="s">
        <v>380</v>
      </c>
      <c r="H70" s="74" t="s">
        <v>380</v>
      </c>
      <c r="I70" s="74" t="s">
        <v>380</v>
      </c>
      <c r="J70" s="75" t="s">
        <v>380</v>
      </c>
    </row>
    <row r="71" spans="1:10" x14ac:dyDescent="0.2">
      <c r="A71" s="63"/>
      <c r="B71" s="45"/>
      <c r="C71" s="45"/>
      <c r="D71" s="45"/>
      <c r="E71" s="11"/>
      <c r="F71" s="11"/>
      <c r="G71" s="11"/>
      <c r="H71" s="11"/>
      <c r="I71" s="11"/>
      <c r="J71" s="12"/>
    </row>
    <row r="72" spans="1:10" x14ac:dyDescent="0.2">
      <c r="A72" s="63" t="s">
        <v>487</v>
      </c>
      <c r="B72" s="45">
        <v>5777</v>
      </c>
      <c r="C72" s="45" t="s">
        <v>380</v>
      </c>
      <c r="D72" s="45">
        <v>15383</v>
      </c>
      <c r="E72" s="11">
        <v>34</v>
      </c>
      <c r="F72" s="11" t="s">
        <v>380</v>
      </c>
      <c r="G72" s="11">
        <v>10</v>
      </c>
      <c r="H72" s="11">
        <v>5</v>
      </c>
      <c r="I72" s="11" t="s">
        <v>380</v>
      </c>
      <c r="J72" s="12">
        <v>3</v>
      </c>
    </row>
    <row r="73" spans="1:10" x14ac:dyDescent="0.2">
      <c r="A73" s="63" t="s">
        <v>488</v>
      </c>
      <c r="B73" s="45">
        <v>204178</v>
      </c>
      <c r="C73" s="45" t="s">
        <v>380</v>
      </c>
      <c r="D73" s="45">
        <v>187843</v>
      </c>
      <c r="E73" s="11">
        <v>58651</v>
      </c>
      <c r="F73" s="11" t="s">
        <v>380</v>
      </c>
      <c r="G73" s="11">
        <v>53958</v>
      </c>
      <c r="H73" s="11">
        <v>30</v>
      </c>
      <c r="I73" s="11" t="s">
        <v>380</v>
      </c>
      <c r="J73" s="12">
        <v>25</v>
      </c>
    </row>
    <row r="74" spans="1:10" x14ac:dyDescent="0.2">
      <c r="A74" s="63" t="s">
        <v>489</v>
      </c>
      <c r="B74" s="11">
        <v>316152</v>
      </c>
      <c r="C74" s="11" t="s">
        <v>380</v>
      </c>
      <c r="D74" s="45">
        <v>141989</v>
      </c>
      <c r="E74" s="11">
        <v>52781</v>
      </c>
      <c r="F74" s="11" t="s">
        <v>380</v>
      </c>
      <c r="G74" s="11" t="s">
        <v>380</v>
      </c>
      <c r="H74" s="11">
        <v>211</v>
      </c>
      <c r="I74" s="11" t="s">
        <v>380</v>
      </c>
      <c r="J74" s="12" t="s">
        <v>380</v>
      </c>
    </row>
    <row r="75" spans="1:10" x14ac:dyDescent="0.2">
      <c r="A75" s="63" t="s">
        <v>490</v>
      </c>
      <c r="B75" s="45">
        <v>91398</v>
      </c>
      <c r="C75" s="45" t="s">
        <v>380</v>
      </c>
      <c r="D75" s="45">
        <v>42581</v>
      </c>
      <c r="E75" s="11">
        <v>25176</v>
      </c>
      <c r="F75" s="11" t="s">
        <v>380</v>
      </c>
      <c r="G75" s="11" t="s">
        <v>380</v>
      </c>
      <c r="H75" s="11" t="s">
        <v>380</v>
      </c>
      <c r="I75" s="11" t="s">
        <v>380</v>
      </c>
      <c r="J75" s="12" t="s">
        <v>380</v>
      </c>
    </row>
    <row r="76" spans="1:10" x14ac:dyDescent="0.2">
      <c r="A76" s="63" t="s">
        <v>491</v>
      </c>
      <c r="B76" s="45">
        <v>74781</v>
      </c>
      <c r="C76" s="45" t="s">
        <v>380</v>
      </c>
      <c r="D76" s="45">
        <v>25062</v>
      </c>
      <c r="E76" s="11">
        <v>1956</v>
      </c>
      <c r="F76" s="11" t="s">
        <v>380</v>
      </c>
      <c r="G76" s="11" t="s">
        <v>380</v>
      </c>
      <c r="H76" s="11">
        <v>59</v>
      </c>
      <c r="I76" s="11" t="s">
        <v>380</v>
      </c>
      <c r="J76" s="12" t="s">
        <v>380</v>
      </c>
    </row>
    <row r="77" spans="1:10" x14ac:dyDescent="0.2">
      <c r="A77" s="63" t="s">
        <v>492</v>
      </c>
      <c r="B77" s="45">
        <v>40094</v>
      </c>
      <c r="C77" s="45" t="s">
        <v>380</v>
      </c>
      <c r="D77" s="45">
        <v>19272</v>
      </c>
      <c r="E77" s="11">
        <v>11990</v>
      </c>
      <c r="F77" s="11" t="s">
        <v>380</v>
      </c>
      <c r="G77" s="11" t="s">
        <v>380</v>
      </c>
      <c r="H77" s="11">
        <v>23</v>
      </c>
      <c r="I77" s="11" t="s">
        <v>380</v>
      </c>
      <c r="J77" s="12">
        <v>10</v>
      </c>
    </row>
    <row r="78" spans="1:10" x14ac:dyDescent="0.2">
      <c r="A78" s="63" t="s">
        <v>493</v>
      </c>
      <c r="B78" s="45">
        <v>89997</v>
      </c>
      <c r="C78" s="45" t="s">
        <v>380</v>
      </c>
      <c r="D78" s="45">
        <v>39004</v>
      </c>
      <c r="E78" s="11">
        <v>2339</v>
      </c>
      <c r="F78" s="11" t="s">
        <v>380</v>
      </c>
      <c r="G78" s="11" t="s">
        <v>380</v>
      </c>
      <c r="H78" s="11">
        <v>1081</v>
      </c>
      <c r="I78" s="11" t="s">
        <v>380</v>
      </c>
      <c r="J78" s="12" t="s">
        <v>380</v>
      </c>
    </row>
    <row r="79" spans="1:10" x14ac:dyDescent="0.2">
      <c r="A79" s="63" t="s">
        <v>494</v>
      </c>
      <c r="B79" s="11">
        <v>403452</v>
      </c>
      <c r="C79" s="11" t="s">
        <v>380</v>
      </c>
      <c r="D79" s="45">
        <v>149966</v>
      </c>
      <c r="E79" s="11">
        <v>487075</v>
      </c>
      <c r="F79" s="11" t="s">
        <v>380</v>
      </c>
      <c r="G79" s="11" t="s">
        <v>380</v>
      </c>
      <c r="H79" s="11">
        <v>1917</v>
      </c>
      <c r="I79" s="11" t="s">
        <v>380</v>
      </c>
      <c r="J79" s="12" t="s">
        <v>380</v>
      </c>
    </row>
    <row r="80" spans="1:10" x14ac:dyDescent="0.2">
      <c r="A80" s="73" t="s">
        <v>495</v>
      </c>
      <c r="B80" s="74">
        <v>1225829</v>
      </c>
      <c r="C80" s="74" t="s">
        <v>380</v>
      </c>
      <c r="D80" s="74">
        <v>621100</v>
      </c>
      <c r="E80" s="74">
        <v>640002</v>
      </c>
      <c r="F80" s="74" t="s">
        <v>380</v>
      </c>
      <c r="G80" s="74">
        <v>53968</v>
      </c>
      <c r="H80" s="74">
        <v>3326</v>
      </c>
      <c r="I80" s="74" t="s">
        <v>380</v>
      </c>
      <c r="J80" s="75">
        <v>38</v>
      </c>
    </row>
    <row r="81" spans="1:10" x14ac:dyDescent="0.2">
      <c r="A81" s="63"/>
      <c r="B81" s="45"/>
      <c r="C81" s="45"/>
      <c r="D81" s="45"/>
      <c r="E81" s="11"/>
      <c r="F81" s="11"/>
      <c r="G81" s="11"/>
      <c r="H81" s="11"/>
      <c r="I81" s="11"/>
      <c r="J81" s="12"/>
    </row>
    <row r="82" spans="1:10" x14ac:dyDescent="0.2">
      <c r="A82" s="63" t="s">
        <v>496</v>
      </c>
      <c r="B82" s="82">
        <v>594</v>
      </c>
      <c r="C82" s="45" t="s">
        <v>380</v>
      </c>
      <c r="D82" s="45" t="s">
        <v>380</v>
      </c>
      <c r="E82" s="82">
        <v>1106</v>
      </c>
      <c r="F82" s="45" t="s">
        <v>380</v>
      </c>
      <c r="G82" s="45" t="s">
        <v>380</v>
      </c>
      <c r="H82" s="45">
        <v>100</v>
      </c>
      <c r="I82" s="45" t="s">
        <v>380</v>
      </c>
      <c r="J82" s="46" t="s">
        <v>380</v>
      </c>
    </row>
    <row r="83" spans="1:10" x14ac:dyDescent="0.2">
      <c r="A83" s="63" t="s">
        <v>497</v>
      </c>
      <c r="B83" s="45">
        <v>521</v>
      </c>
      <c r="C83" s="45" t="s">
        <v>380</v>
      </c>
      <c r="D83" s="45">
        <v>543</v>
      </c>
      <c r="E83" s="11">
        <v>775</v>
      </c>
      <c r="F83" s="45" t="s">
        <v>380</v>
      </c>
      <c r="G83" s="45" t="s">
        <v>380</v>
      </c>
      <c r="H83" s="11" t="s">
        <v>380</v>
      </c>
      <c r="I83" s="45" t="s">
        <v>380</v>
      </c>
      <c r="J83" s="46" t="s">
        <v>380</v>
      </c>
    </row>
    <row r="84" spans="1:10" x14ac:dyDescent="0.2">
      <c r="A84" s="73" t="s">
        <v>498</v>
      </c>
      <c r="B84" s="74">
        <v>1115</v>
      </c>
      <c r="C84" s="74" t="s">
        <v>380</v>
      </c>
      <c r="D84" s="74">
        <v>543</v>
      </c>
      <c r="E84" s="74">
        <v>1881</v>
      </c>
      <c r="F84" s="83" t="s">
        <v>380</v>
      </c>
      <c r="G84" s="83" t="s">
        <v>380</v>
      </c>
      <c r="H84" s="74">
        <v>100</v>
      </c>
      <c r="I84" s="83" t="s">
        <v>380</v>
      </c>
      <c r="J84" s="84" t="s">
        <v>380</v>
      </c>
    </row>
    <row r="85" spans="1:10" x14ac:dyDescent="0.2">
      <c r="A85" s="63"/>
      <c r="B85" s="45"/>
      <c r="C85" s="45"/>
      <c r="D85" s="45"/>
      <c r="E85" s="11"/>
      <c r="F85" s="11"/>
      <c r="G85" s="11"/>
      <c r="H85" s="11"/>
      <c r="I85" s="11"/>
      <c r="J85" s="12"/>
    </row>
    <row r="86" spans="1:10" ht="13.5" thickBot="1" x14ac:dyDescent="0.25">
      <c r="A86" s="66" t="s">
        <v>499</v>
      </c>
      <c r="B86" s="52">
        <v>19161795</v>
      </c>
      <c r="C86" s="52">
        <v>74125</v>
      </c>
      <c r="D86" s="52">
        <v>10830461</v>
      </c>
      <c r="E86" s="52">
        <v>4943194</v>
      </c>
      <c r="F86" s="52">
        <v>10360</v>
      </c>
      <c r="G86" s="52">
        <v>360985</v>
      </c>
      <c r="H86" s="52">
        <v>9807</v>
      </c>
      <c r="I86" s="52" t="s">
        <v>380</v>
      </c>
      <c r="J86" s="53">
        <v>1270</v>
      </c>
    </row>
    <row r="88" spans="1:10" x14ac:dyDescent="0.2">
      <c r="B88" s="85"/>
      <c r="C88" s="85"/>
      <c r="D88" s="85"/>
      <c r="E88" s="85"/>
      <c r="F88" s="85"/>
      <c r="G88" s="85"/>
      <c r="H88" s="85"/>
      <c r="I88" s="85"/>
      <c r="J88" s="85"/>
    </row>
  </sheetData>
  <mergeCells count="7">
    <mergeCell ref="A1:J1"/>
    <mergeCell ref="H7:J7"/>
    <mergeCell ref="B6:J6"/>
    <mergeCell ref="A6:A8"/>
    <mergeCell ref="B7:D7"/>
    <mergeCell ref="E7:G7"/>
    <mergeCell ref="A4:J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1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0"/>
    <pageSetUpPr fitToPage="1"/>
  </sheetPr>
  <dimension ref="B1:H21"/>
  <sheetViews>
    <sheetView showGridLines="0" tabSelected="1" view="pageBreakPreview" zoomScale="75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0.28515625" customWidth="1"/>
    <col min="2" max="7" width="22.140625" customWidth="1"/>
    <col min="8" max="8" width="2.42578125" customWidth="1"/>
    <col min="9" max="9" width="2.7109375" customWidth="1"/>
    <col min="10" max="10" width="2" customWidth="1"/>
  </cols>
  <sheetData>
    <row r="1" spans="2:8" s="2" customFormat="1" ht="18" x14ac:dyDescent="0.25">
      <c r="B1" s="1696" t="s">
        <v>356</v>
      </c>
      <c r="C1" s="1696"/>
      <c r="D1" s="1696"/>
      <c r="E1" s="1696"/>
      <c r="F1" s="1696"/>
      <c r="G1" s="1696"/>
    </row>
    <row r="2" spans="2:8" s="3" customFormat="1" ht="12.75" customHeight="1" x14ac:dyDescent="0.2"/>
    <row r="3" spans="2:8" s="3" customFormat="1" ht="15" x14ac:dyDescent="0.25">
      <c r="B3" s="1697" t="s">
        <v>648</v>
      </c>
      <c r="C3" s="1697"/>
      <c r="D3" s="1697"/>
      <c r="E3" s="1697"/>
      <c r="F3" s="1697"/>
      <c r="G3" s="1697"/>
      <c r="H3" s="204"/>
    </row>
    <row r="4" spans="2:8" s="3" customFormat="1" ht="30" customHeight="1" x14ac:dyDescent="0.25">
      <c r="B4" s="1759" t="s">
        <v>649</v>
      </c>
      <c r="C4" s="1759"/>
      <c r="D4" s="1759"/>
      <c r="E4" s="1759"/>
      <c r="F4" s="1759"/>
      <c r="G4" s="1759"/>
      <c r="H4" s="220"/>
    </row>
    <row r="5" spans="2:8" s="3" customFormat="1" ht="13.5" customHeight="1" thickBot="1" x14ac:dyDescent="0.3">
      <c r="B5" s="5"/>
      <c r="C5" s="6"/>
      <c r="D5" s="6"/>
      <c r="E5" s="6"/>
      <c r="F5" s="6"/>
      <c r="G5" s="6"/>
    </row>
    <row r="6" spans="2:8" ht="36.75" customHeight="1" x14ac:dyDescent="0.2">
      <c r="B6" s="1726" t="s">
        <v>359</v>
      </c>
      <c r="C6" s="758"/>
      <c r="D6" s="758"/>
      <c r="E6" s="758"/>
      <c r="F6" s="90" t="s">
        <v>501</v>
      </c>
      <c r="G6" s="760"/>
    </row>
    <row r="7" spans="2:8" ht="18.75" customHeight="1" x14ac:dyDescent="0.2">
      <c r="B7" s="1727"/>
      <c r="C7" s="761" t="s">
        <v>360</v>
      </c>
      <c r="D7" s="761" t="s">
        <v>367</v>
      </c>
      <c r="E7" s="761" t="s">
        <v>361</v>
      </c>
      <c r="F7" s="761" t="s">
        <v>502</v>
      </c>
      <c r="G7" s="763" t="s">
        <v>530</v>
      </c>
    </row>
    <row r="8" spans="2:8" ht="21.75" customHeight="1" x14ac:dyDescent="0.2">
      <c r="B8" s="1727"/>
      <c r="C8" s="761" t="s">
        <v>363</v>
      </c>
      <c r="D8" s="761" t="s">
        <v>504</v>
      </c>
      <c r="E8" s="762" t="s">
        <v>364</v>
      </c>
      <c r="F8" s="761" t="s">
        <v>505</v>
      </c>
      <c r="G8" s="763" t="s">
        <v>365</v>
      </c>
    </row>
    <row r="9" spans="2:8" ht="33.75" customHeight="1" thickBot="1" x14ac:dyDescent="0.25">
      <c r="B9" s="1728"/>
      <c r="C9" s="764"/>
      <c r="D9" s="764"/>
      <c r="E9" s="764"/>
      <c r="F9" s="238" t="s">
        <v>506</v>
      </c>
      <c r="G9" s="765"/>
    </row>
    <row r="10" spans="2:8" x14ac:dyDescent="0.2">
      <c r="B10" s="1599">
        <v>2006</v>
      </c>
      <c r="C10" s="1209">
        <v>25.204999999999998</v>
      </c>
      <c r="D10" s="1221">
        <v>2.9652846657409251</v>
      </c>
      <c r="E10" s="1209">
        <v>19.763999999999999</v>
      </c>
      <c r="F10" s="971">
        <v>56.11</v>
      </c>
      <c r="G10" s="786">
        <v>11089.580399999999</v>
      </c>
    </row>
    <row r="11" spans="2:8" x14ac:dyDescent="0.2">
      <c r="B11" s="1599">
        <v>2007</v>
      </c>
      <c r="C11" s="1209">
        <v>30.632999999999999</v>
      </c>
      <c r="D11" s="1221">
        <v>9.8028270166160674</v>
      </c>
      <c r="E11" s="1209">
        <v>30.029</v>
      </c>
      <c r="F11" s="971">
        <v>63.25</v>
      </c>
      <c r="G11" s="786">
        <v>18993.342499999999</v>
      </c>
    </row>
    <row r="12" spans="2:8" x14ac:dyDescent="0.2">
      <c r="B12" s="1599">
        <v>2008</v>
      </c>
      <c r="C12" s="1209">
        <v>20.832000000000001</v>
      </c>
      <c r="D12" s="1221">
        <v>9.8478302611367123</v>
      </c>
      <c r="E12" s="1209">
        <v>20.515000000000001</v>
      </c>
      <c r="F12" s="971">
        <v>65.73</v>
      </c>
      <c r="G12" s="786">
        <v>13484.509500000002</v>
      </c>
    </row>
    <row r="13" spans="2:8" x14ac:dyDescent="0.2">
      <c r="B13" s="1599">
        <v>2009</v>
      </c>
      <c r="C13" s="1209">
        <v>25.195</v>
      </c>
      <c r="D13" s="1221">
        <v>8.5604286564794609</v>
      </c>
      <c r="E13" s="1209">
        <v>21.568000000000001</v>
      </c>
      <c r="F13" s="971">
        <v>67.069999999999993</v>
      </c>
      <c r="G13" s="786">
        <v>14465.657599999999</v>
      </c>
    </row>
    <row r="14" spans="2:8" x14ac:dyDescent="0.2">
      <c r="B14" s="1599">
        <v>2010</v>
      </c>
      <c r="C14" s="1209">
        <v>30.725000000000001</v>
      </c>
      <c r="D14" s="1221">
        <v>9.8105777054515855</v>
      </c>
      <c r="E14" s="1209">
        <v>30.143000000000001</v>
      </c>
      <c r="F14" s="971">
        <v>62.83</v>
      </c>
      <c r="G14" s="786">
        <v>18938.8469</v>
      </c>
    </row>
    <row r="15" spans="2:8" x14ac:dyDescent="0.2">
      <c r="B15" s="1599">
        <v>2011</v>
      </c>
      <c r="C15" s="1209">
        <v>36.097000000000001</v>
      </c>
      <c r="D15" s="1221">
        <v>8.978031415353076</v>
      </c>
      <c r="E15" s="1209">
        <v>32.408000000000001</v>
      </c>
      <c r="F15" s="971">
        <v>65.27</v>
      </c>
      <c r="G15" s="786">
        <v>21152.7016</v>
      </c>
    </row>
    <row r="16" spans="2:8" x14ac:dyDescent="0.2">
      <c r="B16" s="1599">
        <v>2012</v>
      </c>
      <c r="C16" s="1209">
        <v>33.840000000000003</v>
      </c>
      <c r="D16" s="1221">
        <v>5.9190307328605201</v>
      </c>
      <c r="E16" s="1209">
        <v>20.03</v>
      </c>
      <c r="F16" s="971">
        <v>65.42</v>
      </c>
      <c r="G16" s="786">
        <v>13103.626000000002</v>
      </c>
    </row>
    <row r="17" spans="2:7" x14ac:dyDescent="0.2">
      <c r="B17" s="1599">
        <v>2013</v>
      </c>
      <c r="C17" s="1209">
        <v>27.251999999999999</v>
      </c>
      <c r="D17" s="1221">
        <v>9.5673712021136073</v>
      </c>
      <c r="E17" s="1209">
        <v>26.073</v>
      </c>
      <c r="F17" s="971">
        <v>66.510000000000005</v>
      </c>
      <c r="G17" s="786">
        <v>17341.152300000002</v>
      </c>
    </row>
    <row r="18" spans="2:7" x14ac:dyDescent="0.2">
      <c r="B18" s="1599">
        <v>2014</v>
      </c>
      <c r="C18" s="1209">
        <v>38.61</v>
      </c>
      <c r="D18" s="1221">
        <v>8.7940947940947947</v>
      </c>
      <c r="E18" s="1209">
        <v>33.954000000000001</v>
      </c>
      <c r="F18" s="971">
        <v>54.87</v>
      </c>
      <c r="G18" s="786">
        <v>18630.559799999999</v>
      </c>
    </row>
    <row r="19" spans="2:7" x14ac:dyDescent="0.2">
      <c r="B19" s="1599">
        <v>2015</v>
      </c>
      <c r="C19" s="1373">
        <v>37.869</v>
      </c>
      <c r="D19" s="1371">
        <v>7.2217380971242964</v>
      </c>
      <c r="E19" s="1373">
        <v>27.347999999999999</v>
      </c>
      <c r="F19" s="1378">
        <v>58.91</v>
      </c>
      <c r="G19" s="1388">
        <v>16111</v>
      </c>
    </row>
    <row r="20" spans="2:7" ht="13.5" thickBot="1" x14ac:dyDescent="0.25">
      <c r="B20" s="1599">
        <v>2016</v>
      </c>
      <c r="C20" s="1209">
        <v>33.707999999999998</v>
      </c>
      <c r="D20" s="1221">
        <f>E20/C20*10</f>
        <v>11.101222261777622</v>
      </c>
      <c r="E20" s="1209">
        <v>37.42</v>
      </c>
      <c r="F20" s="1550">
        <v>61.51</v>
      </c>
      <c r="G20" s="1553">
        <v>23017</v>
      </c>
    </row>
    <row r="21" spans="2:7" ht="13.15" customHeight="1" x14ac:dyDescent="0.2">
      <c r="B21" s="106" t="s">
        <v>507</v>
      </c>
      <c r="C21" s="106"/>
      <c r="D21" s="106"/>
      <c r="E21" s="106"/>
      <c r="F21" s="106"/>
      <c r="G21" s="106"/>
    </row>
  </sheetData>
  <mergeCells count="4">
    <mergeCell ref="B1:G1"/>
    <mergeCell ref="B6:B9"/>
    <mergeCell ref="B4:G4"/>
    <mergeCell ref="B3:G3"/>
  </mergeCells>
  <phoneticPr fontId="6" type="noConversion"/>
  <printOptions horizontalCentered="1"/>
  <pageMargins left="0.75" right="0.35" top="0.59055118110236227" bottom="1" header="0" footer="0"/>
  <pageSetup paperSize="9" scale="54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theme="0"/>
    <pageSetUpPr fitToPage="1"/>
  </sheetPr>
  <dimension ref="A1:J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4.85546875" style="34" customWidth="1"/>
    <col min="2" max="8" width="13.140625" style="34" customWidth="1"/>
    <col min="9" max="16384" width="11.42578125" style="34"/>
  </cols>
  <sheetData>
    <row r="1" spans="1:10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</row>
    <row r="2" spans="1:10" s="25" customFormat="1" ht="12.75" customHeight="1" x14ac:dyDescent="0.2"/>
    <row r="3" spans="1:10" s="25" customFormat="1" ht="39" customHeight="1" x14ac:dyDescent="0.25">
      <c r="A3" s="1701" t="s">
        <v>1391</v>
      </c>
      <c r="B3" s="1701"/>
      <c r="C3" s="1701"/>
      <c r="D3" s="1701"/>
      <c r="E3" s="1701"/>
      <c r="F3" s="1701"/>
      <c r="G3" s="1701"/>
      <c r="H3" s="1701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0" customHeight="1" x14ac:dyDescent="0.2">
      <c r="A5" s="1721" t="s">
        <v>435</v>
      </c>
      <c r="B5" s="721" t="s">
        <v>360</v>
      </c>
      <c r="C5" s="722"/>
      <c r="D5" s="723"/>
      <c r="E5" s="721" t="s">
        <v>367</v>
      </c>
      <c r="F5" s="723"/>
      <c r="G5" s="660" t="s">
        <v>361</v>
      </c>
      <c r="H5" s="655" t="s">
        <v>373</v>
      </c>
    </row>
    <row r="6" spans="1:10" ht="20.25" customHeight="1" x14ac:dyDescent="0.2">
      <c r="A6" s="1722"/>
      <c r="B6" s="725" t="s">
        <v>370</v>
      </c>
      <c r="C6" s="241"/>
      <c r="D6" s="726"/>
      <c r="E6" s="725" t="s">
        <v>371</v>
      </c>
      <c r="F6" s="726"/>
      <c r="G6" s="712" t="s">
        <v>512</v>
      </c>
      <c r="H6" s="728" t="s">
        <v>377</v>
      </c>
    </row>
    <row r="7" spans="1:10" ht="36.75" customHeight="1" thickBot="1" x14ac:dyDescent="0.25">
      <c r="A7" s="1722"/>
      <c r="B7" s="223" t="s">
        <v>374</v>
      </c>
      <c r="C7" s="711" t="s">
        <v>375</v>
      </c>
      <c r="D7" s="711" t="s">
        <v>376</v>
      </c>
      <c r="E7" s="223" t="s">
        <v>374</v>
      </c>
      <c r="F7" s="711" t="s">
        <v>375</v>
      </c>
      <c r="G7" s="224" t="s">
        <v>513</v>
      </c>
      <c r="H7" s="231" t="s">
        <v>513</v>
      </c>
    </row>
    <row r="8" spans="1:10" ht="30" customHeight="1" x14ac:dyDescent="0.2">
      <c r="A8" s="72" t="s">
        <v>439</v>
      </c>
      <c r="B8" s="42" t="s">
        <v>380</v>
      </c>
      <c r="C8" s="122" t="s">
        <v>380</v>
      </c>
      <c r="D8" s="42" t="s">
        <v>380</v>
      </c>
      <c r="E8" s="122" t="s">
        <v>380</v>
      </c>
      <c r="F8" s="42" t="s">
        <v>380</v>
      </c>
      <c r="G8" s="42" t="s">
        <v>380</v>
      </c>
      <c r="H8" s="43" t="s">
        <v>380</v>
      </c>
      <c r="I8" s="123"/>
      <c r="J8" s="123"/>
    </row>
    <row r="9" spans="1:10" x14ac:dyDescent="0.2">
      <c r="A9" s="63" t="s">
        <v>440</v>
      </c>
      <c r="B9" s="45">
        <v>1</v>
      </c>
      <c r="C9" s="45" t="s">
        <v>380</v>
      </c>
      <c r="D9" s="45">
        <v>1</v>
      </c>
      <c r="E9" s="11">
        <v>900</v>
      </c>
      <c r="F9" s="45" t="s">
        <v>380</v>
      </c>
      <c r="G9" s="45">
        <v>1</v>
      </c>
      <c r="H9" s="46">
        <v>5</v>
      </c>
      <c r="I9" s="123"/>
      <c r="J9" s="123"/>
    </row>
    <row r="10" spans="1:10" x14ac:dyDescent="0.2">
      <c r="A10" s="63" t="s">
        <v>441</v>
      </c>
      <c r="B10" s="45">
        <v>13</v>
      </c>
      <c r="C10" s="82">
        <v>3</v>
      </c>
      <c r="D10" s="45">
        <v>16</v>
      </c>
      <c r="E10" s="11">
        <v>900</v>
      </c>
      <c r="F10" s="82">
        <v>900</v>
      </c>
      <c r="G10" s="45">
        <v>14</v>
      </c>
      <c r="H10" s="46">
        <v>68</v>
      </c>
      <c r="I10" s="123"/>
      <c r="J10" s="123"/>
    </row>
    <row r="11" spans="1:10" x14ac:dyDescent="0.2">
      <c r="A11" s="63" t="s">
        <v>442</v>
      </c>
      <c r="B11" s="45" t="s">
        <v>380</v>
      </c>
      <c r="C11" s="45" t="s">
        <v>380</v>
      </c>
      <c r="D11" s="45" t="s">
        <v>380</v>
      </c>
      <c r="E11" s="11" t="s">
        <v>380</v>
      </c>
      <c r="F11" s="45" t="s">
        <v>380</v>
      </c>
      <c r="G11" s="45" t="s">
        <v>380</v>
      </c>
      <c r="H11" s="46" t="s">
        <v>380</v>
      </c>
      <c r="I11" s="123"/>
      <c r="J11" s="123"/>
    </row>
    <row r="12" spans="1:10" x14ac:dyDescent="0.2">
      <c r="A12" s="73" t="s">
        <v>443</v>
      </c>
      <c r="B12" s="74">
        <v>14</v>
      </c>
      <c r="C12" s="74">
        <v>3</v>
      </c>
      <c r="D12" s="74">
        <v>17</v>
      </c>
      <c r="E12" s="74">
        <v>900</v>
      </c>
      <c r="F12" s="74">
        <v>900</v>
      </c>
      <c r="G12" s="74">
        <v>15</v>
      </c>
      <c r="H12" s="75">
        <v>73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444</v>
      </c>
      <c r="B14" s="74" t="s">
        <v>380</v>
      </c>
      <c r="C14" s="74" t="s">
        <v>380</v>
      </c>
      <c r="D14" s="74" t="s">
        <v>380</v>
      </c>
      <c r="E14" s="74" t="s">
        <v>380</v>
      </c>
      <c r="F14" s="74" t="s">
        <v>380</v>
      </c>
      <c r="G14" s="74" t="s">
        <v>380</v>
      </c>
      <c r="H14" s="75" t="s">
        <v>380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445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4" t="s">
        <v>380</v>
      </c>
      <c r="G16" s="74" t="s">
        <v>380</v>
      </c>
      <c r="H16" s="75" t="s">
        <v>380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524</v>
      </c>
      <c r="B18" s="45">
        <v>37</v>
      </c>
      <c r="C18" s="45" t="s">
        <v>380</v>
      </c>
      <c r="D18" s="45">
        <v>37</v>
      </c>
      <c r="E18" s="11">
        <v>1500</v>
      </c>
      <c r="F18" s="45" t="s">
        <v>380</v>
      </c>
      <c r="G18" s="45">
        <v>56</v>
      </c>
      <c r="H18" s="46" t="s">
        <v>380</v>
      </c>
      <c r="I18" s="123"/>
      <c r="J18" s="123"/>
    </row>
    <row r="19" spans="1:10" x14ac:dyDescent="0.2">
      <c r="A19" s="63" t="s">
        <v>447</v>
      </c>
      <c r="B19" s="45" t="s">
        <v>380</v>
      </c>
      <c r="C19" s="45" t="s">
        <v>380</v>
      </c>
      <c r="D19" s="45" t="s">
        <v>380</v>
      </c>
      <c r="E19" s="45" t="s">
        <v>380</v>
      </c>
      <c r="F19" s="45" t="s">
        <v>380</v>
      </c>
      <c r="G19" s="45" t="s">
        <v>380</v>
      </c>
      <c r="H19" s="46" t="s">
        <v>380</v>
      </c>
      <c r="I19" s="123"/>
      <c r="J19" s="123"/>
    </row>
    <row r="20" spans="1:10" x14ac:dyDescent="0.2">
      <c r="A20" s="63" t="s">
        <v>448</v>
      </c>
      <c r="B20" s="82">
        <v>1</v>
      </c>
      <c r="C20" s="45" t="s">
        <v>380</v>
      </c>
      <c r="D20" s="82">
        <v>1</v>
      </c>
      <c r="E20" s="82">
        <v>900</v>
      </c>
      <c r="F20" s="45" t="s">
        <v>380</v>
      </c>
      <c r="G20" s="82">
        <v>1</v>
      </c>
      <c r="H20" s="46" t="s">
        <v>380</v>
      </c>
      <c r="I20" s="123"/>
      <c r="J20" s="123"/>
    </row>
    <row r="21" spans="1:10" x14ac:dyDescent="0.2">
      <c r="A21" s="73" t="s">
        <v>449</v>
      </c>
      <c r="B21" s="74">
        <v>38</v>
      </c>
      <c r="C21" s="74" t="s">
        <v>380</v>
      </c>
      <c r="D21" s="74">
        <v>38</v>
      </c>
      <c r="E21" s="74">
        <v>1484</v>
      </c>
      <c r="F21" s="74" t="s">
        <v>380</v>
      </c>
      <c r="G21" s="74">
        <v>57</v>
      </c>
      <c r="H21" s="75" t="s">
        <v>380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450</v>
      </c>
      <c r="B23" s="74">
        <v>12</v>
      </c>
      <c r="C23" s="74">
        <v>2</v>
      </c>
      <c r="D23" s="74">
        <v>14</v>
      </c>
      <c r="E23" s="74">
        <v>679</v>
      </c>
      <c r="F23" s="74">
        <v>1150</v>
      </c>
      <c r="G23" s="74">
        <v>10</v>
      </c>
      <c r="H23" s="75" t="s">
        <v>380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451</v>
      </c>
      <c r="B25" s="74">
        <v>8</v>
      </c>
      <c r="C25" s="74">
        <v>11</v>
      </c>
      <c r="D25" s="74">
        <v>19</v>
      </c>
      <c r="E25" s="74">
        <v>900</v>
      </c>
      <c r="F25" s="74">
        <v>1850</v>
      </c>
      <c r="G25" s="74">
        <v>28</v>
      </c>
      <c r="H25" s="75">
        <v>8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452</v>
      </c>
      <c r="B27" s="45">
        <v>6</v>
      </c>
      <c r="C27" s="45">
        <v>1</v>
      </c>
      <c r="D27" s="45">
        <v>7</v>
      </c>
      <c r="E27" s="11">
        <v>1667</v>
      </c>
      <c r="F27" s="11">
        <v>3000</v>
      </c>
      <c r="G27" s="45">
        <v>13</v>
      </c>
      <c r="H27" s="46" t="s">
        <v>380</v>
      </c>
      <c r="I27" s="123"/>
      <c r="J27" s="123"/>
    </row>
    <row r="28" spans="1:10" x14ac:dyDescent="0.2">
      <c r="A28" s="63" t="s">
        <v>453</v>
      </c>
      <c r="B28" s="45">
        <v>6</v>
      </c>
      <c r="C28" s="45" t="s">
        <v>380</v>
      </c>
      <c r="D28" s="45">
        <v>6</v>
      </c>
      <c r="E28" s="11">
        <v>333</v>
      </c>
      <c r="F28" s="11" t="s">
        <v>380</v>
      </c>
      <c r="G28" s="45">
        <v>2</v>
      </c>
      <c r="H28" s="46" t="s">
        <v>380</v>
      </c>
      <c r="I28" s="123"/>
      <c r="J28" s="123"/>
    </row>
    <row r="29" spans="1:10" x14ac:dyDescent="0.2">
      <c r="A29" s="63" t="s">
        <v>454</v>
      </c>
      <c r="B29" s="45">
        <v>64</v>
      </c>
      <c r="C29" s="45" t="s">
        <v>380</v>
      </c>
      <c r="D29" s="45">
        <v>64</v>
      </c>
      <c r="E29" s="11">
        <v>500</v>
      </c>
      <c r="F29" s="11" t="s">
        <v>380</v>
      </c>
      <c r="G29" s="45">
        <v>32</v>
      </c>
      <c r="H29" s="46">
        <v>15</v>
      </c>
      <c r="I29" s="123"/>
      <c r="J29" s="123"/>
    </row>
    <row r="30" spans="1:10" x14ac:dyDescent="0.2">
      <c r="A30" s="73" t="s">
        <v>455</v>
      </c>
      <c r="B30" s="74">
        <v>76</v>
      </c>
      <c r="C30" s="74">
        <v>1</v>
      </c>
      <c r="D30" s="74">
        <v>77</v>
      </c>
      <c r="E30" s="74">
        <v>579</v>
      </c>
      <c r="F30" s="74">
        <v>3000</v>
      </c>
      <c r="G30" s="74">
        <v>47</v>
      </c>
      <c r="H30" s="75">
        <v>15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456</v>
      </c>
      <c r="B32" s="80">
        <v>107</v>
      </c>
      <c r="C32" s="80">
        <v>15</v>
      </c>
      <c r="D32" s="45">
        <v>122</v>
      </c>
      <c r="E32" s="80">
        <v>587</v>
      </c>
      <c r="F32" s="80">
        <v>1460</v>
      </c>
      <c r="G32" s="11">
        <v>85</v>
      </c>
      <c r="H32" s="81" t="s">
        <v>380</v>
      </c>
      <c r="I32" s="123"/>
      <c r="J32" s="123"/>
    </row>
    <row r="33" spans="1:10" x14ac:dyDescent="0.2">
      <c r="A33" s="63" t="s">
        <v>457</v>
      </c>
      <c r="B33" s="80">
        <v>11</v>
      </c>
      <c r="C33" s="80">
        <v>3</v>
      </c>
      <c r="D33" s="45">
        <v>14</v>
      </c>
      <c r="E33" s="80">
        <v>800</v>
      </c>
      <c r="F33" s="80">
        <v>2150</v>
      </c>
      <c r="G33" s="11">
        <v>15</v>
      </c>
      <c r="H33" s="81" t="s">
        <v>380</v>
      </c>
      <c r="I33" s="123"/>
      <c r="J33" s="123"/>
    </row>
    <row r="34" spans="1:10" x14ac:dyDescent="0.2">
      <c r="A34" s="63" t="s">
        <v>458</v>
      </c>
      <c r="B34" s="80">
        <v>48</v>
      </c>
      <c r="C34" s="80">
        <v>4</v>
      </c>
      <c r="D34" s="45">
        <v>52</v>
      </c>
      <c r="E34" s="80">
        <v>1148</v>
      </c>
      <c r="F34" s="80">
        <v>1980</v>
      </c>
      <c r="G34" s="11">
        <v>63</v>
      </c>
      <c r="H34" s="81">
        <v>19</v>
      </c>
      <c r="I34" s="123"/>
      <c r="J34" s="123"/>
    </row>
    <row r="35" spans="1:10" x14ac:dyDescent="0.2">
      <c r="A35" s="63" t="s">
        <v>459</v>
      </c>
      <c r="B35" s="80">
        <v>28</v>
      </c>
      <c r="C35" s="80">
        <v>6</v>
      </c>
      <c r="D35" s="45">
        <v>34</v>
      </c>
      <c r="E35" s="80">
        <v>800</v>
      </c>
      <c r="F35" s="80">
        <v>1100</v>
      </c>
      <c r="G35" s="11">
        <v>29</v>
      </c>
      <c r="H35" s="81" t="s">
        <v>380</v>
      </c>
      <c r="I35" s="123"/>
      <c r="J35" s="123"/>
    </row>
    <row r="36" spans="1:10" x14ac:dyDescent="0.2">
      <c r="A36" s="73" t="s">
        <v>460</v>
      </c>
      <c r="B36" s="74">
        <v>194</v>
      </c>
      <c r="C36" s="74">
        <v>28</v>
      </c>
      <c r="D36" s="74">
        <v>222</v>
      </c>
      <c r="E36" s="74">
        <v>769</v>
      </c>
      <c r="F36" s="74">
        <v>1531</v>
      </c>
      <c r="G36" s="74">
        <v>192</v>
      </c>
      <c r="H36" s="75">
        <v>19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461</v>
      </c>
      <c r="B38" s="74">
        <v>347</v>
      </c>
      <c r="C38" s="74" t="s">
        <v>380</v>
      </c>
      <c r="D38" s="74">
        <v>347</v>
      </c>
      <c r="E38" s="74">
        <v>600</v>
      </c>
      <c r="F38" s="74" t="s">
        <v>380</v>
      </c>
      <c r="G38" s="74">
        <v>208</v>
      </c>
      <c r="H38" s="75">
        <v>146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525</v>
      </c>
      <c r="B40" s="11">
        <v>176</v>
      </c>
      <c r="C40" s="11">
        <v>6</v>
      </c>
      <c r="D40" s="45">
        <v>182</v>
      </c>
      <c r="E40" s="11">
        <v>370</v>
      </c>
      <c r="F40" s="11">
        <v>1000</v>
      </c>
      <c r="G40" s="11">
        <v>71</v>
      </c>
      <c r="H40" s="12">
        <v>9</v>
      </c>
      <c r="I40" s="123"/>
      <c r="J40" s="123"/>
    </row>
    <row r="41" spans="1:10" x14ac:dyDescent="0.2">
      <c r="A41" s="63" t="s">
        <v>463</v>
      </c>
      <c r="B41" s="45">
        <v>267</v>
      </c>
      <c r="C41" s="45" t="s">
        <v>380</v>
      </c>
      <c r="D41" s="45">
        <v>267</v>
      </c>
      <c r="E41" s="11">
        <v>704</v>
      </c>
      <c r="F41" s="11" t="s">
        <v>380</v>
      </c>
      <c r="G41" s="45">
        <v>188</v>
      </c>
      <c r="H41" s="46" t="s">
        <v>380</v>
      </c>
      <c r="I41" s="123"/>
      <c r="J41" s="123"/>
    </row>
    <row r="42" spans="1:10" x14ac:dyDescent="0.2">
      <c r="A42" s="63" t="s">
        <v>464</v>
      </c>
      <c r="B42" s="11">
        <v>215</v>
      </c>
      <c r="C42" s="11">
        <v>70</v>
      </c>
      <c r="D42" s="45">
        <v>285</v>
      </c>
      <c r="E42" s="11">
        <v>900</v>
      </c>
      <c r="F42" s="11">
        <v>1500</v>
      </c>
      <c r="G42" s="11">
        <v>299</v>
      </c>
      <c r="H42" s="124">
        <v>160</v>
      </c>
      <c r="I42" s="123"/>
      <c r="J42" s="123"/>
    </row>
    <row r="43" spans="1:10" x14ac:dyDescent="0.2">
      <c r="A43" s="63" t="s">
        <v>465</v>
      </c>
      <c r="B43" s="11">
        <v>194</v>
      </c>
      <c r="C43" s="11">
        <v>14</v>
      </c>
      <c r="D43" s="45">
        <v>208</v>
      </c>
      <c r="E43" s="11">
        <v>1010</v>
      </c>
      <c r="F43" s="11">
        <v>1010</v>
      </c>
      <c r="G43" s="11">
        <v>210</v>
      </c>
      <c r="H43" s="12" t="s">
        <v>380</v>
      </c>
      <c r="I43" s="123"/>
      <c r="J43" s="123"/>
    </row>
    <row r="44" spans="1:10" x14ac:dyDescent="0.2">
      <c r="A44" s="63" t="s">
        <v>466</v>
      </c>
      <c r="B44" s="11">
        <v>1919</v>
      </c>
      <c r="C44" s="11">
        <v>123</v>
      </c>
      <c r="D44" s="45">
        <v>2042</v>
      </c>
      <c r="E44" s="11">
        <v>880</v>
      </c>
      <c r="F44" s="11">
        <v>904</v>
      </c>
      <c r="G44" s="11">
        <v>1800</v>
      </c>
      <c r="H44" s="12">
        <v>720</v>
      </c>
      <c r="I44" s="123"/>
      <c r="J44" s="123"/>
    </row>
    <row r="45" spans="1:10" x14ac:dyDescent="0.2">
      <c r="A45" s="63" t="s">
        <v>467</v>
      </c>
      <c r="B45" s="11">
        <v>212</v>
      </c>
      <c r="C45" s="11">
        <v>2</v>
      </c>
      <c r="D45" s="45">
        <v>214</v>
      </c>
      <c r="E45" s="11">
        <v>800</v>
      </c>
      <c r="F45" s="11">
        <v>2000</v>
      </c>
      <c r="G45" s="11">
        <v>174</v>
      </c>
      <c r="H45" s="12">
        <v>157</v>
      </c>
      <c r="I45" s="123"/>
      <c r="J45" s="123"/>
    </row>
    <row r="46" spans="1:10" x14ac:dyDescent="0.2">
      <c r="A46" s="63" t="s">
        <v>468</v>
      </c>
      <c r="B46" s="11">
        <v>89</v>
      </c>
      <c r="C46" s="11">
        <v>1</v>
      </c>
      <c r="D46" s="45">
        <v>90</v>
      </c>
      <c r="E46" s="11">
        <v>500</v>
      </c>
      <c r="F46" s="11">
        <v>1000</v>
      </c>
      <c r="G46" s="11">
        <v>46</v>
      </c>
      <c r="H46" s="12" t="s">
        <v>380</v>
      </c>
      <c r="I46" s="123"/>
      <c r="J46" s="123"/>
    </row>
    <row r="47" spans="1:10" x14ac:dyDescent="0.2">
      <c r="A47" s="63" t="s">
        <v>469</v>
      </c>
      <c r="B47" s="11">
        <v>1462</v>
      </c>
      <c r="C47" s="11">
        <v>135</v>
      </c>
      <c r="D47" s="45">
        <v>1597</v>
      </c>
      <c r="E47" s="11">
        <v>900</v>
      </c>
      <c r="F47" s="11">
        <v>1500</v>
      </c>
      <c r="G47" s="11">
        <v>1518</v>
      </c>
      <c r="H47" s="12">
        <v>128</v>
      </c>
      <c r="I47" s="123"/>
      <c r="J47" s="123"/>
    </row>
    <row r="48" spans="1:10" x14ac:dyDescent="0.2">
      <c r="A48" s="63" t="s">
        <v>470</v>
      </c>
      <c r="B48" s="11">
        <v>1067</v>
      </c>
      <c r="C48" s="11">
        <v>172</v>
      </c>
      <c r="D48" s="45">
        <v>1239</v>
      </c>
      <c r="E48" s="11">
        <v>650</v>
      </c>
      <c r="F48" s="11">
        <v>1000</v>
      </c>
      <c r="G48" s="11">
        <v>866</v>
      </c>
      <c r="H48" s="12">
        <v>92</v>
      </c>
      <c r="I48" s="123"/>
      <c r="J48" s="123"/>
    </row>
    <row r="49" spans="1:10" x14ac:dyDescent="0.2">
      <c r="A49" s="73" t="s">
        <v>471</v>
      </c>
      <c r="B49" s="74">
        <v>5601</v>
      </c>
      <c r="C49" s="74">
        <v>523</v>
      </c>
      <c r="D49" s="74">
        <v>6124</v>
      </c>
      <c r="E49" s="74">
        <v>813</v>
      </c>
      <c r="F49" s="74">
        <v>1177</v>
      </c>
      <c r="G49" s="74">
        <v>5172</v>
      </c>
      <c r="H49" s="75">
        <v>1266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472</v>
      </c>
      <c r="B51" s="74">
        <v>288</v>
      </c>
      <c r="C51" s="74">
        <v>46</v>
      </c>
      <c r="D51" s="74">
        <v>334</v>
      </c>
      <c r="E51" s="74">
        <v>600</v>
      </c>
      <c r="F51" s="74">
        <v>1600</v>
      </c>
      <c r="G51" s="74">
        <v>246</v>
      </c>
      <c r="H51" s="75">
        <v>185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473</v>
      </c>
      <c r="B53" s="45">
        <v>181</v>
      </c>
      <c r="C53" s="45">
        <v>84</v>
      </c>
      <c r="D53" s="45">
        <v>265</v>
      </c>
      <c r="E53" s="11">
        <v>900</v>
      </c>
      <c r="F53" s="11">
        <v>1600</v>
      </c>
      <c r="G53" s="45">
        <v>297</v>
      </c>
      <c r="H53" s="46">
        <v>30</v>
      </c>
      <c r="I53" s="123"/>
      <c r="J53" s="123"/>
    </row>
    <row r="54" spans="1:10" x14ac:dyDescent="0.2">
      <c r="A54" s="63" t="s">
        <v>474</v>
      </c>
      <c r="B54" s="45">
        <v>343</v>
      </c>
      <c r="C54" s="45">
        <v>14</v>
      </c>
      <c r="D54" s="45">
        <v>357</v>
      </c>
      <c r="E54" s="11">
        <v>985</v>
      </c>
      <c r="F54" s="11">
        <v>1600</v>
      </c>
      <c r="G54" s="45">
        <v>360</v>
      </c>
      <c r="H54" s="46" t="s">
        <v>380</v>
      </c>
      <c r="I54" s="123"/>
      <c r="J54" s="123"/>
    </row>
    <row r="55" spans="1:10" x14ac:dyDescent="0.2">
      <c r="A55" s="63" t="s">
        <v>475</v>
      </c>
      <c r="B55" s="45">
        <v>635</v>
      </c>
      <c r="C55" s="45">
        <v>8</v>
      </c>
      <c r="D55" s="45">
        <v>643</v>
      </c>
      <c r="E55" s="11">
        <v>520</v>
      </c>
      <c r="F55" s="11">
        <v>825</v>
      </c>
      <c r="G55" s="45">
        <v>337</v>
      </c>
      <c r="H55" s="46" t="s">
        <v>380</v>
      </c>
      <c r="I55" s="123"/>
      <c r="J55" s="123"/>
    </row>
    <row r="56" spans="1:10" x14ac:dyDescent="0.2">
      <c r="A56" s="63" t="s">
        <v>476</v>
      </c>
      <c r="B56" s="45">
        <v>977</v>
      </c>
      <c r="C56" s="45">
        <v>12</v>
      </c>
      <c r="D56" s="45">
        <v>989</v>
      </c>
      <c r="E56" s="11">
        <v>700</v>
      </c>
      <c r="F56" s="11">
        <v>900</v>
      </c>
      <c r="G56" s="45">
        <v>695</v>
      </c>
      <c r="H56" s="46">
        <v>150</v>
      </c>
      <c r="I56" s="123"/>
      <c r="J56" s="123"/>
    </row>
    <row r="57" spans="1:10" x14ac:dyDescent="0.2">
      <c r="A57" s="63" t="s">
        <v>477</v>
      </c>
      <c r="B57" s="45">
        <v>2256</v>
      </c>
      <c r="C57" s="45">
        <v>261</v>
      </c>
      <c r="D57" s="45">
        <v>2517</v>
      </c>
      <c r="E57" s="11">
        <v>1010</v>
      </c>
      <c r="F57" s="11">
        <v>1200</v>
      </c>
      <c r="G57" s="45">
        <v>2592</v>
      </c>
      <c r="H57" s="46">
        <v>311</v>
      </c>
      <c r="I57" s="123"/>
      <c r="J57" s="123"/>
    </row>
    <row r="58" spans="1:10" x14ac:dyDescent="0.2">
      <c r="A58" s="73" t="s">
        <v>526</v>
      </c>
      <c r="B58" s="74">
        <v>4392</v>
      </c>
      <c r="C58" s="74">
        <v>379</v>
      </c>
      <c r="D58" s="74">
        <v>4771</v>
      </c>
      <c r="E58" s="74">
        <v>864</v>
      </c>
      <c r="F58" s="74">
        <v>1286</v>
      </c>
      <c r="G58" s="74">
        <v>4281</v>
      </c>
      <c r="H58" s="75">
        <v>491</v>
      </c>
      <c r="I58" s="123"/>
      <c r="J58" s="123"/>
    </row>
    <row r="59" spans="1:10" x14ac:dyDescent="0.2">
      <c r="A59" s="63"/>
      <c r="B59" s="45"/>
      <c r="C59" s="45"/>
      <c r="D59" s="45"/>
      <c r="E59" s="11"/>
      <c r="F59" s="11"/>
      <c r="G59" s="45"/>
      <c r="H59" s="46"/>
      <c r="I59" s="123"/>
      <c r="J59" s="123"/>
    </row>
    <row r="60" spans="1:10" x14ac:dyDescent="0.2">
      <c r="A60" s="63" t="s">
        <v>479</v>
      </c>
      <c r="B60" s="11">
        <v>3</v>
      </c>
      <c r="C60" s="11" t="s">
        <v>380</v>
      </c>
      <c r="D60" s="45">
        <v>3</v>
      </c>
      <c r="E60" s="11">
        <v>450</v>
      </c>
      <c r="F60" s="11" t="s">
        <v>380</v>
      </c>
      <c r="G60" s="11">
        <v>1</v>
      </c>
      <c r="H60" s="12" t="s">
        <v>380</v>
      </c>
      <c r="I60" s="123"/>
      <c r="J60" s="123"/>
    </row>
    <row r="61" spans="1:10" x14ac:dyDescent="0.2">
      <c r="A61" s="63" t="s">
        <v>480</v>
      </c>
      <c r="B61" s="11">
        <v>12</v>
      </c>
      <c r="C61" s="11" t="s">
        <v>380</v>
      </c>
      <c r="D61" s="45">
        <v>12</v>
      </c>
      <c r="E61" s="11">
        <v>560</v>
      </c>
      <c r="F61" s="11" t="s">
        <v>380</v>
      </c>
      <c r="G61" s="11">
        <v>7</v>
      </c>
      <c r="H61" s="12">
        <v>5</v>
      </c>
      <c r="I61" s="123"/>
      <c r="J61" s="123"/>
    </row>
    <row r="62" spans="1:10" x14ac:dyDescent="0.2">
      <c r="A62" s="63" t="s">
        <v>481</v>
      </c>
      <c r="B62" s="11" t="s">
        <v>380</v>
      </c>
      <c r="C62" s="11" t="s">
        <v>380</v>
      </c>
      <c r="D62" s="45" t="s">
        <v>380</v>
      </c>
      <c r="E62" s="11" t="s">
        <v>380</v>
      </c>
      <c r="F62" s="11" t="s">
        <v>380</v>
      </c>
      <c r="G62" s="11" t="s">
        <v>380</v>
      </c>
      <c r="H62" s="12" t="s">
        <v>380</v>
      </c>
      <c r="I62" s="123"/>
      <c r="J62" s="123"/>
    </row>
    <row r="63" spans="1:10" x14ac:dyDescent="0.2">
      <c r="A63" s="73" t="s">
        <v>482</v>
      </c>
      <c r="B63" s="74">
        <v>15</v>
      </c>
      <c r="C63" s="74" t="s">
        <v>380</v>
      </c>
      <c r="D63" s="74">
        <v>15</v>
      </c>
      <c r="E63" s="74">
        <v>538</v>
      </c>
      <c r="F63" s="74" t="s">
        <v>380</v>
      </c>
      <c r="G63" s="74">
        <v>8</v>
      </c>
      <c r="H63" s="75">
        <v>5</v>
      </c>
      <c r="I63" s="123"/>
      <c r="J63" s="123"/>
    </row>
    <row r="64" spans="1:10" x14ac:dyDescent="0.2">
      <c r="A64" s="65"/>
      <c r="B64" s="70"/>
      <c r="C64" s="70"/>
      <c r="D64" s="70"/>
      <c r="E64" s="76"/>
      <c r="F64" s="76"/>
      <c r="G64" s="70"/>
      <c r="H64" s="71"/>
      <c r="I64" s="123"/>
      <c r="J64" s="123"/>
    </row>
    <row r="65" spans="1:10" x14ac:dyDescent="0.2">
      <c r="A65" s="73" t="s">
        <v>483</v>
      </c>
      <c r="B65" s="74">
        <v>11</v>
      </c>
      <c r="C65" s="74" t="s">
        <v>380</v>
      </c>
      <c r="D65" s="74">
        <v>11</v>
      </c>
      <c r="E65" s="74">
        <v>490</v>
      </c>
      <c r="F65" s="74" t="s">
        <v>380</v>
      </c>
      <c r="G65" s="74">
        <v>5</v>
      </c>
      <c r="H65" s="75">
        <v>3</v>
      </c>
      <c r="I65" s="123"/>
      <c r="J65" s="123"/>
    </row>
    <row r="66" spans="1:10" x14ac:dyDescent="0.2">
      <c r="A66" s="63"/>
      <c r="B66" s="45"/>
      <c r="C66" s="45"/>
      <c r="D66" s="45"/>
      <c r="E66" s="11"/>
      <c r="F66" s="11"/>
      <c r="G66" s="45"/>
      <c r="H66" s="46"/>
      <c r="I66" s="123"/>
      <c r="J66" s="123"/>
    </row>
    <row r="67" spans="1:10" x14ac:dyDescent="0.2">
      <c r="A67" s="63" t="s">
        <v>484</v>
      </c>
      <c r="B67" s="11">
        <v>2035</v>
      </c>
      <c r="C67" s="11" t="s">
        <v>380</v>
      </c>
      <c r="D67" s="45">
        <v>2035</v>
      </c>
      <c r="E67" s="11">
        <v>692</v>
      </c>
      <c r="F67" s="11" t="s">
        <v>380</v>
      </c>
      <c r="G67" s="11">
        <v>1408</v>
      </c>
      <c r="H67" s="12" t="s">
        <v>380</v>
      </c>
      <c r="I67" s="123"/>
      <c r="J67" s="123"/>
    </row>
    <row r="68" spans="1:10" x14ac:dyDescent="0.2">
      <c r="A68" s="63" t="s">
        <v>485</v>
      </c>
      <c r="B68" s="11">
        <v>70</v>
      </c>
      <c r="C68" s="11" t="s">
        <v>380</v>
      </c>
      <c r="D68" s="45">
        <v>70</v>
      </c>
      <c r="E68" s="11">
        <v>650</v>
      </c>
      <c r="F68" s="11" t="s">
        <v>380</v>
      </c>
      <c r="G68" s="11">
        <v>46</v>
      </c>
      <c r="H68" s="12" t="s">
        <v>380</v>
      </c>
      <c r="I68" s="123"/>
      <c r="J68" s="123"/>
    </row>
    <row r="69" spans="1:10" x14ac:dyDescent="0.2">
      <c r="A69" s="73" t="s">
        <v>486</v>
      </c>
      <c r="B69" s="74">
        <v>2105</v>
      </c>
      <c r="C69" s="74" t="s">
        <v>380</v>
      </c>
      <c r="D69" s="74">
        <v>2105</v>
      </c>
      <c r="E69" s="74">
        <v>691</v>
      </c>
      <c r="F69" s="74" t="s">
        <v>380</v>
      </c>
      <c r="G69" s="74">
        <v>1454</v>
      </c>
      <c r="H69" s="75" t="s">
        <v>380</v>
      </c>
      <c r="I69" s="123"/>
      <c r="J69" s="123"/>
    </row>
    <row r="70" spans="1:10" x14ac:dyDescent="0.2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 x14ac:dyDescent="0.2">
      <c r="A71" s="63" t="s">
        <v>487</v>
      </c>
      <c r="B71" s="45">
        <v>139</v>
      </c>
      <c r="C71" s="45">
        <v>1</v>
      </c>
      <c r="D71" s="45">
        <v>140</v>
      </c>
      <c r="E71" s="11">
        <v>94</v>
      </c>
      <c r="F71" s="11">
        <v>2000</v>
      </c>
      <c r="G71" s="45">
        <v>15</v>
      </c>
      <c r="H71" s="46">
        <v>8</v>
      </c>
      <c r="I71" s="123"/>
      <c r="J71" s="123"/>
    </row>
    <row r="72" spans="1:10" x14ac:dyDescent="0.2">
      <c r="A72" s="63" t="s">
        <v>488</v>
      </c>
      <c r="B72" s="45">
        <v>2213</v>
      </c>
      <c r="C72" s="45">
        <v>129</v>
      </c>
      <c r="D72" s="45">
        <v>2342</v>
      </c>
      <c r="E72" s="11">
        <v>1106</v>
      </c>
      <c r="F72" s="11">
        <v>1600</v>
      </c>
      <c r="G72" s="45">
        <v>2655</v>
      </c>
      <c r="H72" s="46">
        <v>1115</v>
      </c>
      <c r="I72" s="123"/>
      <c r="J72" s="123"/>
    </row>
    <row r="73" spans="1:10" x14ac:dyDescent="0.2">
      <c r="A73" s="63" t="s">
        <v>489</v>
      </c>
      <c r="B73" s="11">
        <v>1600</v>
      </c>
      <c r="C73" s="11">
        <v>265</v>
      </c>
      <c r="D73" s="45">
        <v>1865</v>
      </c>
      <c r="E73" s="11">
        <v>750</v>
      </c>
      <c r="F73" s="11">
        <v>1650</v>
      </c>
      <c r="G73" s="11">
        <v>1637</v>
      </c>
      <c r="H73" s="12">
        <v>688</v>
      </c>
      <c r="I73" s="123"/>
      <c r="J73" s="123"/>
    </row>
    <row r="74" spans="1:10" x14ac:dyDescent="0.2">
      <c r="A74" s="63" t="s">
        <v>490</v>
      </c>
      <c r="B74" s="45">
        <v>2006</v>
      </c>
      <c r="C74" s="45">
        <v>142</v>
      </c>
      <c r="D74" s="45">
        <v>2148</v>
      </c>
      <c r="E74" s="11">
        <v>185</v>
      </c>
      <c r="F74" s="11">
        <v>711</v>
      </c>
      <c r="G74" s="45">
        <v>472</v>
      </c>
      <c r="H74" s="46">
        <v>467</v>
      </c>
      <c r="I74" s="123"/>
      <c r="J74" s="123"/>
    </row>
    <row r="75" spans="1:10" x14ac:dyDescent="0.2">
      <c r="A75" s="63" t="s">
        <v>491</v>
      </c>
      <c r="B75" s="45">
        <v>702</v>
      </c>
      <c r="C75" s="45">
        <v>40</v>
      </c>
      <c r="D75" s="45">
        <v>742</v>
      </c>
      <c r="E75" s="11">
        <v>1510</v>
      </c>
      <c r="F75" s="11">
        <v>2500</v>
      </c>
      <c r="G75" s="45">
        <v>1160</v>
      </c>
      <c r="H75" s="46" t="s">
        <v>380</v>
      </c>
      <c r="I75" s="123"/>
      <c r="J75" s="123"/>
    </row>
    <row r="76" spans="1:10" x14ac:dyDescent="0.2">
      <c r="A76" s="63" t="s">
        <v>492</v>
      </c>
      <c r="B76" s="45">
        <v>215</v>
      </c>
      <c r="C76" s="45">
        <v>18</v>
      </c>
      <c r="D76" s="45">
        <v>233</v>
      </c>
      <c r="E76" s="11">
        <v>650</v>
      </c>
      <c r="F76" s="11">
        <v>1100</v>
      </c>
      <c r="G76" s="45">
        <v>160</v>
      </c>
      <c r="H76" s="46">
        <v>61</v>
      </c>
      <c r="I76" s="123"/>
      <c r="J76" s="123"/>
    </row>
    <row r="77" spans="1:10" x14ac:dyDescent="0.2">
      <c r="A77" s="63" t="s">
        <v>493</v>
      </c>
      <c r="B77" s="45">
        <v>1702</v>
      </c>
      <c r="C77" s="45">
        <v>88</v>
      </c>
      <c r="D77" s="45">
        <v>1790</v>
      </c>
      <c r="E77" s="11">
        <v>900</v>
      </c>
      <c r="F77" s="11">
        <v>2000</v>
      </c>
      <c r="G77" s="45">
        <v>1707</v>
      </c>
      <c r="H77" s="46" t="s">
        <v>380</v>
      </c>
      <c r="I77" s="123"/>
      <c r="J77" s="123"/>
    </row>
    <row r="78" spans="1:10" x14ac:dyDescent="0.2">
      <c r="A78" s="63" t="s">
        <v>494</v>
      </c>
      <c r="B78" s="11">
        <v>9587</v>
      </c>
      <c r="C78" s="11">
        <v>740</v>
      </c>
      <c r="D78" s="45">
        <v>10327</v>
      </c>
      <c r="E78" s="11">
        <v>1631</v>
      </c>
      <c r="F78" s="11">
        <v>3031</v>
      </c>
      <c r="G78" s="11">
        <v>17875</v>
      </c>
      <c r="H78" s="12">
        <v>3575</v>
      </c>
    </row>
    <row r="79" spans="1:10" x14ac:dyDescent="0.2">
      <c r="A79" s="73" t="s">
        <v>495</v>
      </c>
      <c r="B79" s="74">
        <v>18164</v>
      </c>
      <c r="C79" s="74">
        <v>1423</v>
      </c>
      <c r="D79" s="74">
        <v>19587</v>
      </c>
      <c r="E79" s="74">
        <v>1233</v>
      </c>
      <c r="F79" s="74">
        <v>2309</v>
      </c>
      <c r="G79" s="74">
        <v>25681</v>
      </c>
      <c r="H79" s="75">
        <v>5914</v>
      </c>
    </row>
    <row r="80" spans="1:10" x14ac:dyDescent="0.2">
      <c r="A80" s="63"/>
      <c r="B80" s="45"/>
      <c r="C80" s="45"/>
      <c r="D80" s="45"/>
      <c r="E80" s="11"/>
      <c r="F80" s="11"/>
      <c r="G80" s="45"/>
      <c r="H80" s="46"/>
    </row>
    <row r="81" spans="1:8" x14ac:dyDescent="0.2">
      <c r="A81" s="63" t="s">
        <v>496</v>
      </c>
      <c r="B81" s="82">
        <v>26</v>
      </c>
      <c r="C81" s="82">
        <v>1</v>
      </c>
      <c r="D81" s="82">
        <v>27</v>
      </c>
      <c r="E81" s="82">
        <v>575</v>
      </c>
      <c r="F81" s="82">
        <v>1000</v>
      </c>
      <c r="G81" s="82">
        <v>16</v>
      </c>
      <c r="H81" s="46" t="s">
        <v>380</v>
      </c>
    </row>
    <row r="82" spans="1:8" x14ac:dyDescent="0.2">
      <c r="A82" s="63" t="s">
        <v>497</v>
      </c>
      <c r="B82" s="45" t="s">
        <v>380</v>
      </c>
      <c r="C82" s="45" t="s">
        <v>380</v>
      </c>
      <c r="D82" s="45" t="s">
        <v>380</v>
      </c>
      <c r="E82" s="11" t="s">
        <v>380</v>
      </c>
      <c r="F82" s="45" t="s">
        <v>380</v>
      </c>
      <c r="G82" s="45" t="s">
        <v>380</v>
      </c>
      <c r="H82" s="46" t="s">
        <v>380</v>
      </c>
    </row>
    <row r="83" spans="1:8" x14ac:dyDescent="0.2">
      <c r="A83" s="73" t="s">
        <v>498</v>
      </c>
      <c r="B83" s="74">
        <v>26</v>
      </c>
      <c r="C83" s="74">
        <v>1</v>
      </c>
      <c r="D83" s="74">
        <v>27</v>
      </c>
      <c r="E83" s="74">
        <v>575</v>
      </c>
      <c r="F83" s="74">
        <v>1000</v>
      </c>
      <c r="G83" s="74">
        <v>16</v>
      </c>
      <c r="H83" s="75" t="s">
        <v>380</v>
      </c>
    </row>
    <row r="84" spans="1:8" x14ac:dyDescent="0.2">
      <c r="A84" s="63"/>
      <c r="B84" s="45"/>
      <c r="C84" s="45"/>
      <c r="D84" s="45"/>
      <c r="E84" s="11"/>
      <c r="F84" s="11"/>
      <c r="G84" s="45"/>
      <c r="H84" s="46"/>
    </row>
    <row r="85" spans="1:8" ht="13.5" thickBot="1" x14ac:dyDescent="0.25">
      <c r="A85" s="66" t="s">
        <v>499</v>
      </c>
      <c r="B85" s="52">
        <v>31291</v>
      </c>
      <c r="C85" s="52">
        <v>2417</v>
      </c>
      <c r="D85" s="52">
        <v>33708</v>
      </c>
      <c r="E85" s="52">
        <v>1051</v>
      </c>
      <c r="F85" s="52">
        <v>1876</v>
      </c>
      <c r="G85" s="52">
        <v>37420</v>
      </c>
      <c r="H85" s="53">
        <v>8125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1">
    <tabColor theme="0"/>
    <pageSetUpPr fitToPage="1"/>
  </sheetPr>
  <dimension ref="A1:H24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6" width="21.85546875" customWidth="1"/>
  </cols>
  <sheetData>
    <row r="1" spans="1:8" s="2" customFormat="1" ht="18" x14ac:dyDescent="0.25">
      <c r="A1" s="1696" t="s">
        <v>356</v>
      </c>
      <c r="B1" s="1696"/>
      <c r="C1" s="1696"/>
      <c r="D1" s="1696"/>
      <c r="E1" s="1696"/>
      <c r="F1" s="1696"/>
    </row>
    <row r="2" spans="1:8" s="3" customFormat="1" ht="12.75" customHeight="1" x14ac:dyDescent="0.2"/>
    <row r="3" spans="1:8" s="3" customFormat="1" ht="15" x14ac:dyDescent="0.25">
      <c r="A3" s="1697" t="s">
        <v>650</v>
      </c>
      <c r="B3" s="1697"/>
      <c r="C3" s="1697"/>
      <c r="D3" s="1697"/>
      <c r="E3" s="1697"/>
      <c r="F3" s="1697"/>
    </row>
    <row r="4" spans="1:8" s="3" customFormat="1" ht="36.75" customHeight="1" x14ac:dyDescent="0.2">
      <c r="A4" s="1759" t="s">
        <v>649</v>
      </c>
      <c r="B4" s="1759"/>
      <c r="C4" s="1759"/>
      <c r="D4" s="1759"/>
      <c r="E4" s="1759"/>
      <c r="F4" s="1759"/>
    </row>
    <row r="5" spans="1:8" s="3" customFormat="1" ht="13.5" customHeight="1" thickBot="1" x14ac:dyDescent="0.3">
      <c r="A5" s="5"/>
      <c r="B5" s="6"/>
      <c r="C5" s="6"/>
      <c r="D5" s="6"/>
      <c r="E5" s="6"/>
      <c r="F5" s="6"/>
    </row>
    <row r="6" spans="1:8" ht="30.75" customHeight="1" x14ac:dyDescent="0.2">
      <c r="A6" s="1726" t="s">
        <v>359</v>
      </c>
      <c r="B6" s="758"/>
      <c r="C6" s="758"/>
      <c r="D6" s="758"/>
      <c r="E6" s="759" t="s">
        <v>501</v>
      </c>
      <c r="F6" s="760"/>
    </row>
    <row r="7" spans="1:8" ht="17.25" customHeight="1" x14ac:dyDescent="0.2">
      <c r="A7" s="1727"/>
      <c r="B7" s="761" t="s">
        <v>360</v>
      </c>
      <c r="C7" s="761" t="s">
        <v>367</v>
      </c>
      <c r="D7" s="761" t="s">
        <v>361</v>
      </c>
      <c r="E7" s="761" t="s">
        <v>502</v>
      </c>
      <c r="F7" s="763" t="s">
        <v>530</v>
      </c>
    </row>
    <row r="8" spans="1:8" ht="22.5" customHeight="1" x14ac:dyDescent="0.2">
      <c r="A8" s="1727"/>
      <c r="B8" s="761" t="s">
        <v>363</v>
      </c>
      <c r="C8" s="761" t="s">
        <v>504</v>
      </c>
      <c r="D8" s="762" t="s">
        <v>364</v>
      </c>
      <c r="E8" s="761" t="s">
        <v>505</v>
      </c>
      <c r="F8" s="763" t="s">
        <v>365</v>
      </c>
    </row>
    <row r="9" spans="1:8" ht="36.75" customHeight="1" thickBot="1" x14ac:dyDescent="0.25">
      <c r="A9" s="1728"/>
      <c r="B9" s="764"/>
      <c r="C9" s="764"/>
      <c r="D9" s="764"/>
      <c r="E9" s="238" t="s">
        <v>506</v>
      </c>
      <c r="F9" s="765"/>
    </row>
    <row r="10" spans="1:8" x14ac:dyDescent="0.2">
      <c r="A10" s="1599">
        <v>2006</v>
      </c>
      <c r="B10" s="1209">
        <v>149.251</v>
      </c>
      <c r="C10" s="1221">
        <v>12.718105741335066</v>
      </c>
      <c r="D10" s="1209">
        <v>189.81899999999999</v>
      </c>
      <c r="E10" s="971">
        <v>15.48</v>
      </c>
      <c r="F10" s="786">
        <v>29383.981199999998</v>
      </c>
    </row>
    <row r="11" spans="1:8" x14ac:dyDescent="0.2">
      <c r="A11" s="1599">
        <v>2007</v>
      </c>
      <c r="B11" s="1209">
        <v>142.19900000000001</v>
      </c>
      <c r="C11" s="1221">
        <v>11.266394278440774</v>
      </c>
      <c r="D11" s="1209">
        <v>160.20699999999999</v>
      </c>
      <c r="E11" s="971">
        <v>22.03</v>
      </c>
      <c r="F11" s="786">
        <v>35293.602099999996</v>
      </c>
    </row>
    <row r="12" spans="1:8" x14ac:dyDescent="0.2">
      <c r="A12" s="1599">
        <v>2008</v>
      </c>
      <c r="B12" s="1209">
        <v>101.745</v>
      </c>
      <c r="C12" s="1221">
        <v>13.520762691041329</v>
      </c>
      <c r="D12" s="1209">
        <v>137.56700000000001</v>
      </c>
      <c r="E12" s="971">
        <v>21.76</v>
      </c>
      <c r="F12" s="786">
        <v>29934.579200000004</v>
      </c>
    </row>
    <row r="13" spans="1:8" x14ac:dyDescent="0.2">
      <c r="A13" s="1599">
        <v>2009</v>
      </c>
      <c r="B13" s="1209">
        <v>160.173</v>
      </c>
      <c r="C13" s="1221">
        <v>9.2318930156767998</v>
      </c>
      <c r="D13" s="1209">
        <v>147.87</v>
      </c>
      <c r="E13" s="971">
        <v>18.75</v>
      </c>
      <c r="F13" s="786">
        <v>27725.625</v>
      </c>
    </row>
    <row r="14" spans="1:8" x14ac:dyDescent="0.2">
      <c r="A14" s="1599">
        <v>2010</v>
      </c>
      <c r="B14" s="1209">
        <v>201.458</v>
      </c>
      <c r="C14" s="1221">
        <v>12.487714560851392</v>
      </c>
      <c r="D14" s="1209">
        <v>251.57499999999999</v>
      </c>
      <c r="E14" s="971">
        <v>20.29</v>
      </c>
      <c r="F14" s="786">
        <v>51044.56749999999</v>
      </c>
    </row>
    <row r="15" spans="1:8" x14ac:dyDescent="0.2">
      <c r="A15" s="1599">
        <v>2011</v>
      </c>
      <c r="B15" s="1209">
        <v>241.34700000000001</v>
      </c>
      <c r="C15" s="1221">
        <v>10.500524141588665</v>
      </c>
      <c r="D15" s="1209">
        <v>253.42699999999999</v>
      </c>
      <c r="E15" s="971">
        <v>22.36</v>
      </c>
      <c r="F15" s="786">
        <v>56666.277199999997</v>
      </c>
    </row>
    <row r="16" spans="1:8" x14ac:dyDescent="0.2">
      <c r="A16" s="1599">
        <v>2012</v>
      </c>
      <c r="B16" s="1209">
        <v>153.482</v>
      </c>
      <c r="C16" s="1221">
        <v>7.8847682464393216</v>
      </c>
      <c r="D16" s="1209">
        <v>121.017</v>
      </c>
      <c r="E16" s="971">
        <v>26.65</v>
      </c>
      <c r="F16" s="786">
        <v>32251.030499999997</v>
      </c>
      <c r="H16" s="151"/>
    </row>
    <row r="17" spans="1:6" x14ac:dyDescent="0.2">
      <c r="A17" s="1599">
        <v>2013</v>
      </c>
      <c r="B17" s="1209">
        <v>122.246</v>
      </c>
      <c r="C17" s="1221">
        <v>16.468923318554392</v>
      </c>
      <c r="D17" s="1221">
        <v>201.32599999999999</v>
      </c>
      <c r="E17" s="971">
        <v>25.93</v>
      </c>
      <c r="F17" s="786">
        <v>52203.8318</v>
      </c>
    </row>
    <row r="18" spans="1:6" x14ac:dyDescent="0.2">
      <c r="A18" s="1599">
        <v>2014</v>
      </c>
      <c r="B18" s="1209">
        <v>139.386</v>
      </c>
      <c r="C18" s="1221">
        <v>10.177134001980113</v>
      </c>
      <c r="D18" s="1221">
        <v>141.85499999999999</v>
      </c>
      <c r="E18" s="1225">
        <v>25.46</v>
      </c>
      <c r="F18" s="787">
        <v>36116.282999999996</v>
      </c>
    </row>
    <row r="19" spans="1:6" x14ac:dyDescent="0.2">
      <c r="A19" s="1599">
        <v>2015</v>
      </c>
      <c r="B19" s="1373">
        <v>161.74600000000001</v>
      </c>
      <c r="C19" s="1371">
        <v>11.956338951195084</v>
      </c>
      <c r="D19" s="1371">
        <v>193.38900000000001</v>
      </c>
      <c r="E19" s="1379">
        <v>22.89</v>
      </c>
      <c r="F19" s="1376">
        <v>44267</v>
      </c>
    </row>
    <row r="20" spans="1:6" ht="13.5" thickBot="1" x14ac:dyDescent="0.25">
      <c r="A20" s="1599">
        <v>2016</v>
      </c>
      <c r="B20" s="1209">
        <v>155.40899999999999</v>
      </c>
      <c r="C20" s="1221">
        <f>D20/B20*10</f>
        <v>17.627936605988072</v>
      </c>
      <c r="D20" s="1221">
        <v>273.95400000000001</v>
      </c>
      <c r="E20" s="1550">
        <v>20.66</v>
      </c>
      <c r="F20" s="1546">
        <v>56599</v>
      </c>
    </row>
    <row r="21" spans="1:6" ht="13.15" customHeight="1" x14ac:dyDescent="0.2">
      <c r="A21" s="106" t="s">
        <v>507</v>
      </c>
      <c r="B21" s="106"/>
      <c r="C21" s="106"/>
      <c r="D21" s="106"/>
      <c r="E21" s="106"/>
      <c r="F21" s="106"/>
    </row>
    <row r="22" spans="1:6" x14ac:dyDescent="0.2">
      <c r="A22" s="134"/>
      <c r="B22" s="21"/>
      <c r="C22" s="21"/>
      <c r="D22" s="21"/>
      <c r="E22" s="21"/>
      <c r="F22" s="21"/>
    </row>
    <row r="23" spans="1:6" x14ac:dyDescent="0.2">
      <c r="A23" s="21"/>
      <c r="B23" s="21"/>
      <c r="C23" s="21"/>
      <c r="D23" s="21"/>
      <c r="E23" s="21"/>
      <c r="F23" s="21"/>
    </row>
    <row r="24" spans="1:6" x14ac:dyDescent="0.2">
      <c r="A24" s="21"/>
      <c r="B24" s="21"/>
      <c r="C24" s="21"/>
      <c r="D24" s="21"/>
      <c r="E24" s="21"/>
      <c r="F24" s="21"/>
    </row>
  </sheetData>
  <mergeCells count="4">
    <mergeCell ref="A6:A9"/>
    <mergeCell ref="A1:F1"/>
    <mergeCell ref="A3:F3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theme="0"/>
    <pageSetUpPr fitToPage="1"/>
  </sheetPr>
  <dimension ref="A1:F20"/>
  <sheetViews>
    <sheetView showGridLines="0" tabSelected="1" zoomScaleSheetLayoutView="75" workbookViewId="0">
      <selection activeCell="J22" sqref="J22"/>
    </sheetView>
  </sheetViews>
  <sheetFormatPr baseColWidth="10" defaultColWidth="11.5703125" defaultRowHeight="12.75" x14ac:dyDescent="0.2"/>
  <cols>
    <col min="1" max="5" width="23.7109375" customWidth="1"/>
    <col min="6" max="6" width="4" customWidth="1"/>
  </cols>
  <sheetData>
    <row r="1" spans="1:6" s="2" customFormat="1" ht="18" x14ac:dyDescent="0.25">
      <c r="A1" s="1696" t="s">
        <v>356</v>
      </c>
      <c r="B1" s="1696"/>
      <c r="C1" s="1696"/>
      <c r="D1" s="1696"/>
      <c r="E1" s="1696"/>
      <c r="F1" s="1"/>
    </row>
    <row r="2" spans="1:6" s="3" customFormat="1" ht="12.75" customHeight="1" x14ac:dyDescent="0.2"/>
    <row r="3" spans="1:6" ht="15" x14ac:dyDescent="0.25">
      <c r="A3" s="1764" t="s">
        <v>611</v>
      </c>
      <c r="B3" s="1764"/>
      <c r="C3" s="1764"/>
      <c r="D3" s="1764"/>
      <c r="E3" s="1764"/>
      <c r="F3" s="21"/>
    </row>
    <row r="4" spans="1:6" ht="15" x14ac:dyDescent="0.25">
      <c r="A4" s="1764" t="s">
        <v>608</v>
      </c>
      <c r="B4" s="1764"/>
      <c r="C4" s="1764"/>
      <c r="D4" s="1764"/>
      <c r="E4" s="1764"/>
      <c r="F4" s="21"/>
    </row>
    <row r="5" spans="1:6" ht="13.5" thickBot="1" x14ac:dyDescent="0.25">
      <c r="A5" s="200"/>
      <c r="B5" s="108"/>
      <c r="C5" s="108"/>
      <c r="D5" s="108"/>
      <c r="E5" s="200"/>
      <c r="F5" s="21"/>
    </row>
    <row r="6" spans="1:6" ht="44.25" customHeight="1" x14ac:dyDescent="0.2">
      <c r="A6" s="729"/>
      <c r="B6" s="1755" t="s">
        <v>609</v>
      </c>
      <c r="C6" s="1765"/>
      <c r="D6" s="1755" t="s">
        <v>610</v>
      </c>
      <c r="E6" s="1756"/>
      <c r="F6" s="21"/>
    </row>
    <row r="7" spans="1:6" ht="34.5" customHeight="1" x14ac:dyDescent="0.2">
      <c r="A7" s="780" t="s">
        <v>359</v>
      </c>
      <c r="B7" s="235" t="s">
        <v>360</v>
      </c>
      <c r="C7" s="235" t="s">
        <v>361</v>
      </c>
      <c r="D7" s="235" t="s">
        <v>360</v>
      </c>
      <c r="E7" s="236" t="s">
        <v>361</v>
      </c>
      <c r="F7" s="21"/>
    </row>
    <row r="8" spans="1:6" ht="18.75" customHeight="1" thickBot="1" x14ac:dyDescent="0.25">
      <c r="A8" s="716"/>
      <c r="B8" s="238" t="s">
        <v>363</v>
      </c>
      <c r="C8" s="238" t="s">
        <v>364</v>
      </c>
      <c r="D8" s="238" t="s">
        <v>363</v>
      </c>
      <c r="E8" s="805" t="s">
        <v>364</v>
      </c>
      <c r="F8" s="21"/>
    </row>
    <row r="9" spans="1:6" x14ac:dyDescent="0.2">
      <c r="A9" s="1599">
        <v>2006</v>
      </c>
      <c r="B9" s="1209">
        <v>134.078</v>
      </c>
      <c r="C9" s="1209">
        <v>171.28899999999999</v>
      </c>
      <c r="D9" s="1209">
        <v>7.032</v>
      </c>
      <c r="E9" s="1220">
        <v>9.2650000000000006</v>
      </c>
    </row>
    <row r="10" spans="1:6" x14ac:dyDescent="0.2">
      <c r="A10" s="1599">
        <v>2007</v>
      </c>
      <c r="B10" s="1209">
        <v>134.99</v>
      </c>
      <c r="C10" s="1209">
        <v>147.595</v>
      </c>
      <c r="D10" s="1209">
        <v>7.2089999999999996</v>
      </c>
      <c r="E10" s="1220">
        <v>12.612</v>
      </c>
    </row>
    <row r="11" spans="1:6" x14ac:dyDescent="0.2">
      <c r="A11" s="1599">
        <v>2008</v>
      </c>
      <c r="B11" s="1209">
        <v>83.73</v>
      </c>
      <c r="C11" s="1209">
        <v>126.979</v>
      </c>
      <c r="D11" s="1209">
        <v>9.4309999999999992</v>
      </c>
      <c r="E11" s="1220">
        <v>7.4480000000000004</v>
      </c>
    </row>
    <row r="12" spans="1:6" x14ac:dyDescent="0.2">
      <c r="A12" s="1599">
        <v>2009</v>
      </c>
      <c r="B12" s="1209">
        <v>150.44200000000001</v>
      </c>
      <c r="C12" s="1209">
        <v>138.52199999999999</v>
      </c>
      <c r="D12" s="1209">
        <v>9.7309999999999999</v>
      </c>
      <c r="E12" s="1220">
        <v>9.3480000000000008</v>
      </c>
    </row>
    <row r="13" spans="1:6" x14ac:dyDescent="0.2">
      <c r="A13" s="1599">
        <v>2010</v>
      </c>
      <c r="B13" s="1209">
        <v>172.14500000000001</v>
      </c>
      <c r="C13" s="1209">
        <v>217.39699999999999</v>
      </c>
      <c r="D13" s="1209">
        <v>29.312999999999999</v>
      </c>
      <c r="E13" s="1220">
        <v>34.177999999999997</v>
      </c>
    </row>
    <row r="14" spans="1:6" x14ac:dyDescent="0.2">
      <c r="A14" s="1599">
        <v>2011</v>
      </c>
      <c r="B14" s="1209">
        <v>203.446</v>
      </c>
      <c r="C14" s="1209">
        <v>228.03200000000001</v>
      </c>
      <c r="D14" s="1209">
        <v>37.901000000000003</v>
      </c>
      <c r="E14" s="1220">
        <v>25.395</v>
      </c>
    </row>
    <row r="15" spans="1:6" x14ac:dyDescent="0.2">
      <c r="A15" s="1599">
        <v>2012</v>
      </c>
      <c r="B15" s="1209">
        <v>143.303</v>
      </c>
      <c r="C15" s="1209">
        <v>120.217</v>
      </c>
      <c r="D15" s="1209">
        <v>10.179</v>
      </c>
      <c r="E15" s="1220">
        <v>0.85699999999999998</v>
      </c>
    </row>
    <row r="16" spans="1:6" x14ac:dyDescent="0.2">
      <c r="A16" s="1599">
        <v>2013</v>
      </c>
      <c r="B16" s="1209">
        <v>112.86499999999999</v>
      </c>
      <c r="C16" s="1209">
        <v>189.03100000000001</v>
      </c>
      <c r="D16" s="1209">
        <v>9.3810000000000002</v>
      </c>
      <c r="E16" s="1220">
        <v>12.295</v>
      </c>
    </row>
    <row r="17" spans="1:5" x14ac:dyDescent="0.2">
      <c r="A17" s="1599">
        <v>2014</v>
      </c>
      <c r="B17" s="1209">
        <v>127.342</v>
      </c>
      <c r="C17" s="1209">
        <v>132.68700000000001</v>
      </c>
      <c r="D17" s="1209">
        <v>12.044</v>
      </c>
      <c r="E17" s="1220">
        <v>9.1679999999999993</v>
      </c>
    </row>
    <row r="18" spans="1:5" x14ac:dyDescent="0.2">
      <c r="A18" s="1599">
        <v>2015</v>
      </c>
      <c r="B18" s="1373">
        <v>156.411</v>
      </c>
      <c r="C18" s="1373">
        <v>186.37899999999999</v>
      </c>
      <c r="D18" s="1373">
        <v>5.335</v>
      </c>
      <c r="E18" s="1418">
        <v>7.01</v>
      </c>
    </row>
    <row r="19" spans="1:5" ht="13.5" thickBot="1" x14ac:dyDescent="0.25">
      <c r="A19" s="1600">
        <v>2016</v>
      </c>
      <c r="B19" s="1226">
        <v>155.24600000000001</v>
      </c>
      <c r="C19" s="1226">
        <v>273.87299999999999</v>
      </c>
      <c r="D19" s="1226">
        <v>0.16300000000000001</v>
      </c>
      <c r="E19" s="1232">
        <v>8.1000000000000003E-2</v>
      </c>
    </row>
    <row r="20" spans="1:5" x14ac:dyDescent="0.2">
      <c r="B20" s="203"/>
      <c r="C20" s="203"/>
      <c r="D20" s="203"/>
      <c r="E20" s="203"/>
    </row>
  </sheetData>
  <mergeCells count="5">
    <mergeCell ref="A1:E1"/>
    <mergeCell ref="A3:E3"/>
    <mergeCell ref="A4:E4"/>
    <mergeCell ref="B6:C6"/>
    <mergeCell ref="D6:E6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1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9">
    <tabColor theme="0"/>
  </sheetPr>
  <dimension ref="A1:J8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8.85546875" style="34" customWidth="1"/>
    <col min="2" max="8" width="16.28515625" style="34" customWidth="1"/>
    <col min="9" max="9" width="13.7109375" style="34" customWidth="1"/>
    <col min="10" max="16384" width="11.42578125" style="34"/>
  </cols>
  <sheetData>
    <row r="1" spans="1:10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</row>
    <row r="2" spans="1:10" s="25" customFormat="1" ht="12.75" customHeight="1" x14ac:dyDescent="0.2"/>
    <row r="3" spans="1:10" s="25" customFormat="1" ht="15" x14ac:dyDescent="0.25">
      <c r="A3" s="1718" t="s">
        <v>651</v>
      </c>
      <c r="B3" s="1718"/>
      <c r="C3" s="1718"/>
      <c r="D3" s="1718"/>
      <c r="E3" s="1718"/>
      <c r="F3" s="1718"/>
      <c r="G3" s="1718"/>
      <c r="H3" s="1718"/>
    </row>
    <row r="4" spans="1:10" s="25" customFormat="1" ht="33.75" customHeight="1" x14ac:dyDescent="0.2">
      <c r="A4" s="1701" t="s">
        <v>1382</v>
      </c>
      <c r="B4" s="1701"/>
      <c r="C4" s="1701"/>
      <c r="D4" s="1701"/>
      <c r="E4" s="1701"/>
      <c r="F4" s="1701"/>
      <c r="G4" s="1701"/>
      <c r="H4" s="1701"/>
    </row>
    <row r="5" spans="1:10" s="25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10" ht="27" customHeight="1" x14ac:dyDescent="0.2">
      <c r="A6" s="1721" t="s">
        <v>612</v>
      </c>
      <c r="B6" s="721" t="s">
        <v>360</v>
      </c>
      <c r="C6" s="722"/>
      <c r="D6" s="723"/>
      <c r="E6" s="721" t="s">
        <v>367</v>
      </c>
      <c r="F6" s="723"/>
      <c r="G6" s="660" t="s">
        <v>361</v>
      </c>
      <c r="H6" s="655" t="s">
        <v>373</v>
      </c>
    </row>
    <row r="7" spans="1:10" ht="21.75" customHeight="1" x14ac:dyDescent="0.2">
      <c r="A7" s="1722"/>
      <c r="B7" s="725" t="s">
        <v>370</v>
      </c>
      <c r="C7" s="241"/>
      <c r="D7" s="726"/>
      <c r="E7" s="725" t="s">
        <v>371</v>
      </c>
      <c r="F7" s="726"/>
      <c r="G7" s="712" t="s">
        <v>512</v>
      </c>
      <c r="H7" s="728" t="s">
        <v>377</v>
      </c>
    </row>
    <row r="8" spans="1:10" ht="33.75" customHeight="1" thickBot="1" x14ac:dyDescent="0.25">
      <c r="A8" s="1722"/>
      <c r="B8" s="223" t="s">
        <v>374</v>
      </c>
      <c r="C8" s="711" t="s">
        <v>375</v>
      </c>
      <c r="D8" s="711" t="s">
        <v>376</v>
      </c>
      <c r="E8" s="223" t="s">
        <v>374</v>
      </c>
      <c r="F8" s="711" t="s">
        <v>375</v>
      </c>
      <c r="G8" s="224" t="s">
        <v>513</v>
      </c>
      <c r="H8" s="231" t="s">
        <v>513</v>
      </c>
    </row>
    <row r="9" spans="1:10" ht="24" customHeight="1" x14ac:dyDescent="0.2">
      <c r="A9" s="72" t="s">
        <v>439</v>
      </c>
      <c r="B9" s="42" t="s">
        <v>380</v>
      </c>
      <c r="C9" s="122" t="s">
        <v>380</v>
      </c>
      <c r="D9" s="42" t="s">
        <v>380</v>
      </c>
      <c r="E9" s="122" t="s">
        <v>380</v>
      </c>
      <c r="F9" s="42" t="s">
        <v>380</v>
      </c>
      <c r="G9" s="42" t="s">
        <v>380</v>
      </c>
      <c r="H9" s="43" t="s">
        <v>380</v>
      </c>
      <c r="I9" s="123"/>
      <c r="J9" s="123"/>
    </row>
    <row r="10" spans="1:10" x14ac:dyDescent="0.2">
      <c r="A10" s="63" t="s">
        <v>440</v>
      </c>
      <c r="B10" s="45" t="s">
        <v>380</v>
      </c>
      <c r="C10" s="45" t="s">
        <v>380</v>
      </c>
      <c r="D10" s="45" t="s">
        <v>380</v>
      </c>
      <c r="E10" s="11" t="s">
        <v>380</v>
      </c>
      <c r="F10" s="45" t="s">
        <v>380</v>
      </c>
      <c r="G10" s="45" t="s">
        <v>380</v>
      </c>
      <c r="H10" s="46" t="s">
        <v>380</v>
      </c>
      <c r="I10" s="123"/>
      <c r="J10" s="123"/>
    </row>
    <row r="11" spans="1:10" x14ac:dyDescent="0.2">
      <c r="A11" s="63" t="s">
        <v>441</v>
      </c>
      <c r="B11" s="45" t="s">
        <v>380</v>
      </c>
      <c r="C11" s="45" t="s">
        <v>380</v>
      </c>
      <c r="D11" s="45" t="s">
        <v>380</v>
      </c>
      <c r="E11" s="11" t="s">
        <v>380</v>
      </c>
      <c r="F11" s="45" t="s">
        <v>380</v>
      </c>
      <c r="G11" s="45" t="s">
        <v>380</v>
      </c>
      <c r="H11" s="46" t="s">
        <v>380</v>
      </c>
      <c r="I11" s="123"/>
      <c r="J11" s="123"/>
    </row>
    <row r="12" spans="1:10" x14ac:dyDescent="0.2">
      <c r="A12" s="63" t="s">
        <v>442</v>
      </c>
      <c r="B12" s="45" t="s">
        <v>380</v>
      </c>
      <c r="C12" s="45" t="s">
        <v>380</v>
      </c>
      <c r="D12" s="45" t="s">
        <v>380</v>
      </c>
      <c r="E12" s="11" t="s">
        <v>380</v>
      </c>
      <c r="F12" s="45" t="s">
        <v>380</v>
      </c>
      <c r="G12" s="45" t="s">
        <v>380</v>
      </c>
      <c r="H12" s="46" t="s">
        <v>380</v>
      </c>
      <c r="I12" s="123"/>
      <c r="J12" s="123"/>
    </row>
    <row r="13" spans="1:10" x14ac:dyDescent="0.2">
      <c r="A13" s="73" t="s">
        <v>443</v>
      </c>
      <c r="B13" s="74" t="s">
        <v>380</v>
      </c>
      <c r="C13" s="74" t="s">
        <v>380</v>
      </c>
      <c r="D13" s="74" t="s">
        <v>380</v>
      </c>
      <c r="E13" s="74" t="s">
        <v>380</v>
      </c>
      <c r="F13" s="74" t="s">
        <v>380</v>
      </c>
      <c r="G13" s="74" t="s">
        <v>380</v>
      </c>
      <c r="H13" s="75" t="s">
        <v>380</v>
      </c>
      <c r="I13" s="123"/>
      <c r="J13" s="123"/>
    </row>
    <row r="14" spans="1:10" x14ac:dyDescent="0.2">
      <c r="A14" s="65"/>
      <c r="B14" s="70"/>
      <c r="C14" s="70"/>
      <c r="D14" s="70"/>
      <c r="E14" s="76"/>
      <c r="F14" s="76"/>
      <c r="G14" s="70"/>
      <c r="H14" s="71"/>
      <c r="I14" s="123"/>
      <c r="J14" s="123"/>
    </row>
    <row r="15" spans="1:10" x14ac:dyDescent="0.2">
      <c r="A15" s="73" t="s">
        <v>444</v>
      </c>
      <c r="B15" s="74" t="s">
        <v>380</v>
      </c>
      <c r="C15" s="74" t="s">
        <v>380</v>
      </c>
      <c r="D15" s="74" t="s">
        <v>380</v>
      </c>
      <c r="E15" s="74" t="s">
        <v>380</v>
      </c>
      <c r="F15" s="74" t="s">
        <v>380</v>
      </c>
      <c r="G15" s="74" t="s">
        <v>380</v>
      </c>
      <c r="H15" s="75" t="s">
        <v>380</v>
      </c>
      <c r="I15" s="123"/>
      <c r="J15" s="123"/>
    </row>
    <row r="16" spans="1:10" x14ac:dyDescent="0.2">
      <c r="A16" s="65"/>
      <c r="B16" s="70"/>
      <c r="C16" s="70"/>
      <c r="D16" s="70"/>
      <c r="E16" s="76"/>
      <c r="F16" s="76"/>
      <c r="G16" s="70"/>
      <c r="H16" s="71"/>
      <c r="I16" s="123"/>
      <c r="J16" s="123"/>
    </row>
    <row r="17" spans="1:10" x14ac:dyDescent="0.2">
      <c r="A17" s="73" t="s">
        <v>445</v>
      </c>
      <c r="B17" s="74">
        <v>3</v>
      </c>
      <c r="C17" s="74" t="s">
        <v>380</v>
      </c>
      <c r="D17" s="74">
        <v>3</v>
      </c>
      <c r="E17" s="74">
        <v>1200</v>
      </c>
      <c r="F17" s="74" t="s">
        <v>380</v>
      </c>
      <c r="G17" s="74">
        <v>4</v>
      </c>
      <c r="H17" s="75" t="s">
        <v>380</v>
      </c>
      <c r="I17" s="123"/>
      <c r="J17" s="123"/>
    </row>
    <row r="18" spans="1:10" x14ac:dyDescent="0.2">
      <c r="A18" s="63"/>
      <c r="B18" s="45"/>
      <c r="C18" s="45"/>
      <c r="D18" s="45"/>
      <c r="E18" s="11"/>
      <c r="F18" s="11"/>
      <c r="G18" s="45"/>
      <c r="H18" s="46"/>
      <c r="I18" s="123"/>
      <c r="J18" s="123"/>
    </row>
    <row r="19" spans="1:10" x14ac:dyDescent="0.2">
      <c r="A19" s="63" t="s">
        <v>524</v>
      </c>
      <c r="B19" s="45">
        <v>722</v>
      </c>
      <c r="C19" s="45" t="s">
        <v>380</v>
      </c>
      <c r="D19" s="45">
        <v>722</v>
      </c>
      <c r="E19" s="11">
        <v>3500</v>
      </c>
      <c r="F19" s="45" t="s">
        <v>380</v>
      </c>
      <c r="G19" s="45">
        <v>2527</v>
      </c>
      <c r="H19" s="46" t="s">
        <v>380</v>
      </c>
      <c r="I19" s="123"/>
      <c r="J19" s="123"/>
    </row>
    <row r="20" spans="1:10" x14ac:dyDescent="0.2">
      <c r="A20" s="63" t="s">
        <v>447</v>
      </c>
      <c r="B20" s="45" t="s">
        <v>380</v>
      </c>
      <c r="C20" s="45" t="s">
        <v>380</v>
      </c>
      <c r="D20" s="45" t="s">
        <v>380</v>
      </c>
      <c r="E20" s="45" t="s">
        <v>380</v>
      </c>
      <c r="F20" s="45" t="s">
        <v>380</v>
      </c>
      <c r="G20" s="45" t="s">
        <v>380</v>
      </c>
      <c r="H20" s="46" t="s">
        <v>380</v>
      </c>
      <c r="I20" s="123"/>
      <c r="J20" s="123"/>
    </row>
    <row r="21" spans="1:10" x14ac:dyDescent="0.2">
      <c r="A21" s="63" t="s">
        <v>448</v>
      </c>
      <c r="B21" s="45" t="s">
        <v>380</v>
      </c>
      <c r="C21" s="45" t="s">
        <v>380</v>
      </c>
      <c r="D21" s="45" t="s">
        <v>380</v>
      </c>
      <c r="E21" s="45" t="s">
        <v>380</v>
      </c>
      <c r="F21" s="45" t="s">
        <v>380</v>
      </c>
      <c r="G21" s="45" t="s">
        <v>380</v>
      </c>
      <c r="H21" s="46" t="s">
        <v>380</v>
      </c>
      <c r="I21" s="123"/>
      <c r="J21" s="123"/>
    </row>
    <row r="22" spans="1:10" x14ac:dyDescent="0.2">
      <c r="A22" s="73" t="s">
        <v>449</v>
      </c>
      <c r="B22" s="74">
        <v>722</v>
      </c>
      <c r="C22" s="74" t="s">
        <v>380</v>
      </c>
      <c r="D22" s="74">
        <v>722</v>
      </c>
      <c r="E22" s="74">
        <v>3500</v>
      </c>
      <c r="F22" s="74" t="s">
        <v>380</v>
      </c>
      <c r="G22" s="74">
        <v>2527</v>
      </c>
      <c r="H22" s="75" t="s">
        <v>380</v>
      </c>
      <c r="I22" s="123"/>
      <c r="J22" s="123"/>
    </row>
    <row r="23" spans="1:10" x14ac:dyDescent="0.2">
      <c r="A23" s="63"/>
      <c r="B23" s="70"/>
      <c r="C23" s="70"/>
      <c r="D23" s="70"/>
      <c r="E23" s="76"/>
      <c r="F23" s="76"/>
      <c r="G23" s="70"/>
      <c r="H23" s="71"/>
      <c r="I23" s="123"/>
      <c r="J23" s="123"/>
    </row>
    <row r="24" spans="1:10" x14ac:dyDescent="0.2">
      <c r="A24" s="73" t="s">
        <v>450</v>
      </c>
      <c r="B24" s="74">
        <v>3870</v>
      </c>
      <c r="C24" s="74">
        <v>419</v>
      </c>
      <c r="D24" s="74">
        <v>4289</v>
      </c>
      <c r="E24" s="74">
        <v>2353</v>
      </c>
      <c r="F24" s="74">
        <v>2543</v>
      </c>
      <c r="G24" s="74">
        <v>10172</v>
      </c>
      <c r="H24" s="75" t="s">
        <v>380</v>
      </c>
      <c r="I24" s="123"/>
      <c r="J24" s="123"/>
    </row>
    <row r="25" spans="1:10" x14ac:dyDescent="0.2">
      <c r="A25" s="65"/>
      <c r="B25" s="70"/>
      <c r="C25" s="70"/>
      <c r="D25" s="70"/>
      <c r="E25" s="76"/>
      <c r="F25" s="76"/>
      <c r="G25" s="70"/>
      <c r="H25" s="71"/>
      <c r="I25" s="123"/>
      <c r="J25" s="123"/>
    </row>
    <row r="26" spans="1:10" x14ac:dyDescent="0.2">
      <c r="A26" s="73" t="s">
        <v>451</v>
      </c>
      <c r="B26" s="74">
        <v>506</v>
      </c>
      <c r="C26" s="74">
        <v>80</v>
      </c>
      <c r="D26" s="74">
        <v>586</v>
      </c>
      <c r="E26" s="74">
        <v>3100</v>
      </c>
      <c r="F26" s="74">
        <v>4000</v>
      </c>
      <c r="G26" s="74">
        <v>1889</v>
      </c>
      <c r="H26" s="75">
        <v>240</v>
      </c>
      <c r="I26" s="123"/>
      <c r="J26" s="123"/>
    </row>
    <row r="27" spans="1:10" x14ac:dyDescent="0.2">
      <c r="A27" s="63"/>
      <c r="B27" s="45"/>
      <c r="C27" s="45"/>
      <c r="D27" s="45"/>
      <c r="E27" s="11"/>
      <c r="F27" s="11"/>
      <c r="G27" s="45"/>
      <c r="H27" s="46"/>
      <c r="I27" s="123"/>
      <c r="J27" s="123"/>
    </row>
    <row r="28" spans="1:10" x14ac:dyDescent="0.2">
      <c r="A28" s="63" t="s">
        <v>452</v>
      </c>
      <c r="B28" s="45">
        <v>9824</v>
      </c>
      <c r="C28" s="45">
        <v>2619</v>
      </c>
      <c r="D28" s="45">
        <v>12443</v>
      </c>
      <c r="E28" s="11">
        <v>1700</v>
      </c>
      <c r="F28" s="11">
        <v>4000</v>
      </c>
      <c r="G28" s="45">
        <v>27176</v>
      </c>
      <c r="H28" s="46">
        <v>5706</v>
      </c>
      <c r="I28" s="123"/>
      <c r="J28" s="123"/>
    </row>
    <row r="29" spans="1:10" x14ac:dyDescent="0.2">
      <c r="A29" s="63" t="s">
        <v>453</v>
      </c>
      <c r="B29" s="45">
        <v>160</v>
      </c>
      <c r="C29" s="45">
        <v>15</v>
      </c>
      <c r="D29" s="45">
        <v>175</v>
      </c>
      <c r="E29" s="11">
        <v>697</v>
      </c>
      <c r="F29" s="11">
        <v>1500</v>
      </c>
      <c r="G29" s="45">
        <v>134</v>
      </c>
      <c r="H29" s="46" t="s">
        <v>380</v>
      </c>
      <c r="I29" s="123"/>
      <c r="J29" s="123"/>
    </row>
    <row r="30" spans="1:10" x14ac:dyDescent="0.2">
      <c r="A30" s="63" t="s">
        <v>454</v>
      </c>
      <c r="B30" s="45">
        <v>2736</v>
      </c>
      <c r="C30" s="45">
        <v>1189</v>
      </c>
      <c r="D30" s="45">
        <v>3925</v>
      </c>
      <c r="E30" s="11">
        <v>650</v>
      </c>
      <c r="F30" s="11">
        <v>2500</v>
      </c>
      <c r="G30" s="45">
        <v>4750</v>
      </c>
      <c r="H30" s="46">
        <v>2327</v>
      </c>
      <c r="I30" s="123"/>
      <c r="J30" s="123"/>
    </row>
    <row r="31" spans="1:10" x14ac:dyDescent="0.2">
      <c r="A31" s="73" t="s">
        <v>455</v>
      </c>
      <c r="B31" s="74">
        <v>12720</v>
      </c>
      <c r="C31" s="74">
        <v>3823</v>
      </c>
      <c r="D31" s="74">
        <v>16543</v>
      </c>
      <c r="E31" s="74">
        <v>1462</v>
      </c>
      <c r="F31" s="74">
        <v>3524</v>
      </c>
      <c r="G31" s="74">
        <v>32060</v>
      </c>
      <c r="H31" s="75">
        <v>8033</v>
      </c>
      <c r="I31" s="123"/>
      <c r="J31" s="123"/>
    </row>
    <row r="32" spans="1:10" x14ac:dyDescent="0.2">
      <c r="A32" s="63"/>
      <c r="B32" s="45"/>
      <c r="C32" s="45"/>
      <c r="D32" s="45"/>
      <c r="E32" s="11"/>
      <c r="F32" s="11"/>
      <c r="G32" s="45"/>
      <c r="H32" s="46"/>
      <c r="I32" s="123"/>
      <c r="J32" s="123"/>
    </row>
    <row r="33" spans="1:10" x14ac:dyDescent="0.2">
      <c r="A33" s="63" t="s">
        <v>456</v>
      </c>
      <c r="B33" s="80">
        <v>1235</v>
      </c>
      <c r="C33" s="80">
        <v>31</v>
      </c>
      <c r="D33" s="45">
        <v>1266</v>
      </c>
      <c r="E33" s="80">
        <v>1436</v>
      </c>
      <c r="F33" s="80">
        <v>2187</v>
      </c>
      <c r="G33" s="11">
        <v>1841</v>
      </c>
      <c r="H33" s="81" t="s">
        <v>380</v>
      </c>
      <c r="I33" s="123"/>
      <c r="J33" s="123"/>
    </row>
    <row r="34" spans="1:10" x14ac:dyDescent="0.2">
      <c r="A34" s="63" t="s">
        <v>457</v>
      </c>
      <c r="B34" s="80">
        <v>460</v>
      </c>
      <c r="C34" s="80">
        <v>129</v>
      </c>
      <c r="D34" s="45">
        <v>589</v>
      </c>
      <c r="E34" s="80">
        <v>1748</v>
      </c>
      <c r="F34" s="80">
        <v>3000</v>
      </c>
      <c r="G34" s="11">
        <v>1191</v>
      </c>
      <c r="H34" s="81" t="s">
        <v>380</v>
      </c>
      <c r="I34" s="123"/>
      <c r="J34" s="123"/>
    </row>
    <row r="35" spans="1:10" x14ac:dyDescent="0.2">
      <c r="A35" s="63" t="s">
        <v>458</v>
      </c>
      <c r="B35" s="80">
        <v>3563</v>
      </c>
      <c r="C35" s="80">
        <v>1137</v>
      </c>
      <c r="D35" s="45">
        <v>4700</v>
      </c>
      <c r="E35" s="80">
        <v>2550</v>
      </c>
      <c r="F35" s="80">
        <v>3950</v>
      </c>
      <c r="G35" s="11">
        <v>13573</v>
      </c>
      <c r="H35" s="81">
        <v>4972</v>
      </c>
      <c r="I35" s="123"/>
      <c r="J35" s="123"/>
    </row>
    <row r="36" spans="1:10" x14ac:dyDescent="0.2">
      <c r="A36" s="63" t="s">
        <v>459</v>
      </c>
      <c r="B36" s="80">
        <v>502</v>
      </c>
      <c r="C36" s="80">
        <v>43</v>
      </c>
      <c r="D36" s="45">
        <v>545</v>
      </c>
      <c r="E36" s="80">
        <v>2800</v>
      </c>
      <c r="F36" s="80">
        <v>4200</v>
      </c>
      <c r="G36" s="11">
        <v>1586</v>
      </c>
      <c r="H36" s="81" t="s">
        <v>380</v>
      </c>
      <c r="I36" s="123"/>
      <c r="J36" s="123"/>
    </row>
    <row r="37" spans="1:10" x14ac:dyDescent="0.2">
      <c r="A37" s="73" t="s">
        <v>460</v>
      </c>
      <c r="B37" s="74">
        <v>5760</v>
      </c>
      <c r="C37" s="74">
        <v>1340</v>
      </c>
      <c r="D37" s="74">
        <v>7100</v>
      </c>
      <c r="E37" s="74">
        <v>2269</v>
      </c>
      <c r="F37" s="74">
        <v>3826</v>
      </c>
      <c r="G37" s="74">
        <v>18191</v>
      </c>
      <c r="H37" s="75">
        <v>4972</v>
      </c>
      <c r="I37" s="123"/>
      <c r="J37" s="123"/>
    </row>
    <row r="38" spans="1:10" x14ac:dyDescent="0.2">
      <c r="A38" s="65"/>
      <c r="B38" s="70"/>
      <c r="C38" s="70"/>
      <c r="D38" s="70"/>
      <c r="E38" s="76"/>
      <c r="F38" s="76"/>
      <c r="G38" s="70"/>
      <c r="H38" s="71"/>
      <c r="I38" s="123"/>
      <c r="J38" s="123"/>
    </row>
    <row r="39" spans="1:10" x14ac:dyDescent="0.2">
      <c r="A39" s="73" t="s">
        <v>461</v>
      </c>
      <c r="B39" s="74">
        <v>511</v>
      </c>
      <c r="C39" s="74" t="s">
        <v>380</v>
      </c>
      <c r="D39" s="74">
        <v>511</v>
      </c>
      <c r="E39" s="74">
        <v>935</v>
      </c>
      <c r="F39" s="74" t="s">
        <v>380</v>
      </c>
      <c r="G39" s="74">
        <v>478</v>
      </c>
      <c r="H39" s="75">
        <v>382</v>
      </c>
      <c r="I39" s="123"/>
      <c r="J39" s="123"/>
    </row>
    <row r="40" spans="1:10" x14ac:dyDescent="0.2">
      <c r="A40" s="63"/>
      <c r="B40" s="45"/>
      <c r="C40" s="45"/>
      <c r="D40" s="45"/>
      <c r="E40" s="11"/>
      <c r="F40" s="11"/>
      <c r="G40" s="45"/>
      <c r="H40" s="46"/>
      <c r="I40" s="123"/>
      <c r="J40" s="123"/>
    </row>
    <row r="41" spans="1:10" x14ac:dyDescent="0.2">
      <c r="A41" s="63" t="s">
        <v>525</v>
      </c>
      <c r="B41" s="11">
        <v>409</v>
      </c>
      <c r="C41" s="11">
        <v>20</v>
      </c>
      <c r="D41" s="45">
        <v>429</v>
      </c>
      <c r="E41" s="11">
        <v>1105</v>
      </c>
      <c r="F41" s="11">
        <v>2640</v>
      </c>
      <c r="G41" s="11">
        <v>505</v>
      </c>
      <c r="H41" s="12">
        <v>101</v>
      </c>
      <c r="I41" s="123"/>
      <c r="J41" s="123"/>
    </row>
    <row r="42" spans="1:10" x14ac:dyDescent="0.2">
      <c r="A42" s="63" t="s">
        <v>463</v>
      </c>
      <c r="B42" s="45">
        <v>5161</v>
      </c>
      <c r="C42" s="45">
        <v>74</v>
      </c>
      <c r="D42" s="45">
        <v>5235</v>
      </c>
      <c r="E42" s="11">
        <v>1695</v>
      </c>
      <c r="F42" s="11">
        <v>2140</v>
      </c>
      <c r="G42" s="45">
        <v>8906</v>
      </c>
      <c r="H42" s="46">
        <v>1780</v>
      </c>
      <c r="I42" s="123"/>
      <c r="J42" s="123"/>
    </row>
    <row r="43" spans="1:10" x14ac:dyDescent="0.2">
      <c r="A43" s="63" t="s">
        <v>464</v>
      </c>
      <c r="B43" s="11">
        <v>270</v>
      </c>
      <c r="C43" s="11">
        <v>250</v>
      </c>
      <c r="D43" s="45">
        <v>520</v>
      </c>
      <c r="E43" s="11">
        <v>1000</v>
      </c>
      <c r="F43" s="11">
        <v>1700</v>
      </c>
      <c r="G43" s="11">
        <v>695</v>
      </c>
      <c r="H43" s="124">
        <v>320</v>
      </c>
      <c r="I43" s="123"/>
      <c r="J43" s="123"/>
    </row>
    <row r="44" spans="1:10" x14ac:dyDescent="0.2">
      <c r="A44" s="63" t="s">
        <v>465</v>
      </c>
      <c r="B44" s="11">
        <v>4722</v>
      </c>
      <c r="C44" s="11">
        <v>199</v>
      </c>
      <c r="D44" s="45">
        <v>4921</v>
      </c>
      <c r="E44" s="11">
        <v>2300</v>
      </c>
      <c r="F44" s="11">
        <v>2381</v>
      </c>
      <c r="G44" s="11">
        <v>11334</v>
      </c>
      <c r="H44" s="12" t="s">
        <v>380</v>
      </c>
      <c r="I44" s="123"/>
      <c r="J44" s="123"/>
    </row>
    <row r="45" spans="1:10" x14ac:dyDescent="0.2">
      <c r="A45" s="63" t="s">
        <v>466</v>
      </c>
      <c r="B45" s="11">
        <v>822</v>
      </c>
      <c r="C45" s="11">
        <v>181</v>
      </c>
      <c r="D45" s="45">
        <v>1003</v>
      </c>
      <c r="E45" s="11">
        <v>2000</v>
      </c>
      <c r="F45" s="11">
        <v>2000</v>
      </c>
      <c r="G45" s="11">
        <v>2006</v>
      </c>
      <c r="H45" s="12">
        <v>1003</v>
      </c>
      <c r="I45" s="123"/>
      <c r="J45" s="123"/>
    </row>
    <row r="46" spans="1:10" x14ac:dyDescent="0.2">
      <c r="A46" s="63" t="s">
        <v>467</v>
      </c>
      <c r="B46" s="11">
        <v>694</v>
      </c>
      <c r="C46" s="11">
        <v>54</v>
      </c>
      <c r="D46" s="45">
        <v>748</v>
      </c>
      <c r="E46" s="11">
        <v>1000</v>
      </c>
      <c r="F46" s="11">
        <v>2000</v>
      </c>
      <c r="G46" s="11">
        <v>802</v>
      </c>
      <c r="H46" s="12">
        <v>722</v>
      </c>
      <c r="I46" s="123"/>
      <c r="J46" s="123"/>
    </row>
    <row r="47" spans="1:10" x14ac:dyDescent="0.2">
      <c r="A47" s="63" t="s">
        <v>468</v>
      </c>
      <c r="B47" s="11">
        <v>515</v>
      </c>
      <c r="C47" s="11">
        <v>22</v>
      </c>
      <c r="D47" s="45">
        <v>537</v>
      </c>
      <c r="E47" s="11">
        <v>1400</v>
      </c>
      <c r="F47" s="11">
        <v>2600</v>
      </c>
      <c r="G47" s="11">
        <v>778</v>
      </c>
      <c r="H47" s="12">
        <v>195</v>
      </c>
      <c r="I47" s="123"/>
      <c r="J47" s="123"/>
    </row>
    <row r="48" spans="1:10" x14ac:dyDescent="0.2">
      <c r="A48" s="63" t="s">
        <v>469</v>
      </c>
      <c r="B48" s="11">
        <v>17986</v>
      </c>
      <c r="C48" s="11">
        <v>2831</v>
      </c>
      <c r="D48" s="45">
        <v>20817</v>
      </c>
      <c r="E48" s="11">
        <v>2500</v>
      </c>
      <c r="F48" s="11">
        <v>3500</v>
      </c>
      <c r="G48" s="11">
        <v>54874</v>
      </c>
      <c r="H48" s="12">
        <v>2706</v>
      </c>
      <c r="I48" s="123"/>
      <c r="J48" s="123"/>
    </row>
    <row r="49" spans="1:10" x14ac:dyDescent="0.2">
      <c r="A49" s="63" t="s">
        <v>470</v>
      </c>
      <c r="B49" s="11">
        <v>4391</v>
      </c>
      <c r="C49" s="11">
        <v>942</v>
      </c>
      <c r="D49" s="45">
        <v>5333</v>
      </c>
      <c r="E49" s="11">
        <v>2000</v>
      </c>
      <c r="F49" s="11">
        <v>3000</v>
      </c>
      <c r="G49" s="11">
        <v>11608</v>
      </c>
      <c r="H49" s="12">
        <v>1740</v>
      </c>
      <c r="I49" s="123"/>
      <c r="J49" s="123"/>
    </row>
    <row r="50" spans="1:10" x14ac:dyDescent="0.2">
      <c r="A50" s="73" t="s">
        <v>471</v>
      </c>
      <c r="B50" s="74">
        <v>34970</v>
      </c>
      <c r="C50" s="74">
        <v>4573</v>
      </c>
      <c r="D50" s="74">
        <v>39543</v>
      </c>
      <c r="E50" s="74">
        <v>2206</v>
      </c>
      <c r="F50" s="74">
        <v>3143</v>
      </c>
      <c r="G50" s="74">
        <v>91508</v>
      </c>
      <c r="H50" s="75">
        <v>8567</v>
      </c>
      <c r="I50" s="123"/>
      <c r="J50" s="123"/>
    </row>
    <row r="51" spans="1:10" x14ac:dyDescent="0.2">
      <c r="A51" s="65"/>
      <c r="B51" s="70"/>
      <c r="C51" s="70"/>
      <c r="D51" s="70"/>
      <c r="E51" s="76"/>
      <c r="F51" s="76"/>
      <c r="G51" s="70"/>
      <c r="H51" s="71"/>
      <c r="I51" s="123"/>
      <c r="J51" s="123"/>
    </row>
    <row r="52" spans="1:10" x14ac:dyDescent="0.2">
      <c r="A52" s="73" t="s">
        <v>472</v>
      </c>
      <c r="B52" s="74">
        <v>2888</v>
      </c>
      <c r="C52" s="74">
        <v>173</v>
      </c>
      <c r="D52" s="74">
        <v>3061</v>
      </c>
      <c r="E52" s="74">
        <v>860</v>
      </c>
      <c r="F52" s="74">
        <v>1650</v>
      </c>
      <c r="G52" s="74">
        <v>2769</v>
      </c>
      <c r="H52" s="75">
        <v>2198</v>
      </c>
      <c r="I52" s="123"/>
      <c r="J52" s="123"/>
    </row>
    <row r="53" spans="1:10" x14ac:dyDescent="0.2">
      <c r="A53" s="63"/>
      <c r="B53" s="45"/>
      <c r="C53" s="45"/>
      <c r="D53" s="45"/>
      <c r="E53" s="11"/>
      <c r="F53" s="11"/>
      <c r="G53" s="45"/>
      <c r="H53" s="46"/>
      <c r="I53" s="123"/>
      <c r="J53" s="123"/>
    </row>
    <row r="54" spans="1:10" x14ac:dyDescent="0.2">
      <c r="A54" s="63" t="s">
        <v>473</v>
      </c>
      <c r="B54" s="45">
        <v>13826</v>
      </c>
      <c r="C54" s="45">
        <v>5053</v>
      </c>
      <c r="D54" s="45">
        <v>18879</v>
      </c>
      <c r="E54" s="11">
        <v>1200</v>
      </c>
      <c r="F54" s="11">
        <v>2500</v>
      </c>
      <c r="G54" s="45">
        <v>29224</v>
      </c>
      <c r="H54" s="46">
        <v>5845</v>
      </c>
      <c r="I54" s="123"/>
      <c r="J54" s="123"/>
    </row>
    <row r="55" spans="1:10" x14ac:dyDescent="0.2">
      <c r="A55" s="63" t="s">
        <v>474</v>
      </c>
      <c r="B55" s="45">
        <v>10436</v>
      </c>
      <c r="C55" s="45">
        <v>8855</v>
      </c>
      <c r="D55" s="45">
        <v>19291</v>
      </c>
      <c r="E55" s="11">
        <v>1200</v>
      </c>
      <c r="F55" s="11">
        <v>2071</v>
      </c>
      <c r="G55" s="45">
        <v>30862</v>
      </c>
      <c r="H55" s="46" t="s">
        <v>380</v>
      </c>
      <c r="I55" s="123"/>
      <c r="J55" s="123"/>
    </row>
    <row r="56" spans="1:10" x14ac:dyDescent="0.2">
      <c r="A56" s="63" t="s">
        <v>475</v>
      </c>
      <c r="B56" s="45">
        <v>10455</v>
      </c>
      <c r="C56" s="45">
        <v>1072</v>
      </c>
      <c r="D56" s="45">
        <v>11527</v>
      </c>
      <c r="E56" s="11">
        <v>700</v>
      </c>
      <c r="F56" s="11">
        <v>1300</v>
      </c>
      <c r="G56" s="45">
        <v>8712</v>
      </c>
      <c r="H56" s="46">
        <v>2151</v>
      </c>
      <c r="I56" s="123"/>
      <c r="J56" s="123"/>
    </row>
    <row r="57" spans="1:10" x14ac:dyDescent="0.2">
      <c r="A57" s="63" t="s">
        <v>476</v>
      </c>
      <c r="B57" s="45">
        <v>2887</v>
      </c>
      <c r="C57" s="45">
        <v>225</v>
      </c>
      <c r="D57" s="45">
        <v>3112</v>
      </c>
      <c r="E57" s="11">
        <v>1500</v>
      </c>
      <c r="F57" s="11">
        <v>3000</v>
      </c>
      <c r="G57" s="45">
        <v>5006</v>
      </c>
      <c r="H57" s="46">
        <v>2000</v>
      </c>
      <c r="I57" s="123"/>
      <c r="J57" s="123"/>
    </row>
    <row r="58" spans="1:10" x14ac:dyDescent="0.2">
      <c r="A58" s="63" t="s">
        <v>477</v>
      </c>
      <c r="B58" s="45">
        <v>5917</v>
      </c>
      <c r="C58" s="45">
        <v>1996</v>
      </c>
      <c r="D58" s="45">
        <v>7913</v>
      </c>
      <c r="E58" s="11">
        <v>2160</v>
      </c>
      <c r="F58" s="11">
        <v>2560</v>
      </c>
      <c r="G58" s="45">
        <v>17891</v>
      </c>
      <c r="H58" s="46">
        <v>2147</v>
      </c>
      <c r="I58" s="123"/>
      <c r="J58" s="123"/>
    </row>
    <row r="59" spans="1:10" x14ac:dyDescent="0.2">
      <c r="A59" s="73" t="s">
        <v>526</v>
      </c>
      <c r="B59" s="74">
        <v>43521</v>
      </c>
      <c r="C59" s="74">
        <v>17201</v>
      </c>
      <c r="D59" s="74">
        <v>60722</v>
      </c>
      <c r="E59" s="74">
        <v>1230</v>
      </c>
      <c r="F59" s="74">
        <v>2218</v>
      </c>
      <c r="G59" s="74">
        <v>91695</v>
      </c>
      <c r="H59" s="75">
        <v>12143</v>
      </c>
      <c r="I59" s="123"/>
      <c r="J59" s="123"/>
    </row>
    <row r="60" spans="1:10" x14ac:dyDescent="0.2">
      <c r="A60" s="63"/>
      <c r="B60" s="45"/>
      <c r="C60" s="45"/>
      <c r="D60" s="45"/>
      <c r="E60" s="11"/>
      <c r="F60" s="11"/>
      <c r="G60" s="45"/>
      <c r="H60" s="46"/>
      <c r="I60" s="123"/>
      <c r="J60" s="123"/>
    </row>
    <row r="61" spans="1:10" x14ac:dyDescent="0.2">
      <c r="A61" s="63" t="s">
        <v>479</v>
      </c>
      <c r="B61" s="11">
        <v>67</v>
      </c>
      <c r="C61" s="11">
        <v>75</v>
      </c>
      <c r="D61" s="45">
        <v>142</v>
      </c>
      <c r="E61" s="11">
        <v>450</v>
      </c>
      <c r="F61" s="11">
        <v>1750</v>
      </c>
      <c r="G61" s="11">
        <v>161</v>
      </c>
      <c r="H61" s="12">
        <v>80</v>
      </c>
      <c r="I61" s="123"/>
      <c r="J61" s="123"/>
    </row>
    <row r="62" spans="1:10" x14ac:dyDescent="0.2">
      <c r="A62" s="63" t="s">
        <v>480</v>
      </c>
      <c r="B62" s="11" t="s">
        <v>380</v>
      </c>
      <c r="C62" s="11" t="s">
        <v>380</v>
      </c>
      <c r="D62" s="45" t="s">
        <v>380</v>
      </c>
      <c r="E62" s="11" t="s">
        <v>380</v>
      </c>
      <c r="F62" s="11" t="s">
        <v>380</v>
      </c>
      <c r="G62" s="11" t="s">
        <v>380</v>
      </c>
      <c r="H62" s="12" t="s">
        <v>380</v>
      </c>
      <c r="I62" s="123"/>
      <c r="J62" s="123"/>
    </row>
    <row r="63" spans="1:10" x14ac:dyDescent="0.2">
      <c r="A63" s="63" t="s">
        <v>481</v>
      </c>
      <c r="B63" s="11">
        <v>267</v>
      </c>
      <c r="C63" s="11">
        <v>18</v>
      </c>
      <c r="D63" s="45">
        <v>285</v>
      </c>
      <c r="E63" s="11">
        <v>250</v>
      </c>
      <c r="F63" s="11">
        <v>930</v>
      </c>
      <c r="G63" s="11">
        <v>83</v>
      </c>
      <c r="H63" s="12">
        <v>12</v>
      </c>
      <c r="I63" s="123"/>
      <c r="J63" s="123"/>
    </row>
    <row r="64" spans="1:10" x14ac:dyDescent="0.2">
      <c r="A64" s="73" t="s">
        <v>482</v>
      </c>
      <c r="B64" s="74">
        <v>334</v>
      </c>
      <c r="C64" s="74">
        <v>93</v>
      </c>
      <c r="D64" s="74">
        <v>427</v>
      </c>
      <c r="E64" s="74">
        <v>290</v>
      </c>
      <c r="F64" s="74">
        <v>1591</v>
      </c>
      <c r="G64" s="74">
        <v>244</v>
      </c>
      <c r="H64" s="75">
        <v>92</v>
      </c>
      <c r="I64" s="123"/>
      <c r="J64" s="123"/>
    </row>
    <row r="65" spans="1:8" x14ac:dyDescent="0.2">
      <c r="A65" s="65"/>
      <c r="B65" s="70"/>
      <c r="C65" s="70"/>
      <c r="D65" s="70"/>
      <c r="E65" s="76"/>
      <c r="F65" s="76"/>
      <c r="G65" s="70"/>
      <c r="H65" s="71"/>
    </row>
    <row r="66" spans="1:8" x14ac:dyDescent="0.2">
      <c r="A66" s="73" t="s">
        <v>483</v>
      </c>
      <c r="B66" s="74">
        <v>42</v>
      </c>
      <c r="C66" s="74">
        <v>2</v>
      </c>
      <c r="D66" s="74">
        <v>44</v>
      </c>
      <c r="E66" s="74">
        <v>740</v>
      </c>
      <c r="F66" s="74">
        <v>2350</v>
      </c>
      <c r="G66" s="74">
        <v>36</v>
      </c>
      <c r="H66" s="75">
        <v>10</v>
      </c>
    </row>
    <row r="67" spans="1:8" x14ac:dyDescent="0.2">
      <c r="A67" s="63"/>
      <c r="B67" s="45"/>
      <c r="C67" s="45"/>
      <c r="D67" s="45"/>
      <c r="E67" s="11"/>
      <c r="F67" s="11"/>
      <c r="G67" s="45"/>
      <c r="H67" s="46"/>
    </row>
    <row r="68" spans="1:8" x14ac:dyDescent="0.2">
      <c r="A68" s="63" t="s">
        <v>484</v>
      </c>
      <c r="B68" s="11">
        <v>6822</v>
      </c>
      <c r="C68" s="11" t="s">
        <v>380</v>
      </c>
      <c r="D68" s="45">
        <v>6822</v>
      </c>
      <c r="E68" s="11">
        <v>1182</v>
      </c>
      <c r="F68" s="11" t="s">
        <v>380</v>
      </c>
      <c r="G68" s="11">
        <v>8070</v>
      </c>
      <c r="H68" s="12">
        <v>3400</v>
      </c>
    </row>
    <row r="69" spans="1:8" x14ac:dyDescent="0.2">
      <c r="A69" s="63" t="s">
        <v>485</v>
      </c>
      <c r="B69" s="11">
        <v>140</v>
      </c>
      <c r="C69" s="11" t="s">
        <v>380</v>
      </c>
      <c r="D69" s="45">
        <v>140</v>
      </c>
      <c r="E69" s="11">
        <v>940</v>
      </c>
      <c r="F69" s="11" t="s">
        <v>380</v>
      </c>
      <c r="G69" s="11">
        <v>132</v>
      </c>
      <c r="H69" s="12" t="s">
        <v>380</v>
      </c>
    </row>
    <row r="70" spans="1:8" x14ac:dyDescent="0.2">
      <c r="A70" s="73" t="s">
        <v>486</v>
      </c>
      <c r="B70" s="74">
        <v>6962</v>
      </c>
      <c r="C70" s="74" t="s">
        <v>380</v>
      </c>
      <c r="D70" s="74">
        <v>6962</v>
      </c>
      <c r="E70" s="74">
        <v>1177</v>
      </c>
      <c r="F70" s="74" t="s">
        <v>380</v>
      </c>
      <c r="G70" s="74">
        <v>8202</v>
      </c>
      <c r="H70" s="75">
        <v>3400</v>
      </c>
    </row>
    <row r="71" spans="1:8" x14ac:dyDescent="0.2">
      <c r="A71" s="63"/>
      <c r="B71" s="45"/>
      <c r="C71" s="45"/>
      <c r="D71" s="45"/>
      <c r="E71" s="11"/>
      <c r="F71" s="11"/>
      <c r="G71" s="45"/>
      <c r="H71" s="46"/>
    </row>
    <row r="72" spans="1:8" x14ac:dyDescent="0.2">
      <c r="A72" s="63" t="s">
        <v>487</v>
      </c>
      <c r="B72" s="45">
        <v>12</v>
      </c>
      <c r="C72" s="45">
        <v>4</v>
      </c>
      <c r="D72" s="45">
        <v>16</v>
      </c>
      <c r="E72" s="11" t="s">
        <v>380</v>
      </c>
      <c r="F72" s="11">
        <v>2000</v>
      </c>
      <c r="G72" s="45">
        <v>8</v>
      </c>
      <c r="H72" s="46">
        <v>6</v>
      </c>
    </row>
    <row r="73" spans="1:8" x14ac:dyDescent="0.2">
      <c r="A73" s="63" t="s">
        <v>488</v>
      </c>
      <c r="B73" s="45">
        <v>1172</v>
      </c>
      <c r="C73" s="45">
        <v>266</v>
      </c>
      <c r="D73" s="45">
        <v>1438</v>
      </c>
      <c r="E73" s="11">
        <v>1043</v>
      </c>
      <c r="F73" s="11">
        <v>1300</v>
      </c>
      <c r="G73" s="45">
        <v>1568</v>
      </c>
      <c r="H73" s="46">
        <v>1568</v>
      </c>
    </row>
    <row r="74" spans="1:8" x14ac:dyDescent="0.2">
      <c r="A74" s="63" t="s">
        <v>489</v>
      </c>
      <c r="B74" s="11">
        <v>5011</v>
      </c>
      <c r="C74" s="11">
        <v>558</v>
      </c>
      <c r="D74" s="45">
        <v>5569</v>
      </c>
      <c r="E74" s="11">
        <v>800</v>
      </c>
      <c r="F74" s="11">
        <v>1700</v>
      </c>
      <c r="G74" s="11">
        <v>4957</v>
      </c>
      <c r="H74" s="12" t="s">
        <v>380</v>
      </c>
    </row>
    <row r="75" spans="1:8" x14ac:dyDescent="0.2">
      <c r="A75" s="63" t="s">
        <v>490</v>
      </c>
      <c r="B75" s="45">
        <v>1172</v>
      </c>
      <c r="C75" s="45">
        <v>222</v>
      </c>
      <c r="D75" s="45">
        <v>1394</v>
      </c>
      <c r="E75" s="11">
        <v>315</v>
      </c>
      <c r="F75" s="11">
        <v>856</v>
      </c>
      <c r="G75" s="45">
        <v>559</v>
      </c>
      <c r="H75" s="46">
        <v>363</v>
      </c>
    </row>
    <row r="76" spans="1:8" x14ac:dyDescent="0.2">
      <c r="A76" s="63" t="s">
        <v>491</v>
      </c>
      <c r="B76" s="45">
        <v>100</v>
      </c>
      <c r="C76" s="45" t="s">
        <v>380</v>
      </c>
      <c r="D76" s="45">
        <v>100</v>
      </c>
      <c r="E76" s="11">
        <v>1500</v>
      </c>
      <c r="F76" s="11" t="s">
        <v>380</v>
      </c>
      <c r="G76" s="45">
        <v>150</v>
      </c>
      <c r="H76" s="46" t="s">
        <v>380</v>
      </c>
    </row>
    <row r="77" spans="1:8" x14ac:dyDescent="0.2">
      <c r="A77" s="63" t="s">
        <v>492</v>
      </c>
      <c r="B77" s="45">
        <v>239</v>
      </c>
      <c r="C77" s="45">
        <v>39</v>
      </c>
      <c r="D77" s="45">
        <v>278</v>
      </c>
      <c r="E77" s="11">
        <v>680</v>
      </c>
      <c r="F77" s="11">
        <v>1020</v>
      </c>
      <c r="G77" s="45">
        <v>202</v>
      </c>
      <c r="H77" s="46">
        <v>139</v>
      </c>
    </row>
    <row r="78" spans="1:8" x14ac:dyDescent="0.2">
      <c r="A78" s="63" t="s">
        <v>493</v>
      </c>
      <c r="B78" s="45">
        <v>1335</v>
      </c>
      <c r="C78" s="45">
        <v>163</v>
      </c>
      <c r="D78" s="45">
        <v>1498</v>
      </c>
      <c r="E78" s="11">
        <v>800</v>
      </c>
      <c r="F78" s="11">
        <v>1300</v>
      </c>
      <c r="G78" s="45">
        <v>1277</v>
      </c>
      <c r="H78" s="46" t="s">
        <v>380</v>
      </c>
    </row>
    <row r="79" spans="1:8" x14ac:dyDescent="0.2">
      <c r="A79" s="63" t="s">
        <v>494</v>
      </c>
      <c r="B79" s="11">
        <v>3818</v>
      </c>
      <c r="C79" s="11">
        <v>756</v>
      </c>
      <c r="D79" s="45">
        <v>4574</v>
      </c>
      <c r="E79" s="11">
        <v>1169</v>
      </c>
      <c r="F79" s="11">
        <v>1293</v>
      </c>
      <c r="G79" s="11">
        <v>5440</v>
      </c>
      <c r="H79" s="12">
        <v>1088</v>
      </c>
    </row>
    <row r="80" spans="1:8" x14ac:dyDescent="0.2">
      <c r="A80" s="73" t="s">
        <v>495</v>
      </c>
      <c r="B80" s="74">
        <v>12859</v>
      </c>
      <c r="C80" s="74">
        <v>2008</v>
      </c>
      <c r="D80" s="74">
        <v>14867</v>
      </c>
      <c r="E80" s="74">
        <v>890</v>
      </c>
      <c r="F80" s="74">
        <v>1355</v>
      </c>
      <c r="G80" s="74">
        <v>14161</v>
      </c>
      <c r="H80" s="75">
        <v>3164</v>
      </c>
    </row>
    <row r="81" spans="1:8" x14ac:dyDescent="0.2">
      <c r="A81" s="63"/>
      <c r="B81" s="45"/>
      <c r="C81" s="45"/>
      <c r="D81" s="45"/>
      <c r="E81" s="11"/>
      <c r="F81" s="11"/>
      <c r="G81" s="45"/>
      <c r="H81" s="46"/>
    </row>
    <row r="82" spans="1:8" x14ac:dyDescent="0.2">
      <c r="A82" s="63" t="s">
        <v>496</v>
      </c>
      <c r="B82" s="82">
        <v>20</v>
      </c>
      <c r="C82" s="45">
        <v>4</v>
      </c>
      <c r="D82" s="82">
        <v>24</v>
      </c>
      <c r="E82" s="82">
        <v>550</v>
      </c>
      <c r="F82" s="45">
        <v>1100</v>
      </c>
      <c r="G82" s="82">
        <v>15</v>
      </c>
      <c r="H82" s="46" t="s">
        <v>380</v>
      </c>
    </row>
    <row r="83" spans="1:8" x14ac:dyDescent="0.2">
      <c r="A83" s="63" t="s">
        <v>497</v>
      </c>
      <c r="B83" s="45">
        <v>5</v>
      </c>
      <c r="C83" s="45" t="s">
        <v>380</v>
      </c>
      <c r="D83" s="45">
        <v>5</v>
      </c>
      <c r="E83" s="11">
        <v>600</v>
      </c>
      <c r="F83" s="45" t="s">
        <v>380</v>
      </c>
      <c r="G83" s="45">
        <v>3</v>
      </c>
      <c r="H83" s="46">
        <v>1</v>
      </c>
    </row>
    <row r="84" spans="1:8" x14ac:dyDescent="0.2">
      <c r="A84" s="73" t="s">
        <v>498</v>
      </c>
      <c r="B84" s="74">
        <v>25</v>
      </c>
      <c r="C84" s="74">
        <v>4</v>
      </c>
      <c r="D84" s="74">
        <v>29</v>
      </c>
      <c r="E84" s="74">
        <v>560</v>
      </c>
      <c r="F84" s="74">
        <v>1100</v>
      </c>
      <c r="G84" s="74">
        <v>18</v>
      </c>
      <c r="H84" s="75">
        <v>1</v>
      </c>
    </row>
    <row r="85" spans="1:8" x14ac:dyDescent="0.2">
      <c r="A85" s="63"/>
      <c r="B85" s="45"/>
      <c r="C85" s="45"/>
      <c r="D85" s="45"/>
      <c r="E85" s="11"/>
      <c r="F85" s="11"/>
      <c r="G85" s="45"/>
      <c r="H85" s="46"/>
    </row>
    <row r="86" spans="1:8" ht="13.5" thickBot="1" x14ac:dyDescent="0.25">
      <c r="A86" s="66" t="s">
        <v>499</v>
      </c>
      <c r="B86" s="52">
        <v>125693</v>
      </c>
      <c r="C86" s="52">
        <v>29716</v>
      </c>
      <c r="D86" s="52">
        <v>155409</v>
      </c>
      <c r="E86" s="52">
        <v>1578</v>
      </c>
      <c r="F86" s="52">
        <v>2546</v>
      </c>
      <c r="G86" s="52">
        <v>273954</v>
      </c>
      <c r="H86" s="53">
        <v>43202</v>
      </c>
    </row>
  </sheetData>
  <mergeCells count="4">
    <mergeCell ref="A1:H1"/>
    <mergeCell ref="A3:H3"/>
    <mergeCell ref="A6:A8"/>
    <mergeCell ref="A4:H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8">
    <tabColor theme="0"/>
    <pageSetUpPr fitToPage="1"/>
  </sheetPr>
  <dimension ref="A1:F8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3.140625" style="34" customWidth="1"/>
    <col min="2" max="5" width="20.5703125" style="34" customWidth="1"/>
    <col min="6" max="6" width="8.28515625" style="34" customWidth="1"/>
    <col min="7" max="16384" width="11.42578125" style="34"/>
  </cols>
  <sheetData>
    <row r="1" spans="1:6" s="24" customFormat="1" ht="18" x14ac:dyDescent="0.25">
      <c r="A1" s="1700" t="s">
        <v>613</v>
      </c>
      <c r="B1" s="1700"/>
      <c r="C1" s="1700"/>
      <c r="D1" s="1700"/>
      <c r="E1" s="1700"/>
    </row>
    <row r="2" spans="1:6" x14ac:dyDescent="0.2">
      <c r="A2" s="201"/>
      <c r="B2" s="201"/>
      <c r="C2" s="201"/>
      <c r="D2" s="201"/>
      <c r="E2" s="201"/>
    </row>
    <row r="3" spans="1:6" s="25" customFormat="1" ht="15" x14ac:dyDescent="0.25">
      <c r="A3" s="1718" t="s">
        <v>652</v>
      </c>
      <c r="B3" s="1718"/>
      <c r="C3" s="1718"/>
      <c r="D3" s="1718"/>
      <c r="E3" s="1718"/>
    </row>
    <row r="4" spans="1:6" s="25" customFormat="1" ht="33.75" customHeight="1" x14ac:dyDescent="0.2">
      <c r="A4" s="1701" t="s">
        <v>1389</v>
      </c>
      <c r="B4" s="1701"/>
      <c r="C4" s="1701"/>
      <c r="D4" s="1701"/>
      <c r="E4" s="1701"/>
    </row>
    <row r="5" spans="1:6" s="25" customFormat="1" ht="13.5" customHeight="1" thickBot="1" x14ac:dyDescent="0.3">
      <c r="A5" s="5"/>
      <c r="B5" s="6"/>
      <c r="C5" s="6"/>
      <c r="D5" s="6"/>
      <c r="E5" s="6"/>
    </row>
    <row r="6" spans="1:6" ht="28.5" customHeight="1" x14ac:dyDescent="0.2">
      <c r="A6" s="1721" t="s">
        <v>435</v>
      </c>
      <c r="B6" s="652" t="s">
        <v>609</v>
      </c>
      <c r="C6" s="654"/>
      <c r="D6" s="652" t="s">
        <v>610</v>
      </c>
      <c r="E6" s="653"/>
    </row>
    <row r="7" spans="1:6" ht="25.5" customHeight="1" x14ac:dyDescent="0.2">
      <c r="A7" s="1722"/>
      <c r="B7" s="223" t="s">
        <v>360</v>
      </c>
      <c r="C7" s="711" t="s">
        <v>361</v>
      </c>
      <c r="D7" s="223" t="s">
        <v>360</v>
      </c>
      <c r="E7" s="727" t="s">
        <v>361</v>
      </c>
    </row>
    <row r="8" spans="1:6" ht="13.5" thickBot="1" x14ac:dyDescent="0.25">
      <c r="A8" s="1722"/>
      <c r="B8" s="712" t="s">
        <v>370</v>
      </c>
      <c r="C8" s="224" t="s">
        <v>513</v>
      </c>
      <c r="D8" s="712" t="s">
        <v>370</v>
      </c>
      <c r="E8" s="231" t="s">
        <v>513</v>
      </c>
    </row>
    <row r="9" spans="1:6" ht="24.75" customHeight="1" x14ac:dyDescent="0.2">
      <c r="A9" s="72" t="s">
        <v>439</v>
      </c>
      <c r="B9" s="42" t="s">
        <v>380</v>
      </c>
      <c r="C9" s="42" t="s">
        <v>380</v>
      </c>
      <c r="D9" s="42" t="s">
        <v>380</v>
      </c>
      <c r="E9" s="43" t="s">
        <v>380</v>
      </c>
      <c r="F9" s="123"/>
    </row>
    <row r="10" spans="1:6" x14ac:dyDescent="0.2">
      <c r="A10" s="63" t="s">
        <v>440</v>
      </c>
      <c r="B10" s="45" t="s">
        <v>380</v>
      </c>
      <c r="C10" s="45" t="s">
        <v>380</v>
      </c>
      <c r="D10" s="45" t="s">
        <v>380</v>
      </c>
      <c r="E10" s="46" t="s">
        <v>380</v>
      </c>
      <c r="F10" s="123"/>
    </row>
    <row r="11" spans="1:6" x14ac:dyDescent="0.2">
      <c r="A11" s="63" t="s">
        <v>441</v>
      </c>
      <c r="B11" s="45" t="s">
        <v>380</v>
      </c>
      <c r="C11" s="45" t="s">
        <v>380</v>
      </c>
      <c r="D11" s="45" t="s">
        <v>380</v>
      </c>
      <c r="E11" s="46" t="s">
        <v>380</v>
      </c>
      <c r="F11" s="123"/>
    </row>
    <row r="12" spans="1:6" x14ac:dyDescent="0.2">
      <c r="A12" s="63" t="s">
        <v>442</v>
      </c>
      <c r="B12" s="45" t="s">
        <v>380</v>
      </c>
      <c r="C12" s="45" t="s">
        <v>380</v>
      </c>
      <c r="D12" s="45" t="s">
        <v>380</v>
      </c>
      <c r="E12" s="46" t="s">
        <v>380</v>
      </c>
      <c r="F12" s="123"/>
    </row>
    <row r="13" spans="1:6" x14ac:dyDescent="0.2">
      <c r="A13" s="73" t="s">
        <v>443</v>
      </c>
      <c r="B13" s="74" t="s">
        <v>380</v>
      </c>
      <c r="C13" s="74" t="s">
        <v>380</v>
      </c>
      <c r="D13" s="74" t="s">
        <v>380</v>
      </c>
      <c r="E13" s="75" t="s">
        <v>380</v>
      </c>
      <c r="F13" s="123"/>
    </row>
    <row r="14" spans="1:6" x14ac:dyDescent="0.2">
      <c r="A14" s="65"/>
      <c r="B14" s="70"/>
      <c r="C14" s="70"/>
      <c r="D14" s="70"/>
      <c r="E14" s="71"/>
      <c r="F14" s="123"/>
    </row>
    <row r="15" spans="1:6" x14ac:dyDescent="0.2">
      <c r="A15" s="73" t="s">
        <v>444</v>
      </c>
      <c r="B15" s="74" t="s">
        <v>380</v>
      </c>
      <c r="C15" s="74" t="s">
        <v>380</v>
      </c>
      <c r="D15" s="74" t="s">
        <v>380</v>
      </c>
      <c r="E15" s="75" t="s">
        <v>380</v>
      </c>
      <c r="F15" s="123"/>
    </row>
    <row r="16" spans="1:6" x14ac:dyDescent="0.2">
      <c r="A16" s="65"/>
      <c r="B16" s="70"/>
      <c r="C16" s="70"/>
      <c r="D16" s="70"/>
      <c r="E16" s="71"/>
      <c r="F16" s="123"/>
    </row>
    <row r="17" spans="1:6" x14ac:dyDescent="0.2">
      <c r="A17" s="73" t="s">
        <v>445</v>
      </c>
      <c r="B17" s="74">
        <v>3</v>
      </c>
      <c r="C17" s="74">
        <v>4</v>
      </c>
      <c r="D17" s="74" t="s">
        <v>380</v>
      </c>
      <c r="E17" s="75" t="s">
        <v>380</v>
      </c>
      <c r="F17" s="123"/>
    </row>
    <row r="18" spans="1:6" x14ac:dyDescent="0.2">
      <c r="A18" s="63"/>
      <c r="B18" s="45"/>
      <c r="C18" s="45"/>
      <c r="D18" s="45"/>
      <c r="E18" s="46"/>
      <c r="F18" s="123"/>
    </row>
    <row r="19" spans="1:6" x14ac:dyDescent="0.2">
      <c r="A19" s="63" t="s">
        <v>524</v>
      </c>
      <c r="B19" s="45">
        <v>722</v>
      </c>
      <c r="C19" s="45">
        <v>2527</v>
      </c>
      <c r="D19" s="45" t="s">
        <v>380</v>
      </c>
      <c r="E19" s="46" t="s">
        <v>380</v>
      </c>
      <c r="F19" s="123"/>
    </row>
    <row r="20" spans="1:6" x14ac:dyDescent="0.2">
      <c r="A20" s="63" t="s">
        <v>447</v>
      </c>
      <c r="B20" s="45" t="s">
        <v>380</v>
      </c>
      <c r="C20" s="45" t="s">
        <v>380</v>
      </c>
      <c r="D20" s="45" t="s">
        <v>380</v>
      </c>
      <c r="E20" s="46" t="s">
        <v>380</v>
      </c>
      <c r="F20" s="123"/>
    </row>
    <row r="21" spans="1:6" x14ac:dyDescent="0.2">
      <c r="A21" s="63" t="s">
        <v>448</v>
      </c>
      <c r="B21" s="45" t="s">
        <v>380</v>
      </c>
      <c r="C21" s="45" t="s">
        <v>380</v>
      </c>
      <c r="D21" s="45" t="s">
        <v>380</v>
      </c>
      <c r="E21" s="46" t="s">
        <v>380</v>
      </c>
      <c r="F21" s="123"/>
    </row>
    <row r="22" spans="1:6" x14ac:dyDescent="0.2">
      <c r="A22" s="73" t="s">
        <v>449</v>
      </c>
      <c r="B22" s="74">
        <v>722</v>
      </c>
      <c r="C22" s="74">
        <v>2527</v>
      </c>
      <c r="D22" s="74" t="s">
        <v>380</v>
      </c>
      <c r="E22" s="75" t="s">
        <v>380</v>
      </c>
      <c r="F22" s="123"/>
    </row>
    <row r="23" spans="1:6" x14ac:dyDescent="0.2">
      <c r="A23" s="65"/>
      <c r="B23" s="70"/>
      <c r="C23" s="70"/>
      <c r="D23" s="70"/>
      <c r="E23" s="71"/>
      <c r="F23" s="123"/>
    </row>
    <row r="24" spans="1:6" x14ac:dyDescent="0.2">
      <c r="A24" s="73" t="s">
        <v>450</v>
      </c>
      <c r="B24" s="74">
        <v>4289</v>
      </c>
      <c r="C24" s="74">
        <v>10172</v>
      </c>
      <c r="D24" s="74" t="s">
        <v>380</v>
      </c>
      <c r="E24" s="75" t="s">
        <v>380</v>
      </c>
      <c r="F24" s="123"/>
    </row>
    <row r="25" spans="1:6" x14ac:dyDescent="0.2">
      <c r="A25" s="65"/>
      <c r="B25" s="70"/>
      <c r="C25" s="70"/>
      <c r="D25" s="70"/>
      <c r="E25" s="71"/>
      <c r="F25" s="123"/>
    </row>
    <row r="26" spans="1:6" x14ac:dyDescent="0.2">
      <c r="A26" s="73" t="s">
        <v>451</v>
      </c>
      <c r="B26" s="74">
        <v>586</v>
      </c>
      <c r="C26" s="74">
        <v>1889</v>
      </c>
      <c r="D26" s="74" t="s">
        <v>380</v>
      </c>
      <c r="E26" s="75" t="s">
        <v>380</v>
      </c>
      <c r="F26" s="123"/>
    </row>
    <row r="27" spans="1:6" x14ac:dyDescent="0.2">
      <c r="A27" s="63"/>
      <c r="B27" s="45"/>
      <c r="C27" s="45"/>
      <c r="D27" s="45"/>
      <c r="E27" s="46"/>
      <c r="F27" s="123"/>
    </row>
    <row r="28" spans="1:6" x14ac:dyDescent="0.2">
      <c r="A28" s="63" t="s">
        <v>452</v>
      </c>
      <c r="B28" s="82">
        <v>12443</v>
      </c>
      <c r="C28" s="82">
        <v>27176</v>
      </c>
      <c r="D28" s="45" t="s">
        <v>380</v>
      </c>
      <c r="E28" s="46" t="s">
        <v>380</v>
      </c>
      <c r="F28" s="123"/>
    </row>
    <row r="29" spans="1:6" x14ac:dyDescent="0.2">
      <c r="A29" s="63" t="s">
        <v>453</v>
      </c>
      <c r="B29" s="82">
        <v>175</v>
      </c>
      <c r="C29" s="82">
        <v>134</v>
      </c>
      <c r="D29" s="45" t="s">
        <v>380</v>
      </c>
      <c r="E29" s="46" t="s">
        <v>380</v>
      </c>
      <c r="F29" s="123"/>
    </row>
    <row r="30" spans="1:6" x14ac:dyDescent="0.2">
      <c r="A30" s="63" t="s">
        <v>454</v>
      </c>
      <c r="B30" s="45">
        <v>3925</v>
      </c>
      <c r="C30" s="45">
        <v>4750</v>
      </c>
      <c r="D30" s="82" t="s">
        <v>380</v>
      </c>
      <c r="E30" s="46" t="s">
        <v>380</v>
      </c>
      <c r="F30" s="123"/>
    </row>
    <row r="31" spans="1:6" x14ac:dyDescent="0.2">
      <c r="A31" s="73" t="s">
        <v>455</v>
      </c>
      <c r="B31" s="74">
        <v>16543</v>
      </c>
      <c r="C31" s="74">
        <v>32060</v>
      </c>
      <c r="D31" s="74" t="s">
        <v>380</v>
      </c>
      <c r="E31" s="75" t="s">
        <v>380</v>
      </c>
      <c r="F31" s="123"/>
    </row>
    <row r="32" spans="1:6" x14ac:dyDescent="0.2">
      <c r="A32" s="63"/>
      <c r="B32" s="45"/>
      <c r="C32" s="45"/>
      <c r="D32" s="45"/>
      <c r="E32" s="46"/>
      <c r="F32" s="123"/>
    </row>
    <row r="33" spans="1:6" x14ac:dyDescent="0.2">
      <c r="A33" s="63" t="s">
        <v>456</v>
      </c>
      <c r="B33" s="80">
        <v>1266</v>
      </c>
      <c r="C33" s="80">
        <v>1841</v>
      </c>
      <c r="D33" s="80" t="s">
        <v>380</v>
      </c>
      <c r="E33" s="81" t="s">
        <v>380</v>
      </c>
      <c r="F33" s="123"/>
    </row>
    <row r="34" spans="1:6" x14ac:dyDescent="0.2">
      <c r="A34" s="63" t="s">
        <v>457</v>
      </c>
      <c r="B34" s="80">
        <v>589</v>
      </c>
      <c r="C34" s="80">
        <v>1191</v>
      </c>
      <c r="D34" s="45" t="s">
        <v>380</v>
      </c>
      <c r="E34" s="46" t="s">
        <v>380</v>
      </c>
      <c r="F34" s="123"/>
    </row>
    <row r="35" spans="1:6" x14ac:dyDescent="0.2">
      <c r="A35" s="63" t="s">
        <v>458</v>
      </c>
      <c r="B35" s="80">
        <v>4700</v>
      </c>
      <c r="C35" s="80">
        <v>13573</v>
      </c>
      <c r="D35" s="45" t="s">
        <v>380</v>
      </c>
      <c r="E35" s="46" t="s">
        <v>380</v>
      </c>
      <c r="F35" s="123"/>
    </row>
    <row r="36" spans="1:6" x14ac:dyDescent="0.2">
      <c r="A36" s="63" t="s">
        <v>459</v>
      </c>
      <c r="B36" s="80">
        <v>545</v>
      </c>
      <c r="C36" s="80">
        <v>1586</v>
      </c>
      <c r="D36" s="45" t="s">
        <v>380</v>
      </c>
      <c r="E36" s="46" t="s">
        <v>380</v>
      </c>
      <c r="F36" s="123"/>
    </row>
    <row r="37" spans="1:6" x14ac:dyDescent="0.2">
      <c r="A37" s="73" t="s">
        <v>460</v>
      </c>
      <c r="B37" s="74">
        <v>7100</v>
      </c>
      <c r="C37" s="74">
        <v>18191</v>
      </c>
      <c r="D37" s="74" t="s">
        <v>380</v>
      </c>
      <c r="E37" s="75" t="s">
        <v>380</v>
      </c>
      <c r="F37" s="123"/>
    </row>
    <row r="38" spans="1:6" x14ac:dyDescent="0.2">
      <c r="A38" s="65"/>
      <c r="B38" s="70"/>
      <c r="C38" s="70"/>
      <c r="D38" s="70"/>
      <c r="E38" s="71"/>
      <c r="F38" s="123"/>
    </row>
    <row r="39" spans="1:6" x14ac:dyDescent="0.2">
      <c r="A39" s="73" t="s">
        <v>461</v>
      </c>
      <c r="B39" s="74">
        <v>511</v>
      </c>
      <c r="C39" s="74">
        <v>478</v>
      </c>
      <c r="D39" s="74" t="s">
        <v>380</v>
      </c>
      <c r="E39" s="75" t="s">
        <v>380</v>
      </c>
      <c r="F39" s="123"/>
    </row>
    <row r="40" spans="1:6" x14ac:dyDescent="0.2">
      <c r="A40" s="63"/>
      <c r="B40" s="45"/>
      <c r="C40" s="45"/>
      <c r="D40" s="45"/>
      <c r="E40" s="46"/>
      <c r="F40" s="123"/>
    </row>
    <row r="41" spans="1:6" x14ac:dyDescent="0.2">
      <c r="A41" s="63" t="s">
        <v>525</v>
      </c>
      <c r="B41" s="11">
        <v>429</v>
      </c>
      <c r="C41" s="11">
        <v>505</v>
      </c>
      <c r="D41" s="45" t="s">
        <v>380</v>
      </c>
      <c r="E41" s="46" t="s">
        <v>380</v>
      </c>
      <c r="F41" s="123"/>
    </row>
    <row r="42" spans="1:6" x14ac:dyDescent="0.2">
      <c r="A42" s="63" t="s">
        <v>463</v>
      </c>
      <c r="B42" s="45">
        <v>5235</v>
      </c>
      <c r="C42" s="45">
        <v>8906</v>
      </c>
      <c r="D42" s="45" t="s">
        <v>380</v>
      </c>
      <c r="E42" s="46" t="s">
        <v>380</v>
      </c>
      <c r="F42" s="123"/>
    </row>
    <row r="43" spans="1:6" x14ac:dyDescent="0.2">
      <c r="A43" s="63" t="s">
        <v>464</v>
      </c>
      <c r="B43" s="11">
        <v>520</v>
      </c>
      <c r="C43" s="11">
        <v>695</v>
      </c>
      <c r="D43" s="45" t="s">
        <v>380</v>
      </c>
      <c r="E43" s="46" t="s">
        <v>380</v>
      </c>
      <c r="F43" s="123"/>
    </row>
    <row r="44" spans="1:6" x14ac:dyDescent="0.2">
      <c r="A44" s="63" t="s">
        <v>465</v>
      </c>
      <c r="B44" s="11">
        <v>4921</v>
      </c>
      <c r="C44" s="11">
        <v>11334</v>
      </c>
      <c r="D44" s="45" t="s">
        <v>380</v>
      </c>
      <c r="E44" s="46" t="s">
        <v>380</v>
      </c>
      <c r="F44" s="123"/>
    </row>
    <row r="45" spans="1:6" x14ac:dyDescent="0.2">
      <c r="A45" s="63" t="s">
        <v>466</v>
      </c>
      <c r="B45" s="11">
        <v>1003</v>
      </c>
      <c r="C45" s="11">
        <v>2006</v>
      </c>
      <c r="D45" s="45" t="s">
        <v>380</v>
      </c>
      <c r="E45" s="46" t="s">
        <v>380</v>
      </c>
      <c r="F45" s="123"/>
    </row>
    <row r="46" spans="1:6" x14ac:dyDescent="0.2">
      <c r="A46" s="63" t="s">
        <v>467</v>
      </c>
      <c r="B46" s="11">
        <v>748</v>
      </c>
      <c r="C46" s="11">
        <v>802</v>
      </c>
      <c r="D46" s="45" t="s">
        <v>380</v>
      </c>
      <c r="E46" s="46" t="s">
        <v>380</v>
      </c>
      <c r="F46" s="123"/>
    </row>
    <row r="47" spans="1:6" x14ac:dyDescent="0.2">
      <c r="A47" s="63" t="s">
        <v>468</v>
      </c>
      <c r="B47" s="11">
        <v>537</v>
      </c>
      <c r="C47" s="11">
        <v>778</v>
      </c>
      <c r="D47" s="45" t="s">
        <v>380</v>
      </c>
      <c r="E47" s="46" t="s">
        <v>380</v>
      </c>
      <c r="F47" s="123"/>
    </row>
    <row r="48" spans="1:6" x14ac:dyDescent="0.2">
      <c r="A48" s="63" t="s">
        <v>469</v>
      </c>
      <c r="B48" s="11">
        <v>20817</v>
      </c>
      <c r="C48" s="11">
        <v>54874</v>
      </c>
      <c r="D48" s="45" t="s">
        <v>380</v>
      </c>
      <c r="E48" s="46" t="s">
        <v>380</v>
      </c>
      <c r="F48" s="123"/>
    </row>
    <row r="49" spans="1:6" x14ac:dyDescent="0.2">
      <c r="A49" s="63" t="s">
        <v>470</v>
      </c>
      <c r="B49" s="11">
        <v>5333</v>
      </c>
      <c r="C49" s="11">
        <v>11608</v>
      </c>
      <c r="D49" s="45" t="s">
        <v>380</v>
      </c>
      <c r="E49" s="46" t="s">
        <v>380</v>
      </c>
      <c r="F49" s="123"/>
    </row>
    <row r="50" spans="1:6" x14ac:dyDescent="0.2">
      <c r="A50" s="73" t="s">
        <v>471</v>
      </c>
      <c r="B50" s="74">
        <v>39543</v>
      </c>
      <c r="C50" s="74">
        <v>91508</v>
      </c>
      <c r="D50" s="74" t="s">
        <v>380</v>
      </c>
      <c r="E50" s="75" t="s">
        <v>380</v>
      </c>
      <c r="F50" s="123"/>
    </row>
    <row r="51" spans="1:6" x14ac:dyDescent="0.2">
      <c r="A51" s="65"/>
      <c r="B51" s="70"/>
      <c r="C51" s="70"/>
      <c r="D51" s="70"/>
      <c r="E51" s="71"/>
      <c r="F51" s="123"/>
    </row>
    <row r="52" spans="1:6" x14ac:dyDescent="0.2">
      <c r="A52" s="73" t="s">
        <v>472</v>
      </c>
      <c r="B52" s="74">
        <v>3061</v>
      </c>
      <c r="C52" s="74">
        <v>2769</v>
      </c>
      <c r="D52" s="74" t="s">
        <v>380</v>
      </c>
      <c r="E52" s="75" t="s">
        <v>380</v>
      </c>
      <c r="F52" s="123"/>
    </row>
    <row r="53" spans="1:6" x14ac:dyDescent="0.2">
      <c r="A53" s="63"/>
      <c r="B53" s="45"/>
      <c r="C53" s="45"/>
      <c r="D53" s="45"/>
      <c r="E53" s="46"/>
      <c r="F53" s="123"/>
    </row>
    <row r="54" spans="1:6" x14ac:dyDescent="0.2">
      <c r="A54" s="63" t="s">
        <v>473</v>
      </c>
      <c r="B54" s="45">
        <v>18879</v>
      </c>
      <c r="C54" s="45">
        <v>29224</v>
      </c>
      <c r="D54" s="45" t="s">
        <v>380</v>
      </c>
      <c r="E54" s="46" t="s">
        <v>380</v>
      </c>
      <c r="F54" s="123"/>
    </row>
    <row r="55" spans="1:6" x14ac:dyDescent="0.2">
      <c r="A55" s="63" t="s">
        <v>474</v>
      </c>
      <c r="B55" s="45">
        <v>19291</v>
      </c>
      <c r="C55" s="45">
        <v>30862</v>
      </c>
      <c r="D55" s="45" t="s">
        <v>380</v>
      </c>
      <c r="E55" s="46" t="s">
        <v>380</v>
      </c>
      <c r="F55" s="123"/>
    </row>
    <row r="56" spans="1:6" x14ac:dyDescent="0.2">
      <c r="A56" s="63" t="s">
        <v>475</v>
      </c>
      <c r="B56" s="45">
        <v>11527</v>
      </c>
      <c r="C56" s="45">
        <v>8712</v>
      </c>
      <c r="D56" s="45" t="s">
        <v>380</v>
      </c>
      <c r="E56" s="46" t="s">
        <v>380</v>
      </c>
      <c r="F56" s="123"/>
    </row>
    <row r="57" spans="1:6" x14ac:dyDescent="0.2">
      <c r="A57" s="63" t="s">
        <v>476</v>
      </c>
      <c r="B57" s="45">
        <v>3112</v>
      </c>
      <c r="C57" s="45">
        <v>5006</v>
      </c>
      <c r="D57" s="45" t="s">
        <v>380</v>
      </c>
      <c r="E57" s="46" t="s">
        <v>380</v>
      </c>
      <c r="F57" s="123"/>
    </row>
    <row r="58" spans="1:6" x14ac:dyDescent="0.2">
      <c r="A58" s="63" t="s">
        <v>477</v>
      </c>
      <c r="B58" s="45">
        <v>7913</v>
      </c>
      <c r="C58" s="45">
        <v>17891</v>
      </c>
      <c r="D58" s="45" t="s">
        <v>380</v>
      </c>
      <c r="E58" s="46" t="s">
        <v>380</v>
      </c>
      <c r="F58" s="123"/>
    </row>
    <row r="59" spans="1:6" x14ac:dyDescent="0.2">
      <c r="A59" s="73" t="s">
        <v>551</v>
      </c>
      <c r="B59" s="74">
        <v>60722</v>
      </c>
      <c r="C59" s="74">
        <v>91695</v>
      </c>
      <c r="D59" s="74" t="s">
        <v>380</v>
      </c>
      <c r="E59" s="75" t="s">
        <v>380</v>
      </c>
      <c r="F59" s="123"/>
    </row>
    <row r="60" spans="1:6" x14ac:dyDescent="0.2">
      <c r="A60" s="63"/>
      <c r="B60" s="45"/>
      <c r="C60" s="45"/>
      <c r="D60" s="45"/>
      <c r="E60" s="46"/>
      <c r="F60" s="123"/>
    </row>
    <row r="61" spans="1:6" x14ac:dyDescent="0.2">
      <c r="A61" s="63" t="s">
        <v>479</v>
      </c>
      <c r="B61" s="11">
        <v>142</v>
      </c>
      <c r="C61" s="11">
        <v>161</v>
      </c>
      <c r="D61" s="82" t="s">
        <v>380</v>
      </c>
      <c r="E61" s="124" t="s">
        <v>380</v>
      </c>
      <c r="F61" s="123"/>
    </row>
    <row r="62" spans="1:6" x14ac:dyDescent="0.2">
      <c r="A62" s="63" t="s">
        <v>480</v>
      </c>
      <c r="B62" s="11" t="s">
        <v>380</v>
      </c>
      <c r="C62" s="11" t="s">
        <v>380</v>
      </c>
      <c r="D62" s="11" t="s">
        <v>380</v>
      </c>
      <c r="E62" s="12" t="s">
        <v>380</v>
      </c>
      <c r="F62" s="123"/>
    </row>
    <row r="63" spans="1:6" x14ac:dyDescent="0.2">
      <c r="A63" s="63" t="s">
        <v>481</v>
      </c>
      <c r="B63" s="11">
        <v>285</v>
      </c>
      <c r="C63" s="11">
        <v>83</v>
      </c>
      <c r="D63" s="82" t="s">
        <v>380</v>
      </c>
      <c r="E63" s="124" t="s">
        <v>380</v>
      </c>
      <c r="F63" s="123"/>
    </row>
    <row r="64" spans="1:6" x14ac:dyDescent="0.2">
      <c r="A64" s="73" t="s">
        <v>482</v>
      </c>
      <c r="B64" s="74">
        <v>427</v>
      </c>
      <c r="C64" s="74">
        <v>244</v>
      </c>
      <c r="D64" s="74" t="s">
        <v>380</v>
      </c>
      <c r="E64" s="75" t="s">
        <v>380</v>
      </c>
      <c r="F64" s="123"/>
    </row>
    <row r="65" spans="1:5" x14ac:dyDescent="0.2">
      <c r="A65" s="65"/>
      <c r="B65" s="70"/>
      <c r="C65" s="70"/>
      <c r="D65" s="70"/>
      <c r="E65" s="71"/>
    </row>
    <row r="66" spans="1:5" x14ac:dyDescent="0.2">
      <c r="A66" s="73" t="s">
        <v>483</v>
      </c>
      <c r="B66" s="74">
        <v>39</v>
      </c>
      <c r="C66" s="74">
        <v>32</v>
      </c>
      <c r="D66" s="74">
        <v>5</v>
      </c>
      <c r="E66" s="75">
        <v>4</v>
      </c>
    </row>
    <row r="67" spans="1:5" x14ac:dyDescent="0.2">
      <c r="A67" s="63"/>
      <c r="B67" s="45"/>
      <c r="C67" s="45"/>
      <c r="D67" s="45"/>
      <c r="E67" s="46"/>
    </row>
    <row r="68" spans="1:5" x14ac:dyDescent="0.2">
      <c r="A68" s="63" t="s">
        <v>484</v>
      </c>
      <c r="B68" s="45">
        <v>6822</v>
      </c>
      <c r="C68" s="45">
        <v>8070</v>
      </c>
      <c r="D68" s="45" t="s">
        <v>380</v>
      </c>
      <c r="E68" s="46" t="s">
        <v>380</v>
      </c>
    </row>
    <row r="69" spans="1:5" x14ac:dyDescent="0.2">
      <c r="A69" s="63" t="s">
        <v>485</v>
      </c>
      <c r="B69" s="45">
        <v>140</v>
      </c>
      <c r="C69" s="45">
        <v>132</v>
      </c>
      <c r="D69" s="45" t="s">
        <v>380</v>
      </c>
      <c r="E69" s="46" t="s">
        <v>380</v>
      </c>
    </row>
    <row r="70" spans="1:5" x14ac:dyDescent="0.2">
      <c r="A70" s="73" t="s">
        <v>486</v>
      </c>
      <c r="B70" s="74">
        <v>6962</v>
      </c>
      <c r="C70" s="74">
        <v>8202</v>
      </c>
      <c r="D70" s="74" t="s">
        <v>380</v>
      </c>
      <c r="E70" s="75" t="s">
        <v>380</v>
      </c>
    </row>
    <row r="71" spans="1:5" x14ac:dyDescent="0.2">
      <c r="A71" s="63"/>
      <c r="B71" s="45"/>
      <c r="C71" s="45"/>
      <c r="D71" s="45"/>
      <c r="E71" s="46"/>
    </row>
    <row r="72" spans="1:5" x14ac:dyDescent="0.2">
      <c r="A72" s="63" t="s">
        <v>487</v>
      </c>
      <c r="B72" s="82">
        <v>16</v>
      </c>
      <c r="C72" s="82">
        <v>8</v>
      </c>
      <c r="D72" s="45" t="s">
        <v>380</v>
      </c>
      <c r="E72" s="46" t="s">
        <v>380</v>
      </c>
    </row>
    <row r="73" spans="1:5" x14ac:dyDescent="0.2">
      <c r="A73" s="63" t="s">
        <v>488</v>
      </c>
      <c r="B73" s="45">
        <v>1438</v>
      </c>
      <c r="C73" s="45">
        <v>1568</v>
      </c>
      <c r="D73" s="45" t="s">
        <v>380</v>
      </c>
      <c r="E73" s="46" t="s">
        <v>380</v>
      </c>
    </row>
    <row r="74" spans="1:5" x14ac:dyDescent="0.2">
      <c r="A74" s="63" t="s">
        <v>489</v>
      </c>
      <c r="B74" s="11">
        <v>5569</v>
      </c>
      <c r="C74" s="45">
        <v>4957</v>
      </c>
      <c r="D74" s="45" t="s">
        <v>380</v>
      </c>
      <c r="E74" s="46" t="s">
        <v>380</v>
      </c>
    </row>
    <row r="75" spans="1:5" x14ac:dyDescent="0.2">
      <c r="A75" s="63" t="s">
        <v>490</v>
      </c>
      <c r="B75" s="45">
        <v>1265</v>
      </c>
      <c r="C75" s="45">
        <v>500</v>
      </c>
      <c r="D75" s="82">
        <v>129</v>
      </c>
      <c r="E75" s="124">
        <v>59</v>
      </c>
    </row>
    <row r="76" spans="1:5" x14ac:dyDescent="0.2">
      <c r="A76" s="63" t="s">
        <v>491</v>
      </c>
      <c r="B76" s="45">
        <v>100</v>
      </c>
      <c r="C76" s="45">
        <v>150</v>
      </c>
      <c r="D76" s="45" t="s">
        <v>380</v>
      </c>
      <c r="E76" s="46" t="s">
        <v>380</v>
      </c>
    </row>
    <row r="77" spans="1:5" x14ac:dyDescent="0.2">
      <c r="A77" s="63" t="s">
        <v>492</v>
      </c>
      <c r="B77" s="45">
        <v>278</v>
      </c>
      <c r="C77" s="45">
        <v>202</v>
      </c>
      <c r="D77" s="82" t="s">
        <v>380</v>
      </c>
      <c r="E77" s="124" t="s">
        <v>380</v>
      </c>
    </row>
    <row r="78" spans="1:5" x14ac:dyDescent="0.2">
      <c r="A78" s="63" t="s">
        <v>493</v>
      </c>
      <c r="B78" s="45">
        <v>1498</v>
      </c>
      <c r="C78" s="45">
        <v>1277</v>
      </c>
      <c r="D78" s="45" t="s">
        <v>380</v>
      </c>
      <c r="E78" s="46" t="s">
        <v>380</v>
      </c>
    </row>
    <row r="79" spans="1:5" x14ac:dyDescent="0.2">
      <c r="A79" s="63" t="s">
        <v>494</v>
      </c>
      <c r="B79" s="11">
        <v>4574</v>
      </c>
      <c r="C79" s="11">
        <v>5440</v>
      </c>
      <c r="D79" s="45" t="s">
        <v>380</v>
      </c>
      <c r="E79" s="46" t="s">
        <v>380</v>
      </c>
    </row>
    <row r="80" spans="1:5" x14ac:dyDescent="0.2">
      <c r="A80" s="73" t="s">
        <v>495</v>
      </c>
      <c r="B80" s="74">
        <v>14738</v>
      </c>
      <c r="C80" s="74">
        <v>14102</v>
      </c>
      <c r="D80" s="74">
        <v>129</v>
      </c>
      <c r="E80" s="75">
        <v>59</v>
      </c>
    </row>
    <row r="81" spans="1:5" x14ac:dyDescent="0.2">
      <c r="A81" s="63"/>
      <c r="B81" s="45"/>
      <c r="C81" s="45"/>
      <c r="D81" s="45"/>
      <c r="E81" s="46"/>
    </row>
    <row r="82" spans="1:5" x14ac:dyDescent="0.2">
      <c r="A82" s="63" t="s">
        <v>496</v>
      </c>
      <c r="B82" s="45" t="s">
        <v>380</v>
      </c>
      <c r="C82" s="45" t="s">
        <v>380</v>
      </c>
      <c r="D82" s="45">
        <v>24</v>
      </c>
      <c r="E82" s="46">
        <v>15</v>
      </c>
    </row>
    <row r="83" spans="1:5" x14ac:dyDescent="0.2">
      <c r="A83" s="63" t="s">
        <v>497</v>
      </c>
      <c r="B83" s="45" t="s">
        <v>380</v>
      </c>
      <c r="C83" s="45" t="s">
        <v>380</v>
      </c>
      <c r="D83" s="45">
        <v>5</v>
      </c>
      <c r="E83" s="46">
        <v>3</v>
      </c>
    </row>
    <row r="84" spans="1:5" x14ac:dyDescent="0.2">
      <c r="A84" s="73" t="s">
        <v>498</v>
      </c>
      <c r="B84" s="74" t="s">
        <v>380</v>
      </c>
      <c r="C84" s="74" t="s">
        <v>380</v>
      </c>
      <c r="D84" s="74">
        <v>29</v>
      </c>
      <c r="E84" s="75">
        <v>18</v>
      </c>
    </row>
    <row r="85" spans="1:5" x14ac:dyDescent="0.2">
      <c r="A85" s="65"/>
      <c r="B85" s="70"/>
      <c r="C85" s="70"/>
      <c r="D85" s="70"/>
      <c r="E85" s="71"/>
    </row>
    <row r="86" spans="1:5" ht="13.5" thickBot="1" x14ac:dyDescent="0.25">
      <c r="A86" s="66" t="s">
        <v>499</v>
      </c>
      <c r="B86" s="52">
        <v>155246</v>
      </c>
      <c r="C86" s="52">
        <v>273873</v>
      </c>
      <c r="D86" s="52">
        <v>163</v>
      </c>
      <c r="E86" s="53">
        <v>81</v>
      </c>
    </row>
  </sheetData>
  <mergeCells count="4">
    <mergeCell ref="A1:E1"/>
    <mergeCell ref="A3:E3"/>
    <mergeCell ref="A4:E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2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theme="0"/>
    <pageSetUpPr fitToPage="1"/>
  </sheetPr>
  <dimension ref="A1:H21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6" width="21.5703125" customWidth="1"/>
    <col min="7" max="8" width="13.5703125" customWidth="1"/>
  </cols>
  <sheetData>
    <row r="1" spans="1:8" s="2" customFormat="1" ht="18" x14ac:dyDescent="0.25">
      <c r="A1" s="1696" t="s">
        <v>356</v>
      </c>
      <c r="B1" s="1696"/>
      <c r="C1" s="1696"/>
      <c r="D1" s="1696"/>
      <c r="E1" s="1696"/>
      <c r="F1" s="1696"/>
      <c r="G1" s="1"/>
      <c r="H1" s="1"/>
    </row>
    <row r="2" spans="1:8" s="3" customFormat="1" ht="12.75" customHeight="1" x14ac:dyDescent="0.2"/>
    <row r="3" spans="1:8" s="3" customFormat="1" ht="15" x14ac:dyDescent="0.25">
      <c r="A3" s="1697" t="s">
        <v>614</v>
      </c>
      <c r="B3" s="1697"/>
      <c r="C3" s="1697"/>
      <c r="D3" s="1697"/>
      <c r="E3" s="1697"/>
      <c r="F3" s="1697"/>
    </row>
    <row r="4" spans="1:8" s="3" customFormat="1" ht="15" x14ac:dyDescent="0.25">
      <c r="A4" s="1697" t="s">
        <v>615</v>
      </c>
      <c r="B4" s="1697"/>
      <c r="C4" s="1697"/>
      <c r="D4" s="1697"/>
      <c r="E4" s="1697"/>
      <c r="F4" s="1697"/>
    </row>
    <row r="5" spans="1:8" s="3" customFormat="1" ht="13.5" customHeight="1" thickBot="1" x14ac:dyDescent="0.3">
      <c r="A5" s="5"/>
      <c r="B5" s="6"/>
      <c r="C5" s="6"/>
      <c r="D5" s="6"/>
      <c r="E5" s="6"/>
      <c r="F5" s="6"/>
    </row>
    <row r="6" spans="1:8" ht="24" customHeight="1" x14ac:dyDescent="0.2">
      <c r="A6" s="1726" t="s">
        <v>359</v>
      </c>
      <c r="B6" s="758"/>
      <c r="C6" s="758"/>
      <c r="D6" s="758"/>
      <c r="E6" s="759" t="s">
        <v>501</v>
      </c>
      <c r="F6" s="760"/>
    </row>
    <row r="7" spans="1:8" ht="14.25" x14ac:dyDescent="0.2">
      <c r="A7" s="1766"/>
      <c r="B7" s="761" t="s">
        <v>360</v>
      </c>
      <c r="C7" s="761" t="s">
        <v>367</v>
      </c>
      <c r="D7" s="761" t="s">
        <v>361</v>
      </c>
      <c r="E7" s="761" t="s">
        <v>502</v>
      </c>
      <c r="F7" s="763" t="s">
        <v>503</v>
      </c>
    </row>
    <row r="8" spans="1:8" x14ac:dyDescent="0.2">
      <c r="A8" s="1766"/>
      <c r="B8" s="761" t="s">
        <v>363</v>
      </c>
      <c r="C8" s="761" t="s">
        <v>504</v>
      </c>
      <c r="D8" s="762" t="s">
        <v>364</v>
      </c>
      <c r="E8" s="761" t="s">
        <v>505</v>
      </c>
      <c r="F8" s="763" t="s">
        <v>365</v>
      </c>
    </row>
    <row r="9" spans="1:8" ht="23.25" customHeight="1" thickBot="1" x14ac:dyDescent="0.25">
      <c r="A9" s="1767"/>
      <c r="B9" s="764"/>
      <c r="C9" s="764"/>
      <c r="D9" s="764"/>
      <c r="E9" s="238" t="s">
        <v>506</v>
      </c>
      <c r="F9" s="765"/>
    </row>
    <row r="10" spans="1:8" x14ac:dyDescent="0.2">
      <c r="A10" s="1599">
        <v>2006</v>
      </c>
      <c r="B10" s="1209">
        <v>47.790999999999997</v>
      </c>
      <c r="C10" s="1209">
        <v>8.2906823460484187</v>
      </c>
      <c r="D10" s="1209">
        <v>39.622</v>
      </c>
      <c r="E10" s="971">
        <v>18.34</v>
      </c>
      <c r="F10" s="786">
        <v>7266.6747999999998</v>
      </c>
    </row>
    <row r="11" spans="1:8" x14ac:dyDescent="0.2">
      <c r="A11" s="1599">
        <v>2007</v>
      </c>
      <c r="B11" s="1209">
        <v>34.591999999999999</v>
      </c>
      <c r="C11" s="1209">
        <v>9.235661424606846</v>
      </c>
      <c r="D11" s="1209">
        <v>31.948</v>
      </c>
      <c r="E11" s="971">
        <v>24.22</v>
      </c>
      <c r="F11" s="786">
        <v>7737.8055999999997</v>
      </c>
    </row>
    <row r="12" spans="1:8" x14ac:dyDescent="0.2">
      <c r="A12" s="1599">
        <v>2008</v>
      </c>
      <c r="B12" s="1209">
        <v>22.52</v>
      </c>
      <c r="C12" s="1209">
        <v>10.463143872113676</v>
      </c>
      <c r="D12" s="1209">
        <v>23.562999999999999</v>
      </c>
      <c r="E12" s="971">
        <v>28.94</v>
      </c>
      <c r="F12" s="786">
        <v>6819.1322</v>
      </c>
    </row>
    <row r="13" spans="1:8" x14ac:dyDescent="0.2">
      <c r="A13" s="1599">
        <v>2009</v>
      </c>
      <c r="B13" s="1209">
        <v>47.3</v>
      </c>
      <c r="C13" s="1209">
        <v>8.663636363636364</v>
      </c>
      <c r="D13" s="1209">
        <v>40.978999999999999</v>
      </c>
      <c r="E13" s="971">
        <v>25.52</v>
      </c>
      <c r="F13" s="786">
        <v>10457.840799999998</v>
      </c>
    </row>
    <row r="14" spans="1:8" x14ac:dyDescent="0.2">
      <c r="A14" s="1599">
        <v>2010</v>
      </c>
      <c r="B14" s="1209">
        <v>99.058000000000007</v>
      </c>
      <c r="C14" s="1209">
        <v>10.466696278947687</v>
      </c>
      <c r="D14" s="1209">
        <v>103.681</v>
      </c>
      <c r="E14" s="971">
        <v>23.99</v>
      </c>
      <c r="F14" s="786">
        <v>24873.071899999999</v>
      </c>
    </row>
    <row r="15" spans="1:8" x14ac:dyDescent="0.2">
      <c r="A15" s="1599">
        <v>2011</v>
      </c>
      <c r="B15" s="1209">
        <v>105.49</v>
      </c>
      <c r="C15" s="1209">
        <v>9.4324580528960098</v>
      </c>
      <c r="D15" s="1209">
        <v>99.503</v>
      </c>
      <c r="E15" s="971">
        <v>21.76</v>
      </c>
      <c r="F15" s="786">
        <v>21651.852800000001</v>
      </c>
    </row>
    <row r="16" spans="1:8" x14ac:dyDescent="0.2">
      <c r="A16" s="1599">
        <v>2012</v>
      </c>
      <c r="B16" s="1209">
        <v>100.2</v>
      </c>
      <c r="C16" s="1209">
        <v>5.9980039920159678</v>
      </c>
      <c r="D16" s="1209">
        <v>60.1</v>
      </c>
      <c r="E16" s="971">
        <v>26.36</v>
      </c>
      <c r="F16" s="786">
        <v>15834</v>
      </c>
    </row>
    <row r="17" spans="1:6" x14ac:dyDescent="0.2">
      <c r="A17" s="1599">
        <v>2013</v>
      </c>
      <c r="B17" s="1209">
        <v>71.44</v>
      </c>
      <c r="C17" s="1209">
        <v>11.940089585666293</v>
      </c>
      <c r="D17" s="1209">
        <v>85.3</v>
      </c>
      <c r="E17" s="971">
        <v>30.84</v>
      </c>
      <c r="F17" s="786">
        <v>26306.52</v>
      </c>
    </row>
    <row r="18" spans="1:6" x14ac:dyDescent="0.2">
      <c r="A18" s="1599">
        <v>2014</v>
      </c>
      <c r="B18" s="1209">
        <v>94.69</v>
      </c>
      <c r="C18" s="1209">
        <v>8.3475551800612529</v>
      </c>
      <c r="D18" s="1209">
        <v>79.043000000000006</v>
      </c>
      <c r="E18" s="971">
        <v>34.54</v>
      </c>
      <c r="F18" s="786">
        <v>27301.452200000003</v>
      </c>
    </row>
    <row r="19" spans="1:6" x14ac:dyDescent="0.2">
      <c r="A19" s="1599">
        <v>2015</v>
      </c>
      <c r="B19" s="1373">
        <v>103.977</v>
      </c>
      <c r="C19" s="1373">
        <v>8.2321090241111001</v>
      </c>
      <c r="D19" s="1373">
        <v>85.594999999999999</v>
      </c>
      <c r="E19" s="1378">
        <v>38.799999999999997</v>
      </c>
      <c r="F19" s="1388">
        <v>33211</v>
      </c>
    </row>
    <row r="20" spans="1:6" ht="13.5" thickBot="1" x14ac:dyDescent="0.25">
      <c r="A20" s="1599">
        <v>2016</v>
      </c>
      <c r="B20" s="1209">
        <v>94.001000000000005</v>
      </c>
      <c r="C20" s="1209">
        <f>D20/B20*10</f>
        <v>12.226678439591067</v>
      </c>
      <c r="D20" s="1209">
        <v>114.932</v>
      </c>
      <c r="E20" s="1550">
        <v>29.43</v>
      </c>
      <c r="F20" s="1388">
        <v>33824</v>
      </c>
    </row>
    <row r="21" spans="1:6" ht="14.25" x14ac:dyDescent="0.2">
      <c r="A21" s="153" t="s">
        <v>607</v>
      </c>
      <c r="B21" s="106"/>
      <c r="C21" s="106"/>
      <c r="D21" s="106"/>
      <c r="E21" s="106"/>
      <c r="F21" s="106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7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theme="0"/>
    <pageSetUpPr fitToPage="1"/>
  </sheetPr>
  <dimension ref="A1:J85"/>
  <sheetViews>
    <sheetView tabSelected="1" topLeftCell="A13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7" style="34" customWidth="1"/>
    <col min="2" max="8" width="19.42578125" style="34" customWidth="1"/>
    <col min="9" max="16384" width="11.42578125" style="34"/>
  </cols>
  <sheetData>
    <row r="1" spans="1:10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</row>
    <row r="2" spans="1:10" s="25" customFormat="1" ht="12.75" customHeight="1" x14ac:dyDescent="0.2"/>
    <row r="3" spans="1:10" s="25" customFormat="1" ht="30" customHeight="1" x14ac:dyDescent="0.25">
      <c r="A3" s="1701" t="s">
        <v>1392</v>
      </c>
      <c r="B3" s="1701"/>
      <c r="C3" s="1701"/>
      <c r="D3" s="1701"/>
      <c r="E3" s="1701"/>
      <c r="F3" s="1701"/>
      <c r="G3" s="1701"/>
      <c r="H3" s="1701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6" customHeight="1" x14ac:dyDescent="0.2">
      <c r="A5" s="1721" t="s">
        <v>435</v>
      </c>
      <c r="B5" s="721" t="s">
        <v>360</v>
      </c>
      <c r="C5" s="722"/>
      <c r="D5" s="723"/>
      <c r="E5" s="721" t="s">
        <v>367</v>
      </c>
      <c r="F5" s="723"/>
      <c r="G5" s="119" t="s">
        <v>361</v>
      </c>
      <c r="H5" s="120" t="s">
        <v>373</v>
      </c>
    </row>
    <row r="6" spans="1:10" ht="21" customHeight="1" x14ac:dyDescent="0.2">
      <c r="A6" s="1722"/>
      <c r="B6" s="725" t="s">
        <v>370</v>
      </c>
      <c r="C6" s="241"/>
      <c r="D6" s="726"/>
      <c r="E6" s="725" t="s">
        <v>371</v>
      </c>
      <c r="F6" s="726"/>
      <c r="G6" s="712" t="s">
        <v>512</v>
      </c>
      <c r="H6" s="728" t="s">
        <v>377</v>
      </c>
    </row>
    <row r="7" spans="1:10" ht="48.75" customHeight="1" thickBot="1" x14ac:dyDescent="0.25">
      <c r="A7" s="1722"/>
      <c r="B7" s="223" t="s">
        <v>374</v>
      </c>
      <c r="C7" s="711" t="s">
        <v>375</v>
      </c>
      <c r="D7" s="711" t="s">
        <v>376</v>
      </c>
      <c r="E7" s="223" t="s">
        <v>374</v>
      </c>
      <c r="F7" s="711" t="s">
        <v>375</v>
      </c>
      <c r="G7" s="679" t="s">
        <v>513</v>
      </c>
      <c r="H7" s="681" t="s">
        <v>513</v>
      </c>
    </row>
    <row r="8" spans="1:10" ht="21" customHeight="1" x14ac:dyDescent="0.2">
      <c r="A8" s="72" t="s">
        <v>439</v>
      </c>
      <c r="B8" s="42" t="s">
        <v>380</v>
      </c>
      <c r="C8" s="122" t="s">
        <v>380</v>
      </c>
      <c r="D8" s="42" t="s">
        <v>380</v>
      </c>
      <c r="E8" s="122" t="s">
        <v>380</v>
      </c>
      <c r="F8" s="42" t="s">
        <v>380</v>
      </c>
      <c r="G8" s="42" t="s">
        <v>380</v>
      </c>
      <c r="H8" s="43" t="s">
        <v>380</v>
      </c>
      <c r="I8" s="123"/>
      <c r="J8" s="123"/>
    </row>
    <row r="9" spans="1:10" x14ac:dyDescent="0.2">
      <c r="A9" s="63" t="s">
        <v>440</v>
      </c>
      <c r="B9" s="45" t="s">
        <v>380</v>
      </c>
      <c r="C9" s="45" t="s">
        <v>380</v>
      </c>
      <c r="D9" s="45" t="s">
        <v>380</v>
      </c>
      <c r="E9" s="11" t="s">
        <v>380</v>
      </c>
      <c r="F9" s="45" t="s">
        <v>380</v>
      </c>
      <c r="G9" s="45" t="s">
        <v>380</v>
      </c>
      <c r="H9" s="46" t="s">
        <v>380</v>
      </c>
      <c r="I9" s="123"/>
      <c r="J9" s="123"/>
    </row>
    <row r="10" spans="1:10" x14ac:dyDescent="0.2">
      <c r="A10" s="63" t="s">
        <v>441</v>
      </c>
      <c r="B10" s="45" t="s">
        <v>380</v>
      </c>
      <c r="C10" s="45" t="s">
        <v>380</v>
      </c>
      <c r="D10" s="45" t="s">
        <v>380</v>
      </c>
      <c r="E10" s="11" t="s">
        <v>380</v>
      </c>
      <c r="F10" s="45" t="s">
        <v>380</v>
      </c>
      <c r="G10" s="45" t="s">
        <v>380</v>
      </c>
      <c r="H10" s="46" t="s">
        <v>380</v>
      </c>
      <c r="I10" s="123"/>
      <c r="J10" s="123"/>
    </row>
    <row r="11" spans="1:10" x14ac:dyDescent="0.2">
      <c r="A11" s="63" t="s">
        <v>442</v>
      </c>
      <c r="B11" s="45" t="s">
        <v>380</v>
      </c>
      <c r="C11" s="45" t="s">
        <v>380</v>
      </c>
      <c r="D11" s="45" t="s">
        <v>380</v>
      </c>
      <c r="E11" s="11" t="s">
        <v>380</v>
      </c>
      <c r="F11" s="45" t="s">
        <v>380</v>
      </c>
      <c r="G11" s="45" t="s">
        <v>380</v>
      </c>
      <c r="H11" s="46" t="s">
        <v>380</v>
      </c>
      <c r="I11" s="123"/>
      <c r="J11" s="123"/>
    </row>
    <row r="12" spans="1:10" x14ac:dyDescent="0.2">
      <c r="A12" s="73" t="s">
        <v>443</v>
      </c>
      <c r="B12" s="74" t="s">
        <v>380</v>
      </c>
      <c r="C12" s="74" t="s">
        <v>380</v>
      </c>
      <c r="D12" s="74" t="s">
        <v>380</v>
      </c>
      <c r="E12" s="74" t="s">
        <v>380</v>
      </c>
      <c r="F12" s="74" t="s">
        <v>380</v>
      </c>
      <c r="G12" s="74" t="s">
        <v>380</v>
      </c>
      <c r="H12" s="75" t="s">
        <v>380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444</v>
      </c>
      <c r="B14" s="74" t="s">
        <v>380</v>
      </c>
      <c r="C14" s="74" t="s">
        <v>380</v>
      </c>
      <c r="D14" s="74" t="s">
        <v>380</v>
      </c>
      <c r="E14" s="74" t="s">
        <v>380</v>
      </c>
      <c r="F14" s="74" t="s">
        <v>380</v>
      </c>
      <c r="G14" s="74" t="s">
        <v>380</v>
      </c>
      <c r="H14" s="75" t="s">
        <v>380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445</v>
      </c>
      <c r="B16" s="74" t="s">
        <v>380</v>
      </c>
      <c r="C16" s="74" t="s">
        <v>380</v>
      </c>
      <c r="D16" s="74" t="s">
        <v>380</v>
      </c>
      <c r="E16" s="74" t="s">
        <v>380</v>
      </c>
      <c r="F16" s="74" t="s">
        <v>380</v>
      </c>
      <c r="G16" s="74" t="s">
        <v>380</v>
      </c>
      <c r="H16" s="75" t="s">
        <v>380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524</v>
      </c>
      <c r="B18" s="45">
        <v>10</v>
      </c>
      <c r="C18" s="45" t="s">
        <v>380</v>
      </c>
      <c r="D18" s="45">
        <v>10</v>
      </c>
      <c r="E18" s="11">
        <v>975</v>
      </c>
      <c r="F18" s="45" t="s">
        <v>380</v>
      </c>
      <c r="G18" s="45">
        <v>10</v>
      </c>
      <c r="H18" s="46" t="s">
        <v>380</v>
      </c>
      <c r="I18" s="123"/>
      <c r="J18" s="123"/>
    </row>
    <row r="19" spans="1:10" x14ac:dyDescent="0.2">
      <c r="A19" s="63" t="s">
        <v>447</v>
      </c>
      <c r="B19" s="45" t="s">
        <v>380</v>
      </c>
      <c r="C19" s="45" t="s">
        <v>380</v>
      </c>
      <c r="D19" s="45" t="s">
        <v>380</v>
      </c>
      <c r="E19" s="45" t="s">
        <v>380</v>
      </c>
      <c r="F19" s="45" t="s">
        <v>380</v>
      </c>
      <c r="G19" s="45" t="s">
        <v>380</v>
      </c>
      <c r="H19" s="46" t="s">
        <v>380</v>
      </c>
      <c r="I19" s="123"/>
      <c r="J19" s="123"/>
    </row>
    <row r="20" spans="1:10" x14ac:dyDescent="0.2">
      <c r="A20" s="63" t="s">
        <v>448</v>
      </c>
      <c r="B20" s="45" t="s">
        <v>380</v>
      </c>
      <c r="C20" s="45" t="s">
        <v>380</v>
      </c>
      <c r="D20" s="45" t="s">
        <v>380</v>
      </c>
      <c r="E20" s="45" t="s">
        <v>380</v>
      </c>
      <c r="F20" s="45" t="s">
        <v>380</v>
      </c>
      <c r="G20" s="45" t="s">
        <v>380</v>
      </c>
      <c r="H20" s="46" t="s">
        <v>380</v>
      </c>
      <c r="I20" s="123"/>
      <c r="J20" s="123"/>
    </row>
    <row r="21" spans="1:10" x14ac:dyDescent="0.2">
      <c r="A21" s="73" t="s">
        <v>449</v>
      </c>
      <c r="B21" s="74">
        <v>10</v>
      </c>
      <c r="C21" s="74" t="s">
        <v>380</v>
      </c>
      <c r="D21" s="74">
        <v>10</v>
      </c>
      <c r="E21" s="74">
        <v>975</v>
      </c>
      <c r="F21" s="74" t="s">
        <v>380</v>
      </c>
      <c r="G21" s="74">
        <v>10</v>
      </c>
      <c r="H21" s="75" t="s">
        <v>380</v>
      </c>
      <c r="I21" s="123"/>
      <c r="J21" s="123"/>
    </row>
    <row r="22" spans="1:10" x14ac:dyDescent="0.2">
      <c r="A22" s="63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450</v>
      </c>
      <c r="B23" s="74">
        <v>733</v>
      </c>
      <c r="C23" s="74">
        <v>67</v>
      </c>
      <c r="D23" s="74">
        <v>800</v>
      </c>
      <c r="E23" s="74">
        <v>940</v>
      </c>
      <c r="F23" s="74">
        <v>1014</v>
      </c>
      <c r="G23" s="74">
        <v>757</v>
      </c>
      <c r="H23" s="75" t="s">
        <v>380</v>
      </c>
      <c r="I23" s="123"/>
      <c r="J23" s="123"/>
    </row>
    <row r="24" spans="1:10" x14ac:dyDescent="0.2">
      <c r="A24" s="65"/>
      <c r="B24" s="70"/>
      <c r="C24" s="70"/>
      <c r="D24" s="70"/>
      <c r="E24" s="76"/>
      <c r="F24" s="76"/>
      <c r="G24" s="70"/>
      <c r="H24" s="71"/>
      <c r="I24" s="123"/>
      <c r="J24" s="123"/>
    </row>
    <row r="25" spans="1:10" x14ac:dyDescent="0.2">
      <c r="A25" s="73" t="s">
        <v>451</v>
      </c>
      <c r="B25" s="74">
        <v>152</v>
      </c>
      <c r="C25" s="74">
        <v>33</v>
      </c>
      <c r="D25" s="74">
        <v>185</v>
      </c>
      <c r="E25" s="74">
        <v>1000</v>
      </c>
      <c r="F25" s="74">
        <v>1200</v>
      </c>
      <c r="G25" s="74">
        <v>192</v>
      </c>
      <c r="H25" s="75">
        <v>80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452</v>
      </c>
      <c r="B27" s="45">
        <v>5060</v>
      </c>
      <c r="C27" s="45">
        <v>1584</v>
      </c>
      <c r="D27" s="45">
        <v>6644</v>
      </c>
      <c r="E27" s="11">
        <v>1200</v>
      </c>
      <c r="F27" s="11">
        <v>3100</v>
      </c>
      <c r="G27" s="45">
        <v>10982</v>
      </c>
      <c r="H27" s="46">
        <v>3843</v>
      </c>
      <c r="I27" s="123"/>
      <c r="J27" s="123"/>
    </row>
    <row r="28" spans="1:10" x14ac:dyDescent="0.2">
      <c r="A28" s="63" t="s">
        <v>453</v>
      </c>
      <c r="B28" s="45">
        <v>704</v>
      </c>
      <c r="C28" s="45">
        <v>158</v>
      </c>
      <c r="D28" s="45">
        <v>862</v>
      </c>
      <c r="E28" s="11">
        <v>599</v>
      </c>
      <c r="F28" s="11">
        <v>1500</v>
      </c>
      <c r="G28" s="45">
        <v>659</v>
      </c>
      <c r="H28" s="46">
        <v>7</v>
      </c>
      <c r="I28" s="123"/>
      <c r="J28" s="123"/>
    </row>
    <row r="29" spans="1:10" x14ac:dyDescent="0.2">
      <c r="A29" s="63" t="s">
        <v>454</v>
      </c>
      <c r="B29" s="45">
        <v>1696</v>
      </c>
      <c r="C29" s="45">
        <v>828</v>
      </c>
      <c r="D29" s="45">
        <v>2524</v>
      </c>
      <c r="E29" s="11">
        <v>542</v>
      </c>
      <c r="F29" s="11">
        <v>1100</v>
      </c>
      <c r="G29" s="45">
        <v>1830</v>
      </c>
      <c r="H29" s="46">
        <v>896</v>
      </c>
      <c r="I29" s="123"/>
      <c r="J29" s="123"/>
    </row>
    <row r="30" spans="1:10" x14ac:dyDescent="0.2">
      <c r="A30" s="73" t="s">
        <v>455</v>
      </c>
      <c r="B30" s="74">
        <v>7460</v>
      </c>
      <c r="C30" s="74">
        <v>2570</v>
      </c>
      <c r="D30" s="74">
        <v>10030</v>
      </c>
      <c r="E30" s="74">
        <v>994</v>
      </c>
      <c r="F30" s="74">
        <v>2357</v>
      </c>
      <c r="G30" s="74">
        <v>13471</v>
      </c>
      <c r="H30" s="75">
        <v>4746</v>
      </c>
      <c r="I30" s="123"/>
      <c r="J30" s="123"/>
    </row>
    <row r="31" spans="1:10" x14ac:dyDescent="0.2">
      <c r="A31" s="63"/>
      <c r="B31" s="45"/>
      <c r="C31" s="45"/>
      <c r="D31" s="45"/>
      <c r="E31" s="11"/>
      <c r="F31" s="11"/>
      <c r="G31" s="45"/>
      <c r="H31" s="46"/>
      <c r="I31" s="123"/>
      <c r="J31" s="123"/>
    </row>
    <row r="32" spans="1:10" x14ac:dyDescent="0.2">
      <c r="A32" s="63" t="s">
        <v>456</v>
      </c>
      <c r="B32" s="80">
        <v>618</v>
      </c>
      <c r="C32" s="80">
        <v>8</v>
      </c>
      <c r="D32" s="45">
        <v>626</v>
      </c>
      <c r="E32" s="80">
        <v>887</v>
      </c>
      <c r="F32" s="80">
        <v>2163</v>
      </c>
      <c r="G32" s="11">
        <v>565</v>
      </c>
      <c r="H32" s="81" t="s">
        <v>380</v>
      </c>
      <c r="I32" s="123"/>
      <c r="J32" s="123"/>
    </row>
    <row r="33" spans="1:10" x14ac:dyDescent="0.2">
      <c r="A33" s="63" t="s">
        <v>457</v>
      </c>
      <c r="B33" s="80">
        <v>96</v>
      </c>
      <c r="C33" s="80">
        <v>66</v>
      </c>
      <c r="D33" s="45">
        <v>162</v>
      </c>
      <c r="E33" s="80">
        <v>1535</v>
      </c>
      <c r="F33" s="80">
        <v>2027</v>
      </c>
      <c r="G33" s="11">
        <v>281</v>
      </c>
      <c r="H33" s="81" t="s">
        <v>380</v>
      </c>
      <c r="I33" s="123"/>
      <c r="J33" s="123"/>
    </row>
    <row r="34" spans="1:10" x14ac:dyDescent="0.2">
      <c r="A34" s="63" t="s">
        <v>458</v>
      </c>
      <c r="B34" s="80">
        <v>880</v>
      </c>
      <c r="C34" s="80">
        <v>218</v>
      </c>
      <c r="D34" s="45">
        <v>1098</v>
      </c>
      <c r="E34" s="80">
        <v>1630</v>
      </c>
      <c r="F34" s="80">
        <v>2706</v>
      </c>
      <c r="G34" s="11">
        <v>1844</v>
      </c>
      <c r="H34" s="81">
        <v>553</v>
      </c>
      <c r="I34" s="123"/>
      <c r="J34" s="123"/>
    </row>
    <row r="35" spans="1:10" x14ac:dyDescent="0.2">
      <c r="A35" s="63" t="s">
        <v>459</v>
      </c>
      <c r="B35" s="80">
        <v>184</v>
      </c>
      <c r="C35" s="80">
        <v>6</v>
      </c>
      <c r="D35" s="45">
        <v>190</v>
      </c>
      <c r="E35" s="80">
        <v>1000</v>
      </c>
      <c r="F35" s="80">
        <v>2000</v>
      </c>
      <c r="G35" s="11">
        <v>196</v>
      </c>
      <c r="H35" s="81" t="s">
        <v>380</v>
      </c>
      <c r="I35" s="123"/>
      <c r="J35" s="123"/>
    </row>
    <row r="36" spans="1:10" x14ac:dyDescent="0.2">
      <c r="A36" s="73" t="s">
        <v>460</v>
      </c>
      <c r="B36" s="74">
        <v>1778</v>
      </c>
      <c r="C36" s="74">
        <v>298</v>
      </c>
      <c r="D36" s="74">
        <v>2076</v>
      </c>
      <c r="E36" s="74">
        <v>1197</v>
      </c>
      <c r="F36" s="74">
        <v>547</v>
      </c>
      <c r="G36" s="74">
        <v>2886</v>
      </c>
      <c r="H36" s="75">
        <v>553</v>
      </c>
      <c r="I36" s="123"/>
      <c r="J36" s="123"/>
    </row>
    <row r="37" spans="1:10" x14ac:dyDescent="0.2">
      <c r="A37" s="65"/>
      <c r="B37" s="70"/>
      <c r="C37" s="70"/>
      <c r="D37" s="70"/>
      <c r="E37" s="76"/>
      <c r="F37" s="76"/>
      <c r="G37" s="70"/>
      <c r="H37" s="71"/>
      <c r="I37" s="123"/>
      <c r="J37" s="123"/>
    </row>
    <row r="38" spans="1:10" x14ac:dyDescent="0.2">
      <c r="A38" s="73" t="s">
        <v>461</v>
      </c>
      <c r="B38" s="74" t="s">
        <v>380</v>
      </c>
      <c r="C38" s="74" t="s">
        <v>380</v>
      </c>
      <c r="D38" s="74" t="s">
        <v>380</v>
      </c>
      <c r="E38" s="74" t="s">
        <v>380</v>
      </c>
      <c r="F38" s="74" t="s">
        <v>380</v>
      </c>
      <c r="G38" s="74" t="s">
        <v>380</v>
      </c>
      <c r="H38" s="75" t="s">
        <v>380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525</v>
      </c>
      <c r="B40" s="11">
        <v>120</v>
      </c>
      <c r="C40" s="11">
        <v>20</v>
      </c>
      <c r="D40" s="45">
        <v>140</v>
      </c>
      <c r="E40" s="11">
        <v>1148</v>
      </c>
      <c r="F40" s="11">
        <v>2100</v>
      </c>
      <c r="G40" s="11">
        <v>180</v>
      </c>
      <c r="H40" s="12">
        <v>50</v>
      </c>
      <c r="I40" s="123"/>
      <c r="J40" s="123"/>
    </row>
    <row r="41" spans="1:10" x14ac:dyDescent="0.2">
      <c r="A41" s="63" t="s">
        <v>463</v>
      </c>
      <c r="B41" s="45">
        <v>9432</v>
      </c>
      <c r="C41" s="45">
        <v>150</v>
      </c>
      <c r="D41" s="45">
        <v>9582</v>
      </c>
      <c r="E41" s="11">
        <v>1500</v>
      </c>
      <c r="F41" s="11">
        <v>2500</v>
      </c>
      <c r="G41" s="45">
        <v>14523</v>
      </c>
      <c r="H41" s="46">
        <v>4350</v>
      </c>
      <c r="I41" s="123"/>
      <c r="J41" s="123"/>
    </row>
    <row r="42" spans="1:10" x14ac:dyDescent="0.2">
      <c r="A42" s="63" t="s">
        <v>464</v>
      </c>
      <c r="B42" s="11">
        <v>2600</v>
      </c>
      <c r="C42" s="11">
        <v>650</v>
      </c>
      <c r="D42" s="45">
        <v>3250</v>
      </c>
      <c r="E42" s="11">
        <v>800</v>
      </c>
      <c r="F42" s="11">
        <v>1500</v>
      </c>
      <c r="G42" s="11">
        <v>3055</v>
      </c>
      <c r="H42" s="124">
        <v>1525</v>
      </c>
      <c r="I42" s="123"/>
      <c r="J42" s="123"/>
    </row>
    <row r="43" spans="1:10" x14ac:dyDescent="0.2">
      <c r="A43" s="63" t="s">
        <v>465</v>
      </c>
      <c r="B43" s="11">
        <v>10276</v>
      </c>
      <c r="C43" s="11">
        <v>493</v>
      </c>
      <c r="D43" s="45">
        <v>10769</v>
      </c>
      <c r="E43" s="11">
        <v>1699</v>
      </c>
      <c r="F43" s="11">
        <v>1705</v>
      </c>
      <c r="G43" s="11">
        <v>18299</v>
      </c>
      <c r="H43" s="12">
        <v>3660</v>
      </c>
      <c r="I43" s="123"/>
      <c r="J43" s="123"/>
    </row>
    <row r="44" spans="1:10" x14ac:dyDescent="0.2">
      <c r="A44" s="63" t="s">
        <v>466</v>
      </c>
      <c r="B44" s="11">
        <v>776</v>
      </c>
      <c r="C44" s="11">
        <v>224</v>
      </c>
      <c r="D44" s="45">
        <v>1000</v>
      </c>
      <c r="E44" s="11">
        <v>1280</v>
      </c>
      <c r="F44" s="11">
        <v>1281</v>
      </c>
      <c r="G44" s="11">
        <v>1280</v>
      </c>
      <c r="H44" s="12">
        <v>768</v>
      </c>
      <c r="I44" s="123"/>
      <c r="J44" s="123"/>
    </row>
    <row r="45" spans="1:10" x14ac:dyDescent="0.2">
      <c r="A45" s="63" t="s">
        <v>467</v>
      </c>
      <c r="B45" s="11">
        <v>4523</v>
      </c>
      <c r="C45" s="11">
        <v>92</v>
      </c>
      <c r="D45" s="45">
        <v>4615</v>
      </c>
      <c r="E45" s="11">
        <v>1000</v>
      </c>
      <c r="F45" s="11">
        <v>2000</v>
      </c>
      <c r="G45" s="11">
        <v>4707</v>
      </c>
      <c r="H45" s="12">
        <v>4707</v>
      </c>
      <c r="I45" s="123"/>
      <c r="J45" s="123"/>
    </row>
    <row r="46" spans="1:10" x14ac:dyDescent="0.2">
      <c r="A46" s="63" t="s">
        <v>468</v>
      </c>
      <c r="B46" s="11">
        <v>875</v>
      </c>
      <c r="C46" s="11">
        <v>25</v>
      </c>
      <c r="D46" s="45">
        <v>900</v>
      </c>
      <c r="E46" s="11">
        <v>1800</v>
      </c>
      <c r="F46" s="11">
        <v>2600</v>
      </c>
      <c r="G46" s="11">
        <v>1640</v>
      </c>
      <c r="H46" s="12">
        <v>984</v>
      </c>
      <c r="I46" s="123"/>
      <c r="J46" s="123"/>
    </row>
    <row r="47" spans="1:10" x14ac:dyDescent="0.2">
      <c r="A47" s="63" t="s">
        <v>469</v>
      </c>
      <c r="B47" s="11">
        <v>7059</v>
      </c>
      <c r="C47" s="11">
        <v>442</v>
      </c>
      <c r="D47" s="45">
        <v>7501</v>
      </c>
      <c r="E47" s="11">
        <v>1200</v>
      </c>
      <c r="F47" s="11">
        <v>1500</v>
      </c>
      <c r="G47" s="11">
        <v>9134</v>
      </c>
      <c r="H47" s="12">
        <v>975</v>
      </c>
      <c r="I47" s="123"/>
      <c r="J47" s="123"/>
    </row>
    <row r="48" spans="1:10" x14ac:dyDescent="0.2">
      <c r="A48" s="63" t="s">
        <v>470</v>
      </c>
      <c r="B48" s="11">
        <v>5019</v>
      </c>
      <c r="C48" s="11">
        <v>282</v>
      </c>
      <c r="D48" s="45">
        <v>5301</v>
      </c>
      <c r="E48" s="11">
        <v>750</v>
      </c>
      <c r="F48" s="11">
        <v>2000</v>
      </c>
      <c r="G48" s="11">
        <v>4328</v>
      </c>
      <c r="H48" s="12">
        <v>649</v>
      </c>
      <c r="I48" s="123"/>
      <c r="J48" s="123"/>
    </row>
    <row r="49" spans="1:10" x14ac:dyDescent="0.2">
      <c r="A49" s="73" t="s">
        <v>471</v>
      </c>
      <c r="B49" s="74">
        <v>40680</v>
      </c>
      <c r="C49" s="74">
        <v>2378</v>
      </c>
      <c r="D49" s="74">
        <v>43058</v>
      </c>
      <c r="E49" s="74">
        <v>1307</v>
      </c>
      <c r="F49" s="74">
        <v>1680</v>
      </c>
      <c r="G49" s="74">
        <v>57146</v>
      </c>
      <c r="H49" s="75">
        <v>17668</v>
      </c>
      <c r="I49" s="123"/>
      <c r="J49" s="123"/>
    </row>
    <row r="50" spans="1:10" x14ac:dyDescent="0.2">
      <c r="A50" s="65"/>
      <c r="B50" s="70"/>
      <c r="C50" s="70"/>
      <c r="D50" s="70"/>
      <c r="E50" s="76"/>
      <c r="F50" s="76"/>
      <c r="G50" s="70"/>
      <c r="H50" s="71"/>
      <c r="I50" s="123"/>
      <c r="J50" s="123"/>
    </row>
    <row r="51" spans="1:10" x14ac:dyDescent="0.2">
      <c r="A51" s="73" t="s">
        <v>472</v>
      </c>
      <c r="B51" s="74">
        <v>932</v>
      </c>
      <c r="C51" s="74">
        <v>78</v>
      </c>
      <c r="D51" s="74">
        <v>1010</v>
      </c>
      <c r="E51" s="74">
        <v>1050</v>
      </c>
      <c r="F51" s="74">
        <v>1750</v>
      </c>
      <c r="G51" s="74">
        <v>1115</v>
      </c>
      <c r="H51" s="75">
        <v>888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473</v>
      </c>
      <c r="B53" s="45">
        <v>5000</v>
      </c>
      <c r="C53" s="45">
        <v>700</v>
      </c>
      <c r="D53" s="45">
        <v>5700</v>
      </c>
      <c r="E53" s="11">
        <v>1100</v>
      </c>
      <c r="F53" s="11">
        <v>2000</v>
      </c>
      <c r="G53" s="45">
        <v>6900</v>
      </c>
      <c r="H53" s="46">
        <v>1380</v>
      </c>
      <c r="I53" s="123"/>
      <c r="J53" s="123"/>
    </row>
    <row r="54" spans="1:10" x14ac:dyDescent="0.2">
      <c r="A54" s="63" t="s">
        <v>474</v>
      </c>
      <c r="B54" s="45">
        <v>3097</v>
      </c>
      <c r="C54" s="45">
        <v>610</v>
      </c>
      <c r="D54" s="45">
        <v>3707</v>
      </c>
      <c r="E54" s="11">
        <v>1000</v>
      </c>
      <c r="F54" s="11">
        <v>2215</v>
      </c>
      <c r="G54" s="45">
        <v>4448</v>
      </c>
      <c r="H54" s="46" t="s">
        <v>380</v>
      </c>
      <c r="I54" s="123"/>
      <c r="J54" s="123"/>
    </row>
    <row r="55" spans="1:10" x14ac:dyDescent="0.2">
      <c r="A55" s="63" t="s">
        <v>475</v>
      </c>
      <c r="B55" s="45">
        <v>4740</v>
      </c>
      <c r="C55" s="45">
        <v>264</v>
      </c>
      <c r="D55" s="45">
        <v>5004</v>
      </c>
      <c r="E55" s="11">
        <v>650</v>
      </c>
      <c r="F55" s="11">
        <v>1450</v>
      </c>
      <c r="G55" s="45">
        <v>3465</v>
      </c>
      <c r="H55" s="46">
        <v>1252</v>
      </c>
      <c r="I55" s="123"/>
      <c r="J55" s="123"/>
    </row>
    <row r="56" spans="1:10" x14ac:dyDescent="0.2">
      <c r="A56" s="63" t="s">
        <v>476</v>
      </c>
      <c r="B56" s="45">
        <v>6225</v>
      </c>
      <c r="C56" s="45">
        <v>153</v>
      </c>
      <c r="D56" s="45">
        <v>6378</v>
      </c>
      <c r="E56" s="11">
        <v>1200</v>
      </c>
      <c r="F56" s="11">
        <v>1500</v>
      </c>
      <c r="G56" s="45">
        <v>7700</v>
      </c>
      <c r="H56" s="46">
        <v>500</v>
      </c>
      <c r="I56" s="123"/>
      <c r="J56" s="123"/>
    </row>
    <row r="57" spans="1:10" x14ac:dyDescent="0.2">
      <c r="A57" s="63" t="s">
        <v>477</v>
      </c>
      <c r="B57" s="45">
        <v>8083</v>
      </c>
      <c r="C57" s="45">
        <v>802</v>
      </c>
      <c r="D57" s="45">
        <v>8885</v>
      </c>
      <c r="E57" s="11">
        <v>1130</v>
      </c>
      <c r="F57" s="11">
        <v>1360</v>
      </c>
      <c r="G57" s="45">
        <v>10225</v>
      </c>
      <c r="H57" s="46">
        <v>1227</v>
      </c>
    </row>
    <row r="58" spans="1:10" x14ac:dyDescent="0.2">
      <c r="A58" s="73" t="s">
        <v>526</v>
      </c>
      <c r="B58" s="74">
        <v>27145</v>
      </c>
      <c r="C58" s="74">
        <v>2529</v>
      </c>
      <c r="D58" s="74">
        <v>29674</v>
      </c>
      <c r="E58" s="74">
        <v>1042</v>
      </c>
      <c r="F58" s="74">
        <v>1761</v>
      </c>
      <c r="G58" s="74">
        <v>32738</v>
      </c>
      <c r="H58" s="75">
        <v>4359</v>
      </c>
    </row>
    <row r="59" spans="1:10" x14ac:dyDescent="0.2">
      <c r="A59" s="63"/>
      <c r="B59" s="45"/>
      <c r="C59" s="45"/>
      <c r="D59" s="45"/>
      <c r="E59" s="11"/>
      <c r="F59" s="11"/>
      <c r="G59" s="45"/>
      <c r="H59" s="46"/>
      <c r="I59" s="1604"/>
    </row>
    <row r="60" spans="1:10" x14ac:dyDescent="0.2">
      <c r="A60" s="63" t="s">
        <v>479</v>
      </c>
      <c r="B60" s="11">
        <v>149</v>
      </c>
      <c r="C60" s="11">
        <v>13</v>
      </c>
      <c r="D60" s="45">
        <v>162</v>
      </c>
      <c r="E60" s="11">
        <v>550</v>
      </c>
      <c r="F60" s="11">
        <v>1900</v>
      </c>
      <c r="G60" s="11">
        <v>107</v>
      </c>
      <c r="H60" s="12" t="s">
        <v>380</v>
      </c>
      <c r="I60" s="1604"/>
    </row>
    <row r="61" spans="1:10" x14ac:dyDescent="0.2">
      <c r="A61" s="63" t="s">
        <v>480</v>
      </c>
      <c r="B61" s="11">
        <v>47</v>
      </c>
      <c r="C61" s="11">
        <v>3</v>
      </c>
      <c r="D61" s="45">
        <v>50</v>
      </c>
      <c r="E61" s="11">
        <v>440</v>
      </c>
      <c r="F61" s="11">
        <v>1250</v>
      </c>
      <c r="G61" s="11">
        <v>24</v>
      </c>
      <c r="H61" s="12">
        <v>17</v>
      </c>
      <c r="I61" s="1604"/>
    </row>
    <row r="62" spans="1:10" x14ac:dyDescent="0.2">
      <c r="A62" s="63" t="s">
        <v>481</v>
      </c>
      <c r="B62" s="11">
        <v>83</v>
      </c>
      <c r="C62" s="11">
        <v>1</v>
      </c>
      <c r="D62" s="45">
        <v>84</v>
      </c>
      <c r="E62" s="11">
        <v>620</v>
      </c>
      <c r="F62" s="11">
        <v>2300</v>
      </c>
      <c r="G62" s="11">
        <v>54</v>
      </c>
      <c r="H62" s="12">
        <v>13</v>
      </c>
      <c r="I62" s="1604"/>
    </row>
    <row r="63" spans="1:10" x14ac:dyDescent="0.2">
      <c r="A63" s="73" t="s">
        <v>482</v>
      </c>
      <c r="B63" s="74">
        <v>279</v>
      </c>
      <c r="C63" s="74">
        <v>17</v>
      </c>
      <c r="D63" s="74">
        <v>296</v>
      </c>
      <c r="E63" s="74">
        <v>552</v>
      </c>
      <c r="F63" s="74">
        <v>1809</v>
      </c>
      <c r="G63" s="74">
        <v>185</v>
      </c>
      <c r="H63" s="75">
        <v>30</v>
      </c>
      <c r="I63" s="1604"/>
    </row>
    <row r="64" spans="1:10" x14ac:dyDescent="0.2">
      <c r="A64" s="65"/>
      <c r="B64" s="70"/>
      <c r="C64" s="70"/>
      <c r="D64" s="70"/>
      <c r="E64" s="76"/>
      <c r="F64" s="76"/>
      <c r="G64" s="70"/>
      <c r="H64" s="71"/>
      <c r="I64" s="1604"/>
    </row>
    <row r="65" spans="1:9" x14ac:dyDescent="0.2">
      <c r="A65" s="73" t="s">
        <v>483</v>
      </c>
      <c r="B65" s="74">
        <v>80</v>
      </c>
      <c r="C65" s="74">
        <v>7</v>
      </c>
      <c r="D65" s="74">
        <v>87</v>
      </c>
      <c r="E65" s="74">
        <v>480</v>
      </c>
      <c r="F65" s="74">
        <v>2100</v>
      </c>
      <c r="G65" s="74">
        <v>53</v>
      </c>
      <c r="H65" s="75">
        <v>21</v>
      </c>
      <c r="I65" s="1604"/>
    </row>
    <row r="66" spans="1:9" x14ac:dyDescent="0.2">
      <c r="A66" s="63"/>
      <c r="B66" s="45"/>
      <c r="C66" s="45"/>
      <c r="D66" s="45"/>
      <c r="E66" s="11"/>
      <c r="F66" s="11"/>
      <c r="G66" s="45"/>
      <c r="H66" s="46"/>
      <c r="I66" s="1604"/>
    </row>
    <row r="67" spans="1:9" x14ac:dyDescent="0.2">
      <c r="A67" s="63" t="s">
        <v>484</v>
      </c>
      <c r="B67" s="11">
        <v>530</v>
      </c>
      <c r="C67" s="11" t="s">
        <v>380</v>
      </c>
      <c r="D67" s="45">
        <v>530</v>
      </c>
      <c r="E67" s="11">
        <v>800</v>
      </c>
      <c r="F67" s="11" t="s">
        <v>380</v>
      </c>
      <c r="G67" s="11">
        <v>424</v>
      </c>
      <c r="H67" s="12" t="s">
        <v>380</v>
      </c>
      <c r="I67" s="1604"/>
    </row>
    <row r="68" spans="1:9" x14ac:dyDescent="0.2">
      <c r="A68" s="63" t="s">
        <v>485</v>
      </c>
      <c r="B68" s="11">
        <v>70</v>
      </c>
      <c r="C68" s="11" t="s">
        <v>380</v>
      </c>
      <c r="D68" s="45">
        <v>70</v>
      </c>
      <c r="E68" s="11">
        <v>750</v>
      </c>
      <c r="F68" s="11" t="s">
        <v>380</v>
      </c>
      <c r="G68" s="11">
        <v>53</v>
      </c>
      <c r="H68" s="12" t="s">
        <v>380</v>
      </c>
      <c r="I68" s="1604"/>
    </row>
    <row r="69" spans="1:9" x14ac:dyDescent="0.2">
      <c r="A69" s="73" t="s">
        <v>486</v>
      </c>
      <c r="B69" s="74">
        <v>600</v>
      </c>
      <c r="C69" s="74" t="s">
        <v>380</v>
      </c>
      <c r="D69" s="74">
        <v>600</v>
      </c>
      <c r="E69" s="74">
        <v>794</v>
      </c>
      <c r="F69" s="74" t="s">
        <v>380</v>
      </c>
      <c r="G69" s="74">
        <v>477</v>
      </c>
      <c r="H69" s="75" t="s">
        <v>380</v>
      </c>
      <c r="I69" s="1604"/>
    </row>
    <row r="70" spans="1:9" x14ac:dyDescent="0.2">
      <c r="A70" s="63"/>
      <c r="B70" s="45"/>
      <c r="C70" s="45"/>
      <c r="D70" s="45"/>
      <c r="E70" s="11"/>
      <c r="F70" s="11"/>
      <c r="G70" s="45"/>
      <c r="H70" s="46"/>
    </row>
    <row r="71" spans="1:9" x14ac:dyDescent="0.2">
      <c r="A71" s="63" t="s">
        <v>487</v>
      </c>
      <c r="B71" s="45">
        <v>31</v>
      </c>
      <c r="C71" s="45" t="s">
        <v>380</v>
      </c>
      <c r="D71" s="45">
        <v>31</v>
      </c>
      <c r="E71" s="11">
        <v>97</v>
      </c>
      <c r="F71" s="11" t="s">
        <v>380</v>
      </c>
      <c r="G71" s="45">
        <v>3</v>
      </c>
      <c r="H71" s="46">
        <v>1</v>
      </c>
    </row>
    <row r="72" spans="1:9" x14ac:dyDescent="0.2">
      <c r="A72" s="63" t="s">
        <v>488</v>
      </c>
      <c r="B72" s="45">
        <v>1362</v>
      </c>
      <c r="C72" s="45">
        <v>171</v>
      </c>
      <c r="D72" s="45">
        <v>1533</v>
      </c>
      <c r="E72" s="11">
        <v>990</v>
      </c>
      <c r="F72" s="11">
        <v>1659</v>
      </c>
      <c r="G72" s="45">
        <v>1632</v>
      </c>
      <c r="H72" s="46">
        <v>1632</v>
      </c>
    </row>
    <row r="73" spans="1:9" x14ac:dyDescent="0.2">
      <c r="A73" s="63" t="s">
        <v>489</v>
      </c>
      <c r="B73" s="11">
        <v>341</v>
      </c>
      <c r="C73" s="11">
        <v>55</v>
      </c>
      <c r="D73" s="45">
        <v>396</v>
      </c>
      <c r="E73" s="11">
        <v>700</v>
      </c>
      <c r="F73" s="11">
        <v>1100</v>
      </c>
      <c r="G73" s="11">
        <v>299</v>
      </c>
      <c r="H73" s="12">
        <v>299</v>
      </c>
    </row>
    <row r="74" spans="1:9" x14ac:dyDescent="0.2">
      <c r="A74" s="63" t="s">
        <v>490</v>
      </c>
      <c r="B74" s="45">
        <v>873</v>
      </c>
      <c r="C74" s="45">
        <v>226</v>
      </c>
      <c r="D74" s="45">
        <v>1099</v>
      </c>
      <c r="E74" s="11">
        <v>271</v>
      </c>
      <c r="F74" s="11">
        <v>864</v>
      </c>
      <c r="G74" s="45">
        <v>432</v>
      </c>
      <c r="H74" s="46">
        <v>388</v>
      </c>
    </row>
    <row r="75" spans="1:9" x14ac:dyDescent="0.2">
      <c r="A75" s="63" t="s">
        <v>491</v>
      </c>
      <c r="B75" s="45">
        <v>38</v>
      </c>
      <c r="C75" s="45">
        <v>18</v>
      </c>
      <c r="D75" s="45">
        <v>56</v>
      </c>
      <c r="E75" s="11">
        <v>900</v>
      </c>
      <c r="F75" s="11">
        <v>1300</v>
      </c>
      <c r="G75" s="45">
        <v>58</v>
      </c>
      <c r="H75" s="46" t="s">
        <v>380</v>
      </c>
    </row>
    <row r="76" spans="1:9" x14ac:dyDescent="0.2">
      <c r="A76" s="63" t="s">
        <v>492</v>
      </c>
      <c r="B76" s="45">
        <v>168</v>
      </c>
      <c r="C76" s="45">
        <v>27</v>
      </c>
      <c r="D76" s="45">
        <v>195</v>
      </c>
      <c r="E76" s="11">
        <v>880</v>
      </c>
      <c r="F76" s="11">
        <v>1300</v>
      </c>
      <c r="G76" s="45">
        <v>183</v>
      </c>
      <c r="H76" s="46">
        <v>117</v>
      </c>
    </row>
    <row r="77" spans="1:9" x14ac:dyDescent="0.2">
      <c r="A77" s="63" t="s">
        <v>493</v>
      </c>
      <c r="B77" s="45">
        <v>2192</v>
      </c>
      <c r="C77" s="45">
        <v>112</v>
      </c>
      <c r="D77" s="45">
        <v>2304</v>
      </c>
      <c r="E77" s="11">
        <v>1050</v>
      </c>
      <c r="F77" s="11">
        <v>1550</v>
      </c>
      <c r="G77" s="45">
        <v>2475</v>
      </c>
      <c r="H77" s="124">
        <v>1337</v>
      </c>
    </row>
    <row r="78" spans="1:9" x14ac:dyDescent="0.2">
      <c r="A78" s="63" t="s">
        <v>494</v>
      </c>
      <c r="B78" s="11">
        <v>542</v>
      </c>
      <c r="C78" s="11">
        <v>14</v>
      </c>
      <c r="D78" s="45">
        <v>556</v>
      </c>
      <c r="E78" s="11">
        <v>1467</v>
      </c>
      <c r="F78" s="11">
        <v>1669</v>
      </c>
      <c r="G78" s="11">
        <v>817</v>
      </c>
      <c r="H78" s="12">
        <v>163</v>
      </c>
    </row>
    <row r="79" spans="1:9" x14ac:dyDescent="0.2">
      <c r="A79" s="73" t="s">
        <v>495</v>
      </c>
      <c r="B79" s="74">
        <v>5547</v>
      </c>
      <c r="C79" s="74">
        <v>623</v>
      </c>
      <c r="D79" s="74">
        <v>6170</v>
      </c>
      <c r="E79" s="74">
        <v>920</v>
      </c>
      <c r="F79" s="74">
        <v>1276</v>
      </c>
      <c r="G79" s="74">
        <v>5899</v>
      </c>
      <c r="H79" s="75">
        <v>3937</v>
      </c>
    </row>
    <row r="80" spans="1:9" x14ac:dyDescent="0.2">
      <c r="A80" s="63"/>
      <c r="B80" s="45"/>
      <c r="C80" s="45"/>
      <c r="D80" s="45"/>
      <c r="E80" s="11"/>
      <c r="F80" s="11"/>
      <c r="G80" s="45"/>
      <c r="H80" s="46"/>
    </row>
    <row r="81" spans="1:8" x14ac:dyDescent="0.2">
      <c r="A81" s="63" t="s">
        <v>496</v>
      </c>
      <c r="B81" s="45">
        <v>1</v>
      </c>
      <c r="C81" s="45" t="s">
        <v>380</v>
      </c>
      <c r="D81" s="45">
        <v>1</v>
      </c>
      <c r="E81" s="45">
        <v>550</v>
      </c>
      <c r="F81" s="45" t="s">
        <v>380</v>
      </c>
      <c r="G81" s="45">
        <v>1</v>
      </c>
      <c r="H81" s="46" t="s">
        <v>380</v>
      </c>
    </row>
    <row r="82" spans="1:8" x14ac:dyDescent="0.2">
      <c r="A82" s="63" t="s">
        <v>497</v>
      </c>
      <c r="B82" s="45">
        <v>4</v>
      </c>
      <c r="C82" s="45" t="s">
        <v>380</v>
      </c>
      <c r="D82" s="45">
        <v>4</v>
      </c>
      <c r="E82" s="11">
        <v>600</v>
      </c>
      <c r="F82" s="45" t="s">
        <v>380</v>
      </c>
      <c r="G82" s="45">
        <v>2</v>
      </c>
      <c r="H82" s="46">
        <v>2</v>
      </c>
    </row>
    <row r="83" spans="1:8" x14ac:dyDescent="0.2">
      <c r="A83" s="73" t="s">
        <v>498</v>
      </c>
      <c r="B83" s="74">
        <v>5</v>
      </c>
      <c r="C83" s="74" t="s">
        <v>380</v>
      </c>
      <c r="D83" s="74">
        <v>5</v>
      </c>
      <c r="E83" s="74">
        <v>590</v>
      </c>
      <c r="F83" s="74" t="s">
        <v>380</v>
      </c>
      <c r="G83" s="74">
        <v>3</v>
      </c>
      <c r="H83" s="75">
        <v>2</v>
      </c>
    </row>
    <row r="84" spans="1:8" x14ac:dyDescent="0.2">
      <c r="A84" s="63"/>
      <c r="B84" s="45"/>
      <c r="C84" s="45"/>
      <c r="D84" s="45"/>
      <c r="E84" s="11"/>
      <c r="F84" s="11"/>
      <c r="G84" s="45"/>
      <c r="H84" s="46"/>
    </row>
    <row r="85" spans="1:8" ht="13.5" thickBot="1" x14ac:dyDescent="0.25">
      <c r="A85" s="66" t="s">
        <v>499</v>
      </c>
      <c r="B85" s="52">
        <v>85401</v>
      </c>
      <c r="C85" s="52">
        <v>8600</v>
      </c>
      <c r="D85" s="52">
        <v>94001</v>
      </c>
      <c r="E85" s="52">
        <v>1154</v>
      </c>
      <c r="F85" s="52">
        <v>1832</v>
      </c>
      <c r="G85" s="52">
        <v>114932</v>
      </c>
      <c r="H85" s="53">
        <v>32284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theme="0"/>
  </sheetPr>
  <dimension ref="A1:F21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6" width="23.42578125" customWidth="1"/>
    <col min="7" max="7" width="7.7109375" customWidth="1"/>
    <col min="8" max="8" width="13.5703125" customWidth="1"/>
  </cols>
  <sheetData>
    <row r="1" spans="1:6" s="2" customFormat="1" ht="18" x14ac:dyDescent="0.25">
      <c r="A1" s="1696" t="s">
        <v>356</v>
      </c>
      <c r="B1" s="1696"/>
      <c r="C1" s="1696"/>
      <c r="D1" s="1696"/>
      <c r="E1" s="1696"/>
      <c r="F1" s="1696"/>
    </row>
    <row r="2" spans="1:6" s="3" customFormat="1" ht="12.75" customHeight="1" x14ac:dyDescent="0.2"/>
    <row r="3" spans="1:6" s="3" customFormat="1" ht="15" x14ac:dyDescent="0.25">
      <c r="A3" s="1697" t="s">
        <v>616</v>
      </c>
      <c r="B3" s="1697"/>
      <c r="C3" s="1697"/>
      <c r="D3" s="1697"/>
      <c r="E3" s="1697"/>
      <c r="F3" s="1697"/>
    </row>
    <row r="4" spans="1:6" s="3" customFormat="1" ht="15" x14ac:dyDescent="0.25">
      <c r="A4" s="1697" t="s">
        <v>615</v>
      </c>
      <c r="B4" s="1697"/>
      <c r="C4" s="1697"/>
      <c r="D4" s="1697"/>
      <c r="E4" s="1697"/>
      <c r="F4" s="1697"/>
    </row>
    <row r="5" spans="1:6" s="3" customFormat="1" ht="13.5" customHeight="1" thickBot="1" x14ac:dyDescent="0.3">
      <c r="A5" s="5"/>
      <c r="B5" s="6"/>
      <c r="C5" s="6"/>
      <c r="D5" s="6"/>
      <c r="E5" s="6"/>
      <c r="F5" s="6"/>
    </row>
    <row r="6" spans="1:6" ht="22.5" customHeight="1" x14ac:dyDescent="0.2">
      <c r="A6" s="1726" t="s">
        <v>359</v>
      </c>
      <c r="B6" s="758"/>
      <c r="C6" s="758"/>
      <c r="D6" s="758"/>
      <c r="E6" s="759" t="s">
        <v>501</v>
      </c>
      <c r="F6" s="760"/>
    </row>
    <row r="7" spans="1:6" ht="14.25" x14ac:dyDescent="0.2">
      <c r="A7" s="1766"/>
      <c r="B7" s="761" t="s">
        <v>360</v>
      </c>
      <c r="C7" s="761" t="s">
        <v>367</v>
      </c>
      <c r="D7" s="761" t="s">
        <v>361</v>
      </c>
      <c r="E7" s="761" t="s">
        <v>502</v>
      </c>
      <c r="F7" s="763" t="s">
        <v>503</v>
      </c>
    </row>
    <row r="8" spans="1:6" x14ac:dyDescent="0.2">
      <c r="A8" s="1766"/>
      <c r="B8" s="761" t="s">
        <v>363</v>
      </c>
      <c r="C8" s="761" t="s">
        <v>504</v>
      </c>
      <c r="D8" s="762" t="s">
        <v>364</v>
      </c>
      <c r="E8" s="761" t="s">
        <v>505</v>
      </c>
      <c r="F8" s="763" t="s">
        <v>365</v>
      </c>
    </row>
    <row r="9" spans="1:6" ht="25.5" customHeight="1" thickBot="1" x14ac:dyDescent="0.25">
      <c r="A9" s="1767"/>
      <c r="B9" s="764"/>
      <c r="C9" s="764"/>
      <c r="D9" s="764"/>
      <c r="E9" s="238" t="s">
        <v>506</v>
      </c>
      <c r="F9" s="765"/>
    </row>
    <row r="10" spans="1:6" x14ac:dyDescent="0.2">
      <c r="A10" s="1599">
        <v>2006</v>
      </c>
      <c r="B10" s="1209">
        <v>19.105</v>
      </c>
      <c r="C10" s="1221">
        <v>7.1353048940068042</v>
      </c>
      <c r="D10" s="1209">
        <v>13.632</v>
      </c>
      <c r="E10" s="971">
        <v>14.33</v>
      </c>
      <c r="F10" s="786">
        <v>1953.4655999999998</v>
      </c>
    </row>
    <row r="11" spans="1:6" x14ac:dyDescent="0.2">
      <c r="A11" s="1599">
        <v>2007</v>
      </c>
      <c r="B11" s="1209">
        <v>12.276</v>
      </c>
      <c r="C11" s="1221">
        <v>9.6358748778103624</v>
      </c>
      <c r="D11" s="1209">
        <v>11.829000000000001</v>
      </c>
      <c r="E11" s="971">
        <v>17.97</v>
      </c>
      <c r="F11" s="786">
        <v>2125.6713</v>
      </c>
    </row>
    <row r="12" spans="1:6" x14ac:dyDescent="0.2">
      <c r="A12" s="1599">
        <v>2008</v>
      </c>
      <c r="B12" s="1209">
        <v>11.807</v>
      </c>
      <c r="C12" s="1221">
        <v>9.4274582874565933</v>
      </c>
      <c r="D12" s="1209">
        <v>11.131</v>
      </c>
      <c r="E12" s="971">
        <v>25.51</v>
      </c>
      <c r="F12" s="786">
        <v>2839.5181000000002</v>
      </c>
    </row>
    <row r="13" spans="1:6" x14ac:dyDescent="0.2">
      <c r="A13" s="1599">
        <v>2009</v>
      </c>
      <c r="B13" s="1209">
        <v>21.198</v>
      </c>
      <c r="C13" s="1221">
        <v>8.1710538730068887</v>
      </c>
      <c r="D13" s="1209">
        <v>17.321000000000002</v>
      </c>
      <c r="E13" s="971">
        <v>21.3</v>
      </c>
      <c r="F13" s="786">
        <v>3689.3730000000005</v>
      </c>
    </row>
    <row r="14" spans="1:6" x14ac:dyDescent="0.2">
      <c r="A14" s="1599">
        <v>2010</v>
      </c>
      <c r="B14" s="1209">
        <v>44.369</v>
      </c>
      <c r="C14" s="1221">
        <v>11.254930244089341</v>
      </c>
      <c r="D14" s="1209">
        <v>49.936999999999998</v>
      </c>
      <c r="E14" s="971">
        <v>17.87</v>
      </c>
      <c r="F14" s="786">
        <v>8923.7419000000009</v>
      </c>
    </row>
    <row r="15" spans="1:6" x14ac:dyDescent="0.2">
      <c r="A15" s="1599">
        <v>2011</v>
      </c>
      <c r="B15" s="1209">
        <v>58.103999999999999</v>
      </c>
      <c r="C15" s="1221">
        <v>7.7794988296847034</v>
      </c>
      <c r="D15" s="1209">
        <v>45.201999999999998</v>
      </c>
      <c r="E15" s="971">
        <v>20.149999999999999</v>
      </c>
      <c r="F15" s="786">
        <v>9108.2029999999977</v>
      </c>
    </row>
    <row r="16" spans="1:6" x14ac:dyDescent="0.2">
      <c r="A16" s="1599">
        <v>2012</v>
      </c>
      <c r="B16" s="1209">
        <v>73.051000000000002</v>
      </c>
      <c r="C16" s="1221">
        <v>8.2335628533490297</v>
      </c>
      <c r="D16" s="1209">
        <v>60.146999999999998</v>
      </c>
      <c r="E16" s="971">
        <v>24.14</v>
      </c>
      <c r="F16" s="786">
        <v>14519.4858</v>
      </c>
    </row>
    <row r="17" spans="1:6" x14ac:dyDescent="0.2">
      <c r="A17" s="1599">
        <v>2013</v>
      </c>
      <c r="B17" s="1209">
        <v>84.102999999999994</v>
      </c>
      <c r="C17" s="1221">
        <v>10.720545045955554</v>
      </c>
      <c r="D17" s="1209">
        <v>90.162999999999997</v>
      </c>
      <c r="E17" s="971">
        <v>23.23</v>
      </c>
      <c r="F17" s="786">
        <v>20944.864899999997</v>
      </c>
    </row>
    <row r="18" spans="1:6" x14ac:dyDescent="0.2">
      <c r="A18" s="1599">
        <v>2014</v>
      </c>
      <c r="B18" s="1209">
        <v>105.185</v>
      </c>
      <c r="C18" s="1221">
        <v>9.81527784379902</v>
      </c>
      <c r="D18" s="1209">
        <v>103.242</v>
      </c>
      <c r="E18" s="971">
        <v>21.24</v>
      </c>
      <c r="F18" s="786">
        <v>21928.6008</v>
      </c>
    </row>
    <row r="19" spans="1:6" x14ac:dyDescent="0.2">
      <c r="A19" s="1599">
        <v>2015</v>
      </c>
      <c r="B19" s="1373">
        <v>74.162000000000006</v>
      </c>
      <c r="C19" s="1371">
        <v>9.5764677328011629</v>
      </c>
      <c r="D19" s="1373">
        <v>71.021000000000001</v>
      </c>
      <c r="E19" s="1378">
        <v>24.16</v>
      </c>
      <c r="F19" s="1388">
        <v>17159</v>
      </c>
    </row>
    <row r="20" spans="1:6" ht="13.5" thickBot="1" x14ac:dyDescent="0.25">
      <c r="A20" s="1599">
        <v>2016</v>
      </c>
      <c r="B20" s="1209">
        <v>71.777000000000001</v>
      </c>
      <c r="C20" s="1221">
        <f>D20/B20*10</f>
        <v>12.899257422294051</v>
      </c>
      <c r="D20" s="1209">
        <v>92.587000000000003</v>
      </c>
      <c r="E20" s="1550">
        <v>18.98</v>
      </c>
      <c r="F20" s="1553">
        <v>17573</v>
      </c>
    </row>
    <row r="21" spans="1:6" ht="13.15" customHeight="1" x14ac:dyDescent="0.2">
      <c r="A21" s="106" t="s">
        <v>507</v>
      </c>
      <c r="B21" s="106"/>
      <c r="C21" s="106"/>
      <c r="D21" s="106"/>
      <c r="E21" s="106"/>
      <c r="F21" s="106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rowBreaks count="1" manualBreakCount="1">
    <brk id="100" max="6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>
    <tabColor theme="0"/>
    <pageSetUpPr fitToPage="1"/>
  </sheetPr>
  <dimension ref="A1:J61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5.140625" style="34" customWidth="1"/>
    <col min="2" max="8" width="15.5703125" style="34" customWidth="1"/>
    <col min="9" max="16384" width="11.42578125" style="34"/>
  </cols>
  <sheetData>
    <row r="1" spans="1:10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</row>
    <row r="2" spans="1:10" s="25" customFormat="1" ht="12.75" customHeight="1" x14ac:dyDescent="0.2"/>
    <row r="3" spans="1:10" s="25" customFormat="1" ht="36" customHeight="1" x14ac:dyDescent="0.25">
      <c r="A3" s="1701" t="s">
        <v>1393</v>
      </c>
      <c r="B3" s="1701"/>
      <c r="C3" s="1701"/>
      <c r="D3" s="1701"/>
      <c r="E3" s="1701"/>
      <c r="F3" s="1701"/>
      <c r="G3" s="1701"/>
      <c r="H3" s="1701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6" customHeight="1" x14ac:dyDescent="0.2">
      <c r="A5" s="1721" t="s">
        <v>435</v>
      </c>
      <c r="B5" s="721" t="s">
        <v>360</v>
      </c>
      <c r="C5" s="722"/>
      <c r="D5" s="723"/>
      <c r="E5" s="721" t="s">
        <v>367</v>
      </c>
      <c r="F5" s="723"/>
      <c r="G5" s="660" t="s">
        <v>361</v>
      </c>
      <c r="H5" s="655" t="s">
        <v>373</v>
      </c>
    </row>
    <row r="6" spans="1:10" ht="21.75" customHeight="1" x14ac:dyDescent="0.2">
      <c r="A6" s="1722"/>
      <c r="B6" s="725" t="s">
        <v>370</v>
      </c>
      <c r="C6" s="241"/>
      <c r="D6" s="726"/>
      <c r="E6" s="725" t="s">
        <v>371</v>
      </c>
      <c r="F6" s="726"/>
      <c r="G6" s="712" t="s">
        <v>512</v>
      </c>
      <c r="H6" s="728" t="s">
        <v>377</v>
      </c>
    </row>
    <row r="7" spans="1:10" ht="46.5" customHeight="1" thickBot="1" x14ac:dyDescent="0.25">
      <c r="A7" s="1723"/>
      <c r="B7" s="663" t="s">
        <v>374</v>
      </c>
      <c r="C7" s="230" t="s">
        <v>375</v>
      </c>
      <c r="D7" s="230" t="s">
        <v>376</v>
      </c>
      <c r="E7" s="663" t="s">
        <v>374</v>
      </c>
      <c r="F7" s="230" t="s">
        <v>375</v>
      </c>
      <c r="G7" s="225" t="s">
        <v>513</v>
      </c>
      <c r="H7" s="232" t="s">
        <v>513</v>
      </c>
    </row>
    <row r="8" spans="1:10" x14ac:dyDescent="0.2">
      <c r="A8" s="63" t="s">
        <v>524</v>
      </c>
      <c r="B8" s="80">
        <v>3</v>
      </c>
      <c r="C8" s="80" t="s">
        <v>380</v>
      </c>
      <c r="D8" s="45">
        <v>3</v>
      </c>
      <c r="E8" s="80">
        <v>1500</v>
      </c>
      <c r="F8" s="80" t="s">
        <v>380</v>
      </c>
      <c r="G8" s="11">
        <v>5</v>
      </c>
      <c r="H8" s="81" t="s">
        <v>380</v>
      </c>
      <c r="I8" s="123"/>
      <c r="J8" s="123"/>
    </row>
    <row r="9" spans="1:10" x14ac:dyDescent="0.2">
      <c r="A9" s="73" t="s">
        <v>449</v>
      </c>
      <c r="B9" s="74">
        <v>3</v>
      </c>
      <c r="C9" s="74" t="s">
        <v>380</v>
      </c>
      <c r="D9" s="74">
        <v>3</v>
      </c>
      <c r="E9" s="78">
        <v>1500</v>
      </c>
      <c r="F9" s="78" t="s">
        <v>380</v>
      </c>
      <c r="G9" s="74">
        <v>5</v>
      </c>
      <c r="H9" s="75" t="s">
        <v>380</v>
      </c>
      <c r="I9" s="123"/>
      <c r="J9" s="123"/>
    </row>
    <row r="10" spans="1:10" x14ac:dyDescent="0.2">
      <c r="A10" s="63"/>
      <c r="B10" s="80"/>
      <c r="C10" s="80"/>
      <c r="D10" s="45"/>
      <c r="E10" s="80"/>
      <c r="F10" s="80"/>
      <c r="G10" s="11"/>
      <c r="H10" s="81"/>
      <c r="I10" s="123"/>
      <c r="J10" s="123"/>
    </row>
    <row r="11" spans="1:10" x14ac:dyDescent="0.2">
      <c r="A11" s="73" t="s">
        <v>450</v>
      </c>
      <c r="B11" s="74">
        <v>14</v>
      </c>
      <c r="C11" s="74">
        <v>6</v>
      </c>
      <c r="D11" s="74">
        <v>20</v>
      </c>
      <c r="E11" s="78">
        <v>680</v>
      </c>
      <c r="F11" s="78">
        <v>1000</v>
      </c>
      <c r="G11" s="74">
        <v>16</v>
      </c>
      <c r="H11" s="75" t="s">
        <v>380</v>
      </c>
      <c r="I11" s="123"/>
      <c r="J11" s="123"/>
    </row>
    <row r="12" spans="1:10" x14ac:dyDescent="0.2">
      <c r="A12" s="63"/>
      <c r="B12" s="45"/>
      <c r="C12" s="45"/>
      <c r="D12" s="45"/>
      <c r="E12" s="11"/>
      <c r="F12" s="11"/>
      <c r="G12" s="45"/>
      <c r="H12" s="46"/>
      <c r="I12" s="123"/>
      <c r="J12" s="123"/>
    </row>
    <row r="13" spans="1:10" x14ac:dyDescent="0.2">
      <c r="A13" s="73" t="s">
        <v>451</v>
      </c>
      <c r="B13" s="74">
        <v>25</v>
      </c>
      <c r="C13" s="74" t="s">
        <v>380</v>
      </c>
      <c r="D13" s="74">
        <v>25</v>
      </c>
      <c r="E13" s="78">
        <v>1100</v>
      </c>
      <c r="F13" s="78" t="s">
        <v>380</v>
      </c>
      <c r="G13" s="74">
        <v>28</v>
      </c>
      <c r="H13" s="75">
        <v>10</v>
      </c>
      <c r="I13" s="123"/>
      <c r="J13" s="123"/>
    </row>
    <row r="14" spans="1:10" x14ac:dyDescent="0.2">
      <c r="A14" s="63"/>
      <c r="B14" s="45"/>
      <c r="C14" s="45"/>
      <c r="D14" s="45"/>
      <c r="E14" s="11"/>
      <c r="F14" s="11"/>
      <c r="G14" s="45"/>
      <c r="H14" s="46"/>
      <c r="I14" s="123"/>
      <c r="J14" s="123"/>
    </row>
    <row r="15" spans="1:10" x14ac:dyDescent="0.2">
      <c r="A15" s="63" t="s">
        <v>452</v>
      </c>
      <c r="B15" s="80">
        <v>50</v>
      </c>
      <c r="C15" s="80" t="s">
        <v>380</v>
      </c>
      <c r="D15" s="45">
        <v>50</v>
      </c>
      <c r="E15" s="80">
        <v>1200</v>
      </c>
      <c r="F15" s="80" t="s">
        <v>380</v>
      </c>
      <c r="G15" s="11">
        <v>60</v>
      </c>
      <c r="H15" s="81" t="s">
        <v>380</v>
      </c>
      <c r="I15" s="123"/>
      <c r="J15" s="123"/>
    </row>
    <row r="16" spans="1:10" x14ac:dyDescent="0.2">
      <c r="A16" s="63" t="s">
        <v>453</v>
      </c>
      <c r="B16" s="80">
        <v>283</v>
      </c>
      <c r="C16" s="80">
        <v>8</v>
      </c>
      <c r="D16" s="45">
        <v>291</v>
      </c>
      <c r="E16" s="80">
        <v>817</v>
      </c>
      <c r="F16" s="80">
        <v>1100</v>
      </c>
      <c r="G16" s="11">
        <v>240</v>
      </c>
      <c r="H16" s="81">
        <v>2</v>
      </c>
      <c r="I16" s="123"/>
      <c r="J16" s="123"/>
    </row>
    <row r="17" spans="1:10" x14ac:dyDescent="0.2">
      <c r="A17" s="63" t="s">
        <v>454</v>
      </c>
      <c r="B17" s="80">
        <v>337</v>
      </c>
      <c r="C17" s="80">
        <v>7</v>
      </c>
      <c r="D17" s="45">
        <v>344</v>
      </c>
      <c r="E17" s="80">
        <v>1944</v>
      </c>
      <c r="F17" s="80">
        <v>2833</v>
      </c>
      <c r="G17" s="11">
        <v>675</v>
      </c>
      <c r="H17" s="81">
        <v>330</v>
      </c>
      <c r="I17" s="123"/>
      <c r="J17" s="123"/>
    </row>
    <row r="18" spans="1:10" x14ac:dyDescent="0.2">
      <c r="A18" s="73" t="s">
        <v>455</v>
      </c>
      <c r="B18" s="74">
        <v>670</v>
      </c>
      <c r="C18" s="74">
        <v>15</v>
      </c>
      <c r="D18" s="74">
        <v>685</v>
      </c>
      <c r="E18" s="78">
        <v>1412</v>
      </c>
      <c r="F18" s="78">
        <v>1909</v>
      </c>
      <c r="G18" s="74">
        <v>975</v>
      </c>
      <c r="H18" s="75">
        <v>332</v>
      </c>
      <c r="I18" s="123"/>
      <c r="J18" s="123"/>
    </row>
    <row r="19" spans="1:10" x14ac:dyDescent="0.2">
      <c r="A19" s="63"/>
      <c r="B19" s="45"/>
      <c r="C19" s="45"/>
      <c r="D19" s="45"/>
      <c r="E19" s="11"/>
      <c r="F19" s="11"/>
      <c r="G19" s="45"/>
      <c r="H19" s="46"/>
      <c r="I19" s="123"/>
      <c r="J19" s="123"/>
    </row>
    <row r="20" spans="1:10" x14ac:dyDescent="0.2">
      <c r="A20" s="63" t="s">
        <v>456</v>
      </c>
      <c r="B20" s="45">
        <v>121</v>
      </c>
      <c r="C20" s="45">
        <v>4</v>
      </c>
      <c r="D20" s="45">
        <v>125</v>
      </c>
      <c r="E20" s="11">
        <v>606</v>
      </c>
      <c r="F20" s="11">
        <v>1800</v>
      </c>
      <c r="G20" s="45">
        <v>81</v>
      </c>
      <c r="H20" s="46" t="s">
        <v>380</v>
      </c>
      <c r="I20" s="123"/>
      <c r="J20" s="123"/>
    </row>
    <row r="21" spans="1:10" x14ac:dyDescent="0.2">
      <c r="A21" s="63" t="s">
        <v>458</v>
      </c>
      <c r="B21" s="45">
        <v>20</v>
      </c>
      <c r="C21" s="45">
        <v>2</v>
      </c>
      <c r="D21" s="45">
        <v>22</v>
      </c>
      <c r="E21" s="11">
        <v>1028</v>
      </c>
      <c r="F21" s="11">
        <v>2140</v>
      </c>
      <c r="G21" s="45">
        <v>25</v>
      </c>
      <c r="H21" s="46">
        <v>7</v>
      </c>
      <c r="I21" s="123"/>
      <c r="J21" s="123"/>
    </row>
    <row r="22" spans="1:10" x14ac:dyDescent="0.2">
      <c r="A22" s="63" t="s">
        <v>459</v>
      </c>
      <c r="B22" s="11">
        <v>30</v>
      </c>
      <c r="C22" s="11">
        <v>2</v>
      </c>
      <c r="D22" s="45">
        <v>32</v>
      </c>
      <c r="E22" s="11">
        <v>800</v>
      </c>
      <c r="F22" s="11">
        <v>1500</v>
      </c>
      <c r="G22" s="11">
        <v>27</v>
      </c>
      <c r="H22" s="124" t="s">
        <v>380</v>
      </c>
      <c r="I22" s="123"/>
      <c r="J22" s="123"/>
    </row>
    <row r="23" spans="1:10" x14ac:dyDescent="0.2">
      <c r="A23" s="73" t="s">
        <v>460</v>
      </c>
      <c r="B23" s="74">
        <v>171</v>
      </c>
      <c r="C23" s="74">
        <v>8</v>
      </c>
      <c r="D23" s="74">
        <v>179</v>
      </c>
      <c r="E23" s="78">
        <v>689</v>
      </c>
      <c r="F23" s="78">
        <v>1810</v>
      </c>
      <c r="G23" s="74">
        <v>133</v>
      </c>
      <c r="H23" s="75">
        <v>7</v>
      </c>
      <c r="I23" s="123"/>
      <c r="J23" s="123"/>
    </row>
    <row r="24" spans="1:10" x14ac:dyDescent="0.2">
      <c r="A24" s="63"/>
      <c r="B24" s="11"/>
      <c r="C24" s="11"/>
      <c r="D24" s="45"/>
      <c r="E24" s="11"/>
      <c r="F24" s="11"/>
      <c r="G24" s="11"/>
      <c r="H24" s="12"/>
      <c r="I24" s="123"/>
      <c r="J24" s="123"/>
    </row>
    <row r="25" spans="1:10" x14ac:dyDescent="0.2">
      <c r="A25" s="63" t="s">
        <v>525</v>
      </c>
      <c r="B25" s="11">
        <v>85</v>
      </c>
      <c r="C25" s="11" t="s">
        <v>380</v>
      </c>
      <c r="D25" s="45">
        <v>85</v>
      </c>
      <c r="E25" s="11">
        <v>1367</v>
      </c>
      <c r="F25" s="11" t="s">
        <v>380</v>
      </c>
      <c r="G25" s="11">
        <v>116</v>
      </c>
      <c r="H25" s="12">
        <v>33</v>
      </c>
      <c r="I25" s="123"/>
      <c r="J25" s="123"/>
    </row>
    <row r="26" spans="1:10" x14ac:dyDescent="0.2">
      <c r="A26" s="63" t="s">
        <v>463</v>
      </c>
      <c r="B26" s="11">
        <v>3231</v>
      </c>
      <c r="C26" s="11">
        <v>5</v>
      </c>
      <c r="D26" s="45">
        <v>3236</v>
      </c>
      <c r="E26" s="11">
        <v>1400</v>
      </c>
      <c r="F26" s="11">
        <v>2500</v>
      </c>
      <c r="G26" s="11">
        <v>4536</v>
      </c>
      <c r="H26" s="12">
        <v>1360</v>
      </c>
      <c r="I26" s="123"/>
      <c r="J26" s="123"/>
    </row>
    <row r="27" spans="1:10" x14ac:dyDescent="0.2">
      <c r="A27" s="63" t="s">
        <v>464</v>
      </c>
      <c r="B27" s="11">
        <v>2</v>
      </c>
      <c r="C27" s="11" t="s">
        <v>380</v>
      </c>
      <c r="D27" s="45">
        <v>2</v>
      </c>
      <c r="E27" s="11">
        <v>1000</v>
      </c>
      <c r="F27" s="11" t="s">
        <v>380</v>
      </c>
      <c r="G27" s="11">
        <v>2</v>
      </c>
      <c r="H27" s="12" t="s">
        <v>380</v>
      </c>
      <c r="I27" s="123"/>
      <c r="J27" s="123"/>
    </row>
    <row r="28" spans="1:10" x14ac:dyDescent="0.2">
      <c r="A28" s="63" t="s">
        <v>465</v>
      </c>
      <c r="B28" s="11">
        <v>130</v>
      </c>
      <c r="C28" s="11">
        <v>78</v>
      </c>
      <c r="D28" s="45">
        <v>208</v>
      </c>
      <c r="E28" s="11">
        <v>2000</v>
      </c>
      <c r="F28" s="11">
        <v>2020</v>
      </c>
      <c r="G28" s="11">
        <v>418</v>
      </c>
      <c r="H28" s="12" t="s">
        <v>380</v>
      </c>
      <c r="I28" s="123"/>
      <c r="J28" s="123"/>
    </row>
    <row r="29" spans="1:10" x14ac:dyDescent="0.2">
      <c r="A29" s="63" t="s">
        <v>466</v>
      </c>
      <c r="B29" s="45">
        <v>36</v>
      </c>
      <c r="C29" s="45" t="s">
        <v>380</v>
      </c>
      <c r="D29" s="45">
        <v>36</v>
      </c>
      <c r="E29" s="11">
        <v>900</v>
      </c>
      <c r="F29" s="11" t="s">
        <v>380</v>
      </c>
      <c r="G29" s="45">
        <v>32</v>
      </c>
      <c r="H29" s="46">
        <v>13</v>
      </c>
      <c r="I29" s="123"/>
      <c r="J29" s="123"/>
    </row>
    <row r="30" spans="1:10" x14ac:dyDescent="0.2">
      <c r="A30" s="63" t="s">
        <v>467</v>
      </c>
      <c r="B30" s="45">
        <v>426</v>
      </c>
      <c r="C30" s="45" t="s">
        <v>380</v>
      </c>
      <c r="D30" s="45">
        <v>426</v>
      </c>
      <c r="E30" s="11">
        <v>1000</v>
      </c>
      <c r="F30" s="11" t="s">
        <v>380</v>
      </c>
      <c r="G30" s="45">
        <v>426</v>
      </c>
      <c r="H30" s="46">
        <v>426</v>
      </c>
      <c r="I30" s="123"/>
      <c r="J30" s="123"/>
    </row>
    <row r="31" spans="1:10" x14ac:dyDescent="0.2">
      <c r="A31" s="63" t="s">
        <v>468</v>
      </c>
      <c r="B31" s="11">
        <v>2594</v>
      </c>
      <c r="C31" s="11">
        <v>9</v>
      </c>
      <c r="D31" s="45">
        <v>2603</v>
      </c>
      <c r="E31" s="11">
        <v>1600</v>
      </c>
      <c r="F31" s="11">
        <v>2600</v>
      </c>
      <c r="G31" s="11">
        <v>4174</v>
      </c>
      <c r="H31" s="12" t="s">
        <v>380</v>
      </c>
      <c r="I31" s="123"/>
      <c r="J31" s="123"/>
    </row>
    <row r="32" spans="1:10" x14ac:dyDescent="0.2">
      <c r="A32" s="63" t="s">
        <v>469</v>
      </c>
      <c r="B32" s="45">
        <v>3563</v>
      </c>
      <c r="C32" s="45">
        <v>151</v>
      </c>
      <c r="D32" s="45">
        <v>3714</v>
      </c>
      <c r="E32" s="11">
        <v>1500</v>
      </c>
      <c r="F32" s="11">
        <v>2000</v>
      </c>
      <c r="G32" s="45">
        <v>5647</v>
      </c>
      <c r="H32" s="46">
        <v>297</v>
      </c>
    </row>
    <row r="33" spans="1:10" x14ac:dyDescent="0.2">
      <c r="A33" s="63" t="s">
        <v>470</v>
      </c>
      <c r="B33" s="11">
        <v>523</v>
      </c>
      <c r="C33" s="11">
        <v>63</v>
      </c>
      <c r="D33" s="45">
        <v>586</v>
      </c>
      <c r="E33" s="11">
        <v>610</v>
      </c>
      <c r="F33" s="11">
        <v>2800</v>
      </c>
      <c r="G33" s="11">
        <v>495</v>
      </c>
      <c r="H33" s="12">
        <v>71</v>
      </c>
      <c r="I33" s="123"/>
      <c r="J33" s="123"/>
    </row>
    <row r="34" spans="1:10" x14ac:dyDescent="0.2">
      <c r="A34" s="73" t="s">
        <v>471</v>
      </c>
      <c r="B34" s="74">
        <v>10590</v>
      </c>
      <c r="C34" s="74">
        <v>306</v>
      </c>
      <c r="D34" s="74">
        <v>10896</v>
      </c>
      <c r="E34" s="78">
        <v>1433</v>
      </c>
      <c r="F34" s="78">
        <v>2196</v>
      </c>
      <c r="G34" s="74">
        <v>15846</v>
      </c>
      <c r="H34" s="75">
        <v>2200</v>
      </c>
    </row>
    <row r="35" spans="1:10" x14ac:dyDescent="0.2">
      <c r="A35" s="63"/>
      <c r="B35" s="45"/>
      <c r="C35" s="45"/>
      <c r="D35" s="45"/>
      <c r="E35" s="11"/>
      <c r="F35" s="11"/>
      <c r="G35" s="45"/>
      <c r="H35" s="46"/>
    </row>
    <row r="36" spans="1:10" x14ac:dyDescent="0.2">
      <c r="A36" s="73" t="s">
        <v>472</v>
      </c>
      <c r="B36" s="74">
        <v>1976</v>
      </c>
      <c r="C36" s="74">
        <v>83</v>
      </c>
      <c r="D36" s="74">
        <v>2059</v>
      </c>
      <c r="E36" s="78">
        <v>1130</v>
      </c>
      <c r="F36" s="78">
        <v>2125</v>
      </c>
      <c r="G36" s="74">
        <v>2409</v>
      </c>
      <c r="H36" s="75">
        <v>596</v>
      </c>
    </row>
    <row r="37" spans="1:10" x14ac:dyDescent="0.2">
      <c r="A37" s="63"/>
      <c r="B37" s="45"/>
      <c r="C37" s="45"/>
      <c r="D37" s="45"/>
      <c r="E37" s="11"/>
      <c r="F37" s="11"/>
      <c r="G37" s="45"/>
      <c r="H37" s="46"/>
    </row>
    <row r="38" spans="1:10" x14ac:dyDescent="0.2">
      <c r="A38" s="63" t="s">
        <v>473</v>
      </c>
      <c r="B38" s="45">
        <v>10460</v>
      </c>
      <c r="C38" s="45">
        <v>620</v>
      </c>
      <c r="D38" s="45">
        <v>11080</v>
      </c>
      <c r="E38" s="11">
        <v>1150</v>
      </c>
      <c r="F38" s="11">
        <v>1800</v>
      </c>
      <c r="G38" s="45">
        <v>13145</v>
      </c>
      <c r="H38" s="46">
        <v>1840</v>
      </c>
      <c r="I38" s="123"/>
      <c r="J38" s="123"/>
    </row>
    <row r="39" spans="1:10" x14ac:dyDescent="0.2">
      <c r="A39" s="63" t="s">
        <v>474</v>
      </c>
      <c r="B39" s="45">
        <v>3834</v>
      </c>
      <c r="C39" s="45">
        <v>443</v>
      </c>
      <c r="D39" s="45">
        <v>4277</v>
      </c>
      <c r="E39" s="11">
        <v>996</v>
      </c>
      <c r="F39" s="11">
        <v>2000</v>
      </c>
      <c r="G39" s="45">
        <v>4705</v>
      </c>
      <c r="H39" s="46" t="s">
        <v>380</v>
      </c>
    </row>
    <row r="40" spans="1:10" x14ac:dyDescent="0.2">
      <c r="A40" s="63" t="s">
        <v>475</v>
      </c>
      <c r="B40" s="45">
        <v>23643</v>
      </c>
      <c r="C40" s="45">
        <v>486</v>
      </c>
      <c r="D40" s="45">
        <v>24129</v>
      </c>
      <c r="E40" s="11">
        <v>1400</v>
      </c>
      <c r="F40" s="11">
        <v>2200</v>
      </c>
      <c r="G40" s="45">
        <v>34169</v>
      </c>
      <c r="H40" s="46">
        <v>4935</v>
      </c>
      <c r="I40" s="123"/>
      <c r="J40" s="123"/>
    </row>
    <row r="41" spans="1:10" x14ac:dyDescent="0.2">
      <c r="A41" s="63" t="s">
        <v>476</v>
      </c>
      <c r="B41" s="11">
        <v>8088</v>
      </c>
      <c r="C41" s="11">
        <v>67</v>
      </c>
      <c r="D41" s="45">
        <v>8155</v>
      </c>
      <c r="E41" s="11">
        <v>1200</v>
      </c>
      <c r="F41" s="11">
        <v>2000</v>
      </c>
      <c r="G41" s="11">
        <v>9840</v>
      </c>
      <c r="H41" s="12">
        <v>1000</v>
      </c>
    </row>
    <row r="42" spans="1:10" x14ac:dyDescent="0.2">
      <c r="A42" s="63" t="s">
        <v>477</v>
      </c>
      <c r="B42" s="11">
        <v>8207</v>
      </c>
      <c r="C42" s="11">
        <v>359</v>
      </c>
      <c r="D42" s="45">
        <v>8566</v>
      </c>
      <c r="E42" s="11">
        <v>1220</v>
      </c>
      <c r="F42" s="11">
        <v>1480</v>
      </c>
      <c r="G42" s="11">
        <v>10544</v>
      </c>
      <c r="H42" s="12">
        <v>1265</v>
      </c>
    </row>
    <row r="43" spans="1:10" x14ac:dyDescent="0.2">
      <c r="A43" s="73" t="s">
        <v>526</v>
      </c>
      <c r="B43" s="74">
        <v>54232</v>
      </c>
      <c r="C43" s="74">
        <v>1975</v>
      </c>
      <c r="D43" s="74">
        <v>56207</v>
      </c>
      <c r="E43" s="78">
        <v>1266</v>
      </c>
      <c r="F43" s="78">
        <v>1892</v>
      </c>
      <c r="G43" s="74">
        <v>72403</v>
      </c>
      <c r="H43" s="75">
        <v>9040</v>
      </c>
      <c r="I43" s="123"/>
      <c r="J43" s="123"/>
    </row>
    <row r="44" spans="1:10" x14ac:dyDescent="0.2">
      <c r="A44" s="63"/>
      <c r="B44" s="45"/>
      <c r="C44" s="45"/>
      <c r="D44" s="45"/>
      <c r="E44" s="11"/>
      <c r="F44" s="11"/>
      <c r="G44" s="45"/>
      <c r="H44" s="46"/>
      <c r="I44" s="123"/>
      <c r="J44" s="123"/>
    </row>
    <row r="45" spans="1:10" x14ac:dyDescent="0.2">
      <c r="A45" s="63" t="s">
        <v>479</v>
      </c>
      <c r="B45" s="11">
        <v>141</v>
      </c>
      <c r="C45" s="11">
        <v>5</v>
      </c>
      <c r="D45" s="45">
        <v>146</v>
      </c>
      <c r="E45" s="11">
        <v>500</v>
      </c>
      <c r="F45" s="11">
        <v>2000</v>
      </c>
      <c r="G45" s="11">
        <v>81</v>
      </c>
      <c r="H45" s="12">
        <v>40</v>
      </c>
    </row>
    <row r="46" spans="1:10" x14ac:dyDescent="0.2">
      <c r="A46" s="63" t="s">
        <v>481</v>
      </c>
      <c r="B46" s="11">
        <v>350</v>
      </c>
      <c r="C46" s="11">
        <v>29</v>
      </c>
      <c r="D46" s="45">
        <v>379</v>
      </c>
      <c r="E46" s="11">
        <v>300</v>
      </c>
      <c r="F46" s="11">
        <v>1600</v>
      </c>
      <c r="G46" s="11">
        <v>151</v>
      </c>
      <c r="H46" s="12">
        <v>19</v>
      </c>
      <c r="I46" s="123"/>
      <c r="J46" s="123"/>
    </row>
    <row r="47" spans="1:10" x14ac:dyDescent="0.2">
      <c r="A47" s="73" t="s">
        <v>482</v>
      </c>
      <c r="B47" s="74">
        <v>491</v>
      </c>
      <c r="C47" s="74">
        <v>34</v>
      </c>
      <c r="D47" s="74">
        <v>525</v>
      </c>
      <c r="E47" s="78">
        <v>357</v>
      </c>
      <c r="F47" s="78">
        <v>1659</v>
      </c>
      <c r="G47" s="74">
        <v>232</v>
      </c>
      <c r="H47" s="75">
        <v>59</v>
      </c>
    </row>
    <row r="48" spans="1:10" x14ac:dyDescent="0.2">
      <c r="A48" s="63"/>
      <c r="B48" s="45"/>
      <c r="C48" s="45"/>
      <c r="D48" s="45"/>
      <c r="E48" s="11"/>
      <c r="F48" s="11"/>
      <c r="G48" s="45"/>
      <c r="H48" s="46"/>
    </row>
    <row r="49" spans="1:10" x14ac:dyDescent="0.2">
      <c r="A49" s="73" t="s">
        <v>483</v>
      </c>
      <c r="B49" s="74">
        <v>43</v>
      </c>
      <c r="C49" s="74">
        <v>5</v>
      </c>
      <c r="D49" s="74">
        <v>48</v>
      </c>
      <c r="E49" s="78">
        <v>560</v>
      </c>
      <c r="F49" s="78">
        <v>1320</v>
      </c>
      <c r="G49" s="74">
        <v>31</v>
      </c>
      <c r="H49" s="75">
        <v>15</v>
      </c>
      <c r="I49" s="123"/>
      <c r="J49" s="123"/>
    </row>
    <row r="50" spans="1:10" x14ac:dyDescent="0.2">
      <c r="A50" s="63"/>
      <c r="B50" s="45"/>
      <c r="C50" s="45"/>
      <c r="D50" s="45"/>
      <c r="E50" s="11"/>
      <c r="F50" s="11"/>
      <c r="G50" s="45"/>
      <c r="H50" s="46"/>
    </row>
    <row r="51" spans="1:10" x14ac:dyDescent="0.2">
      <c r="A51" s="63" t="s">
        <v>487</v>
      </c>
      <c r="B51" s="11">
        <v>197</v>
      </c>
      <c r="C51" s="11">
        <v>20</v>
      </c>
      <c r="D51" s="45">
        <v>217</v>
      </c>
      <c r="E51" s="11">
        <v>91</v>
      </c>
      <c r="F51" s="11">
        <v>2500</v>
      </c>
      <c r="G51" s="11">
        <v>68</v>
      </c>
      <c r="H51" s="12">
        <v>27</v>
      </c>
    </row>
    <row r="52" spans="1:10" x14ac:dyDescent="0.2">
      <c r="A52" s="63" t="s">
        <v>489</v>
      </c>
      <c r="B52" s="45">
        <v>31</v>
      </c>
      <c r="C52" s="45" t="s">
        <v>380</v>
      </c>
      <c r="D52" s="45">
        <v>31</v>
      </c>
      <c r="E52" s="11">
        <v>750</v>
      </c>
      <c r="F52" s="11" t="s">
        <v>380</v>
      </c>
      <c r="G52" s="45">
        <v>23</v>
      </c>
      <c r="H52" s="46" t="s">
        <v>380</v>
      </c>
      <c r="I52" s="123"/>
      <c r="J52" s="123"/>
    </row>
    <row r="53" spans="1:10" x14ac:dyDescent="0.2">
      <c r="A53" s="63" t="s">
        <v>490</v>
      </c>
      <c r="B53" s="45">
        <v>520</v>
      </c>
      <c r="C53" s="45">
        <v>85</v>
      </c>
      <c r="D53" s="45">
        <v>605</v>
      </c>
      <c r="E53" s="11">
        <v>183</v>
      </c>
      <c r="F53" s="11">
        <v>747</v>
      </c>
      <c r="G53" s="45">
        <v>159</v>
      </c>
      <c r="H53" s="46">
        <v>133</v>
      </c>
    </row>
    <row r="54" spans="1:10" x14ac:dyDescent="0.2">
      <c r="A54" s="63" t="s">
        <v>492</v>
      </c>
      <c r="B54" s="45">
        <v>53</v>
      </c>
      <c r="C54" s="45">
        <v>21</v>
      </c>
      <c r="D54" s="45">
        <v>74</v>
      </c>
      <c r="E54" s="11">
        <v>350</v>
      </c>
      <c r="F54" s="11">
        <v>750</v>
      </c>
      <c r="G54" s="45">
        <v>34</v>
      </c>
      <c r="H54" s="46" t="s">
        <v>380</v>
      </c>
      <c r="I54" s="123"/>
      <c r="J54" s="123"/>
    </row>
    <row r="55" spans="1:10" x14ac:dyDescent="0.2">
      <c r="A55" s="63" t="s">
        <v>493</v>
      </c>
      <c r="B55" s="45">
        <v>149</v>
      </c>
      <c r="C55" s="45">
        <v>32</v>
      </c>
      <c r="D55" s="45">
        <v>181</v>
      </c>
      <c r="E55" s="11">
        <v>1050</v>
      </c>
      <c r="F55" s="11">
        <v>1450</v>
      </c>
      <c r="G55" s="45">
        <v>203</v>
      </c>
      <c r="H55" s="46" t="s">
        <v>380</v>
      </c>
    </row>
    <row r="56" spans="1:10" x14ac:dyDescent="0.2">
      <c r="A56" s="63" t="s">
        <v>494</v>
      </c>
      <c r="B56" s="45">
        <v>22</v>
      </c>
      <c r="C56" s="45" t="s">
        <v>380</v>
      </c>
      <c r="D56" s="45">
        <v>22</v>
      </c>
      <c r="E56" s="11">
        <v>986</v>
      </c>
      <c r="F56" s="11" t="s">
        <v>380</v>
      </c>
      <c r="G56" s="45">
        <v>22</v>
      </c>
      <c r="H56" s="46">
        <v>4</v>
      </c>
    </row>
    <row r="57" spans="1:10" x14ac:dyDescent="0.2">
      <c r="A57" s="73" t="s">
        <v>495</v>
      </c>
      <c r="B57" s="74">
        <v>972</v>
      </c>
      <c r="C57" s="74">
        <v>158</v>
      </c>
      <c r="D57" s="74">
        <v>1130</v>
      </c>
      <c r="E57" s="78">
        <v>343</v>
      </c>
      <c r="F57" s="78">
        <v>1112</v>
      </c>
      <c r="G57" s="74">
        <v>509</v>
      </c>
      <c r="H57" s="75">
        <v>164</v>
      </c>
    </row>
    <row r="58" spans="1:10" x14ac:dyDescent="0.2">
      <c r="A58" s="1181"/>
      <c r="B58" s="1179"/>
      <c r="C58" s="1179"/>
      <c r="D58" s="1179"/>
      <c r="E58" s="1179"/>
      <c r="F58" s="1179"/>
      <c r="G58" s="1179"/>
      <c r="H58" s="1183"/>
    </row>
    <row r="59" spans="1:10" x14ac:dyDescent="0.2">
      <c r="A59" s="73" t="s">
        <v>498</v>
      </c>
      <c r="B59" s="74" t="s">
        <v>380</v>
      </c>
      <c r="C59" s="74" t="s">
        <v>380</v>
      </c>
      <c r="D59" s="74" t="s">
        <v>380</v>
      </c>
      <c r="E59" s="78" t="s">
        <v>380</v>
      </c>
      <c r="F59" s="78" t="s">
        <v>380</v>
      </c>
      <c r="G59" s="74" t="s">
        <v>380</v>
      </c>
      <c r="H59" s="75" t="s">
        <v>380</v>
      </c>
    </row>
    <row r="60" spans="1:10" x14ac:dyDescent="0.2">
      <c r="A60" s="1181"/>
      <c r="B60" s="1179"/>
      <c r="C60" s="1181"/>
      <c r="D60" s="1179"/>
      <c r="E60" s="1179"/>
      <c r="F60" s="1179"/>
      <c r="G60" s="1179"/>
    </row>
    <row r="61" spans="1:10" ht="13.5" thickBot="1" x14ac:dyDescent="0.25">
      <c r="A61" s="66" t="s">
        <v>499</v>
      </c>
      <c r="B61" s="52">
        <v>69187</v>
      </c>
      <c r="C61" s="52">
        <v>2590</v>
      </c>
      <c r="D61" s="52">
        <v>71777</v>
      </c>
      <c r="E61" s="52">
        <v>1268</v>
      </c>
      <c r="F61" s="52">
        <v>1881</v>
      </c>
      <c r="G61" s="52">
        <v>92587</v>
      </c>
      <c r="H61" s="53">
        <v>12423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theme="0"/>
    <pageSetUpPr fitToPage="1"/>
  </sheetPr>
  <dimension ref="A1:H20"/>
  <sheetViews>
    <sheetView showGridLines="0" tabSelected="1" view="pageBreakPreview" zoomScale="75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14.7109375" style="21" customWidth="1"/>
    <col min="2" max="2" width="20.5703125" style="21" customWidth="1"/>
    <col min="3" max="3" width="16.7109375" style="21" customWidth="1"/>
    <col min="4" max="4" width="20" style="21" customWidth="1"/>
    <col min="5" max="5" width="22.85546875" style="21" customWidth="1"/>
    <col min="6" max="6" width="21" style="21" customWidth="1"/>
    <col min="7" max="7" width="16.7109375" style="21" customWidth="1"/>
    <col min="8" max="8" width="11.7109375" style="21" bestFit="1" customWidth="1"/>
    <col min="9" max="16384" width="11.42578125" style="21"/>
  </cols>
  <sheetData>
    <row r="1" spans="1: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</row>
    <row r="2" spans="1:8" s="88" customFormat="1" ht="13.5" customHeight="1" x14ac:dyDescent="0.2"/>
    <row r="3" spans="1:8" s="88" customFormat="1" ht="23.25" customHeight="1" x14ac:dyDescent="0.25">
      <c r="A3" s="1729" t="s">
        <v>500</v>
      </c>
      <c r="B3" s="1729"/>
      <c r="C3" s="1729"/>
      <c r="D3" s="1729"/>
      <c r="E3" s="1729"/>
      <c r="F3" s="1729"/>
      <c r="G3" s="1729"/>
      <c r="H3" s="216"/>
    </row>
    <row r="4" spans="1:8" s="88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8" ht="13.15" customHeight="1" x14ac:dyDescent="0.2">
      <c r="A5" s="1726" t="s">
        <v>359</v>
      </c>
      <c r="B5" s="89"/>
      <c r="C5" s="89"/>
      <c r="D5" s="89"/>
      <c r="E5" s="90"/>
      <c r="F5" s="90" t="s">
        <v>501</v>
      </c>
      <c r="G5" s="91"/>
    </row>
    <row r="6" spans="1:8" ht="13.15" customHeight="1" x14ac:dyDescent="0.2">
      <c r="A6" s="1727"/>
      <c r="B6" s="92" t="s">
        <v>360</v>
      </c>
      <c r="C6" s="92" t="s">
        <v>367</v>
      </c>
      <c r="D6" s="92" t="s">
        <v>361</v>
      </c>
      <c r="E6" s="93" t="s">
        <v>431</v>
      </c>
      <c r="F6" s="92" t="s">
        <v>502</v>
      </c>
      <c r="G6" s="94" t="s">
        <v>503</v>
      </c>
    </row>
    <row r="7" spans="1:8" x14ac:dyDescent="0.2">
      <c r="A7" s="1727"/>
      <c r="B7" s="92" t="s">
        <v>363</v>
      </c>
      <c r="C7" s="92" t="s">
        <v>504</v>
      </c>
      <c r="D7" s="93" t="s">
        <v>364</v>
      </c>
      <c r="E7" s="93" t="s">
        <v>364</v>
      </c>
      <c r="F7" s="92" t="s">
        <v>505</v>
      </c>
      <c r="G7" s="94" t="s">
        <v>365</v>
      </c>
    </row>
    <row r="8" spans="1:8" ht="13.5" thickBot="1" x14ac:dyDescent="0.25">
      <c r="A8" s="1728"/>
      <c r="B8" s="95"/>
      <c r="C8" s="95"/>
      <c r="D8" s="95"/>
      <c r="E8" s="96"/>
      <c r="F8" s="96" t="s">
        <v>506</v>
      </c>
      <c r="G8" s="97"/>
      <c r="H8" s="98"/>
    </row>
    <row r="9" spans="1:8" x14ac:dyDescent="0.2">
      <c r="A9" s="1686">
        <v>2006</v>
      </c>
      <c r="B9" s="1210">
        <v>1920.2329999999999</v>
      </c>
      <c r="C9" s="1210">
        <v>28.754750074600324</v>
      </c>
      <c r="D9" s="1210">
        <v>5521.5820000000003</v>
      </c>
      <c r="E9" s="971" t="s">
        <v>380</v>
      </c>
      <c r="F9" s="971">
        <v>13.93</v>
      </c>
      <c r="G9" s="1213">
        <v>769156.3726</v>
      </c>
      <c r="H9" s="103"/>
    </row>
    <row r="10" spans="1:8" x14ac:dyDescent="0.2">
      <c r="A10" s="1686">
        <v>2007</v>
      </c>
      <c r="B10" s="1210">
        <v>1803.3130000000001</v>
      </c>
      <c r="C10" s="1210">
        <v>35.691857154027062</v>
      </c>
      <c r="D10" s="1210">
        <v>6436.3590000000004</v>
      </c>
      <c r="E10" s="1211" t="s">
        <v>380</v>
      </c>
      <c r="F10" s="1211">
        <v>21.03</v>
      </c>
      <c r="G10" s="1213">
        <v>1353566.2977000002</v>
      </c>
      <c r="H10" s="103"/>
    </row>
    <row r="11" spans="1:8" x14ac:dyDescent="0.2">
      <c r="A11" s="1686">
        <v>2008</v>
      </c>
      <c r="B11" s="1210">
        <v>2057.87</v>
      </c>
      <c r="C11" s="1210">
        <v>33.196756840811133</v>
      </c>
      <c r="D11" s="1210">
        <v>6831.4610000000002</v>
      </c>
      <c r="E11" s="1211" t="s">
        <v>380</v>
      </c>
      <c r="F11" s="1211">
        <v>21.89</v>
      </c>
      <c r="G11" s="1213">
        <v>1495406.8129</v>
      </c>
      <c r="H11" s="103"/>
    </row>
    <row r="12" spans="1:8" x14ac:dyDescent="0.2">
      <c r="A12" s="1686">
        <v>2009</v>
      </c>
      <c r="B12" s="1210">
        <v>1772.752</v>
      </c>
      <c r="C12" s="1210">
        <v>27.103463992707386</v>
      </c>
      <c r="D12" s="1210">
        <v>4804.7719999999999</v>
      </c>
      <c r="E12" s="1211">
        <v>23.405000000000001</v>
      </c>
      <c r="F12" s="1211">
        <v>16.03</v>
      </c>
      <c r="G12" s="1213">
        <v>770204.95160000003</v>
      </c>
      <c r="H12" s="103"/>
    </row>
    <row r="13" spans="1:8" x14ac:dyDescent="0.2">
      <c r="A13" s="1686">
        <v>2010</v>
      </c>
      <c r="B13" s="1210">
        <v>1948.0730000000001</v>
      </c>
      <c r="C13" s="1210">
        <v>30.497815020279013</v>
      </c>
      <c r="D13" s="1210">
        <v>5941.1970000000001</v>
      </c>
      <c r="E13" s="1211">
        <v>31.895</v>
      </c>
      <c r="F13" s="1211">
        <v>17.41</v>
      </c>
      <c r="G13" s="1213">
        <v>1034362.3977</v>
      </c>
      <c r="H13" s="103"/>
    </row>
    <row r="14" spans="1:8" x14ac:dyDescent="0.2">
      <c r="A14" s="1686">
        <v>2011</v>
      </c>
      <c r="B14" s="1209">
        <v>1994.653</v>
      </c>
      <c r="C14" s="1210">
        <v>34.475425048868146</v>
      </c>
      <c r="D14" s="1209">
        <v>6876.6509999999998</v>
      </c>
      <c r="E14" s="971">
        <v>39.095999999999997</v>
      </c>
      <c r="F14" s="971">
        <v>23.01</v>
      </c>
      <c r="G14" s="786">
        <v>1582317.3951000001</v>
      </c>
      <c r="H14" s="103"/>
    </row>
    <row r="15" spans="1:8" x14ac:dyDescent="0.2">
      <c r="A15" s="1686">
        <v>2012</v>
      </c>
      <c r="B15" s="1210">
        <v>2188.1709999999998</v>
      </c>
      <c r="C15" s="1210">
        <v>23.717652779421723</v>
      </c>
      <c r="D15" s="1210">
        <v>5189.8280000000004</v>
      </c>
      <c r="E15" s="753">
        <v>27.715</v>
      </c>
      <c r="F15" s="753">
        <v>24.79</v>
      </c>
      <c r="G15" s="1213">
        <v>1286558.3612000002</v>
      </c>
      <c r="H15" s="103"/>
    </row>
    <row r="16" spans="1:8" x14ac:dyDescent="0.2">
      <c r="A16" s="1686">
        <v>2013</v>
      </c>
      <c r="B16" s="1210">
        <v>2124.9690000000001</v>
      </c>
      <c r="C16" s="1210">
        <v>36.447251701083637</v>
      </c>
      <c r="D16" s="1210">
        <v>7744.9279999999999</v>
      </c>
      <c r="E16" s="753">
        <v>69.376999999999995</v>
      </c>
      <c r="F16" s="753">
        <v>21.34</v>
      </c>
      <c r="G16" s="1213">
        <v>1652767.6352000001</v>
      </c>
      <c r="H16" s="103"/>
    </row>
    <row r="17" spans="1:8" x14ac:dyDescent="0.2">
      <c r="A17" s="1686">
        <v>2014</v>
      </c>
      <c r="B17" s="1210">
        <v>2171.672</v>
      </c>
      <c r="C17" s="1210">
        <v>29.805302089818355</v>
      </c>
      <c r="D17" s="1210">
        <v>6472.7340000000004</v>
      </c>
      <c r="E17" s="753">
        <v>52.371000000000002</v>
      </c>
      <c r="F17" s="1212">
        <v>20.97</v>
      </c>
      <c r="G17" s="1214">
        <v>1357332.3198000002</v>
      </c>
      <c r="H17" s="103"/>
    </row>
    <row r="18" spans="1:8" x14ac:dyDescent="0.2">
      <c r="A18" s="1686">
        <v>2015</v>
      </c>
      <c r="B18" s="1365">
        <v>2176.3530000000001</v>
      </c>
      <c r="C18" s="1365">
        <v>29.235569781188989</v>
      </c>
      <c r="D18" s="1365">
        <v>6362.692</v>
      </c>
      <c r="E18" s="1366">
        <v>48.997</v>
      </c>
      <c r="F18" s="1367">
        <v>20.239999999999998</v>
      </c>
      <c r="G18" s="1368">
        <v>1287809</v>
      </c>
      <c r="H18" s="103"/>
    </row>
    <row r="19" spans="1:8" ht="13.5" thickBot="1" x14ac:dyDescent="0.25">
      <c r="A19" s="1687">
        <v>2016</v>
      </c>
      <c r="B19" s="1210">
        <v>2256.848</v>
      </c>
      <c r="C19" s="1210">
        <f>D19/B19*10</f>
        <v>34.885535047109954</v>
      </c>
      <c r="D19" s="1210">
        <v>7873.1350000000002</v>
      </c>
      <c r="E19" s="1212">
        <v>50.356999999999999</v>
      </c>
      <c r="F19" s="1543">
        <v>16.98</v>
      </c>
      <c r="G19" s="1544">
        <v>1336858</v>
      </c>
      <c r="H19" s="103"/>
    </row>
    <row r="20" spans="1:8" ht="15.6" customHeight="1" x14ac:dyDescent="0.2">
      <c r="A20" s="106" t="s">
        <v>507</v>
      </c>
      <c r="B20" s="106"/>
      <c r="C20" s="106"/>
      <c r="D20" s="106"/>
      <c r="E20" s="106"/>
      <c r="F20" s="106"/>
      <c r="G20" s="106"/>
    </row>
  </sheetData>
  <mergeCells count="3">
    <mergeCell ref="A1:G1"/>
    <mergeCell ref="A5:A8"/>
    <mergeCell ref="A3:G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theme="0"/>
    <pageSetUpPr fitToPage="1"/>
  </sheetPr>
  <dimension ref="A1:F21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6" width="18.85546875" customWidth="1"/>
  </cols>
  <sheetData>
    <row r="1" spans="1:6" s="2" customFormat="1" ht="18" x14ac:dyDescent="0.25">
      <c r="A1" s="1696" t="s">
        <v>356</v>
      </c>
      <c r="B1" s="1696"/>
      <c r="C1" s="1696"/>
      <c r="D1" s="1696"/>
      <c r="E1" s="1696"/>
      <c r="F1" s="1696"/>
    </row>
    <row r="2" spans="1:6" s="3" customFormat="1" ht="12.75" customHeight="1" x14ac:dyDescent="0.2"/>
    <row r="3" spans="1:6" s="3" customFormat="1" ht="15" x14ac:dyDescent="0.25">
      <c r="A3" s="1697" t="s">
        <v>617</v>
      </c>
      <c r="B3" s="1697"/>
      <c r="C3" s="1697"/>
      <c r="D3" s="1697"/>
      <c r="E3" s="1697"/>
      <c r="F3" s="1697"/>
    </row>
    <row r="4" spans="1:6" s="3" customFormat="1" ht="15" x14ac:dyDescent="0.25">
      <c r="A4" s="1697" t="s">
        <v>615</v>
      </c>
      <c r="B4" s="1697"/>
      <c r="C4" s="1697"/>
      <c r="D4" s="1697"/>
      <c r="E4" s="1697"/>
      <c r="F4" s="1697"/>
    </row>
    <row r="5" spans="1:6" s="3" customFormat="1" ht="13.5" customHeight="1" thickBot="1" x14ac:dyDescent="0.3">
      <c r="A5" s="5"/>
      <c r="B5" s="6"/>
      <c r="C5" s="6"/>
      <c r="D5" s="6"/>
      <c r="E5" s="6"/>
      <c r="F5" s="6"/>
    </row>
    <row r="6" spans="1:6" ht="21" customHeight="1" x14ac:dyDescent="0.2">
      <c r="A6" s="1726" t="s">
        <v>359</v>
      </c>
      <c r="B6" s="758"/>
      <c r="C6" s="758"/>
      <c r="D6" s="758"/>
      <c r="E6" s="759" t="s">
        <v>501</v>
      </c>
      <c r="F6" s="760"/>
    </row>
    <row r="7" spans="1:6" ht="14.25" x14ac:dyDescent="0.2">
      <c r="A7" s="1727"/>
      <c r="B7" s="761" t="s">
        <v>360</v>
      </c>
      <c r="C7" s="761" t="s">
        <v>367</v>
      </c>
      <c r="D7" s="761" t="s">
        <v>361</v>
      </c>
      <c r="E7" s="761" t="s">
        <v>502</v>
      </c>
      <c r="F7" s="763" t="s">
        <v>503</v>
      </c>
    </row>
    <row r="8" spans="1:6" x14ac:dyDescent="0.2">
      <c r="A8" s="1727"/>
      <c r="B8" s="761" t="s">
        <v>363</v>
      </c>
      <c r="C8" s="761" t="s">
        <v>504</v>
      </c>
      <c r="D8" s="762" t="s">
        <v>364</v>
      </c>
      <c r="E8" s="761" t="s">
        <v>505</v>
      </c>
      <c r="F8" s="763" t="s">
        <v>365</v>
      </c>
    </row>
    <row r="9" spans="1:6" ht="28.5" customHeight="1" thickBot="1" x14ac:dyDescent="0.25">
      <c r="A9" s="1728"/>
      <c r="B9" s="764"/>
      <c r="C9" s="764"/>
      <c r="D9" s="764"/>
      <c r="E9" s="238" t="s">
        <v>506</v>
      </c>
      <c r="F9" s="765"/>
    </row>
    <row r="10" spans="1:6" x14ac:dyDescent="0.2">
      <c r="A10" s="1599">
        <v>2006</v>
      </c>
      <c r="B10" s="1209">
        <v>9.7050000000000001</v>
      </c>
      <c r="C10" s="1221">
        <v>7.3158165893869134</v>
      </c>
      <c r="D10" s="1209">
        <v>7.1</v>
      </c>
      <c r="E10" s="971">
        <v>20.170000000000002</v>
      </c>
      <c r="F10" s="1234">
        <v>1432.07</v>
      </c>
    </row>
    <row r="11" spans="1:6" x14ac:dyDescent="0.2">
      <c r="A11" s="1599">
        <v>2007</v>
      </c>
      <c r="B11" s="1209">
        <v>7.452</v>
      </c>
      <c r="C11" s="1221">
        <v>7.5536768652710675</v>
      </c>
      <c r="D11" s="1209">
        <v>5.6289999999999996</v>
      </c>
      <c r="E11" s="971">
        <v>24.23</v>
      </c>
      <c r="F11" s="1234">
        <v>1363.9067</v>
      </c>
    </row>
    <row r="12" spans="1:6" x14ac:dyDescent="0.2">
      <c r="A12" s="1599">
        <v>2008</v>
      </c>
      <c r="B12" s="1209">
        <v>5.1459999999999999</v>
      </c>
      <c r="C12" s="1221">
        <v>7.652545666537117</v>
      </c>
      <c r="D12" s="1209">
        <v>3.9380000000000002</v>
      </c>
      <c r="E12" s="971">
        <v>26.39</v>
      </c>
      <c r="F12" s="1234">
        <v>1039.2382</v>
      </c>
    </row>
    <row r="13" spans="1:6" x14ac:dyDescent="0.2">
      <c r="A13" s="1599">
        <v>2009</v>
      </c>
      <c r="B13" s="1209">
        <v>6.7610000000000001</v>
      </c>
      <c r="C13" s="1221">
        <v>6.6439875758023961</v>
      </c>
      <c r="D13" s="1209">
        <v>4.492</v>
      </c>
      <c r="E13" s="971">
        <v>24.51</v>
      </c>
      <c r="F13" s="1234">
        <v>1100.9892</v>
      </c>
    </row>
    <row r="14" spans="1:6" x14ac:dyDescent="0.2">
      <c r="A14" s="1599">
        <v>2010</v>
      </c>
      <c r="B14" s="1209">
        <v>6.0739999999999998</v>
      </c>
      <c r="C14" s="1221">
        <v>6.0734277247283508</v>
      </c>
      <c r="D14" s="1209">
        <v>3.6890000000000001</v>
      </c>
      <c r="E14" s="971">
        <v>22.91</v>
      </c>
      <c r="F14" s="1234">
        <v>845.1499</v>
      </c>
    </row>
    <row r="15" spans="1:6" x14ac:dyDescent="0.2">
      <c r="A15" s="1599">
        <v>2011</v>
      </c>
      <c r="B15" s="1209">
        <v>7.7359999999999998</v>
      </c>
      <c r="C15" s="1221">
        <v>6.6778697001034137</v>
      </c>
      <c r="D15" s="1209">
        <v>5.1660000000000004</v>
      </c>
      <c r="E15" s="971">
        <v>23.85</v>
      </c>
      <c r="F15" s="1234">
        <v>1232.0910000000001</v>
      </c>
    </row>
    <row r="16" spans="1:6" x14ac:dyDescent="0.2">
      <c r="A16" s="1599">
        <v>2012</v>
      </c>
      <c r="B16" s="1209">
        <v>6.6639999999999997</v>
      </c>
      <c r="C16" s="1221">
        <v>4.21218487394958</v>
      </c>
      <c r="D16" s="1209">
        <v>2.8069999999999999</v>
      </c>
      <c r="E16" s="971">
        <v>26.81</v>
      </c>
      <c r="F16" s="1234">
        <v>752.55669999999998</v>
      </c>
    </row>
    <row r="17" spans="1:6" x14ac:dyDescent="0.2">
      <c r="A17" s="1599">
        <v>2013</v>
      </c>
      <c r="B17" s="1209">
        <v>3.65</v>
      </c>
      <c r="C17" s="1221">
        <v>6.8712328767123285</v>
      </c>
      <c r="D17" s="1221">
        <v>2.508</v>
      </c>
      <c r="E17" s="971">
        <v>29.09</v>
      </c>
      <c r="F17" s="1234">
        <v>729.57719999999995</v>
      </c>
    </row>
    <row r="18" spans="1:6" x14ac:dyDescent="0.2">
      <c r="A18" s="1599">
        <v>2014</v>
      </c>
      <c r="B18" s="1209">
        <v>4.7060000000000004</v>
      </c>
      <c r="C18" s="1221">
        <v>6.2962175945601349</v>
      </c>
      <c r="D18" s="1209">
        <v>2.9630000000000001</v>
      </c>
      <c r="E18" s="1225">
        <v>35.340000000000003</v>
      </c>
      <c r="F18" s="1235">
        <v>1047.1242000000002</v>
      </c>
    </row>
    <row r="19" spans="1:6" x14ac:dyDescent="0.2">
      <c r="A19" s="1599">
        <v>2015</v>
      </c>
      <c r="B19" s="1373">
        <v>3.8759999999999999</v>
      </c>
      <c r="C19" s="1371">
        <v>7.3452012383900929</v>
      </c>
      <c r="D19" s="1373">
        <v>2.847</v>
      </c>
      <c r="E19" s="1379">
        <v>34.26</v>
      </c>
      <c r="F19" s="1420">
        <v>975</v>
      </c>
    </row>
    <row r="20" spans="1:6" ht="13.5" thickBot="1" x14ac:dyDescent="0.25">
      <c r="A20" s="1599">
        <v>2016</v>
      </c>
      <c r="B20" s="1209">
        <v>3.577</v>
      </c>
      <c r="C20" s="1221">
        <f>D20/B20*10</f>
        <v>9.4296896840928159</v>
      </c>
      <c r="D20" s="1209">
        <v>3.3730000000000002</v>
      </c>
      <c r="E20" s="1550">
        <v>30.79</v>
      </c>
      <c r="F20" s="1554">
        <v>1039</v>
      </c>
    </row>
    <row r="21" spans="1:6" ht="13.15" customHeight="1" x14ac:dyDescent="0.2">
      <c r="A21" s="106" t="s">
        <v>507</v>
      </c>
      <c r="B21" s="106"/>
      <c r="C21" s="106"/>
      <c r="D21" s="106"/>
      <c r="E21" s="106"/>
      <c r="F21" s="106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theme="0"/>
    <pageSetUpPr fitToPage="1"/>
  </sheetPr>
  <dimension ref="A1:J38"/>
  <sheetViews>
    <sheetView tabSelected="1" zoomScaleNormal="100" zoomScaleSheetLayoutView="100" workbookViewId="0">
      <selection activeCell="J22" sqref="J22"/>
    </sheetView>
  </sheetViews>
  <sheetFormatPr baseColWidth="10" defaultRowHeight="12.75" x14ac:dyDescent="0.2"/>
  <cols>
    <col min="1" max="1" width="31.7109375" style="34" customWidth="1"/>
    <col min="2" max="8" width="15.140625" style="34" customWidth="1"/>
    <col min="9" max="16384" width="11.42578125" style="34"/>
  </cols>
  <sheetData>
    <row r="1" spans="1:10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</row>
    <row r="2" spans="1:10" s="25" customFormat="1" ht="12.75" customHeight="1" x14ac:dyDescent="0.2"/>
    <row r="3" spans="1:10" s="25" customFormat="1" ht="33" customHeight="1" x14ac:dyDescent="0.25">
      <c r="A3" s="1701" t="s">
        <v>1394</v>
      </c>
      <c r="B3" s="1701"/>
      <c r="C3" s="1701"/>
      <c r="D3" s="1701"/>
      <c r="E3" s="1701"/>
      <c r="F3" s="1701"/>
      <c r="G3" s="1701"/>
      <c r="H3" s="1701"/>
      <c r="I3" s="125"/>
      <c r="J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6.75" customHeight="1" x14ac:dyDescent="0.2">
      <c r="A5" s="1721" t="s">
        <v>435</v>
      </c>
      <c r="B5" s="721" t="s">
        <v>360</v>
      </c>
      <c r="C5" s="722"/>
      <c r="D5" s="723"/>
      <c r="E5" s="721" t="s">
        <v>367</v>
      </c>
      <c r="F5" s="723"/>
      <c r="G5" s="660" t="s">
        <v>361</v>
      </c>
      <c r="H5" s="655" t="s">
        <v>373</v>
      </c>
    </row>
    <row r="6" spans="1:10" ht="22.5" customHeight="1" x14ac:dyDescent="0.2">
      <c r="A6" s="1722"/>
      <c r="B6" s="739" t="s">
        <v>370</v>
      </c>
      <c r="C6" s="737"/>
      <c r="D6" s="738"/>
      <c r="E6" s="739" t="s">
        <v>371</v>
      </c>
      <c r="F6" s="738"/>
      <c r="G6" s="712" t="s">
        <v>512</v>
      </c>
      <c r="H6" s="728" t="s">
        <v>377</v>
      </c>
    </row>
    <row r="7" spans="1:10" ht="31.5" customHeight="1" thickBot="1" x14ac:dyDescent="0.25">
      <c r="A7" s="1723"/>
      <c r="B7" s="663" t="s">
        <v>374</v>
      </c>
      <c r="C7" s="230" t="s">
        <v>375</v>
      </c>
      <c r="D7" s="230" t="s">
        <v>376</v>
      </c>
      <c r="E7" s="663" t="s">
        <v>374</v>
      </c>
      <c r="F7" s="230" t="s">
        <v>375</v>
      </c>
      <c r="G7" s="225" t="s">
        <v>513</v>
      </c>
      <c r="H7" s="232" t="s">
        <v>513</v>
      </c>
    </row>
    <row r="8" spans="1:10" ht="25.5" customHeight="1" x14ac:dyDescent="0.2">
      <c r="A8" s="993" t="s">
        <v>457</v>
      </c>
      <c r="B8" s="1174">
        <v>12</v>
      </c>
      <c r="C8" s="1174">
        <v>1</v>
      </c>
      <c r="D8" s="995">
        <v>13</v>
      </c>
      <c r="E8" s="1174">
        <v>650</v>
      </c>
      <c r="F8" s="1174">
        <v>1400</v>
      </c>
      <c r="G8" s="997">
        <v>9</v>
      </c>
      <c r="H8" s="1169" t="s">
        <v>380</v>
      </c>
      <c r="I8" s="123"/>
      <c r="J8" s="123"/>
    </row>
    <row r="9" spans="1:10" x14ac:dyDescent="0.2">
      <c r="A9" s="73" t="s">
        <v>460</v>
      </c>
      <c r="B9" s="74">
        <v>12</v>
      </c>
      <c r="C9" s="74">
        <v>1</v>
      </c>
      <c r="D9" s="74">
        <v>13</v>
      </c>
      <c r="E9" s="74">
        <v>650</v>
      </c>
      <c r="F9" s="74">
        <v>1400</v>
      </c>
      <c r="G9" s="74">
        <v>9</v>
      </c>
      <c r="H9" s="75" t="s">
        <v>380</v>
      </c>
    </row>
    <row r="10" spans="1:10" x14ac:dyDescent="0.2">
      <c r="A10" s="1173"/>
      <c r="B10" s="1175"/>
      <c r="C10" s="1175"/>
      <c r="D10" s="1175"/>
      <c r="E10" s="1167"/>
      <c r="F10" s="1167"/>
      <c r="G10" s="1175"/>
      <c r="H10" s="1170"/>
    </row>
    <row r="11" spans="1:10" x14ac:dyDescent="0.2">
      <c r="A11" s="893" t="s">
        <v>464</v>
      </c>
      <c r="B11" s="987">
        <v>226</v>
      </c>
      <c r="C11" s="987" t="s">
        <v>380</v>
      </c>
      <c r="D11" s="987">
        <v>226</v>
      </c>
      <c r="E11" s="991">
        <v>800</v>
      </c>
      <c r="F11" s="991" t="s">
        <v>380</v>
      </c>
      <c r="G11" s="987">
        <v>181</v>
      </c>
      <c r="H11" s="1171" t="s">
        <v>380</v>
      </c>
    </row>
    <row r="12" spans="1:10" x14ac:dyDescent="0.2">
      <c r="A12" s="893" t="s">
        <v>465</v>
      </c>
      <c r="B12" s="991">
        <v>236</v>
      </c>
      <c r="C12" s="991">
        <v>1</v>
      </c>
      <c r="D12" s="987">
        <v>237</v>
      </c>
      <c r="E12" s="991">
        <v>310</v>
      </c>
      <c r="F12" s="991">
        <v>310</v>
      </c>
      <c r="G12" s="991">
        <v>73</v>
      </c>
      <c r="H12" s="1171" t="s">
        <v>380</v>
      </c>
    </row>
    <row r="13" spans="1:10" x14ac:dyDescent="0.2">
      <c r="A13" s="893" t="s">
        <v>469</v>
      </c>
      <c r="B13" s="991">
        <v>6</v>
      </c>
      <c r="C13" s="991" t="s">
        <v>380</v>
      </c>
      <c r="D13" s="987">
        <v>6</v>
      </c>
      <c r="E13" s="991">
        <v>800</v>
      </c>
      <c r="F13" s="991" t="s">
        <v>380</v>
      </c>
      <c r="G13" s="991">
        <v>5</v>
      </c>
      <c r="H13" s="1172" t="s">
        <v>380</v>
      </c>
    </row>
    <row r="14" spans="1:10" x14ac:dyDescent="0.2">
      <c r="A14" s="893" t="s">
        <v>470</v>
      </c>
      <c r="B14" s="991">
        <v>63</v>
      </c>
      <c r="C14" s="991">
        <v>2</v>
      </c>
      <c r="D14" s="987">
        <v>65</v>
      </c>
      <c r="E14" s="991">
        <v>700</v>
      </c>
      <c r="F14" s="991">
        <v>1500</v>
      </c>
      <c r="G14" s="991">
        <v>47</v>
      </c>
      <c r="H14" s="1172">
        <v>7</v>
      </c>
    </row>
    <row r="15" spans="1:10" x14ac:dyDescent="0.2">
      <c r="A15" s="73" t="s">
        <v>471</v>
      </c>
      <c r="B15" s="74">
        <v>531</v>
      </c>
      <c r="C15" s="74">
        <v>3</v>
      </c>
      <c r="D15" s="74">
        <v>534</v>
      </c>
      <c r="E15" s="74">
        <v>570</v>
      </c>
      <c r="F15" s="74">
        <v>1103</v>
      </c>
      <c r="G15" s="74">
        <v>306</v>
      </c>
      <c r="H15" s="75">
        <v>7</v>
      </c>
    </row>
    <row r="16" spans="1:10" x14ac:dyDescent="0.2">
      <c r="A16" s="1173"/>
      <c r="B16" s="1175"/>
      <c r="C16" s="1175"/>
      <c r="D16" s="1175"/>
      <c r="E16" s="1167"/>
      <c r="F16" s="1167"/>
      <c r="G16" s="1175"/>
      <c r="H16" s="1170"/>
    </row>
    <row r="17" spans="1:8" x14ac:dyDescent="0.2">
      <c r="A17" s="893" t="s">
        <v>474</v>
      </c>
      <c r="B17" s="987">
        <v>20</v>
      </c>
      <c r="C17" s="987">
        <v>2</v>
      </c>
      <c r="D17" s="987">
        <v>22</v>
      </c>
      <c r="E17" s="991">
        <v>950</v>
      </c>
      <c r="F17" s="991">
        <v>1700</v>
      </c>
      <c r="G17" s="987">
        <v>22</v>
      </c>
      <c r="H17" s="1171" t="s">
        <v>380</v>
      </c>
    </row>
    <row r="18" spans="1:8" x14ac:dyDescent="0.2">
      <c r="A18" s="893" t="s">
        <v>477</v>
      </c>
      <c r="B18" s="991">
        <v>271</v>
      </c>
      <c r="C18" s="991" t="s">
        <v>380</v>
      </c>
      <c r="D18" s="987">
        <v>271</v>
      </c>
      <c r="E18" s="991">
        <v>960</v>
      </c>
      <c r="F18" s="991" t="s">
        <v>380</v>
      </c>
      <c r="G18" s="991">
        <v>260</v>
      </c>
      <c r="H18" s="1172">
        <v>31</v>
      </c>
    </row>
    <row r="19" spans="1:8" x14ac:dyDescent="0.2">
      <c r="A19" s="73" t="s">
        <v>526</v>
      </c>
      <c r="B19" s="74">
        <v>291</v>
      </c>
      <c r="C19" s="74">
        <v>2</v>
      </c>
      <c r="D19" s="74">
        <v>293</v>
      </c>
      <c r="E19" s="74">
        <v>959</v>
      </c>
      <c r="F19" s="74">
        <v>1700</v>
      </c>
      <c r="G19" s="74">
        <v>282</v>
      </c>
      <c r="H19" s="75">
        <v>31</v>
      </c>
    </row>
    <row r="20" spans="1:8" x14ac:dyDescent="0.2">
      <c r="A20" s="893"/>
      <c r="B20" s="987"/>
      <c r="C20" s="987"/>
      <c r="D20" s="987"/>
      <c r="E20" s="991"/>
      <c r="F20" s="991"/>
      <c r="G20" s="987"/>
      <c r="H20" s="1171"/>
    </row>
    <row r="21" spans="1:8" x14ac:dyDescent="0.2">
      <c r="A21" s="893" t="s">
        <v>479</v>
      </c>
      <c r="B21" s="991" t="s">
        <v>380</v>
      </c>
      <c r="C21" s="991">
        <v>1</v>
      </c>
      <c r="D21" s="987">
        <v>1</v>
      </c>
      <c r="E21" s="991" t="s">
        <v>380</v>
      </c>
      <c r="F21" s="991">
        <v>1200</v>
      </c>
      <c r="G21" s="991">
        <v>1</v>
      </c>
      <c r="H21" s="1172" t="s">
        <v>380</v>
      </c>
    </row>
    <row r="22" spans="1:8" x14ac:dyDescent="0.2">
      <c r="A22" s="73" t="s">
        <v>486</v>
      </c>
      <c r="B22" s="74" t="s">
        <v>380</v>
      </c>
      <c r="C22" s="74">
        <v>1</v>
      </c>
      <c r="D22" s="74">
        <v>1</v>
      </c>
      <c r="E22" s="74" t="s">
        <v>380</v>
      </c>
      <c r="F22" s="74">
        <v>1200</v>
      </c>
      <c r="G22" s="74">
        <v>1</v>
      </c>
      <c r="H22" s="75" t="s">
        <v>380</v>
      </c>
    </row>
    <row r="23" spans="1:8" x14ac:dyDescent="0.2">
      <c r="A23" s="893"/>
      <c r="B23" s="987"/>
      <c r="C23" s="987"/>
      <c r="D23" s="987"/>
      <c r="E23" s="991"/>
      <c r="F23" s="991"/>
      <c r="G23" s="987"/>
      <c r="H23" s="1171"/>
    </row>
    <row r="24" spans="1:8" x14ac:dyDescent="0.2">
      <c r="A24" s="893" t="s">
        <v>484</v>
      </c>
      <c r="B24" s="991">
        <v>700</v>
      </c>
      <c r="C24" s="991" t="s">
        <v>380</v>
      </c>
      <c r="D24" s="987">
        <v>700</v>
      </c>
      <c r="E24" s="991">
        <v>740</v>
      </c>
      <c r="F24" s="991" t="s">
        <v>380</v>
      </c>
      <c r="G24" s="991">
        <v>518</v>
      </c>
      <c r="H24" s="1172" t="s">
        <v>380</v>
      </c>
    </row>
    <row r="25" spans="1:8" x14ac:dyDescent="0.2">
      <c r="A25" s="893" t="s">
        <v>485</v>
      </c>
      <c r="B25" s="987">
        <v>250</v>
      </c>
      <c r="C25" s="987" t="s">
        <v>380</v>
      </c>
      <c r="D25" s="987">
        <v>250</v>
      </c>
      <c r="E25" s="991">
        <v>760</v>
      </c>
      <c r="F25" s="991" t="s">
        <v>380</v>
      </c>
      <c r="G25" s="987">
        <v>190</v>
      </c>
      <c r="H25" s="1171" t="s">
        <v>380</v>
      </c>
    </row>
    <row r="26" spans="1:8" x14ac:dyDescent="0.2">
      <c r="A26" s="73" t="s">
        <v>486</v>
      </c>
      <c r="B26" s="74">
        <v>950</v>
      </c>
      <c r="C26" s="74" t="s">
        <v>380</v>
      </c>
      <c r="D26" s="74">
        <v>950</v>
      </c>
      <c r="E26" s="74">
        <v>745</v>
      </c>
      <c r="F26" s="74" t="s">
        <v>380</v>
      </c>
      <c r="G26" s="74">
        <v>708</v>
      </c>
      <c r="H26" s="75" t="s">
        <v>380</v>
      </c>
    </row>
    <row r="27" spans="1:8" x14ac:dyDescent="0.2">
      <c r="A27" s="893"/>
      <c r="B27" s="987"/>
      <c r="C27" s="987"/>
      <c r="D27" s="987"/>
      <c r="E27" s="991"/>
      <c r="F27" s="991"/>
      <c r="G27" s="987"/>
      <c r="H27" s="1171"/>
    </row>
    <row r="28" spans="1:8" x14ac:dyDescent="0.2">
      <c r="A28" s="893" t="s">
        <v>488</v>
      </c>
      <c r="B28" s="1334">
        <v>27</v>
      </c>
      <c r="C28" s="1334">
        <v>28</v>
      </c>
      <c r="D28" s="1334">
        <v>55</v>
      </c>
      <c r="E28" s="1424">
        <v>1142</v>
      </c>
      <c r="F28" s="1424">
        <v>1500</v>
      </c>
      <c r="G28" s="1334">
        <v>71</v>
      </c>
      <c r="H28" s="1171">
        <v>71</v>
      </c>
    </row>
    <row r="29" spans="1:8" x14ac:dyDescent="0.2">
      <c r="A29" s="893" t="s">
        <v>489</v>
      </c>
      <c r="B29" s="1334">
        <v>163</v>
      </c>
      <c r="C29" s="1334" t="s">
        <v>380</v>
      </c>
      <c r="D29" s="1334">
        <v>163</v>
      </c>
      <c r="E29" s="1424">
        <v>750</v>
      </c>
      <c r="F29" s="1424" t="s">
        <v>380</v>
      </c>
      <c r="G29" s="1334">
        <v>122</v>
      </c>
      <c r="H29" s="1171" t="s">
        <v>380</v>
      </c>
    </row>
    <row r="30" spans="1:8" x14ac:dyDescent="0.2">
      <c r="A30" s="893" t="s">
        <v>491</v>
      </c>
      <c r="B30" s="1334">
        <v>723</v>
      </c>
      <c r="C30" s="1334" t="s">
        <v>380</v>
      </c>
      <c r="D30" s="1334">
        <v>723</v>
      </c>
      <c r="E30" s="1424">
        <v>1300</v>
      </c>
      <c r="F30" s="1424" t="s">
        <v>380</v>
      </c>
      <c r="G30" s="1334">
        <v>940</v>
      </c>
      <c r="H30" s="1171" t="s">
        <v>380</v>
      </c>
    </row>
    <row r="31" spans="1:8" x14ac:dyDescent="0.2">
      <c r="A31" s="893" t="s">
        <v>493</v>
      </c>
      <c r="B31" s="1334">
        <v>7</v>
      </c>
      <c r="C31" s="1334" t="s">
        <v>380</v>
      </c>
      <c r="D31" s="1334">
        <v>7</v>
      </c>
      <c r="E31" s="1424">
        <v>1000</v>
      </c>
      <c r="F31" s="1424" t="s">
        <v>380</v>
      </c>
      <c r="G31" s="1334">
        <v>7</v>
      </c>
      <c r="H31" s="1171" t="s">
        <v>380</v>
      </c>
    </row>
    <row r="32" spans="1:8" x14ac:dyDescent="0.2">
      <c r="A32" s="893" t="s">
        <v>494</v>
      </c>
      <c r="B32" s="1334">
        <v>616</v>
      </c>
      <c r="C32" s="1334">
        <v>128</v>
      </c>
      <c r="D32" s="1334">
        <v>744</v>
      </c>
      <c r="E32" s="1424">
        <v>1112</v>
      </c>
      <c r="F32" s="1424">
        <v>1281</v>
      </c>
      <c r="G32" s="1334">
        <v>851</v>
      </c>
      <c r="H32" s="1171">
        <v>170</v>
      </c>
    </row>
    <row r="33" spans="1:8" x14ac:dyDescent="0.2">
      <c r="A33" s="73" t="s">
        <v>495</v>
      </c>
      <c r="B33" s="74">
        <v>1536</v>
      </c>
      <c r="C33" s="74">
        <v>156</v>
      </c>
      <c r="D33" s="74">
        <v>1692</v>
      </c>
      <c r="E33" s="74">
        <v>1162</v>
      </c>
      <c r="F33" s="74">
        <v>1320</v>
      </c>
      <c r="G33" s="74">
        <v>1991</v>
      </c>
      <c r="H33" s="75">
        <v>241</v>
      </c>
    </row>
    <row r="34" spans="1:8" x14ac:dyDescent="0.2">
      <c r="A34" s="893"/>
      <c r="B34" s="1334"/>
      <c r="C34" s="1334"/>
      <c r="D34" s="1334"/>
      <c r="E34" s="1424"/>
      <c r="F34" s="1424"/>
      <c r="G34" s="1334"/>
      <c r="H34" s="1171"/>
    </row>
    <row r="35" spans="1:8" x14ac:dyDescent="0.2">
      <c r="A35" s="893" t="s">
        <v>497</v>
      </c>
      <c r="B35" s="987">
        <v>92</v>
      </c>
      <c r="C35" s="987">
        <v>2</v>
      </c>
      <c r="D35" s="987">
        <v>94</v>
      </c>
      <c r="E35" s="991">
        <v>800</v>
      </c>
      <c r="F35" s="991">
        <v>1200</v>
      </c>
      <c r="G35" s="987">
        <v>76</v>
      </c>
      <c r="H35" s="1171">
        <v>68</v>
      </c>
    </row>
    <row r="36" spans="1:8" x14ac:dyDescent="0.2">
      <c r="A36" s="73" t="s">
        <v>498</v>
      </c>
      <c r="B36" s="74">
        <v>92</v>
      </c>
      <c r="C36" s="74">
        <v>2</v>
      </c>
      <c r="D36" s="74">
        <v>94</v>
      </c>
      <c r="E36" s="74">
        <v>800</v>
      </c>
      <c r="F36" s="74">
        <v>1200</v>
      </c>
      <c r="G36" s="74">
        <v>76</v>
      </c>
      <c r="H36" s="75">
        <v>68</v>
      </c>
    </row>
    <row r="37" spans="1:8" x14ac:dyDescent="0.2">
      <c r="A37" s="1181"/>
      <c r="B37" s="1179"/>
      <c r="C37" s="1179"/>
      <c r="D37" s="1179"/>
      <c r="E37" s="1179"/>
      <c r="F37" s="1179"/>
      <c r="G37" s="1179"/>
    </row>
    <row r="38" spans="1:8" ht="13.5" thickBot="1" x14ac:dyDescent="0.25">
      <c r="A38" s="66" t="s">
        <v>499</v>
      </c>
      <c r="B38" s="52">
        <v>3412</v>
      </c>
      <c r="C38" s="52">
        <v>165</v>
      </c>
      <c r="D38" s="52">
        <v>3577</v>
      </c>
      <c r="E38" s="52">
        <v>925</v>
      </c>
      <c r="F38" s="52">
        <v>1319</v>
      </c>
      <c r="G38" s="52">
        <v>3373</v>
      </c>
      <c r="H38" s="53">
        <v>347</v>
      </c>
    </row>
  </sheetData>
  <mergeCells count="3">
    <mergeCell ref="A1:H1"/>
    <mergeCell ref="A5:A7"/>
    <mergeCell ref="A3:H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8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7">
    <tabColor theme="0"/>
    <pageSetUpPr fitToPage="1"/>
  </sheetPr>
  <dimension ref="A1:H37"/>
  <sheetViews>
    <sheetView tabSelected="1" zoomScale="85" zoomScaleNormal="85" zoomScaleSheetLayoutView="100" workbookViewId="0">
      <selection activeCell="J22" sqref="J22"/>
    </sheetView>
  </sheetViews>
  <sheetFormatPr baseColWidth="10" defaultRowHeight="12.75" x14ac:dyDescent="0.2"/>
  <cols>
    <col min="1" max="1" width="32.42578125" style="34" customWidth="1"/>
    <col min="2" max="8" width="14.42578125" style="34" customWidth="1"/>
    <col min="9" max="16384" width="11.42578125" style="34"/>
  </cols>
  <sheetData>
    <row r="1" spans="1:8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</row>
    <row r="2" spans="1:8" s="25" customFormat="1" ht="12.75" customHeight="1" x14ac:dyDescent="0.2"/>
    <row r="3" spans="1:8" s="25" customFormat="1" ht="15" x14ac:dyDescent="0.25">
      <c r="A3" s="1718" t="s">
        <v>618</v>
      </c>
      <c r="B3" s="1718"/>
      <c r="C3" s="1718"/>
      <c r="D3" s="1718"/>
      <c r="E3" s="1718"/>
      <c r="F3" s="1718"/>
      <c r="G3" s="1718"/>
      <c r="H3" s="1718"/>
    </row>
    <row r="4" spans="1:8" s="25" customFormat="1" ht="36" customHeight="1" x14ac:dyDescent="0.2">
      <c r="A4" s="1701" t="s">
        <v>1382</v>
      </c>
      <c r="B4" s="1701"/>
      <c r="C4" s="1701"/>
      <c r="D4" s="1701"/>
      <c r="E4" s="1701"/>
      <c r="F4" s="1701"/>
      <c r="G4" s="1701"/>
      <c r="H4" s="1701"/>
    </row>
    <row r="5" spans="1:8" s="25" customFormat="1" ht="15.75" thickBot="1" x14ac:dyDescent="0.3">
      <c r="A5" s="185"/>
      <c r="B5" s="186"/>
      <c r="C5" s="186"/>
      <c r="D5" s="186"/>
      <c r="E5" s="186"/>
      <c r="F5" s="186"/>
      <c r="G5" s="186"/>
      <c r="H5" s="186"/>
    </row>
    <row r="6" spans="1:8" ht="27.75" customHeight="1" x14ac:dyDescent="0.2">
      <c r="A6" s="1721" t="s">
        <v>435</v>
      </c>
      <c r="B6" s="721" t="s">
        <v>360</v>
      </c>
      <c r="C6" s="722"/>
      <c r="D6" s="723"/>
      <c r="E6" s="721" t="s">
        <v>367</v>
      </c>
      <c r="F6" s="723"/>
      <c r="G6" s="660" t="s">
        <v>361</v>
      </c>
      <c r="H6" s="655" t="s">
        <v>373</v>
      </c>
    </row>
    <row r="7" spans="1:8" ht="28.5" customHeight="1" x14ac:dyDescent="0.2">
      <c r="A7" s="1722"/>
      <c r="B7" s="739" t="s">
        <v>370</v>
      </c>
      <c r="C7" s="737"/>
      <c r="D7" s="738"/>
      <c r="E7" s="739" t="s">
        <v>371</v>
      </c>
      <c r="F7" s="738"/>
      <c r="G7" s="712" t="s">
        <v>512</v>
      </c>
      <c r="H7" s="728" t="s">
        <v>377</v>
      </c>
    </row>
    <row r="8" spans="1:8" ht="34.5" customHeight="1" thickBot="1" x14ac:dyDescent="0.25">
      <c r="A8" s="1723"/>
      <c r="B8" s="663" t="s">
        <v>374</v>
      </c>
      <c r="C8" s="230" t="s">
        <v>375</v>
      </c>
      <c r="D8" s="230" t="s">
        <v>376</v>
      </c>
      <c r="E8" s="663" t="s">
        <v>374</v>
      </c>
      <c r="F8" s="230" t="s">
        <v>375</v>
      </c>
      <c r="G8" s="225" t="s">
        <v>513</v>
      </c>
      <c r="H8" s="232" t="s">
        <v>513</v>
      </c>
    </row>
    <row r="9" spans="1:8" ht="21.75" customHeight="1" x14ac:dyDescent="0.2">
      <c r="A9" s="893" t="s">
        <v>459</v>
      </c>
      <c r="B9" s="987">
        <v>4</v>
      </c>
      <c r="C9" s="1334">
        <v>8</v>
      </c>
      <c r="D9" s="1334">
        <v>12</v>
      </c>
      <c r="E9" s="1424">
        <v>1000</v>
      </c>
      <c r="F9" s="1424">
        <v>2000</v>
      </c>
      <c r="G9" s="1334">
        <v>20</v>
      </c>
      <c r="H9" s="1171" t="s">
        <v>380</v>
      </c>
    </row>
    <row r="10" spans="1:8" x14ac:dyDescent="0.2">
      <c r="A10" s="73" t="s">
        <v>460</v>
      </c>
      <c r="B10" s="74">
        <v>4</v>
      </c>
      <c r="C10" s="1340">
        <v>8</v>
      </c>
      <c r="D10" s="1340">
        <v>12</v>
      </c>
      <c r="E10" s="1340">
        <v>1000</v>
      </c>
      <c r="F10" s="1340">
        <v>2000</v>
      </c>
      <c r="G10" s="1340">
        <v>20</v>
      </c>
      <c r="H10" s="1390" t="s">
        <v>380</v>
      </c>
    </row>
    <row r="11" spans="1:8" x14ac:dyDescent="0.2">
      <c r="A11" s="893"/>
      <c r="B11" s="987"/>
      <c r="C11" s="1334"/>
      <c r="D11" s="1334"/>
      <c r="E11" s="1424"/>
      <c r="F11" s="1424"/>
      <c r="G11" s="1334"/>
      <c r="H11" s="1171"/>
    </row>
    <row r="12" spans="1:8" x14ac:dyDescent="0.2">
      <c r="A12" s="73" t="s">
        <v>461</v>
      </c>
      <c r="B12" s="74">
        <v>20</v>
      </c>
      <c r="C12" s="1340" t="s">
        <v>380</v>
      </c>
      <c r="D12" s="1340">
        <v>20</v>
      </c>
      <c r="E12" s="1340">
        <v>765</v>
      </c>
      <c r="F12" s="1340" t="s">
        <v>380</v>
      </c>
      <c r="G12" s="1340">
        <v>15</v>
      </c>
      <c r="H12" s="1390">
        <v>11</v>
      </c>
    </row>
    <row r="13" spans="1:8" x14ac:dyDescent="0.2">
      <c r="A13" s="893"/>
      <c r="B13" s="987"/>
      <c r="C13" s="1334"/>
      <c r="D13" s="1334"/>
      <c r="E13" s="1424"/>
      <c r="F13" s="1424"/>
      <c r="G13" s="1334"/>
      <c r="H13" s="1171"/>
    </row>
    <row r="14" spans="1:8" x14ac:dyDescent="0.2">
      <c r="A14" s="893" t="s">
        <v>469</v>
      </c>
      <c r="B14" s="1334">
        <v>6</v>
      </c>
      <c r="C14" s="1334" t="s">
        <v>380</v>
      </c>
      <c r="D14" s="1334">
        <v>6</v>
      </c>
      <c r="E14" s="1424">
        <v>1800</v>
      </c>
      <c r="F14" s="1424" t="s">
        <v>380</v>
      </c>
      <c r="G14" s="1334">
        <v>11</v>
      </c>
      <c r="H14" s="1171" t="s">
        <v>380</v>
      </c>
    </row>
    <row r="15" spans="1:8" x14ac:dyDescent="0.2">
      <c r="A15" s="73" t="s">
        <v>471</v>
      </c>
      <c r="B15" s="74">
        <v>6</v>
      </c>
      <c r="C15" s="1340" t="s">
        <v>380</v>
      </c>
      <c r="D15" s="1340">
        <v>6</v>
      </c>
      <c r="E15" s="1340">
        <v>1800</v>
      </c>
      <c r="F15" s="1340" t="s">
        <v>380</v>
      </c>
      <c r="G15" s="1340">
        <v>11</v>
      </c>
      <c r="H15" s="1390" t="s">
        <v>380</v>
      </c>
    </row>
    <row r="16" spans="1:8" x14ac:dyDescent="0.2">
      <c r="A16" s="893"/>
      <c r="B16" s="987"/>
      <c r="C16" s="1334"/>
      <c r="D16" s="1334"/>
      <c r="E16" s="1424"/>
      <c r="F16" s="1424"/>
      <c r="G16" s="1334"/>
      <c r="H16" s="1171"/>
    </row>
    <row r="17" spans="1:8" x14ac:dyDescent="0.2">
      <c r="A17" s="73" t="s">
        <v>472</v>
      </c>
      <c r="B17" s="74">
        <v>31</v>
      </c>
      <c r="C17" s="1340" t="s">
        <v>380</v>
      </c>
      <c r="D17" s="1340">
        <v>31</v>
      </c>
      <c r="E17" s="1340">
        <v>580</v>
      </c>
      <c r="F17" s="1340" t="s">
        <v>380</v>
      </c>
      <c r="G17" s="1340">
        <v>18</v>
      </c>
      <c r="H17" s="1390">
        <v>17</v>
      </c>
    </row>
    <row r="18" spans="1:8" x14ac:dyDescent="0.2">
      <c r="A18" s="893"/>
      <c r="B18" s="987"/>
      <c r="C18" s="1334"/>
      <c r="D18" s="1334"/>
      <c r="E18" s="1424"/>
      <c r="F18" s="1424"/>
      <c r="G18" s="1334"/>
      <c r="H18" s="1171"/>
    </row>
    <row r="19" spans="1:8" x14ac:dyDescent="0.2">
      <c r="A19" s="893" t="s">
        <v>474</v>
      </c>
      <c r="B19" s="992">
        <v>29</v>
      </c>
      <c r="C19" s="1334">
        <v>3</v>
      </c>
      <c r="D19" s="1423">
        <v>32</v>
      </c>
      <c r="E19" s="1423">
        <v>600</v>
      </c>
      <c r="F19" s="1334">
        <v>1000</v>
      </c>
      <c r="G19" s="1423">
        <v>20</v>
      </c>
      <c r="H19" s="1171" t="s">
        <v>380</v>
      </c>
    </row>
    <row r="20" spans="1:8" x14ac:dyDescent="0.2">
      <c r="A20" s="893" t="s">
        <v>475</v>
      </c>
      <c r="B20" s="1334">
        <v>156</v>
      </c>
      <c r="C20" s="1334">
        <v>6</v>
      </c>
      <c r="D20" s="1334">
        <v>162</v>
      </c>
      <c r="E20" s="1424">
        <v>400</v>
      </c>
      <c r="F20" s="1424">
        <v>750</v>
      </c>
      <c r="G20" s="1334">
        <v>67</v>
      </c>
      <c r="H20" s="1171">
        <v>8</v>
      </c>
    </row>
    <row r="21" spans="1:8" x14ac:dyDescent="0.2">
      <c r="A21" s="893" t="s">
        <v>476</v>
      </c>
      <c r="B21" s="1334">
        <v>60</v>
      </c>
      <c r="C21" s="1334" t="s">
        <v>380</v>
      </c>
      <c r="D21" s="1334">
        <v>60</v>
      </c>
      <c r="E21" s="1424">
        <v>500</v>
      </c>
      <c r="F21" s="1424" t="s">
        <v>380</v>
      </c>
      <c r="G21" s="1334">
        <v>30</v>
      </c>
      <c r="H21" s="1171" t="s">
        <v>380</v>
      </c>
    </row>
    <row r="22" spans="1:8" x14ac:dyDescent="0.2">
      <c r="A22" s="893" t="s">
        <v>477</v>
      </c>
      <c r="B22" s="1334">
        <v>210</v>
      </c>
      <c r="C22" s="1334" t="s">
        <v>380</v>
      </c>
      <c r="D22" s="1334">
        <v>210</v>
      </c>
      <c r="E22" s="1424">
        <v>1000</v>
      </c>
      <c r="F22" s="1424" t="s">
        <v>380</v>
      </c>
      <c r="G22" s="1334">
        <v>210</v>
      </c>
      <c r="H22" s="1171">
        <v>25</v>
      </c>
    </row>
    <row r="23" spans="1:8" x14ac:dyDescent="0.2">
      <c r="A23" s="73" t="s">
        <v>526</v>
      </c>
      <c r="B23" s="74">
        <v>455</v>
      </c>
      <c r="C23" s="1340">
        <v>9</v>
      </c>
      <c r="D23" s="1340">
        <v>464</v>
      </c>
      <c r="E23" s="1340">
        <v>703</v>
      </c>
      <c r="F23" s="1340">
        <v>833</v>
      </c>
      <c r="G23" s="1340">
        <v>327</v>
      </c>
      <c r="H23" s="1390">
        <v>33</v>
      </c>
    </row>
    <row r="24" spans="1:8" x14ac:dyDescent="0.2">
      <c r="A24" s="893"/>
      <c r="B24" s="1334"/>
      <c r="C24" s="1334"/>
      <c r="D24" s="1334"/>
      <c r="E24" s="1424"/>
      <c r="F24" s="1424"/>
      <c r="G24" s="1334"/>
      <c r="H24" s="1171"/>
    </row>
    <row r="25" spans="1:8" x14ac:dyDescent="0.2">
      <c r="A25" s="893" t="s">
        <v>479</v>
      </c>
      <c r="B25" s="1334" t="s">
        <v>380</v>
      </c>
      <c r="C25" s="1334">
        <v>1</v>
      </c>
      <c r="D25" s="1334">
        <v>1</v>
      </c>
      <c r="E25" s="1424" t="s">
        <v>380</v>
      </c>
      <c r="F25" s="1424">
        <v>1200</v>
      </c>
      <c r="G25" s="1334">
        <v>1</v>
      </c>
      <c r="H25" s="1171" t="s">
        <v>380</v>
      </c>
    </row>
    <row r="26" spans="1:8" x14ac:dyDescent="0.2">
      <c r="A26" s="73" t="s">
        <v>482</v>
      </c>
      <c r="B26" s="74" t="s">
        <v>380</v>
      </c>
      <c r="C26" s="1340">
        <v>1</v>
      </c>
      <c r="D26" s="1340">
        <v>1</v>
      </c>
      <c r="E26" s="1340" t="s">
        <v>380</v>
      </c>
      <c r="F26" s="1340">
        <v>1200</v>
      </c>
      <c r="G26" s="1340">
        <v>1</v>
      </c>
      <c r="H26" s="1390" t="s">
        <v>380</v>
      </c>
    </row>
    <row r="27" spans="1:8" x14ac:dyDescent="0.2">
      <c r="A27" s="893"/>
      <c r="B27" s="992"/>
      <c r="C27" s="1334"/>
      <c r="D27" s="1423"/>
      <c r="E27" s="1423"/>
      <c r="F27" s="1334"/>
      <c r="G27" s="1423"/>
      <c r="H27" s="1171"/>
    </row>
    <row r="28" spans="1:8" x14ac:dyDescent="0.2">
      <c r="A28" s="893" t="s">
        <v>484</v>
      </c>
      <c r="B28" s="1334">
        <v>10</v>
      </c>
      <c r="C28" s="1334" t="s">
        <v>380</v>
      </c>
      <c r="D28" s="1334">
        <v>10</v>
      </c>
      <c r="E28" s="1424">
        <v>520</v>
      </c>
      <c r="F28" s="1424" t="s">
        <v>380</v>
      </c>
      <c r="G28" s="1334">
        <v>5</v>
      </c>
      <c r="H28" s="1171" t="s">
        <v>380</v>
      </c>
    </row>
    <row r="29" spans="1:8" x14ac:dyDescent="0.2">
      <c r="A29" s="73" t="s">
        <v>486</v>
      </c>
      <c r="B29" s="74">
        <v>10</v>
      </c>
      <c r="C29" s="1340" t="s">
        <v>380</v>
      </c>
      <c r="D29" s="1340">
        <v>10</v>
      </c>
      <c r="E29" s="1340">
        <v>520</v>
      </c>
      <c r="F29" s="1340" t="s">
        <v>380</v>
      </c>
      <c r="G29" s="1340">
        <v>5</v>
      </c>
      <c r="H29" s="1390" t="s">
        <v>380</v>
      </c>
    </row>
    <row r="30" spans="1:8" x14ac:dyDescent="0.2">
      <c r="A30" s="1181"/>
      <c r="B30" s="1179"/>
      <c r="C30" s="63"/>
      <c r="D30" s="1389"/>
      <c r="E30" s="1389"/>
      <c r="F30" s="1389"/>
      <c r="G30" s="1389"/>
      <c r="H30" s="1171"/>
    </row>
    <row r="31" spans="1:8" x14ac:dyDescent="0.2">
      <c r="A31" s="893" t="s">
        <v>493</v>
      </c>
      <c r="B31" s="1334">
        <v>5</v>
      </c>
      <c r="C31" s="1334">
        <v>1</v>
      </c>
      <c r="D31" s="1334">
        <v>6</v>
      </c>
      <c r="E31" s="1424">
        <v>700</v>
      </c>
      <c r="F31" s="1424">
        <v>1300</v>
      </c>
      <c r="G31" s="1334">
        <v>5</v>
      </c>
      <c r="H31" s="1171" t="s">
        <v>380</v>
      </c>
    </row>
    <row r="32" spans="1:8" x14ac:dyDescent="0.2">
      <c r="A32" s="491" t="s">
        <v>495</v>
      </c>
      <c r="B32" s="1390">
        <v>5</v>
      </c>
      <c r="C32" s="1422">
        <v>1</v>
      </c>
      <c r="D32" s="1340">
        <v>6</v>
      </c>
      <c r="E32" s="1340">
        <v>700</v>
      </c>
      <c r="F32" s="1340">
        <v>1300</v>
      </c>
      <c r="G32" s="1340">
        <v>5</v>
      </c>
      <c r="H32" s="1390" t="s">
        <v>380</v>
      </c>
    </row>
    <row r="33" spans="1:8" x14ac:dyDescent="0.2">
      <c r="A33" s="1176"/>
      <c r="B33" s="1421"/>
      <c r="C33" s="63"/>
      <c r="D33" s="1389"/>
      <c r="E33" s="1389"/>
      <c r="F33" s="1389"/>
      <c r="G33" s="1389"/>
    </row>
    <row r="34" spans="1:8" x14ac:dyDescent="0.2">
      <c r="A34" s="893" t="s">
        <v>496</v>
      </c>
      <c r="B34" s="1334">
        <v>1</v>
      </c>
      <c r="C34" s="1334" t="s">
        <v>380</v>
      </c>
      <c r="D34" s="1334">
        <v>1</v>
      </c>
      <c r="E34" s="1424">
        <v>1100</v>
      </c>
      <c r="F34" s="1424" t="s">
        <v>380</v>
      </c>
      <c r="G34" s="1334">
        <v>1</v>
      </c>
      <c r="H34" s="1171" t="s">
        <v>380</v>
      </c>
    </row>
    <row r="35" spans="1:8" x14ac:dyDescent="0.2">
      <c r="A35" s="73" t="s">
        <v>498</v>
      </c>
      <c r="B35" s="74">
        <v>1</v>
      </c>
      <c r="C35" s="1340" t="s">
        <v>380</v>
      </c>
      <c r="D35" s="1340">
        <v>1</v>
      </c>
      <c r="E35" s="1340">
        <v>1100</v>
      </c>
      <c r="F35" s="1340" t="s">
        <v>380</v>
      </c>
      <c r="G35" s="1340">
        <v>1</v>
      </c>
      <c r="H35" s="1390" t="s">
        <v>380</v>
      </c>
    </row>
    <row r="36" spans="1:8" x14ac:dyDescent="0.2">
      <c r="A36" s="1176"/>
      <c r="B36" s="1421"/>
      <c r="C36" s="63"/>
      <c r="D36" s="1389"/>
      <c r="E36" s="1389"/>
      <c r="F36" s="1389"/>
      <c r="G36" s="1389"/>
    </row>
    <row r="37" spans="1:8" ht="13.5" thickBot="1" x14ac:dyDescent="0.25">
      <c r="A37" s="66" t="s">
        <v>499</v>
      </c>
      <c r="B37" s="52">
        <v>532</v>
      </c>
      <c r="C37" s="52">
        <v>19</v>
      </c>
      <c r="D37" s="52">
        <v>551</v>
      </c>
      <c r="E37" s="52">
        <v>710</v>
      </c>
      <c r="F37" s="52">
        <v>1368</v>
      </c>
      <c r="G37" s="52">
        <v>403</v>
      </c>
      <c r="H37" s="567">
        <v>61</v>
      </c>
    </row>
  </sheetData>
  <mergeCells count="4">
    <mergeCell ref="A1:H1"/>
    <mergeCell ref="A3:H3"/>
    <mergeCell ref="A4:H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0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8">
    <tabColor theme="0"/>
    <pageSetUpPr fitToPage="1"/>
  </sheetPr>
  <dimension ref="A1:H27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6.140625" style="34" customWidth="1"/>
    <col min="2" max="8" width="19.5703125" style="34" customWidth="1"/>
    <col min="9" max="16384" width="11.42578125" style="34"/>
  </cols>
  <sheetData>
    <row r="1" spans="1:8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</row>
    <row r="2" spans="1:8" s="25" customFormat="1" ht="12.75" customHeight="1" x14ac:dyDescent="0.2"/>
    <row r="3" spans="1:8" s="25" customFormat="1" ht="15" x14ac:dyDescent="0.25">
      <c r="A3" s="1718" t="s">
        <v>619</v>
      </c>
      <c r="B3" s="1718"/>
      <c r="C3" s="1718"/>
      <c r="D3" s="1718"/>
      <c r="E3" s="1718"/>
      <c r="F3" s="1718"/>
      <c r="G3" s="1718"/>
      <c r="H3" s="1718"/>
    </row>
    <row r="4" spans="1:8" s="25" customFormat="1" ht="33" customHeight="1" x14ac:dyDescent="0.2">
      <c r="A4" s="1701" t="s">
        <v>1382</v>
      </c>
      <c r="B4" s="1701"/>
      <c r="C4" s="1701"/>
      <c r="D4" s="1701"/>
      <c r="E4" s="1701"/>
      <c r="F4" s="1701"/>
      <c r="G4" s="1701"/>
      <c r="H4" s="1701"/>
    </row>
    <row r="5" spans="1:8" s="25" customFormat="1" ht="15.75" thickBot="1" x14ac:dyDescent="0.3">
      <c r="A5" s="26"/>
      <c r="B5" s="26"/>
      <c r="C5" s="26"/>
      <c r="D5" s="26"/>
      <c r="E5" s="26"/>
      <c r="F5" s="26"/>
      <c r="G5" s="26"/>
      <c r="H5" s="26"/>
    </row>
    <row r="6" spans="1:8" ht="31.5" customHeight="1" x14ac:dyDescent="0.2">
      <c r="A6" s="1721" t="s">
        <v>435</v>
      </c>
      <c r="B6" s="721" t="s">
        <v>360</v>
      </c>
      <c r="C6" s="722"/>
      <c r="D6" s="723"/>
      <c r="E6" s="721" t="s">
        <v>367</v>
      </c>
      <c r="F6" s="723"/>
      <c r="G6" s="660" t="s">
        <v>361</v>
      </c>
      <c r="H6" s="655" t="s">
        <v>373</v>
      </c>
    </row>
    <row r="7" spans="1:8" ht="21.75" customHeight="1" x14ac:dyDescent="0.2">
      <c r="A7" s="1722"/>
      <c r="B7" s="739" t="s">
        <v>370</v>
      </c>
      <c r="C7" s="737"/>
      <c r="D7" s="738"/>
      <c r="E7" s="739" t="s">
        <v>371</v>
      </c>
      <c r="F7" s="738"/>
      <c r="G7" s="712" t="s">
        <v>512</v>
      </c>
      <c r="H7" s="728" t="s">
        <v>377</v>
      </c>
    </row>
    <row r="8" spans="1:8" ht="29.25" customHeight="1" thickBot="1" x14ac:dyDescent="0.25">
      <c r="A8" s="1723"/>
      <c r="B8" s="663" t="s">
        <v>374</v>
      </c>
      <c r="C8" s="230" t="s">
        <v>375</v>
      </c>
      <c r="D8" s="230" t="s">
        <v>376</v>
      </c>
      <c r="E8" s="663" t="s">
        <v>374</v>
      </c>
      <c r="F8" s="230" t="s">
        <v>375</v>
      </c>
      <c r="G8" s="225" t="s">
        <v>513</v>
      </c>
      <c r="H8" s="232" t="s">
        <v>513</v>
      </c>
    </row>
    <row r="9" spans="1:8" ht="24" customHeight="1" x14ac:dyDescent="0.2">
      <c r="A9" s="72" t="s">
        <v>454</v>
      </c>
      <c r="B9" s="122">
        <v>15</v>
      </c>
      <c r="C9" s="122" t="s">
        <v>380</v>
      </c>
      <c r="D9" s="42">
        <v>15</v>
      </c>
      <c r="E9" s="122">
        <v>1000</v>
      </c>
      <c r="F9" s="1334" t="s">
        <v>380</v>
      </c>
      <c r="G9" s="122">
        <v>15</v>
      </c>
      <c r="H9" s="1425" t="s">
        <v>380</v>
      </c>
    </row>
    <row r="10" spans="1:8" x14ac:dyDescent="0.2">
      <c r="A10" s="773" t="s">
        <v>455</v>
      </c>
      <c r="B10" s="1385">
        <v>15</v>
      </c>
      <c r="C10" s="1385" t="s">
        <v>380</v>
      </c>
      <c r="D10" s="1385">
        <v>15</v>
      </c>
      <c r="E10" s="1385">
        <v>1000</v>
      </c>
      <c r="F10" s="1385" t="s">
        <v>380</v>
      </c>
      <c r="G10" s="1385">
        <v>15</v>
      </c>
      <c r="H10" s="1180" t="s">
        <v>380</v>
      </c>
    </row>
    <row r="11" spans="1:8" x14ac:dyDescent="0.2">
      <c r="A11" s="63"/>
      <c r="B11" s="1356"/>
      <c r="C11" s="1356"/>
      <c r="D11" s="1355"/>
      <c r="E11" s="1356"/>
      <c r="F11" s="1356"/>
      <c r="G11" s="1356"/>
      <c r="H11" s="176"/>
    </row>
    <row r="12" spans="1:8" x14ac:dyDescent="0.2">
      <c r="A12" s="893" t="s">
        <v>525</v>
      </c>
      <c r="B12" s="992">
        <v>280</v>
      </c>
      <c r="C12" s="1334" t="s">
        <v>380</v>
      </c>
      <c r="D12" s="1423">
        <v>280</v>
      </c>
      <c r="E12" s="1423">
        <v>1460</v>
      </c>
      <c r="F12" s="1334" t="s">
        <v>380</v>
      </c>
      <c r="G12" s="1423">
        <v>409</v>
      </c>
      <c r="H12" s="1171">
        <v>278</v>
      </c>
    </row>
    <row r="13" spans="1:8" x14ac:dyDescent="0.2">
      <c r="A13" s="893" t="s">
        <v>464</v>
      </c>
      <c r="B13" s="992">
        <v>47</v>
      </c>
      <c r="C13" s="1334" t="s">
        <v>380</v>
      </c>
      <c r="D13" s="1423">
        <v>47</v>
      </c>
      <c r="E13" s="1423">
        <v>1200</v>
      </c>
      <c r="F13" s="1334" t="s">
        <v>380</v>
      </c>
      <c r="G13" s="1423">
        <v>56</v>
      </c>
      <c r="H13" s="1171">
        <v>12</v>
      </c>
    </row>
    <row r="14" spans="1:8" x14ac:dyDescent="0.2">
      <c r="A14" s="893" t="s">
        <v>466</v>
      </c>
      <c r="B14" s="992">
        <v>380</v>
      </c>
      <c r="C14" s="1334">
        <v>10</v>
      </c>
      <c r="D14" s="1423">
        <v>390</v>
      </c>
      <c r="E14" s="1423">
        <v>900</v>
      </c>
      <c r="F14" s="1334">
        <v>900</v>
      </c>
      <c r="G14" s="1423">
        <v>351</v>
      </c>
      <c r="H14" s="1171">
        <v>158</v>
      </c>
    </row>
    <row r="15" spans="1:8" x14ac:dyDescent="0.2">
      <c r="A15" s="893" t="s">
        <v>467</v>
      </c>
      <c r="B15" s="992">
        <v>150</v>
      </c>
      <c r="C15" s="1334">
        <v>5</v>
      </c>
      <c r="D15" s="1423">
        <v>155</v>
      </c>
      <c r="E15" s="1423">
        <v>800</v>
      </c>
      <c r="F15" s="1334">
        <v>2000</v>
      </c>
      <c r="G15" s="1423">
        <v>130</v>
      </c>
      <c r="H15" s="1171">
        <v>130</v>
      </c>
    </row>
    <row r="16" spans="1:8" x14ac:dyDescent="0.2">
      <c r="A16" s="893" t="s">
        <v>469</v>
      </c>
      <c r="B16" s="992">
        <v>529</v>
      </c>
      <c r="C16" s="1334" t="s">
        <v>380</v>
      </c>
      <c r="D16" s="1423">
        <v>529</v>
      </c>
      <c r="E16" s="1423">
        <v>1200</v>
      </c>
      <c r="F16" s="1334">
        <v>2000</v>
      </c>
      <c r="G16" s="1423">
        <v>635</v>
      </c>
      <c r="H16" s="1171">
        <v>42</v>
      </c>
    </row>
    <row r="17" spans="1:8" x14ac:dyDescent="0.2">
      <c r="A17" s="893" t="s">
        <v>470</v>
      </c>
      <c r="B17" s="992">
        <v>1118</v>
      </c>
      <c r="C17" s="1334">
        <v>82</v>
      </c>
      <c r="D17" s="1423">
        <v>1200</v>
      </c>
      <c r="E17" s="1423">
        <v>700</v>
      </c>
      <c r="F17" s="1334">
        <v>1000</v>
      </c>
      <c r="G17" s="1423">
        <v>865</v>
      </c>
      <c r="H17" s="1171">
        <v>122</v>
      </c>
    </row>
    <row r="18" spans="1:8" x14ac:dyDescent="0.2">
      <c r="A18" s="773" t="s">
        <v>471</v>
      </c>
      <c r="B18" s="1385">
        <v>2504</v>
      </c>
      <c r="C18" s="1385">
        <v>97</v>
      </c>
      <c r="D18" s="1385">
        <v>2601</v>
      </c>
      <c r="E18" s="1385">
        <v>936</v>
      </c>
      <c r="F18" s="1385">
        <v>1041</v>
      </c>
      <c r="G18" s="1385">
        <v>2446</v>
      </c>
      <c r="H18" s="1180">
        <v>742</v>
      </c>
    </row>
    <row r="19" spans="1:8" x14ac:dyDescent="0.2">
      <c r="A19" s="63"/>
      <c r="B19" s="1389"/>
      <c r="C19" s="1356"/>
      <c r="D19" s="1389"/>
      <c r="E19" s="1389"/>
      <c r="F19" s="1356"/>
      <c r="G19" s="1389"/>
      <c r="H19" s="1358"/>
    </row>
    <row r="20" spans="1:8" x14ac:dyDescent="0.2">
      <c r="A20" s="773" t="s">
        <v>472</v>
      </c>
      <c r="B20" s="1385">
        <v>20</v>
      </c>
      <c r="C20" s="1385" t="s">
        <v>380</v>
      </c>
      <c r="D20" s="1385">
        <v>20</v>
      </c>
      <c r="E20" s="1385">
        <v>625</v>
      </c>
      <c r="F20" s="1385" t="s">
        <v>380</v>
      </c>
      <c r="G20" s="1385">
        <v>13</v>
      </c>
      <c r="H20" s="1180">
        <v>4</v>
      </c>
    </row>
    <row r="21" spans="1:8" x14ac:dyDescent="0.2">
      <c r="A21" s="63"/>
      <c r="B21" s="1389"/>
      <c r="C21" s="1389"/>
      <c r="D21" s="1389"/>
      <c r="E21" s="1389"/>
      <c r="F21" s="1389"/>
      <c r="G21" s="1389"/>
    </row>
    <row r="22" spans="1:8" x14ac:dyDescent="0.2">
      <c r="A22" s="893" t="s">
        <v>476</v>
      </c>
      <c r="B22" s="992">
        <v>49</v>
      </c>
      <c r="C22" s="1334" t="s">
        <v>380</v>
      </c>
      <c r="D22" s="1423">
        <v>49</v>
      </c>
      <c r="E22" s="1423">
        <v>500</v>
      </c>
      <c r="F22" s="1334" t="s">
        <v>380</v>
      </c>
      <c r="G22" s="1423">
        <v>25</v>
      </c>
      <c r="H22" s="34" t="s">
        <v>380</v>
      </c>
    </row>
    <row r="23" spans="1:8" x14ac:dyDescent="0.2">
      <c r="A23" s="773" t="s">
        <v>526</v>
      </c>
      <c r="B23" s="1385">
        <v>49</v>
      </c>
      <c r="C23" s="1385" t="s">
        <v>380</v>
      </c>
      <c r="D23" s="1385">
        <v>49</v>
      </c>
      <c r="E23" s="1385">
        <v>500</v>
      </c>
      <c r="F23" s="1385" t="s">
        <v>380</v>
      </c>
      <c r="G23" s="1385">
        <v>25</v>
      </c>
      <c r="H23" s="1180" t="s">
        <v>380</v>
      </c>
    </row>
    <row r="24" spans="1:8" x14ac:dyDescent="0.2">
      <c r="A24" s="63"/>
      <c r="B24" s="1389"/>
      <c r="C24" s="1389"/>
      <c r="D24" s="1389"/>
      <c r="E24" s="1389"/>
      <c r="F24" s="1389"/>
      <c r="G24" s="1389"/>
    </row>
    <row r="25" spans="1:8" x14ac:dyDescent="0.2">
      <c r="A25" s="773" t="s">
        <v>498</v>
      </c>
      <c r="B25" s="1385" t="s">
        <v>380</v>
      </c>
      <c r="C25" s="1385" t="s">
        <v>380</v>
      </c>
      <c r="D25" s="1385" t="s">
        <v>380</v>
      </c>
      <c r="E25" s="1385" t="s">
        <v>380</v>
      </c>
      <c r="F25" s="1385" t="s">
        <v>380</v>
      </c>
      <c r="G25" s="1385" t="s">
        <v>380</v>
      </c>
      <c r="H25" s="1180" t="s">
        <v>380</v>
      </c>
    </row>
    <row r="26" spans="1:8" x14ac:dyDescent="0.2">
      <c r="A26" s="63"/>
      <c r="B26" s="1389"/>
      <c r="C26" s="1389"/>
      <c r="D26" s="1389"/>
      <c r="E26" s="1389"/>
      <c r="F26" s="1389"/>
      <c r="G26" s="1389"/>
    </row>
    <row r="27" spans="1:8" ht="13.5" thickBot="1" x14ac:dyDescent="0.25">
      <c r="A27" s="66" t="s">
        <v>499</v>
      </c>
      <c r="B27" s="52">
        <v>2588</v>
      </c>
      <c r="C27" s="52">
        <v>97</v>
      </c>
      <c r="D27" s="52">
        <v>2685</v>
      </c>
      <c r="E27" s="52">
        <v>926</v>
      </c>
      <c r="F27" s="52">
        <v>1041</v>
      </c>
      <c r="G27" s="52">
        <v>2499</v>
      </c>
      <c r="H27" s="567">
        <v>746</v>
      </c>
    </row>
  </sheetData>
  <mergeCells count="4">
    <mergeCell ref="A1:H1"/>
    <mergeCell ref="A3:H3"/>
    <mergeCell ref="A4:H4"/>
    <mergeCell ref="A6:A8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7">
    <tabColor theme="0"/>
    <pageSetUpPr fitToPage="1"/>
  </sheetPr>
  <dimension ref="A1:H21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3.28515625" style="34" customWidth="1"/>
    <col min="2" max="8" width="16" style="34" customWidth="1"/>
    <col min="9" max="16384" width="11.42578125" style="34"/>
  </cols>
  <sheetData>
    <row r="1" spans="1:8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</row>
    <row r="2" spans="1:8" s="25" customFormat="1" ht="12.75" customHeight="1" x14ac:dyDescent="0.2"/>
    <row r="3" spans="1:8" s="25" customFormat="1" ht="15" x14ac:dyDescent="0.25">
      <c r="A3" s="1718" t="s">
        <v>653</v>
      </c>
      <c r="B3" s="1718"/>
      <c r="C3" s="1718"/>
      <c r="D3" s="1718"/>
      <c r="E3" s="1718"/>
      <c r="F3" s="1718"/>
      <c r="G3" s="1718"/>
      <c r="H3" s="1718"/>
    </row>
    <row r="4" spans="1:8" s="25" customFormat="1" ht="33" customHeight="1" x14ac:dyDescent="0.2">
      <c r="A4" s="1701" t="s">
        <v>1382</v>
      </c>
      <c r="B4" s="1701"/>
      <c r="C4" s="1701"/>
      <c r="D4" s="1701"/>
      <c r="E4" s="1701"/>
      <c r="F4" s="1701"/>
      <c r="G4" s="1701"/>
      <c r="H4" s="1701"/>
    </row>
    <row r="5" spans="1:8" s="25" customFormat="1" ht="15.75" thickBot="1" x14ac:dyDescent="0.3">
      <c r="A5" s="26"/>
      <c r="B5" s="26"/>
      <c r="C5" s="26"/>
      <c r="D5" s="26"/>
      <c r="E5" s="26"/>
      <c r="F5" s="26"/>
      <c r="G5" s="26"/>
      <c r="H5" s="26"/>
    </row>
    <row r="6" spans="1:8" ht="33" customHeight="1" x14ac:dyDescent="0.2">
      <c r="A6" s="1721" t="s">
        <v>435</v>
      </c>
      <c r="B6" s="721" t="s">
        <v>360</v>
      </c>
      <c r="C6" s="722"/>
      <c r="D6" s="723"/>
      <c r="E6" s="721" t="s">
        <v>367</v>
      </c>
      <c r="F6" s="723"/>
      <c r="G6" s="660" t="s">
        <v>361</v>
      </c>
      <c r="H6" s="655" t="s">
        <v>373</v>
      </c>
    </row>
    <row r="7" spans="1:8" x14ac:dyDescent="0.2">
      <c r="A7" s="1722"/>
      <c r="B7" s="739" t="s">
        <v>370</v>
      </c>
      <c r="C7" s="737"/>
      <c r="D7" s="738"/>
      <c r="E7" s="739" t="s">
        <v>371</v>
      </c>
      <c r="F7" s="738"/>
      <c r="G7" s="712" t="s">
        <v>512</v>
      </c>
      <c r="H7" s="728" t="s">
        <v>377</v>
      </c>
    </row>
    <row r="8" spans="1:8" ht="33.75" customHeight="1" thickBot="1" x14ac:dyDescent="0.25">
      <c r="A8" s="1723"/>
      <c r="B8" s="663" t="s">
        <v>374</v>
      </c>
      <c r="C8" s="230" t="s">
        <v>375</v>
      </c>
      <c r="D8" s="230" t="s">
        <v>376</v>
      </c>
      <c r="E8" s="663" t="s">
        <v>374</v>
      </c>
      <c r="F8" s="230" t="s">
        <v>375</v>
      </c>
      <c r="G8" s="225" t="s">
        <v>513</v>
      </c>
      <c r="H8" s="232" t="s">
        <v>513</v>
      </c>
    </row>
    <row r="9" spans="1:8" x14ac:dyDescent="0.2">
      <c r="A9" s="993" t="s">
        <v>456</v>
      </c>
      <c r="B9" s="1426">
        <v>14</v>
      </c>
      <c r="C9" s="995" t="s">
        <v>380</v>
      </c>
      <c r="D9" s="995">
        <v>14</v>
      </c>
      <c r="E9" s="997">
        <v>743</v>
      </c>
      <c r="F9" s="997" t="s">
        <v>380</v>
      </c>
      <c r="G9" s="995">
        <v>10</v>
      </c>
      <c r="H9" s="1171" t="s">
        <v>380</v>
      </c>
    </row>
    <row r="10" spans="1:8" x14ac:dyDescent="0.2">
      <c r="A10" s="893" t="s">
        <v>457</v>
      </c>
      <c r="B10" s="1334">
        <v>24</v>
      </c>
      <c r="C10" s="1334">
        <v>3</v>
      </c>
      <c r="D10" s="1334">
        <v>27</v>
      </c>
      <c r="E10" s="1424">
        <v>908</v>
      </c>
      <c r="F10" s="1424">
        <v>1500</v>
      </c>
      <c r="G10" s="1334">
        <v>26</v>
      </c>
      <c r="H10" s="1171" t="s">
        <v>380</v>
      </c>
    </row>
    <row r="11" spans="1:8" x14ac:dyDescent="0.2">
      <c r="A11" s="893" t="s">
        <v>459</v>
      </c>
      <c r="B11" s="1334">
        <v>3</v>
      </c>
      <c r="C11" s="1334" t="s">
        <v>380</v>
      </c>
      <c r="D11" s="1334">
        <v>3</v>
      </c>
      <c r="E11" s="1424">
        <v>2000</v>
      </c>
      <c r="F11" s="1424" t="s">
        <v>380</v>
      </c>
      <c r="G11" s="1334">
        <v>6</v>
      </c>
      <c r="H11" s="1171" t="s">
        <v>380</v>
      </c>
    </row>
    <row r="12" spans="1:8" x14ac:dyDescent="0.2">
      <c r="A12" s="73" t="s">
        <v>460</v>
      </c>
      <c r="B12" s="1340">
        <v>41</v>
      </c>
      <c r="C12" s="1340">
        <v>3</v>
      </c>
      <c r="D12" s="1340">
        <v>44</v>
      </c>
      <c r="E12" s="1340">
        <v>932</v>
      </c>
      <c r="F12" s="1340">
        <v>1500</v>
      </c>
      <c r="G12" s="1340">
        <v>42</v>
      </c>
      <c r="H12" s="1390" t="s">
        <v>380</v>
      </c>
    </row>
    <row r="13" spans="1:8" x14ac:dyDescent="0.2">
      <c r="A13" s="893"/>
      <c r="B13" s="1334"/>
      <c r="C13" s="1334"/>
      <c r="D13" s="1334"/>
      <c r="E13" s="1424"/>
      <c r="F13" s="1424"/>
      <c r="G13" s="1334"/>
      <c r="H13" s="1171"/>
    </row>
    <row r="14" spans="1:8" x14ac:dyDescent="0.2">
      <c r="A14" s="893" t="s">
        <v>479</v>
      </c>
      <c r="B14" s="1334" t="s">
        <v>380</v>
      </c>
      <c r="C14" s="1334">
        <v>8</v>
      </c>
      <c r="D14" s="1334">
        <v>8</v>
      </c>
      <c r="E14" s="1424" t="s">
        <v>380</v>
      </c>
      <c r="F14" s="1424">
        <v>2000</v>
      </c>
      <c r="G14" s="1334">
        <v>16</v>
      </c>
      <c r="H14" s="1171" t="s">
        <v>380</v>
      </c>
    </row>
    <row r="15" spans="1:8" x14ac:dyDescent="0.2">
      <c r="A15" s="73" t="s">
        <v>482</v>
      </c>
      <c r="B15" s="1340" t="s">
        <v>380</v>
      </c>
      <c r="C15" s="1340">
        <v>8</v>
      </c>
      <c r="D15" s="1340">
        <v>8</v>
      </c>
      <c r="E15" s="1340" t="s">
        <v>380</v>
      </c>
      <c r="F15" s="1340">
        <v>2000</v>
      </c>
      <c r="G15" s="1340">
        <v>16</v>
      </c>
      <c r="H15" s="1390" t="s">
        <v>380</v>
      </c>
    </row>
    <row r="16" spans="1:8" x14ac:dyDescent="0.2">
      <c r="A16" s="893"/>
      <c r="B16" s="1334"/>
      <c r="C16" s="1334"/>
      <c r="D16" s="1334"/>
      <c r="E16" s="1424"/>
      <c r="F16" s="1424"/>
      <c r="G16" s="1334"/>
      <c r="H16" s="1171"/>
    </row>
    <row r="17" spans="1:8" x14ac:dyDescent="0.2">
      <c r="A17" s="73" t="s">
        <v>483</v>
      </c>
      <c r="B17" s="1340">
        <v>1</v>
      </c>
      <c r="C17" s="1340" t="s">
        <v>380</v>
      </c>
      <c r="D17" s="1340">
        <v>1</v>
      </c>
      <c r="E17" s="1340">
        <v>620</v>
      </c>
      <c r="F17" s="1340" t="s">
        <v>380</v>
      </c>
      <c r="G17" s="1340">
        <v>1</v>
      </c>
      <c r="H17" s="1390" t="s">
        <v>380</v>
      </c>
    </row>
    <row r="18" spans="1:8" x14ac:dyDescent="0.2">
      <c r="A18" s="63"/>
      <c r="B18" s="1389"/>
      <c r="C18" s="1389"/>
      <c r="D18" s="1389"/>
      <c r="E18" s="1389"/>
      <c r="F18" s="1389"/>
      <c r="G18" s="1389"/>
    </row>
    <row r="19" spans="1:8" x14ac:dyDescent="0.2">
      <c r="A19" s="773" t="s">
        <v>498</v>
      </c>
      <c r="B19" s="1385" t="s">
        <v>380</v>
      </c>
      <c r="C19" s="1385" t="s">
        <v>380</v>
      </c>
      <c r="D19" s="1385" t="s">
        <v>380</v>
      </c>
      <c r="E19" s="1385" t="s">
        <v>380</v>
      </c>
      <c r="F19" s="1385" t="s">
        <v>380</v>
      </c>
      <c r="G19" s="1385" t="s">
        <v>380</v>
      </c>
      <c r="H19" s="1180" t="s">
        <v>380</v>
      </c>
    </row>
    <row r="20" spans="1:8" x14ac:dyDescent="0.2">
      <c r="A20" s="63"/>
      <c r="B20" s="1389"/>
      <c r="C20" s="1389"/>
      <c r="D20" s="1389"/>
      <c r="E20" s="1389"/>
      <c r="F20" s="1389"/>
      <c r="G20" s="1389"/>
    </row>
    <row r="21" spans="1:8" ht="13.5" thickBot="1" x14ac:dyDescent="0.25">
      <c r="A21" s="66" t="s">
        <v>499</v>
      </c>
      <c r="B21" s="52">
        <v>42</v>
      </c>
      <c r="C21" s="52">
        <v>11</v>
      </c>
      <c r="D21" s="52">
        <v>53</v>
      </c>
      <c r="E21" s="52">
        <v>924</v>
      </c>
      <c r="F21" s="52">
        <v>1864</v>
      </c>
      <c r="G21" s="52">
        <v>59</v>
      </c>
      <c r="H21" s="53" t="s">
        <v>380</v>
      </c>
    </row>
  </sheetData>
  <mergeCells count="4">
    <mergeCell ref="A1:H1"/>
    <mergeCell ref="A3:H3"/>
    <mergeCell ref="A4:H4"/>
    <mergeCell ref="A6:A8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5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9">
    <tabColor theme="0"/>
    <pageSetUpPr fitToPage="1"/>
  </sheetPr>
  <dimension ref="A1:H41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40.140625" style="205" customWidth="1"/>
    <col min="2" max="8" width="20.5703125" style="205" customWidth="1"/>
    <col min="9" max="13" width="10.7109375" style="205" customWidth="1"/>
    <col min="14" max="15" width="11.42578125" style="205"/>
    <col min="16" max="16" width="28.28515625" style="205" customWidth="1"/>
    <col min="17" max="22" width="11.5703125" style="205" customWidth="1"/>
    <col min="23" max="16384" width="11.42578125" style="205"/>
  </cols>
  <sheetData>
    <row r="1" spans="1:8" s="87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</row>
    <row r="3" spans="1:8" s="88" customFormat="1" ht="15" x14ac:dyDescent="0.25">
      <c r="A3" s="1768" t="s">
        <v>654</v>
      </c>
      <c r="B3" s="1768"/>
      <c r="C3" s="1768"/>
      <c r="D3" s="1768"/>
      <c r="E3" s="1768"/>
      <c r="F3" s="1768"/>
      <c r="G3" s="1768"/>
      <c r="H3" s="1768"/>
    </row>
    <row r="4" spans="1:8" s="88" customFormat="1" ht="30" customHeight="1" x14ac:dyDescent="0.2">
      <c r="A4" s="1769" t="s">
        <v>1395</v>
      </c>
      <c r="B4" s="1769"/>
      <c r="C4" s="1769"/>
      <c r="D4" s="1769"/>
      <c r="E4" s="1769"/>
      <c r="F4" s="1769"/>
      <c r="G4" s="1769"/>
      <c r="H4" s="1769"/>
    </row>
    <row r="5" spans="1:8" s="88" customFormat="1" ht="15" thickBot="1" x14ac:dyDescent="0.25"/>
    <row r="6" spans="1:8" ht="33.75" customHeight="1" x14ac:dyDescent="0.2">
      <c r="A6" s="247"/>
      <c r="B6" s="1757" t="s">
        <v>360</v>
      </c>
      <c r="C6" s="1707"/>
      <c r="D6" s="1708"/>
      <c r="E6" s="1757" t="s">
        <v>367</v>
      </c>
      <c r="F6" s="1708"/>
      <c r="G6" s="660" t="s">
        <v>361</v>
      </c>
      <c r="H6" s="655" t="s">
        <v>373</v>
      </c>
    </row>
    <row r="7" spans="1:8" ht="21" customHeight="1" x14ac:dyDescent="0.2">
      <c r="A7" s="659" t="s">
        <v>538</v>
      </c>
      <c r="B7" s="1744" t="s">
        <v>370</v>
      </c>
      <c r="C7" s="1745"/>
      <c r="D7" s="1746"/>
      <c r="E7" s="1744" t="s">
        <v>371</v>
      </c>
      <c r="F7" s="1746"/>
      <c r="G7" s="712" t="s">
        <v>512</v>
      </c>
      <c r="H7" s="728" t="s">
        <v>377</v>
      </c>
    </row>
    <row r="8" spans="1:8" ht="60" customHeight="1" thickBot="1" x14ac:dyDescent="0.25">
      <c r="A8" s="741" t="s">
        <v>518</v>
      </c>
      <c r="B8" s="663" t="s">
        <v>374</v>
      </c>
      <c r="C8" s="230" t="s">
        <v>375</v>
      </c>
      <c r="D8" s="230" t="s">
        <v>376</v>
      </c>
      <c r="E8" s="663" t="s">
        <v>374</v>
      </c>
      <c r="F8" s="736" t="s">
        <v>375</v>
      </c>
      <c r="G8" s="225" t="s">
        <v>513</v>
      </c>
      <c r="H8" s="232" t="s">
        <v>513</v>
      </c>
    </row>
    <row r="9" spans="1:8" s="34" customFormat="1" x14ac:dyDescent="0.2">
      <c r="A9" s="893" t="s">
        <v>456</v>
      </c>
      <c r="B9" s="987">
        <v>78</v>
      </c>
      <c r="C9" s="987">
        <v>29</v>
      </c>
      <c r="D9" s="987">
        <v>107</v>
      </c>
      <c r="E9" s="991">
        <v>747</v>
      </c>
      <c r="F9" s="991">
        <v>2248</v>
      </c>
      <c r="G9" s="987">
        <v>123</v>
      </c>
      <c r="H9" s="1171" t="s">
        <v>380</v>
      </c>
    </row>
    <row r="10" spans="1:8" x14ac:dyDescent="0.2">
      <c r="A10" s="773" t="s">
        <v>460</v>
      </c>
      <c r="B10" s="774">
        <v>78</v>
      </c>
      <c r="C10" s="774">
        <v>29</v>
      </c>
      <c r="D10" s="774">
        <v>107</v>
      </c>
      <c r="E10" s="774">
        <v>747</v>
      </c>
      <c r="F10" s="774">
        <v>2248</v>
      </c>
      <c r="G10" s="774">
        <v>123</v>
      </c>
      <c r="H10" s="776" t="s">
        <v>380</v>
      </c>
    </row>
    <row r="11" spans="1:8" x14ac:dyDescent="0.2">
      <c r="A11" s="893"/>
      <c r="B11" s="987"/>
      <c r="C11" s="987"/>
      <c r="D11" s="987"/>
      <c r="E11" s="991"/>
      <c r="F11" s="991"/>
      <c r="G11" s="987"/>
      <c r="H11" s="1171"/>
    </row>
    <row r="12" spans="1:8" x14ac:dyDescent="0.2">
      <c r="A12" s="893" t="s">
        <v>463</v>
      </c>
      <c r="B12" s="987">
        <v>7750</v>
      </c>
      <c r="C12" s="987">
        <v>71</v>
      </c>
      <c r="D12" s="987">
        <v>7821</v>
      </c>
      <c r="E12" s="991">
        <v>1400</v>
      </c>
      <c r="F12" s="991">
        <v>2500</v>
      </c>
      <c r="G12" s="987">
        <v>11027</v>
      </c>
      <c r="H12" s="1171">
        <v>3290</v>
      </c>
    </row>
    <row r="13" spans="1:8" s="34" customFormat="1" x14ac:dyDescent="0.2">
      <c r="A13" s="893" t="s">
        <v>464</v>
      </c>
      <c r="B13" s="987">
        <v>35</v>
      </c>
      <c r="C13" s="987">
        <v>35</v>
      </c>
      <c r="D13" s="987">
        <v>70</v>
      </c>
      <c r="E13" s="991">
        <v>1000</v>
      </c>
      <c r="F13" s="991">
        <v>1500</v>
      </c>
      <c r="G13" s="987">
        <v>88</v>
      </c>
      <c r="H13" s="1171">
        <v>40</v>
      </c>
    </row>
    <row r="14" spans="1:8" x14ac:dyDescent="0.2">
      <c r="A14" s="893" t="s">
        <v>465</v>
      </c>
      <c r="B14" s="987">
        <v>2336</v>
      </c>
      <c r="C14" s="987">
        <v>164</v>
      </c>
      <c r="D14" s="987">
        <v>2500</v>
      </c>
      <c r="E14" s="991">
        <v>2000</v>
      </c>
      <c r="F14" s="991">
        <v>2000</v>
      </c>
      <c r="G14" s="987">
        <v>5000</v>
      </c>
      <c r="H14" s="1171" t="s">
        <v>380</v>
      </c>
    </row>
    <row r="15" spans="1:8" x14ac:dyDescent="0.2">
      <c r="A15" s="893" t="s">
        <v>466</v>
      </c>
      <c r="B15" s="1010">
        <v>94</v>
      </c>
      <c r="C15" s="1010">
        <v>5</v>
      </c>
      <c r="D15" s="987">
        <v>99</v>
      </c>
      <c r="E15" s="1010">
        <v>946</v>
      </c>
      <c r="F15" s="1010">
        <v>2000</v>
      </c>
      <c r="G15" s="991">
        <v>99</v>
      </c>
      <c r="H15" s="1169">
        <v>49</v>
      </c>
    </row>
    <row r="16" spans="1:8" x14ac:dyDescent="0.2">
      <c r="A16" s="893" t="s">
        <v>467</v>
      </c>
      <c r="B16" s="1010">
        <v>115</v>
      </c>
      <c r="C16" s="1010">
        <v>2</v>
      </c>
      <c r="D16" s="987">
        <v>117</v>
      </c>
      <c r="E16" s="1010">
        <v>800</v>
      </c>
      <c r="F16" s="1010">
        <v>2000</v>
      </c>
      <c r="G16" s="991">
        <v>96</v>
      </c>
      <c r="H16" s="1169">
        <v>96</v>
      </c>
    </row>
    <row r="17" spans="1:8" s="34" customFormat="1" x14ac:dyDescent="0.2">
      <c r="A17" s="893" t="s">
        <v>468</v>
      </c>
      <c r="B17" s="987">
        <v>715</v>
      </c>
      <c r="C17" s="987">
        <v>4</v>
      </c>
      <c r="D17" s="987">
        <v>719</v>
      </c>
      <c r="E17" s="991">
        <v>1250</v>
      </c>
      <c r="F17" s="991">
        <v>2000</v>
      </c>
      <c r="G17" s="987">
        <v>902</v>
      </c>
      <c r="H17" s="1171" t="s">
        <v>380</v>
      </c>
    </row>
    <row r="18" spans="1:8" x14ac:dyDescent="0.2">
      <c r="A18" s="893" t="s">
        <v>469</v>
      </c>
      <c r="B18" s="987">
        <v>541</v>
      </c>
      <c r="C18" s="987">
        <v>26</v>
      </c>
      <c r="D18" s="987">
        <v>567</v>
      </c>
      <c r="E18" s="991">
        <v>1100</v>
      </c>
      <c r="F18" s="991">
        <v>2000</v>
      </c>
      <c r="G18" s="987">
        <v>647</v>
      </c>
      <c r="H18" s="1171">
        <v>45</v>
      </c>
    </row>
    <row r="19" spans="1:8" x14ac:dyDescent="0.2">
      <c r="A19" s="893" t="s">
        <v>470</v>
      </c>
      <c r="B19" s="987">
        <v>89</v>
      </c>
      <c r="C19" s="987" t="s">
        <v>380</v>
      </c>
      <c r="D19" s="987">
        <v>89</v>
      </c>
      <c r="E19" s="991">
        <v>1000</v>
      </c>
      <c r="F19" s="991" t="s">
        <v>380</v>
      </c>
      <c r="G19" s="987">
        <v>89</v>
      </c>
      <c r="H19" s="1171">
        <v>20</v>
      </c>
    </row>
    <row r="20" spans="1:8" x14ac:dyDescent="0.2">
      <c r="A20" s="773" t="s">
        <v>471</v>
      </c>
      <c r="B20" s="774">
        <v>11675</v>
      </c>
      <c r="C20" s="774">
        <v>307</v>
      </c>
      <c r="D20" s="774">
        <v>11982</v>
      </c>
      <c r="E20" s="774">
        <v>1483</v>
      </c>
      <c r="F20" s="774">
        <v>2059</v>
      </c>
      <c r="G20" s="774">
        <v>17948</v>
      </c>
      <c r="H20" s="776">
        <v>3540</v>
      </c>
    </row>
    <row r="21" spans="1:8" x14ac:dyDescent="0.2">
      <c r="A21" s="893"/>
      <c r="B21" s="991"/>
      <c r="C21" s="991"/>
      <c r="D21" s="987"/>
      <c r="E21" s="991"/>
      <c r="F21" s="991"/>
      <c r="G21" s="991"/>
      <c r="H21" s="1172"/>
    </row>
    <row r="22" spans="1:8" x14ac:dyDescent="0.2">
      <c r="A22" s="773" t="s">
        <v>472</v>
      </c>
      <c r="B22" s="774">
        <v>64</v>
      </c>
      <c r="C22" s="774" t="s">
        <v>380</v>
      </c>
      <c r="D22" s="774">
        <v>64</v>
      </c>
      <c r="E22" s="774">
        <v>850</v>
      </c>
      <c r="F22" s="774" t="s">
        <v>380</v>
      </c>
      <c r="G22" s="774">
        <v>54</v>
      </c>
      <c r="H22" s="776">
        <v>43</v>
      </c>
    </row>
    <row r="23" spans="1:8" x14ac:dyDescent="0.2">
      <c r="A23" s="893"/>
      <c r="B23" s="991"/>
      <c r="C23" s="991"/>
      <c r="D23" s="987"/>
      <c r="E23" s="991"/>
      <c r="F23" s="991"/>
      <c r="G23" s="991"/>
      <c r="H23" s="1172"/>
    </row>
    <row r="24" spans="1:8" x14ac:dyDescent="0.2">
      <c r="A24" s="893" t="s">
        <v>475</v>
      </c>
      <c r="B24" s="1424">
        <v>700</v>
      </c>
      <c r="C24" s="1424">
        <v>25</v>
      </c>
      <c r="D24" s="1334">
        <v>725</v>
      </c>
      <c r="E24" s="1424">
        <v>808</v>
      </c>
      <c r="F24" s="1424">
        <v>1000</v>
      </c>
      <c r="G24" s="1424">
        <v>591</v>
      </c>
      <c r="H24" s="1172" t="s">
        <v>380</v>
      </c>
    </row>
    <row r="25" spans="1:8" x14ac:dyDescent="0.2">
      <c r="A25" s="893" t="s">
        <v>476</v>
      </c>
      <c r="B25" s="991">
        <v>199</v>
      </c>
      <c r="C25" s="991">
        <v>4</v>
      </c>
      <c r="D25" s="987">
        <v>203</v>
      </c>
      <c r="E25" s="991">
        <v>1400</v>
      </c>
      <c r="F25" s="991">
        <v>2500</v>
      </c>
      <c r="G25" s="991">
        <v>289</v>
      </c>
      <c r="H25" s="1172">
        <v>100</v>
      </c>
    </row>
    <row r="26" spans="1:8" x14ac:dyDescent="0.2">
      <c r="A26" s="893" t="s">
        <v>477</v>
      </c>
      <c r="B26" s="991">
        <v>723</v>
      </c>
      <c r="C26" s="991">
        <v>87</v>
      </c>
      <c r="D26" s="987">
        <v>810</v>
      </c>
      <c r="E26" s="991">
        <v>900</v>
      </c>
      <c r="F26" s="991">
        <v>1250</v>
      </c>
      <c r="G26" s="991">
        <v>759</v>
      </c>
      <c r="H26" s="1172">
        <v>91</v>
      </c>
    </row>
    <row r="27" spans="1:8" x14ac:dyDescent="0.2">
      <c r="A27" s="773" t="s">
        <v>526</v>
      </c>
      <c r="B27" s="774">
        <v>1622</v>
      </c>
      <c r="C27" s="774">
        <v>116</v>
      </c>
      <c r="D27" s="774">
        <v>1738</v>
      </c>
      <c r="E27" s="774">
        <v>922</v>
      </c>
      <c r="F27" s="774">
        <v>1239</v>
      </c>
      <c r="G27" s="774">
        <v>1639</v>
      </c>
      <c r="H27" s="776">
        <v>191</v>
      </c>
    </row>
    <row r="28" spans="1:8" s="34" customFormat="1" x14ac:dyDescent="0.2">
      <c r="A28" s="893"/>
      <c r="B28" s="987"/>
      <c r="C28" s="987"/>
      <c r="D28" s="987"/>
      <c r="E28" s="991"/>
      <c r="F28" s="991"/>
      <c r="G28" s="987"/>
      <c r="H28" s="1171"/>
    </row>
    <row r="29" spans="1:8" s="34" customFormat="1" x14ac:dyDescent="0.2">
      <c r="A29" s="893" t="s">
        <v>488</v>
      </c>
      <c r="B29" s="1334">
        <v>80</v>
      </c>
      <c r="C29" s="1334">
        <v>5</v>
      </c>
      <c r="D29" s="1334">
        <v>85</v>
      </c>
      <c r="E29" s="1424">
        <v>1000</v>
      </c>
      <c r="F29" s="1424">
        <v>1500</v>
      </c>
      <c r="G29" s="1334">
        <v>88</v>
      </c>
      <c r="H29" s="1171" t="s">
        <v>380</v>
      </c>
    </row>
    <row r="30" spans="1:8" s="34" customFormat="1" x14ac:dyDescent="0.2">
      <c r="A30" s="893" t="s">
        <v>489</v>
      </c>
      <c r="B30" s="1334">
        <v>7</v>
      </c>
      <c r="C30" s="1334">
        <v>2</v>
      </c>
      <c r="D30" s="1334">
        <v>9</v>
      </c>
      <c r="E30" s="1424">
        <v>850</v>
      </c>
      <c r="F30" s="1424">
        <v>1500</v>
      </c>
      <c r="G30" s="1334">
        <v>8</v>
      </c>
      <c r="H30" s="1171" t="s">
        <v>380</v>
      </c>
    </row>
    <row r="31" spans="1:8" x14ac:dyDescent="0.2">
      <c r="A31" s="893" t="s">
        <v>490</v>
      </c>
      <c r="B31" s="987">
        <v>5</v>
      </c>
      <c r="C31" s="987" t="s">
        <v>380</v>
      </c>
      <c r="D31" s="987">
        <v>5</v>
      </c>
      <c r="E31" s="991">
        <v>1000</v>
      </c>
      <c r="F31" s="991" t="s">
        <v>380</v>
      </c>
      <c r="G31" s="987">
        <v>5</v>
      </c>
      <c r="H31" s="1171">
        <v>4</v>
      </c>
    </row>
    <row r="32" spans="1:8" s="34" customFormat="1" x14ac:dyDescent="0.2">
      <c r="A32" s="893" t="s">
        <v>492</v>
      </c>
      <c r="B32" s="987">
        <v>1</v>
      </c>
      <c r="C32" s="987">
        <v>1</v>
      </c>
      <c r="D32" s="987">
        <v>2</v>
      </c>
      <c r="E32" s="991">
        <v>800</v>
      </c>
      <c r="F32" s="991">
        <v>1015</v>
      </c>
      <c r="G32" s="987">
        <v>2</v>
      </c>
      <c r="H32" s="1171">
        <v>1</v>
      </c>
    </row>
    <row r="33" spans="1:8" x14ac:dyDescent="0.2">
      <c r="A33" s="893" t="s">
        <v>493</v>
      </c>
      <c r="B33" s="987">
        <v>1357</v>
      </c>
      <c r="C33" s="987">
        <v>155</v>
      </c>
      <c r="D33" s="987">
        <v>1512</v>
      </c>
      <c r="E33" s="991">
        <v>800</v>
      </c>
      <c r="F33" s="991">
        <v>1700</v>
      </c>
      <c r="G33" s="987">
        <v>1350</v>
      </c>
      <c r="H33" s="1171">
        <v>688</v>
      </c>
    </row>
    <row r="34" spans="1:8" x14ac:dyDescent="0.2">
      <c r="A34" s="893" t="s">
        <v>494</v>
      </c>
      <c r="B34" s="987">
        <v>14</v>
      </c>
      <c r="C34" s="987">
        <v>8</v>
      </c>
      <c r="D34" s="987">
        <v>22</v>
      </c>
      <c r="E34" s="991">
        <v>1363</v>
      </c>
      <c r="F34" s="991">
        <v>1505</v>
      </c>
      <c r="G34" s="987">
        <v>31</v>
      </c>
      <c r="H34" s="1171">
        <v>6</v>
      </c>
    </row>
    <row r="35" spans="1:8" s="34" customFormat="1" x14ac:dyDescent="0.2">
      <c r="A35" s="773" t="s">
        <v>495</v>
      </c>
      <c r="B35" s="774">
        <v>1464</v>
      </c>
      <c r="C35" s="774">
        <v>171</v>
      </c>
      <c r="D35" s="774">
        <v>1635</v>
      </c>
      <c r="E35" s="774">
        <v>817</v>
      </c>
      <c r="F35" s="774">
        <v>1679</v>
      </c>
      <c r="G35" s="774">
        <v>1484</v>
      </c>
      <c r="H35" s="776">
        <v>699</v>
      </c>
    </row>
    <row r="36" spans="1:8" x14ac:dyDescent="0.2">
      <c r="A36" s="893"/>
      <c r="B36" s="987"/>
      <c r="C36" s="987"/>
      <c r="D36" s="987"/>
      <c r="E36" s="991"/>
      <c r="F36" s="991"/>
      <c r="G36" s="987"/>
      <c r="H36" s="1171"/>
    </row>
    <row r="37" spans="1:8" x14ac:dyDescent="0.2">
      <c r="A37" s="893" t="s">
        <v>496</v>
      </c>
      <c r="B37" s="991">
        <v>20</v>
      </c>
      <c r="C37" s="991">
        <v>12</v>
      </c>
      <c r="D37" s="987">
        <v>32</v>
      </c>
      <c r="E37" s="991">
        <v>523</v>
      </c>
      <c r="F37" s="991">
        <v>1000</v>
      </c>
      <c r="G37" s="991">
        <v>22</v>
      </c>
      <c r="H37" s="1172" t="s">
        <v>380</v>
      </c>
    </row>
    <row r="38" spans="1:8" s="34" customFormat="1" x14ac:dyDescent="0.2">
      <c r="A38" s="893" t="s">
        <v>497</v>
      </c>
      <c r="B38" s="987">
        <v>15</v>
      </c>
      <c r="C38" s="987">
        <v>2</v>
      </c>
      <c r="D38" s="987">
        <v>17</v>
      </c>
      <c r="E38" s="991">
        <v>500</v>
      </c>
      <c r="F38" s="991">
        <v>1000</v>
      </c>
      <c r="G38" s="987">
        <v>10</v>
      </c>
      <c r="H38" s="1171">
        <v>8</v>
      </c>
    </row>
    <row r="39" spans="1:8" x14ac:dyDescent="0.2">
      <c r="A39" s="773" t="s">
        <v>498</v>
      </c>
      <c r="B39" s="774">
        <v>35</v>
      </c>
      <c r="C39" s="774">
        <v>14</v>
      </c>
      <c r="D39" s="774">
        <v>49</v>
      </c>
      <c r="E39" s="774">
        <v>513</v>
      </c>
      <c r="F39" s="774">
        <v>1000</v>
      </c>
      <c r="G39" s="774">
        <v>32</v>
      </c>
      <c r="H39" s="776">
        <v>8</v>
      </c>
    </row>
    <row r="40" spans="1:8" x14ac:dyDescent="0.2">
      <c r="A40" s="893"/>
      <c r="B40" s="987"/>
      <c r="C40" s="987"/>
      <c r="D40" s="987"/>
      <c r="E40" s="991"/>
      <c r="F40" s="991"/>
      <c r="G40" s="987"/>
      <c r="H40" s="1171"/>
    </row>
    <row r="41" spans="1:8" ht="13.5" thickBot="1" x14ac:dyDescent="0.25">
      <c r="A41" s="66" t="s">
        <v>499</v>
      </c>
      <c r="B41" s="52">
        <v>14938</v>
      </c>
      <c r="C41" s="52">
        <v>637</v>
      </c>
      <c r="D41" s="52">
        <v>15575</v>
      </c>
      <c r="E41" s="52">
        <v>1348</v>
      </c>
      <c r="F41" s="52">
        <v>1793</v>
      </c>
      <c r="G41" s="52">
        <v>21280</v>
      </c>
      <c r="H41" s="53">
        <v>4481</v>
      </c>
    </row>
  </sheetData>
  <mergeCells count="7">
    <mergeCell ref="A3:H3"/>
    <mergeCell ref="A4:H4"/>
    <mergeCell ref="A1:H1"/>
    <mergeCell ref="B6:D6"/>
    <mergeCell ref="B7:D7"/>
    <mergeCell ref="E6:F6"/>
    <mergeCell ref="E7:F7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tabColor theme="0"/>
    <pageSetUpPr fitToPage="1"/>
  </sheetPr>
  <dimension ref="A1:J23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16.140625" style="205" customWidth="1"/>
    <col min="2" max="2" width="15.7109375" style="205" customWidth="1"/>
    <col min="3" max="3" width="31" style="205" customWidth="1"/>
    <col min="4" max="9" width="17.140625" style="205" customWidth="1"/>
    <col min="10" max="10" width="5.28515625" style="205" customWidth="1"/>
    <col min="11" max="12" width="11.42578125" style="205"/>
    <col min="13" max="15" width="13" style="205" customWidth="1"/>
    <col min="16" max="21" width="12.42578125" style="205" customWidth="1"/>
    <col min="22" max="16384" width="11.42578125" style="205"/>
  </cols>
  <sheetData>
    <row r="1" spans="1:10" s="87" customFormat="1" ht="18" customHeight="1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  <c r="I1" s="1700"/>
    </row>
    <row r="2" spans="1:10" ht="12.75" customHeight="1" x14ac:dyDescent="0.2">
      <c r="A2" s="201"/>
      <c r="B2" s="201"/>
      <c r="C2" s="201"/>
      <c r="D2" s="201"/>
      <c r="E2" s="201"/>
      <c r="F2" s="201"/>
      <c r="G2" s="201"/>
      <c r="H2" s="201"/>
      <c r="I2" s="201"/>
    </row>
    <row r="3" spans="1:10" s="88" customFormat="1" ht="15" customHeight="1" x14ac:dyDescent="0.25">
      <c r="A3" s="1718" t="s">
        <v>657</v>
      </c>
      <c r="B3" s="1718"/>
      <c r="C3" s="1718"/>
      <c r="D3" s="1718"/>
      <c r="E3" s="1718"/>
      <c r="F3" s="1718"/>
      <c r="G3" s="1718"/>
      <c r="H3" s="1718"/>
      <c r="I3" s="1718"/>
    </row>
    <row r="4" spans="1:10" s="88" customFormat="1" ht="30" customHeight="1" x14ac:dyDescent="0.2">
      <c r="A4" s="1701" t="s">
        <v>1396</v>
      </c>
      <c r="B4" s="1701"/>
      <c r="C4" s="1701"/>
      <c r="D4" s="1701"/>
      <c r="E4" s="1701"/>
      <c r="F4" s="1701"/>
      <c r="G4" s="1701"/>
      <c r="H4" s="1701"/>
      <c r="I4" s="1701"/>
    </row>
    <row r="5" spans="1:10" s="88" customFormat="1" ht="14.25" customHeight="1" thickBot="1" x14ac:dyDescent="0.3">
      <c r="A5" s="27"/>
      <c r="B5" s="27"/>
      <c r="C5" s="27"/>
      <c r="D5" s="27"/>
      <c r="E5" s="27"/>
      <c r="F5" s="125"/>
      <c r="G5" s="125"/>
      <c r="H5" s="125"/>
      <c r="I5" s="125"/>
    </row>
    <row r="6" spans="1:10" ht="25.5" customHeight="1" x14ac:dyDescent="0.2">
      <c r="A6" s="720"/>
      <c r="B6" s="720"/>
      <c r="C6" s="668"/>
      <c r="D6" s="721" t="s">
        <v>360</v>
      </c>
      <c r="E6" s="722"/>
      <c r="F6" s="822"/>
      <c r="G6" s="848" t="s">
        <v>367</v>
      </c>
      <c r="H6" s="848"/>
      <c r="I6" s="1770" t="s">
        <v>368</v>
      </c>
      <c r="J6" s="34"/>
    </row>
    <row r="7" spans="1:10" ht="30.75" customHeight="1" x14ac:dyDescent="0.2">
      <c r="A7" s="724"/>
      <c r="B7" s="658" t="s">
        <v>369</v>
      </c>
      <c r="C7" s="673"/>
      <c r="D7" s="819" t="s">
        <v>370</v>
      </c>
      <c r="E7" s="737"/>
      <c r="F7" s="821"/>
      <c r="G7" s="824" t="s">
        <v>371</v>
      </c>
      <c r="H7" s="824"/>
      <c r="I7" s="1771"/>
      <c r="J7" s="34"/>
    </row>
    <row r="8" spans="1:10" ht="36" customHeight="1" thickBot="1" x14ac:dyDescent="0.25">
      <c r="A8" s="791"/>
      <c r="B8" s="791"/>
      <c r="C8" s="672"/>
      <c r="D8" s="711" t="s">
        <v>374</v>
      </c>
      <c r="E8" s="711" t="s">
        <v>375</v>
      </c>
      <c r="F8" s="827" t="s">
        <v>376</v>
      </c>
      <c r="G8" s="849" t="s">
        <v>374</v>
      </c>
      <c r="H8" s="849" t="s">
        <v>375</v>
      </c>
      <c r="I8" s="1772"/>
      <c r="J8" s="34"/>
    </row>
    <row r="9" spans="1:10" ht="25.5" customHeight="1" x14ac:dyDescent="0.2">
      <c r="A9" s="41" t="s">
        <v>620</v>
      </c>
      <c r="B9" s="41"/>
      <c r="C9" s="41"/>
      <c r="D9" s="829"/>
      <c r="E9" s="829"/>
      <c r="F9" s="829"/>
      <c r="G9" s="829"/>
      <c r="H9" s="829"/>
      <c r="I9" s="830"/>
      <c r="J9" s="34"/>
    </row>
    <row r="10" spans="1:10" x14ac:dyDescent="0.2">
      <c r="A10" s="48" t="s">
        <v>621</v>
      </c>
      <c r="B10" s="34"/>
      <c r="C10" s="34"/>
      <c r="D10" s="831">
        <v>536</v>
      </c>
      <c r="E10" s="831">
        <v>3373</v>
      </c>
      <c r="F10" s="831">
        <v>3909</v>
      </c>
      <c r="G10" s="831">
        <v>15822</v>
      </c>
      <c r="H10" s="831">
        <v>30019</v>
      </c>
      <c r="I10" s="832">
        <v>109713</v>
      </c>
      <c r="J10" s="34"/>
    </row>
    <row r="11" spans="1:10" ht="12.75" customHeight="1" x14ac:dyDescent="0.2">
      <c r="A11" s="48" t="s">
        <v>622</v>
      </c>
      <c r="B11" s="34"/>
      <c r="C11" s="34"/>
      <c r="D11" s="831">
        <v>3019</v>
      </c>
      <c r="E11" s="831">
        <v>12541</v>
      </c>
      <c r="F11" s="831">
        <v>15560</v>
      </c>
      <c r="G11" s="831">
        <v>16282</v>
      </c>
      <c r="H11" s="831">
        <v>31727</v>
      </c>
      <c r="I11" s="832">
        <v>447057</v>
      </c>
      <c r="J11" s="34"/>
    </row>
    <row r="12" spans="1:10" x14ac:dyDescent="0.2">
      <c r="A12" s="48" t="s">
        <v>623</v>
      </c>
      <c r="B12" s="34"/>
      <c r="C12" s="34"/>
      <c r="D12" s="831">
        <v>13774</v>
      </c>
      <c r="E12" s="831">
        <v>17549</v>
      </c>
      <c r="F12" s="831">
        <v>31323</v>
      </c>
      <c r="G12" s="831">
        <v>17348</v>
      </c>
      <c r="H12" s="831">
        <v>37786</v>
      </c>
      <c r="I12" s="832">
        <v>902038</v>
      </c>
      <c r="J12" s="34"/>
    </row>
    <row r="13" spans="1:10" x14ac:dyDescent="0.2">
      <c r="A13" s="48" t="s">
        <v>624</v>
      </c>
      <c r="B13" s="34"/>
      <c r="C13" s="34"/>
      <c r="D13" s="831">
        <v>2271</v>
      </c>
      <c r="E13" s="831">
        <v>19073</v>
      </c>
      <c r="F13" s="831">
        <v>21344</v>
      </c>
      <c r="G13" s="833">
        <v>16777</v>
      </c>
      <c r="H13" s="833">
        <v>39286</v>
      </c>
      <c r="I13" s="832">
        <v>787396</v>
      </c>
      <c r="J13" s="34"/>
    </row>
    <row r="14" spans="1:10" x14ac:dyDescent="0.2">
      <c r="A14" s="34" t="s">
        <v>625</v>
      </c>
      <c r="B14" s="34"/>
      <c r="C14" s="34"/>
      <c r="D14" s="831">
        <v>19600</v>
      </c>
      <c r="E14" s="831">
        <v>52536</v>
      </c>
      <c r="F14" s="831">
        <v>72136</v>
      </c>
      <c r="G14" s="831">
        <v>17198</v>
      </c>
      <c r="H14" s="831">
        <v>36341</v>
      </c>
      <c r="I14" s="832">
        <v>2246204</v>
      </c>
      <c r="J14" s="34"/>
    </row>
    <row r="15" spans="1:10" x14ac:dyDescent="0.2">
      <c r="A15" s="34"/>
      <c r="B15" s="34"/>
      <c r="C15" s="34"/>
      <c r="D15" s="831"/>
      <c r="E15" s="831"/>
      <c r="F15" s="831"/>
      <c r="G15" s="831"/>
      <c r="H15" s="831"/>
      <c r="I15" s="832"/>
      <c r="J15" s="34"/>
    </row>
    <row r="16" spans="1:10" x14ac:dyDescent="0.2">
      <c r="A16" s="44" t="s">
        <v>626</v>
      </c>
      <c r="B16" s="44"/>
      <c r="C16" s="44"/>
      <c r="D16" s="831">
        <v>171</v>
      </c>
      <c r="E16" s="831">
        <v>401</v>
      </c>
      <c r="F16" s="831">
        <v>572</v>
      </c>
      <c r="G16" s="831">
        <v>3327</v>
      </c>
      <c r="H16" s="831">
        <v>22171</v>
      </c>
      <c r="I16" s="832">
        <v>9458</v>
      </c>
      <c r="J16" s="34"/>
    </row>
    <row r="17" spans="1:10" x14ac:dyDescent="0.2">
      <c r="A17" s="44" t="s">
        <v>627</v>
      </c>
      <c r="B17" s="44"/>
      <c r="C17" s="44"/>
      <c r="D17" s="831">
        <v>4</v>
      </c>
      <c r="E17" s="831">
        <v>1332</v>
      </c>
      <c r="F17" s="831">
        <v>1336</v>
      </c>
      <c r="G17" s="833">
        <v>13000</v>
      </c>
      <c r="H17" s="833">
        <v>30847</v>
      </c>
      <c r="I17" s="832">
        <v>41139</v>
      </c>
      <c r="J17" s="34"/>
    </row>
    <row r="18" spans="1:10" x14ac:dyDescent="0.2">
      <c r="A18" s="44" t="s">
        <v>628</v>
      </c>
      <c r="B18" s="44"/>
      <c r="C18" s="44"/>
      <c r="D18" s="831" t="s">
        <v>380</v>
      </c>
      <c r="E18" s="831">
        <v>540</v>
      </c>
      <c r="F18" s="831">
        <v>540</v>
      </c>
      <c r="G18" s="831" t="s">
        <v>380</v>
      </c>
      <c r="H18" s="831">
        <v>16200</v>
      </c>
      <c r="I18" s="832">
        <v>8748</v>
      </c>
      <c r="J18" s="34"/>
    </row>
    <row r="19" spans="1:10" x14ac:dyDescent="0.2">
      <c r="A19" s="44"/>
      <c r="B19" s="44"/>
      <c r="C19" s="44"/>
      <c r="D19" s="834"/>
      <c r="E19" s="831"/>
      <c r="F19" s="831"/>
      <c r="G19" s="834"/>
      <c r="H19" s="831"/>
      <c r="I19" s="832"/>
      <c r="J19" s="34"/>
    </row>
    <row r="20" spans="1:10" ht="13.5" thickBot="1" x14ac:dyDescent="0.25">
      <c r="A20" s="818" t="s">
        <v>1298</v>
      </c>
      <c r="B20" s="818"/>
      <c r="C20" s="818"/>
      <c r="D20" s="835">
        <v>19775</v>
      </c>
      <c r="E20" s="835">
        <v>54809</v>
      </c>
      <c r="F20" s="835">
        <v>74584</v>
      </c>
      <c r="G20" s="835" t="s">
        <v>380</v>
      </c>
      <c r="H20" s="835" t="s">
        <v>380</v>
      </c>
      <c r="I20" s="836">
        <v>2305549</v>
      </c>
      <c r="J20" s="34"/>
    </row>
    <row r="23" spans="1:10" x14ac:dyDescent="0.2">
      <c r="D23" s="207"/>
      <c r="E23" s="207"/>
      <c r="F23" s="207"/>
      <c r="G23" s="207"/>
      <c r="H23" s="207"/>
      <c r="I23" s="207"/>
    </row>
  </sheetData>
  <mergeCells count="4">
    <mergeCell ref="A1:I1"/>
    <mergeCell ref="A3:I3"/>
    <mergeCell ref="A4:I4"/>
    <mergeCell ref="I6:I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4">
    <tabColor theme="0"/>
    <pageSetUpPr fitToPage="1"/>
  </sheetPr>
  <dimension ref="A1:J20"/>
  <sheetViews>
    <sheetView tabSelected="1" zoomScale="70" zoomScaleNormal="70" zoomScaleSheetLayoutView="75" workbookViewId="0">
      <selection activeCell="J22" sqref="J22"/>
    </sheetView>
  </sheetViews>
  <sheetFormatPr baseColWidth="10" defaultRowHeight="12.75" x14ac:dyDescent="0.2"/>
  <cols>
    <col min="1" max="1" width="18.140625" style="205" customWidth="1"/>
    <col min="2" max="2" width="15.7109375" style="205" customWidth="1"/>
    <col min="3" max="3" width="31" style="205" customWidth="1"/>
    <col min="4" max="9" width="17.140625" style="205" customWidth="1"/>
    <col min="10" max="12" width="11.42578125" style="205"/>
    <col min="13" max="15" width="13" style="205" customWidth="1"/>
    <col min="16" max="21" width="12.42578125" style="205" customWidth="1"/>
    <col min="22" max="16384" width="11.42578125" style="205"/>
  </cols>
  <sheetData>
    <row r="1" spans="1:10" s="87" customFormat="1" ht="18" customHeight="1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  <c r="I1" s="1700"/>
    </row>
    <row r="2" spans="1:10" ht="12.75" customHeight="1" x14ac:dyDescent="0.2">
      <c r="A2" s="201"/>
      <c r="B2" s="201"/>
      <c r="C2" s="201"/>
      <c r="D2" s="201"/>
      <c r="E2" s="201"/>
      <c r="F2" s="201"/>
      <c r="G2" s="201"/>
      <c r="H2" s="201"/>
      <c r="I2" s="201"/>
    </row>
    <row r="3" spans="1:10" ht="38.25" customHeight="1" x14ac:dyDescent="0.25">
      <c r="A3" s="1729" t="s">
        <v>1397</v>
      </c>
      <c r="B3" s="1729"/>
      <c r="C3" s="1729"/>
      <c r="D3" s="1729"/>
      <c r="E3" s="1729"/>
      <c r="F3" s="1729"/>
      <c r="G3" s="1729"/>
      <c r="H3" s="1729"/>
      <c r="I3" s="1729"/>
      <c r="J3" s="216"/>
    </row>
    <row r="4" spans="1:10" ht="17.25" customHeight="1" thickBot="1" x14ac:dyDescent="0.25">
      <c r="A4" s="815"/>
      <c r="B4" s="815"/>
      <c r="C4" s="815"/>
      <c r="D4" s="815"/>
      <c r="E4" s="815"/>
      <c r="F4" s="815"/>
      <c r="G4" s="815"/>
      <c r="H4" s="815"/>
      <c r="I4" s="815"/>
    </row>
    <row r="5" spans="1:10" ht="26.25" customHeight="1" thickBot="1" x14ac:dyDescent="0.25">
      <c r="A5" s="1773" t="s">
        <v>369</v>
      </c>
      <c r="B5" s="1773"/>
      <c r="C5" s="1721"/>
      <c r="D5" s="793" t="s">
        <v>406</v>
      </c>
      <c r="E5" s="792"/>
      <c r="F5" s="792"/>
      <c r="G5" s="792"/>
      <c r="H5" s="792"/>
      <c r="I5" s="1715" t="s">
        <v>407</v>
      </c>
      <c r="J5" s="34"/>
    </row>
    <row r="6" spans="1:10" ht="35.25" customHeight="1" x14ac:dyDescent="0.2">
      <c r="A6" s="1774"/>
      <c r="B6" s="1774"/>
      <c r="C6" s="1722"/>
      <c r="D6" s="855" t="s">
        <v>408</v>
      </c>
      <c r="E6" s="855"/>
      <c r="F6" s="855"/>
      <c r="G6" s="223" t="s">
        <v>409</v>
      </c>
      <c r="H6" s="790"/>
      <c r="I6" s="1778"/>
      <c r="J6" s="34"/>
    </row>
    <row r="7" spans="1:10" ht="30.75" customHeight="1" x14ac:dyDescent="0.2">
      <c r="A7" s="1774"/>
      <c r="B7" s="1774"/>
      <c r="C7" s="1722"/>
      <c r="D7" s="1713" t="s">
        <v>629</v>
      </c>
      <c r="E7" s="1713" t="s">
        <v>411</v>
      </c>
      <c r="F7" s="223" t="s">
        <v>412</v>
      </c>
      <c r="G7" s="224" t="s">
        <v>413</v>
      </c>
      <c r="H7" s="224" t="s">
        <v>376</v>
      </c>
      <c r="I7" s="1716"/>
      <c r="J7" s="34"/>
    </row>
    <row r="8" spans="1:10" ht="20.25" customHeight="1" thickBot="1" x14ac:dyDescent="0.25">
      <c r="A8" s="1775"/>
      <c r="B8" s="1775"/>
      <c r="C8" s="1723"/>
      <c r="D8" s="1776"/>
      <c r="E8" s="1777"/>
      <c r="F8" s="856" t="s">
        <v>414</v>
      </c>
      <c r="G8" s="856" t="s">
        <v>415</v>
      </c>
      <c r="H8" s="857"/>
      <c r="I8" s="1779"/>
      <c r="J8" s="34"/>
    </row>
    <row r="9" spans="1:10" ht="30.75" customHeight="1" x14ac:dyDescent="0.2">
      <c r="A9" s="41" t="s">
        <v>620</v>
      </c>
      <c r="B9" s="146"/>
      <c r="C9" s="146"/>
      <c r="D9" s="846"/>
      <c r="E9" s="846"/>
      <c r="F9" s="846"/>
      <c r="G9" s="846"/>
      <c r="H9" s="846"/>
      <c r="I9" s="847"/>
      <c r="J9" s="34"/>
    </row>
    <row r="10" spans="1:10" x14ac:dyDescent="0.2">
      <c r="A10" s="48" t="s">
        <v>621</v>
      </c>
      <c r="B10" s="34"/>
      <c r="C10" s="34"/>
      <c r="D10" s="831">
        <v>27</v>
      </c>
      <c r="E10" s="831">
        <v>156</v>
      </c>
      <c r="F10" s="831">
        <v>11758</v>
      </c>
      <c r="G10" s="831">
        <v>97772</v>
      </c>
      <c r="H10" s="831">
        <v>109713</v>
      </c>
      <c r="I10" s="832">
        <v>3338</v>
      </c>
      <c r="J10" s="211"/>
    </row>
    <row r="11" spans="1:10" x14ac:dyDescent="0.2">
      <c r="A11" s="48" t="s">
        <v>622</v>
      </c>
      <c r="B11" s="34"/>
      <c r="C11" s="34"/>
      <c r="D11" s="831">
        <v>1915</v>
      </c>
      <c r="E11" s="831">
        <v>9264</v>
      </c>
      <c r="F11" s="831">
        <v>23091</v>
      </c>
      <c r="G11" s="831">
        <v>412787</v>
      </c>
      <c r="H11" s="831">
        <v>447057</v>
      </c>
      <c r="I11" s="832">
        <v>19042</v>
      </c>
      <c r="J11" s="211"/>
    </row>
    <row r="12" spans="1:10" x14ac:dyDescent="0.2">
      <c r="A12" s="48" t="s">
        <v>623</v>
      </c>
      <c r="B12" s="34"/>
      <c r="C12" s="34"/>
      <c r="D12" s="831">
        <v>5047</v>
      </c>
      <c r="E12" s="831">
        <v>46023</v>
      </c>
      <c r="F12" s="831">
        <v>190108</v>
      </c>
      <c r="G12" s="831">
        <v>660860</v>
      </c>
      <c r="H12" s="831">
        <v>902038</v>
      </c>
      <c r="I12" s="832">
        <v>43794</v>
      </c>
      <c r="J12" s="211"/>
    </row>
    <row r="13" spans="1:10" x14ac:dyDescent="0.2">
      <c r="A13" s="48" t="s">
        <v>624</v>
      </c>
      <c r="B13" s="34"/>
      <c r="C13" s="34"/>
      <c r="D13" s="831">
        <v>2547</v>
      </c>
      <c r="E13" s="831">
        <v>8536</v>
      </c>
      <c r="F13" s="831">
        <v>23842</v>
      </c>
      <c r="G13" s="831">
        <v>752471</v>
      </c>
      <c r="H13" s="831">
        <v>787396</v>
      </c>
      <c r="I13" s="832">
        <v>32861</v>
      </c>
      <c r="J13" s="211"/>
    </row>
    <row r="14" spans="1:10" x14ac:dyDescent="0.2">
      <c r="A14" s="34" t="s">
        <v>625</v>
      </c>
      <c r="B14" s="34"/>
      <c r="C14" s="34"/>
      <c r="D14" s="831">
        <v>9536</v>
      </c>
      <c r="E14" s="831">
        <v>63979</v>
      </c>
      <c r="F14" s="831">
        <v>248799</v>
      </c>
      <c r="G14" s="831">
        <v>1923890</v>
      </c>
      <c r="H14" s="831">
        <v>2246204</v>
      </c>
      <c r="I14" s="832">
        <v>99035</v>
      </c>
      <c r="J14" s="211"/>
    </row>
    <row r="15" spans="1:10" x14ac:dyDescent="0.2">
      <c r="A15" s="34"/>
      <c r="B15" s="34"/>
      <c r="C15" s="34"/>
      <c r="D15" s="831"/>
      <c r="E15" s="831"/>
      <c r="F15" s="831"/>
      <c r="G15" s="831"/>
      <c r="H15" s="831"/>
      <c r="I15" s="832"/>
      <c r="J15" s="211"/>
    </row>
    <row r="16" spans="1:10" x14ac:dyDescent="0.2">
      <c r="A16" s="44" t="s">
        <v>626</v>
      </c>
      <c r="B16" s="44"/>
      <c r="C16" s="44"/>
      <c r="D16" s="831">
        <v>1</v>
      </c>
      <c r="E16" s="831">
        <v>1</v>
      </c>
      <c r="F16" s="831">
        <v>564</v>
      </c>
      <c r="G16" s="831">
        <v>8892</v>
      </c>
      <c r="H16" s="831">
        <v>9458</v>
      </c>
      <c r="I16" s="832">
        <v>4</v>
      </c>
      <c r="J16" s="211"/>
    </row>
    <row r="17" spans="1:10" x14ac:dyDescent="0.2">
      <c r="A17" s="44" t="s">
        <v>627</v>
      </c>
      <c r="B17" s="44"/>
      <c r="C17" s="44"/>
      <c r="D17" s="831">
        <v>11</v>
      </c>
      <c r="E17" s="831">
        <v>1193</v>
      </c>
      <c r="F17" s="831">
        <v>1093</v>
      </c>
      <c r="G17" s="831">
        <v>38842</v>
      </c>
      <c r="H17" s="831">
        <v>41139</v>
      </c>
      <c r="I17" s="832">
        <v>611</v>
      </c>
      <c r="J17" s="211"/>
    </row>
    <row r="18" spans="1:10" x14ac:dyDescent="0.2">
      <c r="A18" s="44" t="s">
        <v>628</v>
      </c>
      <c r="B18" s="44"/>
      <c r="C18" s="44"/>
      <c r="D18" s="831" t="s">
        <v>380</v>
      </c>
      <c r="E18" s="831">
        <v>437</v>
      </c>
      <c r="F18" s="831" t="s">
        <v>380</v>
      </c>
      <c r="G18" s="831">
        <v>8311</v>
      </c>
      <c r="H18" s="831">
        <v>8748</v>
      </c>
      <c r="I18" s="832">
        <v>66</v>
      </c>
      <c r="J18" s="211"/>
    </row>
    <row r="19" spans="1:10" x14ac:dyDescent="0.2">
      <c r="A19" s="44"/>
      <c r="B19" s="44"/>
      <c r="C19" s="44"/>
      <c r="D19" s="831"/>
      <c r="E19" s="831"/>
      <c r="F19" s="831"/>
      <c r="G19" s="831"/>
      <c r="H19" s="831"/>
      <c r="I19" s="832"/>
      <c r="J19" s="211"/>
    </row>
    <row r="20" spans="1:10" ht="13.5" thickBot="1" x14ac:dyDescent="0.25">
      <c r="A20" s="818" t="s">
        <v>1298</v>
      </c>
      <c r="B20" s="818"/>
      <c r="C20" s="818"/>
      <c r="D20" s="835">
        <v>9548</v>
      </c>
      <c r="E20" s="835">
        <v>65610</v>
      </c>
      <c r="F20" s="835">
        <v>250456</v>
      </c>
      <c r="G20" s="835">
        <v>1979935</v>
      </c>
      <c r="H20" s="835">
        <v>2305549</v>
      </c>
      <c r="I20" s="836">
        <v>99716</v>
      </c>
      <c r="J20" s="211"/>
    </row>
  </sheetData>
  <mergeCells count="6">
    <mergeCell ref="A1:I1"/>
    <mergeCell ref="A5:C8"/>
    <mergeCell ref="D7:D8"/>
    <mergeCell ref="E7:E8"/>
    <mergeCell ref="I5:I8"/>
    <mergeCell ref="A3:I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5">
    <tabColor theme="0"/>
    <pageSetUpPr fitToPage="1"/>
  </sheetPr>
  <dimension ref="A1:H87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2" style="205" customWidth="1"/>
    <col min="2" max="7" width="17.28515625" style="205" customWidth="1"/>
    <col min="8" max="16384" width="11.42578125" style="205"/>
  </cols>
  <sheetData>
    <row r="1" spans="1: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</row>
    <row r="3" spans="1:8" s="88" customFormat="1" ht="15" x14ac:dyDescent="0.25">
      <c r="A3" s="1764" t="s">
        <v>630</v>
      </c>
      <c r="B3" s="1764"/>
      <c r="C3" s="1764"/>
      <c r="D3" s="1764"/>
      <c r="E3" s="1764"/>
      <c r="F3" s="1764"/>
      <c r="G3" s="1764"/>
    </row>
    <row r="4" spans="1:8" s="88" customFormat="1" ht="30" customHeight="1" x14ac:dyDescent="0.2">
      <c r="A4" s="1729" t="s">
        <v>1382</v>
      </c>
      <c r="B4" s="1729"/>
      <c r="C4" s="1729"/>
      <c r="D4" s="1729"/>
      <c r="E4" s="1729"/>
      <c r="F4" s="1729"/>
      <c r="G4" s="1729"/>
    </row>
    <row r="5" spans="1:8" s="88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8" ht="25.5" customHeight="1" x14ac:dyDescent="0.2">
      <c r="A6" s="1721" t="s">
        <v>435</v>
      </c>
      <c r="B6" s="792" t="s">
        <v>360</v>
      </c>
      <c r="C6" s="792"/>
      <c r="D6" s="792"/>
      <c r="E6" s="792" t="s">
        <v>367</v>
      </c>
      <c r="F6" s="863"/>
      <c r="G6" s="1780" t="s">
        <v>640</v>
      </c>
    </row>
    <row r="7" spans="1:8" ht="30.75" customHeight="1" x14ac:dyDescent="0.2">
      <c r="A7" s="1722"/>
      <c r="B7" s="794" t="s">
        <v>370</v>
      </c>
      <c r="C7" s="794"/>
      <c r="D7" s="778"/>
      <c r="E7" s="778" t="s">
        <v>371</v>
      </c>
      <c r="F7" s="866"/>
      <c r="G7" s="1781"/>
      <c r="H7" s="34"/>
    </row>
    <row r="8" spans="1:8" ht="45" customHeight="1" thickBot="1" x14ac:dyDescent="0.25">
      <c r="A8" s="1722"/>
      <c r="B8" s="223" t="s">
        <v>374</v>
      </c>
      <c r="C8" s="711" t="s">
        <v>375</v>
      </c>
      <c r="D8" s="711" t="s">
        <v>376</v>
      </c>
      <c r="E8" s="864" t="s">
        <v>374</v>
      </c>
      <c r="F8" s="865" t="s">
        <v>375</v>
      </c>
      <c r="G8" s="858" t="s">
        <v>513</v>
      </c>
      <c r="H8" s="34"/>
    </row>
    <row r="9" spans="1:8" ht="27" customHeight="1" x14ac:dyDescent="0.2">
      <c r="A9" s="72" t="s">
        <v>439</v>
      </c>
      <c r="B9" s="42">
        <v>5246</v>
      </c>
      <c r="C9" s="43">
        <v>278</v>
      </c>
      <c r="D9" s="838">
        <v>5524</v>
      </c>
      <c r="E9" s="839" t="s">
        <v>380</v>
      </c>
      <c r="F9" s="839" t="s">
        <v>380</v>
      </c>
      <c r="G9" s="843">
        <v>94174</v>
      </c>
      <c r="H9" s="34"/>
    </row>
    <row r="10" spans="1:8" x14ac:dyDescent="0.2">
      <c r="A10" s="63" t="s">
        <v>440</v>
      </c>
      <c r="B10" s="45">
        <v>4324</v>
      </c>
      <c r="C10" s="46">
        <v>18</v>
      </c>
      <c r="D10" s="831">
        <v>4342</v>
      </c>
      <c r="E10" s="833" t="s">
        <v>380</v>
      </c>
      <c r="F10" s="833" t="s">
        <v>380</v>
      </c>
      <c r="G10" s="832">
        <v>71310</v>
      </c>
      <c r="H10" s="34"/>
    </row>
    <row r="11" spans="1:8" x14ac:dyDescent="0.2">
      <c r="A11" s="63" t="s">
        <v>441</v>
      </c>
      <c r="B11" s="45">
        <v>2632</v>
      </c>
      <c r="C11" s="46">
        <v>3582</v>
      </c>
      <c r="D11" s="831">
        <v>6214</v>
      </c>
      <c r="E11" s="833" t="s">
        <v>380</v>
      </c>
      <c r="F11" s="833" t="s">
        <v>380</v>
      </c>
      <c r="G11" s="832">
        <v>198300</v>
      </c>
      <c r="H11" s="34"/>
    </row>
    <row r="12" spans="1:8" x14ac:dyDescent="0.2">
      <c r="A12" s="63" t="s">
        <v>442</v>
      </c>
      <c r="B12" s="45">
        <v>2864</v>
      </c>
      <c r="C12" s="46">
        <v>110</v>
      </c>
      <c r="D12" s="831">
        <v>2974</v>
      </c>
      <c r="E12" s="833" t="s">
        <v>380</v>
      </c>
      <c r="F12" s="833" t="s">
        <v>380</v>
      </c>
      <c r="G12" s="832">
        <v>53297</v>
      </c>
      <c r="H12" s="34"/>
    </row>
    <row r="13" spans="1:8" x14ac:dyDescent="0.2">
      <c r="A13" s="73" t="s">
        <v>443</v>
      </c>
      <c r="B13" s="74">
        <v>15066</v>
      </c>
      <c r="C13" s="75">
        <v>3988</v>
      </c>
      <c r="D13" s="840">
        <v>19054</v>
      </c>
      <c r="E13" s="841" t="s">
        <v>380</v>
      </c>
      <c r="F13" s="841" t="s">
        <v>380</v>
      </c>
      <c r="G13" s="844">
        <v>417081</v>
      </c>
      <c r="H13" s="34"/>
    </row>
    <row r="14" spans="1:8" x14ac:dyDescent="0.2">
      <c r="A14" s="65"/>
      <c r="B14" s="70"/>
      <c r="C14" s="71"/>
      <c r="D14" s="837"/>
      <c r="E14" s="842"/>
      <c r="F14" s="842"/>
      <c r="G14" s="845"/>
      <c r="H14" s="34"/>
    </row>
    <row r="15" spans="1:8" x14ac:dyDescent="0.2">
      <c r="A15" s="73" t="s">
        <v>444</v>
      </c>
      <c r="B15" s="74">
        <v>844</v>
      </c>
      <c r="C15" s="75" t="s">
        <v>380</v>
      </c>
      <c r="D15" s="840">
        <v>844</v>
      </c>
      <c r="E15" s="841" t="s">
        <v>380</v>
      </c>
      <c r="F15" s="841" t="s">
        <v>380</v>
      </c>
      <c r="G15" s="844">
        <v>12660</v>
      </c>
      <c r="H15" s="34"/>
    </row>
    <row r="16" spans="1:8" x14ac:dyDescent="0.2">
      <c r="A16" s="65"/>
      <c r="B16" s="70"/>
      <c r="C16" s="71"/>
      <c r="D16" s="837"/>
      <c r="E16" s="842"/>
      <c r="F16" s="842"/>
      <c r="G16" s="845"/>
      <c r="H16" s="34"/>
    </row>
    <row r="17" spans="1:8" x14ac:dyDescent="0.2">
      <c r="A17" s="73" t="s">
        <v>445</v>
      </c>
      <c r="B17" s="74">
        <v>200</v>
      </c>
      <c r="C17" s="75" t="s">
        <v>380</v>
      </c>
      <c r="D17" s="840">
        <v>200</v>
      </c>
      <c r="E17" s="841" t="s">
        <v>380</v>
      </c>
      <c r="F17" s="841" t="s">
        <v>380</v>
      </c>
      <c r="G17" s="844">
        <v>5000</v>
      </c>
      <c r="H17" s="34"/>
    </row>
    <row r="18" spans="1:8" x14ac:dyDescent="0.2">
      <c r="A18" s="63"/>
      <c r="B18" s="45"/>
      <c r="C18" s="46"/>
      <c r="D18" s="831"/>
      <c r="E18" s="833"/>
      <c r="F18" s="833"/>
      <c r="G18" s="832"/>
      <c r="H18" s="34"/>
    </row>
    <row r="19" spans="1:8" x14ac:dyDescent="0.2">
      <c r="A19" s="63" t="s">
        <v>524</v>
      </c>
      <c r="B19" s="45">
        <v>22</v>
      </c>
      <c r="C19" s="46">
        <v>1160</v>
      </c>
      <c r="D19" s="831">
        <v>1182</v>
      </c>
      <c r="E19" s="833" t="s">
        <v>380</v>
      </c>
      <c r="F19" s="833" t="s">
        <v>380</v>
      </c>
      <c r="G19" s="832">
        <v>47627</v>
      </c>
      <c r="H19" s="34"/>
    </row>
    <row r="20" spans="1:8" x14ac:dyDescent="0.2">
      <c r="A20" s="63" t="s">
        <v>447</v>
      </c>
      <c r="B20" s="45">
        <v>165</v>
      </c>
      <c r="C20" s="46" t="s">
        <v>380</v>
      </c>
      <c r="D20" s="831">
        <v>165</v>
      </c>
      <c r="E20" s="833" t="s">
        <v>380</v>
      </c>
      <c r="F20" s="833" t="s">
        <v>380</v>
      </c>
      <c r="G20" s="832">
        <v>3673</v>
      </c>
      <c r="H20" s="34"/>
    </row>
    <row r="21" spans="1:8" x14ac:dyDescent="0.2">
      <c r="A21" s="63" t="s">
        <v>448</v>
      </c>
      <c r="B21" s="45">
        <v>210</v>
      </c>
      <c r="C21" s="45" t="s">
        <v>380</v>
      </c>
      <c r="D21" s="45">
        <v>210</v>
      </c>
      <c r="E21" s="11" t="s">
        <v>380</v>
      </c>
      <c r="F21" s="45" t="s">
        <v>380</v>
      </c>
      <c r="G21" s="46">
        <v>4941</v>
      </c>
      <c r="H21" s="34"/>
    </row>
    <row r="22" spans="1:8" x14ac:dyDescent="0.2">
      <c r="A22" s="73" t="s">
        <v>449</v>
      </c>
      <c r="B22" s="74">
        <v>397</v>
      </c>
      <c r="C22" s="74">
        <v>1160</v>
      </c>
      <c r="D22" s="74">
        <v>1557</v>
      </c>
      <c r="E22" s="78" t="s">
        <v>380</v>
      </c>
      <c r="F22" s="78" t="s">
        <v>380</v>
      </c>
      <c r="G22" s="75">
        <v>56241</v>
      </c>
    </row>
    <row r="23" spans="1:8" x14ac:dyDescent="0.2">
      <c r="A23" s="65"/>
      <c r="B23" s="70"/>
      <c r="C23" s="70"/>
      <c r="D23" s="70"/>
      <c r="E23" s="76"/>
      <c r="F23" s="76"/>
      <c r="G23" s="71"/>
    </row>
    <row r="24" spans="1:8" x14ac:dyDescent="0.2">
      <c r="A24" s="73" t="s">
        <v>450</v>
      </c>
      <c r="B24" s="74">
        <v>111</v>
      </c>
      <c r="C24" s="74">
        <v>218</v>
      </c>
      <c r="D24" s="74">
        <v>329</v>
      </c>
      <c r="E24" s="78" t="s">
        <v>380</v>
      </c>
      <c r="F24" s="78" t="s">
        <v>380</v>
      </c>
      <c r="G24" s="75">
        <v>9417</v>
      </c>
    </row>
    <row r="25" spans="1:8" x14ac:dyDescent="0.2">
      <c r="A25" s="65"/>
      <c r="B25" s="70"/>
      <c r="C25" s="70"/>
      <c r="D25" s="70"/>
      <c r="E25" s="76"/>
      <c r="F25" s="76"/>
      <c r="G25" s="71"/>
    </row>
    <row r="26" spans="1:8" x14ac:dyDescent="0.2">
      <c r="A26" s="73" t="s">
        <v>451</v>
      </c>
      <c r="B26" s="74" t="s">
        <v>380</v>
      </c>
      <c r="C26" s="74">
        <v>1217</v>
      </c>
      <c r="D26" s="74">
        <v>1217</v>
      </c>
      <c r="E26" s="78" t="s">
        <v>380</v>
      </c>
      <c r="F26" s="78" t="s">
        <v>380</v>
      </c>
      <c r="G26" s="75">
        <v>56074</v>
      </c>
    </row>
    <row r="27" spans="1:8" x14ac:dyDescent="0.2">
      <c r="A27" s="63"/>
      <c r="B27" s="45"/>
      <c r="C27" s="45"/>
      <c r="D27" s="45"/>
      <c r="E27" s="11"/>
      <c r="F27" s="11"/>
      <c r="G27" s="46"/>
    </row>
    <row r="28" spans="1:8" x14ac:dyDescent="0.2">
      <c r="A28" s="63" t="s">
        <v>452</v>
      </c>
      <c r="B28" s="45">
        <v>10</v>
      </c>
      <c r="C28" s="45">
        <v>39</v>
      </c>
      <c r="D28" s="45">
        <v>49</v>
      </c>
      <c r="E28" s="11" t="s">
        <v>380</v>
      </c>
      <c r="F28" s="11" t="s">
        <v>380</v>
      </c>
      <c r="G28" s="46">
        <v>1095</v>
      </c>
    </row>
    <row r="29" spans="1:8" x14ac:dyDescent="0.2">
      <c r="A29" s="63" t="s">
        <v>453</v>
      </c>
      <c r="B29" s="45">
        <v>65</v>
      </c>
      <c r="C29" s="45">
        <v>155</v>
      </c>
      <c r="D29" s="45">
        <v>220</v>
      </c>
      <c r="E29" s="11" t="s">
        <v>380</v>
      </c>
      <c r="F29" s="11" t="s">
        <v>380</v>
      </c>
      <c r="G29" s="46">
        <v>4730</v>
      </c>
    </row>
    <row r="30" spans="1:8" x14ac:dyDescent="0.2">
      <c r="A30" s="63" t="s">
        <v>454</v>
      </c>
      <c r="B30" s="45">
        <v>7</v>
      </c>
      <c r="C30" s="45">
        <v>237</v>
      </c>
      <c r="D30" s="45">
        <v>244</v>
      </c>
      <c r="E30" s="11" t="s">
        <v>380</v>
      </c>
      <c r="F30" s="11" t="s">
        <v>380</v>
      </c>
      <c r="G30" s="46">
        <v>10412</v>
      </c>
    </row>
    <row r="31" spans="1:8" x14ac:dyDescent="0.2">
      <c r="A31" s="73" t="s">
        <v>455</v>
      </c>
      <c r="B31" s="74">
        <v>82</v>
      </c>
      <c r="C31" s="74">
        <v>431</v>
      </c>
      <c r="D31" s="74">
        <v>513</v>
      </c>
      <c r="E31" s="78" t="s">
        <v>380</v>
      </c>
      <c r="F31" s="78" t="s">
        <v>380</v>
      </c>
      <c r="G31" s="75">
        <v>16237</v>
      </c>
    </row>
    <row r="32" spans="1:8" x14ac:dyDescent="0.2">
      <c r="A32" s="63"/>
      <c r="B32" s="45"/>
      <c r="C32" s="45"/>
      <c r="D32" s="45"/>
      <c r="E32" s="11"/>
      <c r="F32" s="11"/>
      <c r="G32" s="46"/>
      <c r="H32" s="34"/>
    </row>
    <row r="33" spans="1:8" x14ac:dyDescent="0.2">
      <c r="A33" s="63" t="s">
        <v>456</v>
      </c>
      <c r="B33" s="11">
        <v>94</v>
      </c>
      <c r="C33" s="11">
        <v>273</v>
      </c>
      <c r="D33" s="45">
        <v>367</v>
      </c>
      <c r="E33" s="80" t="s">
        <v>380</v>
      </c>
      <c r="F33" s="80" t="s">
        <v>380</v>
      </c>
      <c r="G33" s="81">
        <v>7000</v>
      </c>
      <c r="H33" s="34"/>
    </row>
    <row r="34" spans="1:8" x14ac:dyDescent="0.2">
      <c r="A34" s="63" t="s">
        <v>457</v>
      </c>
      <c r="B34" s="11">
        <v>58</v>
      </c>
      <c r="C34" s="11">
        <v>159</v>
      </c>
      <c r="D34" s="45">
        <v>217</v>
      </c>
      <c r="E34" s="11" t="s">
        <v>380</v>
      </c>
      <c r="F34" s="11" t="s">
        <v>380</v>
      </c>
      <c r="G34" s="12">
        <v>5431</v>
      </c>
      <c r="H34" s="34"/>
    </row>
    <row r="35" spans="1:8" x14ac:dyDescent="0.2">
      <c r="A35" s="63" t="s">
        <v>458</v>
      </c>
      <c r="B35" s="11">
        <v>111</v>
      </c>
      <c r="C35" s="11">
        <v>131</v>
      </c>
      <c r="D35" s="45">
        <v>242</v>
      </c>
      <c r="E35" s="11" t="s">
        <v>380</v>
      </c>
      <c r="F35" s="11" t="s">
        <v>380</v>
      </c>
      <c r="G35" s="12">
        <v>5528</v>
      </c>
      <c r="H35" s="34"/>
    </row>
    <row r="36" spans="1:8" x14ac:dyDescent="0.2">
      <c r="A36" s="63" t="s">
        <v>459</v>
      </c>
      <c r="B36" s="11">
        <v>2</v>
      </c>
      <c r="C36" s="11">
        <v>141</v>
      </c>
      <c r="D36" s="45">
        <v>143</v>
      </c>
      <c r="E36" s="80" t="s">
        <v>380</v>
      </c>
      <c r="F36" s="80" t="s">
        <v>380</v>
      </c>
      <c r="G36" s="12">
        <v>3893</v>
      </c>
      <c r="H36" s="34"/>
    </row>
    <row r="37" spans="1:8" x14ac:dyDescent="0.2">
      <c r="A37" s="73" t="s">
        <v>460</v>
      </c>
      <c r="B37" s="74">
        <v>265</v>
      </c>
      <c r="C37" s="74">
        <v>704</v>
      </c>
      <c r="D37" s="74">
        <v>969</v>
      </c>
      <c r="E37" s="78" t="s">
        <v>380</v>
      </c>
      <c r="F37" s="78" t="s">
        <v>380</v>
      </c>
      <c r="G37" s="75">
        <v>21852</v>
      </c>
      <c r="H37" s="34"/>
    </row>
    <row r="38" spans="1:8" x14ac:dyDescent="0.2">
      <c r="A38" s="65"/>
      <c r="B38" s="70"/>
      <c r="C38" s="70"/>
      <c r="D38" s="70"/>
      <c r="E38" s="76"/>
      <c r="F38" s="76"/>
      <c r="G38" s="71"/>
      <c r="H38" s="34"/>
    </row>
    <row r="39" spans="1:8" x14ac:dyDescent="0.2">
      <c r="A39" s="73" t="s">
        <v>461</v>
      </c>
      <c r="B39" s="74" t="s">
        <v>380</v>
      </c>
      <c r="C39" s="74">
        <v>1743</v>
      </c>
      <c r="D39" s="74">
        <v>1743</v>
      </c>
      <c r="E39" s="78" t="s">
        <v>380</v>
      </c>
      <c r="F39" s="78" t="s">
        <v>380</v>
      </c>
      <c r="G39" s="75">
        <v>58547</v>
      </c>
      <c r="H39" s="34"/>
    </row>
    <row r="40" spans="1:8" x14ac:dyDescent="0.2">
      <c r="A40" s="63"/>
      <c r="B40" s="45"/>
      <c r="C40" s="45"/>
      <c r="D40" s="45"/>
      <c r="E40" s="11"/>
      <c r="F40" s="11"/>
      <c r="G40" s="46"/>
      <c r="H40" s="34"/>
    </row>
    <row r="41" spans="1:8" x14ac:dyDescent="0.2">
      <c r="A41" s="63" t="s">
        <v>525</v>
      </c>
      <c r="B41" s="45" t="s">
        <v>380</v>
      </c>
      <c r="C41" s="45">
        <v>1338</v>
      </c>
      <c r="D41" s="45">
        <v>1338</v>
      </c>
      <c r="E41" s="11" t="s">
        <v>380</v>
      </c>
      <c r="F41" s="11" t="s">
        <v>380</v>
      </c>
      <c r="G41" s="46">
        <v>65073</v>
      </c>
      <c r="H41" s="34"/>
    </row>
    <row r="42" spans="1:8" x14ac:dyDescent="0.2">
      <c r="A42" s="63" t="s">
        <v>463</v>
      </c>
      <c r="B42" s="45">
        <v>34</v>
      </c>
      <c r="C42" s="45">
        <v>2196</v>
      </c>
      <c r="D42" s="45">
        <v>2230</v>
      </c>
      <c r="E42" s="11" t="s">
        <v>380</v>
      </c>
      <c r="F42" s="11" t="s">
        <v>380</v>
      </c>
      <c r="G42" s="46">
        <v>86088</v>
      </c>
      <c r="H42" s="34"/>
    </row>
    <row r="43" spans="1:8" x14ac:dyDescent="0.2">
      <c r="A43" s="63" t="s">
        <v>464</v>
      </c>
      <c r="B43" s="11" t="s">
        <v>380</v>
      </c>
      <c r="C43" s="11">
        <v>1600</v>
      </c>
      <c r="D43" s="45">
        <v>1600</v>
      </c>
      <c r="E43" s="11" t="s">
        <v>380</v>
      </c>
      <c r="F43" s="11" t="s">
        <v>380</v>
      </c>
      <c r="G43" s="12">
        <v>55850</v>
      </c>
      <c r="H43" s="34"/>
    </row>
    <row r="44" spans="1:8" x14ac:dyDescent="0.2">
      <c r="A44" s="63" t="s">
        <v>465</v>
      </c>
      <c r="B44" s="82">
        <v>279</v>
      </c>
      <c r="C44" s="11">
        <v>621</v>
      </c>
      <c r="D44" s="45">
        <v>900</v>
      </c>
      <c r="E44" s="45" t="s">
        <v>380</v>
      </c>
      <c r="F44" s="11" t="s">
        <v>380</v>
      </c>
      <c r="G44" s="12">
        <v>35275</v>
      </c>
      <c r="H44" s="34"/>
    </row>
    <row r="45" spans="1:8" x14ac:dyDescent="0.2">
      <c r="A45" s="63" t="s">
        <v>466</v>
      </c>
      <c r="B45" s="11" t="s">
        <v>380</v>
      </c>
      <c r="C45" s="11">
        <v>4526</v>
      </c>
      <c r="D45" s="45">
        <v>4526</v>
      </c>
      <c r="E45" s="11" t="s">
        <v>380</v>
      </c>
      <c r="F45" s="11" t="s">
        <v>380</v>
      </c>
      <c r="G45" s="12">
        <v>191130</v>
      </c>
      <c r="H45" s="34"/>
    </row>
    <row r="46" spans="1:8" x14ac:dyDescent="0.2">
      <c r="A46" s="63" t="s">
        <v>467</v>
      </c>
      <c r="B46" s="11" t="s">
        <v>380</v>
      </c>
      <c r="C46" s="11">
        <v>2176</v>
      </c>
      <c r="D46" s="45">
        <v>2176</v>
      </c>
      <c r="E46" s="11" t="s">
        <v>380</v>
      </c>
      <c r="F46" s="11" t="s">
        <v>380</v>
      </c>
      <c r="G46" s="12">
        <v>93605</v>
      </c>
      <c r="H46" s="34"/>
    </row>
    <row r="47" spans="1:8" x14ac:dyDescent="0.2">
      <c r="A47" s="63" t="s">
        <v>468</v>
      </c>
      <c r="B47" s="11" t="s">
        <v>380</v>
      </c>
      <c r="C47" s="11">
        <v>443</v>
      </c>
      <c r="D47" s="45">
        <v>443</v>
      </c>
      <c r="E47" s="11" t="s">
        <v>380</v>
      </c>
      <c r="F47" s="11" t="s">
        <v>380</v>
      </c>
      <c r="G47" s="12">
        <v>18163</v>
      </c>
      <c r="H47" s="34"/>
    </row>
    <row r="48" spans="1:8" x14ac:dyDescent="0.2">
      <c r="A48" s="63" t="s">
        <v>469</v>
      </c>
      <c r="B48" s="45" t="s">
        <v>380</v>
      </c>
      <c r="C48" s="11">
        <v>5611</v>
      </c>
      <c r="D48" s="45">
        <v>5611</v>
      </c>
      <c r="E48" s="45" t="s">
        <v>380</v>
      </c>
      <c r="F48" s="11" t="s">
        <v>380</v>
      </c>
      <c r="G48" s="12">
        <v>249230</v>
      </c>
    </row>
    <row r="49" spans="1:7" x14ac:dyDescent="0.2">
      <c r="A49" s="63" t="s">
        <v>470</v>
      </c>
      <c r="B49" s="11" t="s">
        <v>380</v>
      </c>
      <c r="C49" s="11">
        <v>1050</v>
      </c>
      <c r="D49" s="45">
        <v>1050</v>
      </c>
      <c r="E49" s="11" t="s">
        <v>380</v>
      </c>
      <c r="F49" s="11" t="s">
        <v>380</v>
      </c>
      <c r="G49" s="12">
        <v>59500</v>
      </c>
    </row>
    <row r="50" spans="1:7" x14ac:dyDescent="0.2">
      <c r="A50" s="73" t="s">
        <v>471</v>
      </c>
      <c r="B50" s="74">
        <v>313</v>
      </c>
      <c r="C50" s="74">
        <v>19561</v>
      </c>
      <c r="D50" s="74">
        <v>19874</v>
      </c>
      <c r="E50" s="78" t="s">
        <v>380</v>
      </c>
      <c r="F50" s="78" t="s">
        <v>380</v>
      </c>
      <c r="G50" s="75">
        <v>853914</v>
      </c>
    </row>
    <row r="51" spans="1:7" x14ac:dyDescent="0.2">
      <c r="A51" s="34"/>
      <c r="B51" s="82"/>
      <c r="C51" s="11"/>
      <c r="D51" s="45"/>
      <c r="E51" s="45"/>
      <c r="F51" s="11"/>
      <c r="G51" s="12"/>
    </row>
    <row r="52" spans="1:7" x14ac:dyDescent="0.2">
      <c r="A52" s="73" t="s">
        <v>472</v>
      </c>
      <c r="B52" s="74">
        <v>18</v>
      </c>
      <c r="C52" s="74">
        <v>78</v>
      </c>
      <c r="D52" s="74">
        <v>96</v>
      </c>
      <c r="E52" s="78" t="s">
        <v>380</v>
      </c>
      <c r="F52" s="78" t="s">
        <v>380</v>
      </c>
      <c r="G52" s="75">
        <v>2661</v>
      </c>
    </row>
    <row r="53" spans="1:7" x14ac:dyDescent="0.2">
      <c r="A53" s="63"/>
      <c r="B53" s="45"/>
      <c r="C53" s="45"/>
      <c r="D53" s="45"/>
      <c r="E53" s="11"/>
      <c r="F53" s="11"/>
      <c r="G53" s="46"/>
    </row>
    <row r="54" spans="1:7" x14ac:dyDescent="0.2">
      <c r="A54" s="63" t="s">
        <v>473</v>
      </c>
      <c r="B54" s="45" t="s">
        <v>380</v>
      </c>
      <c r="C54" s="45">
        <v>1175</v>
      </c>
      <c r="D54" s="45">
        <v>1175</v>
      </c>
      <c r="E54" s="11" t="s">
        <v>380</v>
      </c>
      <c r="F54" s="11" t="s">
        <v>380</v>
      </c>
      <c r="G54" s="46">
        <v>37000</v>
      </c>
    </row>
    <row r="55" spans="1:7" x14ac:dyDescent="0.2">
      <c r="A55" s="63" t="s">
        <v>474</v>
      </c>
      <c r="B55" s="45" t="s">
        <v>380</v>
      </c>
      <c r="C55" s="45">
        <v>449</v>
      </c>
      <c r="D55" s="45">
        <v>449</v>
      </c>
      <c r="E55" s="11" t="s">
        <v>380</v>
      </c>
      <c r="F55" s="11" t="s">
        <v>380</v>
      </c>
      <c r="G55" s="46">
        <v>13470</v>
      </c>
    </row>
    <row r="56" spans="1:7" x14ac:dyDescent="0.2">
      <c r="A56" s="63" t="s">
        <v>475</v>
      </c>
      <c r="B56" s="45">
        <v>40</v>
      </c>
      <c r="C56" s="45">
        <v>125</v>
      </c>
      <c r="D56" s="45">
        <v>165</v>
      </c>
      <c r="E56" s="11" t="s">
        <v>380</v>
      </c>
      <c r="F56" s="11" t="s">
        <v>380</v>
      </c>
      <c r="G56" s="46">
        <v>2275</v>
      </c>
    </row>
    <row r="57" spans="1:7" x14ac:dyDescent="0.2">
      <c r="A57" s="63" t="s">
        <v>476</v>
      </c>
      <c r="B57" s="45">
        <v>16</v>
      </c>
      <c r="C57" s="45">
        <v>54</v>
      </c>
      <c r="D57" s="45">
        <v>70</v>
      </c>
      <c r="E57" s="11" t="s">
        <v>380</v>
      </c>
      <c r="F57" s="11" t="s">
        <v>380</v>
      </c>
      <c r="G57" s="46">
        <v>1536</v>
      </c>
    </row>
    <row r="58" spans="1:7" x14ac:dyDescent="0.2">
      <c r="A58" s="63" t="s">
        <v>477</v>
      </c>
      <c r="B58" s="45" t="s">
        <v>380</v>
      </c>
      <c r="C58" s="45">
        <v>405</v>
      </c>
      <c r="D58" s="45">
        <v>405</v>
      </c>
      <c r="E58" s="11" t="s">
        <v>380</v>
      </c>
      <c r="F58" s="11" t="s">
        <v>380</v>
      </c>
      <c r="G58" s="46">
        <v>11744</v>
      </c>
    </row>
    <row r="59" spans="1:7" x14ac:dyDescent="0.2">
      <c r="A59" s="73" t="s">
        <v>551</v>
      </c>
      <c r="B59" s="74">
        <v>56</v>
      </c>
      <c r="C59" s="74">
        <v>2208</v>
      </c>
      <c r="D59" s="74">
        <v>2264</v>
      </c>
      <c r="E59" s="78" t="s">
        <v>380</v>
      </c>
      <c r="F59" s="78" t="s">
        <v>380</v>
      </c>
      <c r="G59" s="75">
        <v>66025</v>
      </c>
    </row>
    <row r="60" spans="1:7" x14ac:dyDescent="0.2">
      <c r="A60" s="63"/>
      <c r="B60" s="45"/>
      <c r="C60" s="45"/>
      <c r="D60" s="45"/>
      <c r="E60" s="11"/>
      <c r="F60" s="11"/>
      <c r="G60" s="46"/>
    </row>
    <row r="61" spans="1:7" x14ac:dyDescent="0.2">
      <c r="A61" s="63" t="s">
        <v>479</v>
      </c>
      <c r="B61" s="11" t="s">
        <v>380</v>
      </c>
      <c r="C61" s="11">
        <v>1055</v>
      </c>
      <c r="D61" s="45">
        <v>1055</v>
      </c>
      <c r="E61" s="11" t="s">
        <v>380</v>
      </c>
      <c r="F61" s="11" t="s">
        <v>380</v>
      </c>
      <c r="G61" s="12">
        <v>25180</v>
      </c>
    </row>
    <row r="62" spans="1:7" x14ac:dyDescent="0.2">
      <c r="A62" s="63" t="s">
        <v>480</v>
      </c>
      <c r="B62" s="11">
        <v>102</v>
      </c>
      <c r="C62" s="11">
        <v>223</v>
      </c>
      <c r="D62" s="45">
        <v>325</v>
      </c>
      <c r="E62" s="11" t="s">
        <v>380</v>
      </c>
      <c r="F62" s="11" t="s">
        <v>380</v>
      </c>
      <c r="G62" s="12">
        <v>7384</v>
      </c>
    </row>
    <row r="63" spans="1:7" x14ac:dyDescent="0.2">
      <c r="A63" s="63" t="s">
        <v>481</v>
      </c>
      <c r="B63" s="11" t="s">
        <v>380</v>
      </c>
      <c r="C63" s="11">
        <v>1693</v>
      </c>
      <c r="D63" s="45">
        <v>1693</v>
      </c>
      <c r="E63" s="11" t="s">
        <v>380</v>
      </c>
      <c r="F63" s="11" t="s">
        <v>380</v>
      </c>
      <c r="G63" s="12">
        <v>51452</v>
      </c>
    </row>
    <row r="64" spans="1:7" x14ac:dyDescent="0.2">
      <c r="A64" s="73" t="s">
        <v>482</v>
      </c>
      <c r="B64" s="74">
        <v>102</v>
      </c>
      <c r="C64" s="74">
        <v>2971</v>
      </c>
      <c r="D64" s="74">
        <v>3073</v>
      </c>
      <c r="E64" s="78" t="s">
        <v>380</v>
      </c>
      <c r="F64" s="78" t="s">
        <v>380</v>
      </c>
      <c r="G64" s="75">
        <v>84016</v>
      </c>
    </row>
    <row r="65" spans="1:7" x14ac:dyDescent="0.2">
      <c r="A65" s="65"/>
      <c r="B65" s="70"/>
      <c r="C65" s="70"/>
      <c r="D65" s="70"/>
      <c r="E65" s="76"/>
      <c r="F65" s="76"/>
      <c r="G65" s="71"/>
    </row>
    <row r="66" spans="1:7" x14ac:dyDescent="0.2">
      <c r="A66" s="73" t="s">
        <v>483</v>
      </c>
      <c r="B66" s="74">
        <v>1</v>
      </c>
      <c r="C66" s="74">
        <v>5177</v>
      </c>
      <c r="D66" s="74">
        <v>5178</v>
      </c>
      <c r="E66" s="78" t="s">
        <v>380</v>
      </c>
      <c r="F66" s="78" t="s">
        <v>380</v>
      </c>
      <c r="G66" s="75">
        <v>193721</v>
      </c>
    </row>
    <row r="67" spans="1:7" x14ac:dyDescent="0.2">
      <c r="A67" s="63"/>
      <c r="B67" s="45"/>
      <c r="C67" s="45"/>
      <c r="D67" s="45"/>
      <c r="E67" s="11"/>
      <c r="F67" s="11"/>
      <c r="G67" s="46"/>
    </row>
    <row r="68" spans="1:7" x14ac:dyDescent="0.2">
      <c r="A68" s="63" t="s">
        <v>484</v>
      </c>
      <c r="B68" s="45" t="s">
        <v>380</v>
      </c>
      <c r="C68" s="11">
        <v>439</v>
      </c>
      <c r="D68" s="45">
        <v>439</v>
      </c>
      <c r="E68" s="45" t="s">
        <v>380</v>
      </c>
      <c r="F68" s="11" t="s">
        <v>380</v>
      </c>
      <c r="G68" s="12">
        <v>16440</v>
      </c>
    </row>
    <row r="69" spans="1:7" x14ac:dyDescent="0.2">
      <c r="A69" s="63" t="s">
        <v>485</v>
      </c>
      <c r="B69" s="45" t="s">
        <v>380</v>
      </c>
      <c r="C69" s="11">
        <v>114</v>
      </c>
      <c r="D69" s="45">
        <v>114</v>
      </c>
      <c r="E69" s="45" t="s">
        <v>380</v>
      </c>
      <c r="F69" s="11" t="s">
        <v>380</v>
      </c>
      <c r="G69" s="12">
        <v>3990</v>
      </c>
    </row>
    <row r="70" spans="1:7" x14ac:dyDescent="0.2">
      <c r="A70" s="73" t="s">
        <v>486</v>
      </c>
      <c r="B70" s="74" t="s">
        <v>380</v>
      </c>
      <c r="C70" s="74">
        <v>553</v>
      </c>
      <c r="D70" s="74">
        <v>553</v>
      </c>
      <c r="E70" s="78" t="s">
        <v>380</v>
      </c>
      <c r="F70" s="78" t="s">
        <v>380</v>
      </c>
      <c r="G70" s="75">
        <v>20430</v>
      </c>
    </row>
    <row r="71" spans="1:7" x14ac:dyDescent="0.2">
      <c r="A71" s="63"/>
      <c r="B71" s="45"/>
      <c r="C71" s="45"/>
      <c r="D71" s="45"/>
      <c r="E71" s="11"/>
      <c r="F71" s="11"/>
      <c r="G71" s="46"/>
    </row>
    <row r="72" spans="1:7" x14ac:dyDescent="0.2">
      <c r="A72" s="63" t="s">
        <v>487</v>
      </c>
      <c r="B72" s="45" t="s">
        <v>380</v>
      </c>
      <c r="C72" s="45">
        <v>454</v>
      </c>
      <c r="D72" s="45">
        <v>454</v>
      </c>
      <c r="E72" s="45" t="s">
        <v>380</v>
      </c>
      <c r="F72" s="11" t="s">
        <v>380</v>
      </c>
      <c r="G72" s="46">
        <v>10858</v>
      </c>
    </row>
    <row r="73" spans="1:7" x14ac:dyDescent="0.2">
      <c r="A73" s="63" t="s">
        <v>488</v>
      </c>
      <c r="B73" s="45" t="s">
        <v>380</v>
      </c>
      <c r="C73" s="45">
        <v>2695</v>
      </c>
      <c r="D73" s="45">
        <v>2695</v>
      </c>
      <c r="E73" s="45" t="s">
        <v>380</v>
      </c>
      <c r="F73" s="11" t="s">
        <v>380</v>
      </c>
      <c r="G73" s="46">
        <v>83285</v>
      </c>
    </row>
    <row r="74" spans="1:7" x14ac:dyDescent="0.2">
      <c r="A74" s="63" t="s">
        <v>489</v>
      </c>
      <c r="B74" s="11" t="s">
        <v>380</v>
      </c>
      <c r="C74" s="11">
        <v>658</v>
      </c>
      <c r="D74" s="45">
        <v>658</v>
      </c>
      <c r="E74" s="11" t="s">
        <v>380</v>
      </c>
      <c r="F74" s="11" t="s">
        <v>380</v>
      </c>
      <c r="G74" s="12">
        <v>25282</v>
      </c>
    </row>
    <row r="75" spans="1:7" x14ac:dyDescent="0.2">
      <c r="A75" s="63" t="s">
        <v>490</v>
      </c>
      <c r="B75" s="45" t="s">
        <v>380</v>
      </c>
      <c r="C75" s="45">
        <v>759</v>
      </c>
      <c r="D75" s="45">
        <v>759</v>
      </c>
      <c r="E75" s="45" t="s">
        <v>380</v>
      </c>
      <c r="F75" s="11" t="s">
        <v>380</v>
      </c>
      <c r="G75" s="46">
        <v>19757</v>
      </c>
    </row>
    <row r="76" spans="1:7" x14ac:dyDescent="0.2">
      <c r="A76" s="63" t="s">
        <v>491</v>
      </c>
      <c r="B76" s="45" t="s">
        <v>380</v>
      </c>
      <c r="C76" s="45">
        <v>492</v>
      </c>
      <c r="D76" s="45">
        <v>492</v>
      </c>
      <c r="E76" s="11" t="s">
        <v>380</v>
      </c>
      <c r="F76" s="11" t="s">
        <v>380</v>
      </c>
      <c r="G76" s="46">
        <v>16008</v>
      </c>
    </row>
    <row r="77" spans="1:7" x14ac:dyDescent="0.2">
      <c r="A77" s="63" t="s">
        <v>492</v>
      </c>
      <c r="B77" s="45">
        <v>10</v>
      </c>
      <c r="C77" s="45">
        <v>101</v>
      </c>
      <c r="D77" s="45">
        <v>111</v>
      </c>
      <c r="E77" s="11" t="s">
        <v>380</v>
      </c>
      <c r="F77" s="11" t="s">
        <v>380</v>
      </c>
      <c r="G77" s="46">
        <v>2365</v>
      </c>
    </row>
    <row r="78" spans="1:7" x14ac:dyDescent="0.2">
      <c r="A78" s="63" t="s">
        <v>493</v>
      </c>
      <c r="B78" s="45">
        <v>79</v>
      </c>
      <c r="C78" s="45">
        <v>1319</v>
      </c>
      <c r="D78" s="45">
        <v>1398</v>
      </c>
      <c r="E78" s="11" t="s">
        <v>380</v>
      </c>
      <c r="F78" s="11" t="s">
        <v>380</v>
      </c>
      <c r="G78" s="46">
        <v>36636</v>
      </c>
    </row>
    <row r="79" spans="1:7" x14ac:dyDescent="0.2">
      <c r="A79" s="63" t="s">
        <v>494</v>
      </c>
      <c r="B79" s="82">
        <v>187</v>
      </c>
      <c r="C79" s="11">
        <v>5150</v>
      </c>
      <c r="D79" s="45">
        <v>5337</v>
      </c>
      <c r="E79" s="45" t="s">
        <v>380</v>
      </c>
      <c r="F79" s="11" t="s">
        <v>380</v>
      </c>
      <c r="G79" s="12">
        <v>122309</v>
      </c>
    </row>
    <row r="80" spans="1:7" x14ac:dyDescent="0.2">
      <c r="A80" s="73" t="s">
        <v>495</v>
      </c>
      <c r="B80" s="74">
        <v>276</v>
      </c>
      <c r="C80" s="74">
        <v>11628</v>
      </c>
      <c r="D80" s="74">
        <v>11904</v>
      </c>
      <c r="E80" s="78" t="s">
        <v>380</v>
      </c>
      <c r="F80" s="78" t="s">
        <v>380</v>
      </c>
      <c r="G80" s="75">
        <v>316500</v>
      </c>
    </row>
    <row r="81" spans="1:7" x14ac:dyDescent="0.2">
      <c r="A81" s="63"/>
      <c r="B81" s="45"/>
      <c r="C81" s="45"/>
      <c r="D81" s="45"/>
      <c r="E81" s="11"/>
      <c r="F81" s="11"/>
      <c r="G81" s="46"/>
    </row>
    <row r="82" spans="1:7" x14ac:dyDescent="0.2">
      <c r="A82" s="63" t="s">
        <v>496</v>
      </c>
      <c r="B82" s="45">
        <v>470</v>
      </c>
      <c r="C82" s="45">
        <v>1227</v>
      </c>
      <c r="D82" s="45">
        <v>1697</v>
      </c>
      <c r="E82" s="11" t="s">
        <v>380</v>
      </c>
      <c r="F82" s="11" t="s">
        <v>380</v>
      </c>
      <c r="G82" s="46">
        <v>51655</v>
      </c>
    </row>
    <row r="83" spans="1:7" x14ac:dyDescent="0.2">
      <c r="A83" s="63" t="s">
        <v>497</v>
      </c>
      <c r="B83" s="45">
        <v>1574</v>
      </c>
      <c r="C83" s="45">
        <v>1945</v>
      </c>
      <c r="D83" s="45">
        <v>3519</v>
      </c>
      <c r="E83" s="11" t="s">
        <v>380</v>
      </c>
      <c r="F83" s="11" t="s">
        <v>380</v>
      </c>
      <c r="G83" s="46">
        <v>63518</v>
      </c>
    </row>
    <row r="84" spans="1:7" x14ac:dyDescent="0.2">
      <c r="A84" s="73" t="s">
        <v>498</v>
      </c>
      <c r="B84" s="74">
        <v>2044</v>
      </c>
      <c r="C84" s="74">
        <v>3172</v>
      </c>
      <c r="D84" s="74">
        <v>5216</v>
      </c>
      <c r="E84" s="78" t="s">
        <v>380</v>
      </c>
      <c r="F84" s="78" t="s">
        <v>380</v>
      </c>
      <c r="G84" s="75">
        <v>115173</v>
      </c>
    </row>
    <row r="85" spans="1:7" x14ac:dyDescent="0.2">
      <c r="A85" s="65"/>
      <c r="B85" s="70"/>
      <c r="C85" s="70"/>
      <c r="D85" s="70"/>
      <c r="E85" s="76"/>
      <c r="F85" s="76"/>
      <c r="G85" s="71"/>
    </row>
    <row r="86" spans="1:7" ht="13.5" thickBot="1" x14ac:dyDescent="0.25">
      <c r="A86" s="859" t="s">
        <v>499</v>
      </c>
      <c r="B86" s="860">
        <v>19775</v>
      </c>
      <c r="C86" s="860">
        <v>54809</v>
      </c>
      <c r="D86" s="860">
        <v>74584</v>
      </c>
      <c r="E86" s="861" t="s">
        <v>380</v>
      </c>
      <c r="F86" s="861" t="s">
        <v>380</v>
      </c>
      <c r="G86" s="862">
        <v>2305549</v>
      </c>
    </row>
    <row r="87" spans="1:7" x14ac:dyDescent="0.2">
      <c r="D87" s="34"/>
      <c r="E87" s="34"/>
      <c r="F87" s="34"/>
      <c r="G87" s="34"/>
    </row>
  </sheetData>
  <mergeCells count="5">
    <mergeCell ref="A1:G1"/>
    <mergeCell ref="A3:G3"/>
    <mergeCell ref="A4:G4"/>
    <mergeCell ref="A6:A8"/>
    <mergeCell ref="G6:G7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0"/>
    <pageSetUpPr fitToPage="1"/>
  </sheetPr>
  <dimension ref="A1:F23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6" width="22.85546875" customWidth="1"/>
    <col min="7" max="14" width="12" customWidth="1"/>
  </cols>
  <sheetData>
    <row r="1" spans="1:6" s="2" customFormat="1" ht="18" x14ac:dyDescent="0.25">
      <c r="A1" s="1696" t="s">
        <v>356</v>
      </c>
      <c r="B1" s="1696"/>
      <c r="C1" s="1696"/>
      <c r="D1" s="1696"/>
      <c r="E1" s="1696"/>
      <c r="F1" s="1696"/>
    </row>
    <row r="2" spans="1:6" s="3" customFormat="1" ht="12.75" customHeight="1" x14ac:dyDescent="0.2"/>
    <row r="3" spans="1:6" s="3" customFormat="1" ht="15" x14ac:dyDescent="0.25">
      <c r="A3" s="1697" t="s">
        <v>631</v>
      </c>
      <c r="B3" s="1697"/>
      <c r="C3" s="1697"/>
      <c r="D3" s="1697"/>
      <c r="E3" s="1697"/>
      <c r="F3" s="1697"/>
    </row>
    <row r="4" spans="1:6" s="3" customFormat="1" ht="20.25" customHeight="1" x14ac:dyDescent="0.2">
      <c r="A4" s="1759" t="s">
        <v>1219</v>
      </c>
      <c r="B4" s="1759"/>
      <c r="C4" s="1759"/>
      <c r="D4" s="1759"/>
      <c r="E4" s="1759"/>
      <c r="F4" s="1759"/>
    </row>
    <row r="5" spans="1:6" s="3" customFormat="1" ht="13.5" customHeight="1" thickBot="1" x14ac:dyDescent="0.3">
      <c r="A5" s="5"/>
      <c r="B5" s="6"/>
      <c r="C5" s="6"/>
      <c r="D5" s="6"/>
      <c r="E5" s="6"/>
      <c r="F5" s="186"/>
    </row>
    <row r="6" spans="1:6" ht="25.5" customHeight="1" x14ac:dyDescent="0.2">
      <c r="A6" s="1726" t="s">
        <v>359</v>
      </c>
      <c r="B6" s="758"/>
      <c r="C6" s="758"/>
      <c r="D6" s="758"/>
      <c r="E6" s="90" t="s">
        <v>501</v>
      </c>
      <c r="F6" s="867"/>
    </row>
    <row r="7" spans="1:6" ht="30.75" customHeight="1" x14ac:dyDescent="0.2">
      <c r="A7" s="1727"/>
      <c r="B7" s="761" t="s">
        <v>360</v>
      </c>
      <c r="C7" s="761" t="s">
        <v>367</v>
      </c>
      <c r="D7" s="761" t="s">
        <v>361</v>
      </c>
      <c r="E7" s="761" t="s">
        <v>502</v>
      </c>
      <c r="F7" s="763" t="s">
        <v>362</v>
      </c>
    </row>
    <row r="8" spans="1:6" ht="23.25" customHeight="1" x14ac:dyDescent="0.2">
      <c r="A8" s="1727"/>
      <c r="B8" s="816" t="s">
        <v>363</v>
      </c>
      <c r="C8" s="816" t="s">
        <v>504</v>
      </c>
      <c r="D8" s="871" t="s">
        <v>364</v>
      </c>
      <c r="E8" s="816" t="s">
        <v>505</v>
      </c>
      <c r="F8" s="817" t="s">
        <v>365</v>
      </c>
    </row>
    <row r="9" spans="1:6" ht="25.5" customHeight="1" thickBot="1" x14ac:dyDescent="0.25">
      <c r="A9" s="1728"/>
      <c r="B9" s="95"/>
      <c r="C9" s="97"/>
      <c r="D9" s="868"/>
      <c r="E9" s="872" t="s">
        <v>506</v>
      </c>
      <c r="F9" s="869"/>
    </row>
    <row r="10" spans="1:6" x14ac:dyDescent="0.2">
      <c r="A10" s="1599">
        <v>2006</v>
      </c>
      <c r="B10" s="1209">
        <v>87.198999999999998</v>
      </c>
      <c r="C10" s="1220">
        <v>288.42085345015425</v>
      </c>
      <c r="D10" s="1236">
        <v>2515.0010000000002</v>
      </c>
      <c r="E10" s="1237">
        <v>26.79</v>
      </c>
      <c r="F10" s="1238">
        <v>673768.76790000009</v>
      </c>
    </row>
    <row r="11" spans="1:6" x14ac:dyDescent="0.2">
      <c r="A11" s="1599">
        <v>2007</v>
      </c>
      <c r="B11" s="1209">
        <v>85.727999999999994</v>
      </c>
      <c r="C11" s="1220">
        <v>289.23828854050021</v>
      </c>
      <c r="D11" s="1239">
        <v>2479.5819999999999</v>
      </c>
      <c r="E11" s="1237">
        <v>24.46</v>
      </c>
      <c r="F11" s="1238">
        <v>606505.75719999999</v>
      </c>
    </row>
    <row r="12" spans="1:6" x14ac:dyDescent="0.2">
      <c r="A12" s="1599">
        <v>2008</v>
      </c>
      <c r="B12" s="1209">
        <v>81.825000000000003</v>
      </c>
      <c r="C12" s="1220">
        <v>262.16571952337301</v>
      </c>
      <c r="D12" s="1239">
        <v>2145.1709999999998</v>
      </c>
      <c r="E12" s="1237">
        <v>22.59</v>
      </c>
      <c r="F12" s="1238">
        <v>484594.12889999989</v>
      </c>
    </row>
    <row r="13" spans="1:6" x14ac:dyDescent="0.2">
      <c r="A13" s="1599">
        <v>2009</v>
      </c>
      <c r="B13" s="1209">
        <v>85.366</v>
      </c>
      <c r="C13" s="1220">
        <v>318.54497106576395</v>
      </c>
      <c r="D13" s="1239">
        <v>2719.2910000000002</v>
      </c>
      <c r="E13" s="1237">
        <v>15</v>
      </c>
      <c r="F13" s="1238">
        <v>407893.65</v>
      </c>
    </row>
    <row r="14" spans="1:6" x14ac:dyDescent="0.2">
      <c r="A14" s="1599">
        <v>2010</v>
      </c>
      <c r="B14" s="1209">
        <v>77.622</v>
      </c>
      <c r="C14" s="1220">
        <v>296.00486975342039</v>
      </c>
      <c r="D14" s="1239">
        <v>2297.6489999999999</v>
      </c>
      <c r="E14" s="1237">
        <v>25.93</v>
      </c>
      <c r="F14" s="1238">
        <v>595780.38569999998</v>
      </c>
    </row>
    <row r="15" spans="1:6" x14ac:dyDescent="0.2">
      <c r="A15" s="1599">
        <v>2011</v>
      </c>
      <c r="B15" s="1209">
        <v>79.864999999999995</v>
      </c>
      <c r="C15" s="1220">
        <v>307.40637325486762</v>
      </c>
      <c r="D15" s="1239">
        <v>2455.1010000000001</v>
      </c>
      <c r="E15" s="1237">
        <v>21.27</v>
      </c>
      <c r="F15" s="1238">
        <v>522199.98270000005</v>
      </c>
    </row>
    <row r="16" spans="1:6" x14ac:dyDescent="0.2">
      <c r="A16" s="1599">
        <v>2012</v>
      </c>
      <c r="B16" s="1209">
        <v>72.022999999999996</v>
      </c>
      <c r="C16" s="1220">
        <v>304.38665426322149</v>
      </c>
      <c r="D16" s="1236">
        <v>2192.2840000000001</v>
      </c>
      <c r="E16" s="1237">
        <v>24.65</v>
      </c>
      <c r="F16" s="1238">
        <v>540398.00600000005</v>
      </c>
    </row>
    <row r="17" spans="1:6" x14ac:dyDescent="0.2">
      <c r="A17" s="1599">
        <v>2013</v>
      </c>
      <c r="B17" s="1209">
        <v>72.430999999999997</v>
      </c>
      <c r="C17" s="1220">
        <v>301.26354737612348</v>
      </c>
      <c r="D17" s="1236">
        <v>2182.0819999999999</v>
      </c>
      <c r="E17" s="1237">
        <v>34.79</v>
      </c>
      <c r="F17" s="1238">
        <v>759146.32779999997</v>
      </c>
    </row>
    <row r="18" spans="1:6" x14ac:dyDescent="0.2">
      <c r="A18" s="1599">
        <v>2014</v>
      </c>
      <c r="B18" s="1209">
        <v>76.129000000000005</v>
      </c>
      <c r="C18" s="1220">
        <v>334.17081532661661</v>
      </c>
      <c r="D18" s="1236">
        <v>2544.009</v>
      </c>
      <c r="E18" s="1240">
        <v>17.34</v>
      </c>
      <c r="F18" s="1241">
        <v>441131.1606</v>
      </c>
    </row>
    <row r="19" spans="1:6" x14ac:dyDescent="0.2">
      <c r="A19" s="1599">
        <v>2015</v>
      </c>
      <c r="B19" s="1373">
        <v>71.676000000000002</v>
      </c>
      <c r="C19" s="1418">
        <v>318.66635972989565</v>
      </c>
      <c r="D19" s="1236">
        <v>2284.0729999999999</v>
      </c>
      <c r="E19" s="1240">
        <v>22.81</v>
      </c>
      <c r="F19" s="1241">
        <v>520997</v>
      </c>
    </row>
    <row r="20" spans="1:6" ht="13.5" thickBot="1" x14ac:dyDescent="0.25">
      <c r="A20" s="1599">
        <v>2016</v>
      </c>
      <c r="B20" s="1209">
        <v>72.135999999999996</v>
      </c>
      <c r="C20" s="1233">
        <f>(D20/B20)*10</f>
        <v>311.38460685372075</v>
      </c>
      <c r="D20" s="1236">
        <v>2246.2040000000002</v>
      </c>
      <c r="E20" s="1555">
        <v>32.01</v>
      </c>
      <c r="F20" s="1556">
        <v>719010</v>
      </c>
    </row>
    <row r="21" spans="1:6" x14ac:dyDescent="0.2">
      <c r="A21" s="138"/>
      <c r="B21" s="138"/>
      <c r="C21" s="138"/>
      <c r="D21" s="138"/>
      <c r="E21" s="138"/>
      <c r="F21" s="138"/>
    </row>
    <row r="22" spans="1:6" x14ac:dyDescent="0.2">
      <c r="A22" s="214"/>
      <c r="B22" s="214"/>
      <c r="C22" s="214"/>
    </row>
    <row r="23" spans="1:6" x14ac:dyDescent="0.2">
      <c r="A23" s="214"/>
      <c r="B23" s="214"/>
      <c r="C23" s="214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0"/>
  </sheetPr>
  <dimension ref="A1:J20"/>
  <sheetViews>
    <sheetView showGridLines="0" tabSelected="1" zoomScaleSheetLayoutView="75" workbookViewId="0">
      <selection activeCell="J22" sqref="J22"/>
    </sheetView>
  </sheetViews>
  <sheetFormatPr baseColWidth="10" defaultRowHeight="12.75" x14ac:dyDescent="0.2"/>
  <cols>
    <col min="1" max="2" width="14.7109375" customWidth="1"/>
    <col min="3" max="6" width="20.7109375" customWidth="1"/>
    <col min="7" max="7" width="7.5703125" customWidth="1"/>
    <col min="8" max="8" width="14.7109375" customWidth="1"/>
    <col min="9" max="9" width="11.7109375" bestFit="1" customWidth="1"/>
  </cols>
  <sheetData>
    <row r="1" spans="1:10" s="2" customFormat="1" ht="18" x14ac:dyDescent="0.25">
      <c r="A1" s="1730" t="s">
        <v>356</v>
      </c>
      <c r="B1" s="1730"/>
      <c r="C1" s="1730"/>
      <c r="D1" s="1730"/>
      <c r="E1" s="1730"/>
      <c r="F1" s="1730"/>
      <c r="G1" s="1"/>
      <c r="H1" s="1"/>
      <c r="I1" s="1"/>
      <c r="J1" s="1"/>
    </row>
    <row r="2" spans="1:10" s="3" customFormat="1" ht="14.25" x14ac:dyDescent="0.2"/>
    <row r="3" spans="1:10" ht="26.25" customHeight="1" x14ac:dyDescent="0.25">
      <c r="A3" s="1733" t="s">
        <v>508</v>
      </c>
      <c r="B3" s="1733"/>
      <c r="C3" s="1733"/>
      <c r="D3" s="1733"/>
      <c r="E3" s="1733"/>
      <c r="F3" s="1733"/>
      <c r="G3" s="218"/>
      <c r="H3" s="218"/>
    </row>
    <row r="4" spans="1:10" ht="13.5" thickBot="1" x14ac:dyDescent="0.25">
      <c r="A4" s="107"/>
      <c r="B4" s="108"/>
      <c r="C4" s="108"/>
      <c r="D4" s="108"/>
      <c r="E4" s="108"/>
      <c r="F4" s="109"/>
      <c r="G4" s="21"/>
      <c r="H4" s="21"/>
    </row>
    <row r="5" spans="1:10" ht="26.25" customHeight="1" x14ac:dyDescent="0.2">
      <c r="A5" s="677"/>
      <c r="B5" s="729"/>
      <c r="C5" s="730" t="s">
        <v>509</v>
      </c>
      <c r="D5" s="731"/>
      <c r="E5" s="730" t="s">
        <v>510</v>
      </c>
      <c r="F5" s="732"/>
      <c r="G5" s="21"/>
      <c r="H5" s="21"/>
    </row>
    <row r="6" spans="1:10" ht="24.75" customHeight="1" x14ac:dyDescent="0.2">
      <c r="A6" s="1731" t="s">
        <v>359</v>
      </c>
      <c r="B6" s="1732"/>
      <c r="C6" s="235" t="s">
        <v>360</v>
      </c>
      <c r="D6" s="235" t="s">
        <v>361</v>
      </c>
      <c r="E6" s="235" t="s">
        <v>360</v>
      </c>
      <c r="F6" s="236" t="s">
        <v>361</v>
      </c>
      <c r="G6" s="21"/>
      <c r="H6" s="21"/>
    </row>
    <row r="7" spans="1:10" ht="24.75" customHeight="1" thickBot="1" x14ac:dyDescent="0.25">
      <c r="A7" s="678"/>
      <c r="B7" s="716"/>
      <c r="C7" s="733" t="s">
        <v>363</v>
      </c>
      <c r="D7" s="733" t="s">
        <v>364</v>
      </c>
      <c r="E7" s="733" t="s">
        <v>363</v>
      </c>
      <c r="F7" s="734" t="s">
        <v>364</v>
      </c>
      <c r="G7" s="21"/>
      <c r="H7" s="21"/>
    </row>
    <row r="8" spans="1:10" ht="12.75" customHeight="1" x14ac:dyDescent="0.2">
      <c r="A8" s="1671">
        <v>2006</v>
      </c>
      <c r="B8" s="1672"/>
      <c r="C8" s="1210">
        <v>614.02099999999996</v>
      </c>
      <c r="D8" s="1210">
        <v>1643.2139999999999</v>
      </c>
      <c r="E8" s="1210">
        <v>1306.212</v>
      </c>
      <c r="F8" s="1215">
        <v>3878.3679999999999</v>
      </c>
      <c r="G8" s="21"/>
      <c r="H8" s="21"/>
    </row>
    <row r="9" spans="1:10" ht="12.75" customHeight="1" x14ac:dyDescent="0.2">
      <c r="A9" s="1673">
        <v>2007</v>
      </c>
      <c r="B9" s="1672"/>
      <c r="C9" s="1210">
        <v>413.41</v>
      </c>
      <c r="D9" s="1210">
        <v>1227.124</v>
      </c>
      <c r="E9" s="1210">
        <v>1389.903</v>
      </c>
      <c r="F9" s="1215">
        <v>5209.2349999999997</v>
      </c>
      <c r="G9" s="21"/>
      <c r="H9" s="21"/>
    </row>
    <row r="10" spans="1:10" ht="12.75" customHeight="1" x14ac:dyDescent="0.2">
      <c r="A10" s="1673">
        <v>2008</v>
      </c>
      <c r="B10" s="1672"/>
      <c r="C10" s="1210">
        <v>531.66099999999994</v>
      </c>
      <c r="D10" s="1210">
        <v>1184.8440000000001</v>
      </c>
      <c r="E10" s="1210">
        <v>1526.2090000000001</v>
      </c>
      <c r="F10" s="1215">
        <v>5646.6170000000002</v>
      </c>
      <c r="G10" s="21"/>
      <c r="H10" s="21"/>
    </row>
    <row r="11" spans="1:10" ht="12.75" customHeight="1" x14ac:dyDescent="0.2">
      <c r="A11" s="1673">
        <v>2009</v>
      </c>
      <c r="B11" s="1672"/>
      <c r="C11" s="1210">
        <v>541.58100000000002</v>
      </c>
      <c r="D11" s="1210">
        <v>1401.499</v>
      </c>
      <c r="E11" s="1210">
        <v>1231.171</v>
      </c>
      <c r="F11" s="1215">
        <v>3403.2730000000001</v>
      </c>
      <c r="G11" s="21"/>
      <c r="H11" s="21"/>
    </row>
    <row r="12" spans="1:10" x14ac:dyDescent="0.2">
      <c r="A12" s="1673">
        <v>2010</v>
      </c>
      <c r="B12" s="1672"/>
      <c r="C12" s="1210">
        <v>488.30599999999998</v>
      </c>
      <c r="D12" s="1210">
        <v>999.86099999999999</v>
      </c>
      <c r="E12" s="1210">
        <v>1459.7670000000001</v>
      </c>
      <c r="F12" s="1215">
        <v>4941.3360000000002</v>
      </c>
    </row>
    <row r="13" spans="1:10" x14ac:dyDescent="0.2">
      <c r="A13" s="1673">
        <v>2011</v>
      </c>
      <c r="B13" s="1672"/>
      <c r="C13" s="1210">
        <v>378.05399999999997</v>
      </c>
      <c r="D13" s="1210">
        <v>900.35199999999998</v>
      </c>
      <c r="E13" s="1210">
        <v>1616.5989999999999</v>
      </c>
      <c r="F13" s="1215">
        <v>5976.299</v>
      </c>
    </row>
    <row r="14" spans="1:10" x14ac:dyDescent="0.2">
      <c r="A14" s="1673">
        <v>2012</v>
      </c>
      <c r="B14" s="1672"/>
      <c r="C14" s="1216">
        <v>411.053</v>
      </c>
      <c r="D14" s="1216">
        <v>499.49299999999999</v>
      </c>
      <c r="E14" s="1216">
        <v>1777.1179999999999</v>
      </c>
      <c r="F14" s="1217">
        <v>4690.335</v>
      </c>
    </row>
    <row r="15" spans="1:10" x14ac:dyDescent="0.2">
      <c r="A15" s="1673">
        <v>2013</v>
      </c>
      <c r="B15" s="1672"/>
      <c r="C15" s="1216">
        <v>343.38900000000001</v>
      </c>
      <c r="D15" s="1216">
        <v>933.26800000000003</v>
      </c>
      <c r="E15" s="1216">
        <v>1781.58</v>
      </c>
      <c r="F15" s="1217">
        <v>6811.6610000000001</v>
      </c>
    </row>
    <row r="16" spans="1:10" x14ac:dyDescent="0.2">
      <c r="A16" s="1673">
        <v>2014</v>
      </c>
      <c r="B16" s="1672"/>
      <c r="C16" s="1216">
        <v>297.13</v>
      </c>
      <c r="D16" s="1216">
        <v>825.43299999999999</v>
      </c>
      <c r="E16" s="1216">
        <v>1874.5419999999999</v>
      </c>
      <c r="F16" s="1217">
        <v>5647.3010000000004</v>
      </c>
    </row>
    <row r="17" spans="1:8" x14ac:dyDescent="0.2">
      <c r="A17" s="1673">
        <v>2015</v>
      </c>
      <c r="B17" s="1672"/>
      <c r="C17" s="1369">
        <v>347.93</v>
      </c>
      <c r="D17" s="1369">
        <v>924.95600000000002</v>
      </c>
      <c r="E17" s="1369">
        <v>1828.423</v>
      </c>
      <c r="F17" s="1370">
        <v>5437.7359999999999</v>
      </c>
    </row>
    <row r="18" spans="1:8" ht="13.5" thickBot="1" x14ac:dyDescent="0.25">
      <c r="A18" s="1674">
        <v>2016</v>
      </c>
      <c r="B18" s="1675"/>
      <c r="C18" s="1216">
        <v>440.16</v>
      </c>
      <c r="D18" s="1216">
        <v>1057.913</v>
      </c>
      <c r="E18" s="1216">
        <v>1808.6880000000001</v>
      </c>
      <c r="F18" s="1217">
        <v>6815.2219999999998</v>
      </c>
    </row>
    <row r="19" spans="1:8" ht="14.25" x14ac:dyDescent="0.2">
      <c r="A19" s="106" t="s">
        <v>511</v>
      </c>
      <c r="B19" s="106"/>
      <c r="C19" s="106"/>
      <c r="D19" s="106"/>
      <c r="E19" s="106"/>
      <c r="F19" s="118"/>
      <c r="G19" s="21"/>
      <c r="H19" s="21"/>
    </row>
    <row r="20" spans="1:8" x14ac:dyDescent="0.2">
      <c r="A20" s="21"/>
      <c r="B20" s="21"/>
      <c r="C20" s="21"/>
      <c r="D20" s="21"/>
      <c r="E20" s="21"/>
      <c r="G20" s="21"/>
      <c r="H20" s="21"/>
    </row>
  </sheetData>
  <mergeCells count="3">
    <mergeCell ref="A1:F1"/>
    <mergeCell ref="A6:B6"/>
    <mergeCell ref="A3:F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4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0"/>
    <pageSetUpPr fitToPage="1"/>
  </sheetPr>
  <dimension ref="A1:K18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9" width="20.42578125" customWidth="1"/>
    <col min="11" max="11" width="11.140625" customWidth="1"/>
    <col min="12" max="19" width="12" customWidth="1"/>
  </cols>
  <sheetData>
    <row r="1" spans="1:11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  <c r="I1" s="1696"/>
    </row>
    <row r="2" spans="1:11" s="3" customFormat="1" ht="12.75" customHeight="1" x14ac:dyDescent="0.2"/>
    <row r="3" spans="1:11" ht="33.75" customHeight="1" x14ac:dyDescent="0.2">
      <c r="A3" s="1759" t="s">
        <v>632</v>
      </c>
      <c r="B3" s="1759"/>
      <c r="C3" s="1759"/>
      <c r="D3" s="1759"/>
      <c r="E3" s="1759"/>
      <c r="F3" s="1759"/>
      <c r="G3" s="1759"/>
      <c r="H3" s="1759"/>
      <c r="I3" s="1759"/>
    </row>
    <row r="4" spans="1:11" ht="30" customHeight="1" thickBot="1" x14ac:dyDescent="0.25">
      <c r="A4" s="813"/>
      <c r="B4" s="814"/>
      <c r="C4" s="814"/>
      <c r="D4" s="814"/>
      <c r="E4" s="814"/>
      <c r="F4" s="814"/>
      <c r="G4" s="814"/>
      <c r="H4" s="814"/>
      <c r="I4" s="814"/>
    </row>
    <row r="5" spans="1:11" ht="35.25" customHeight="1" x14ac:dyDescent="0.2">
      <c r="A5" s="111"/>
      <c r="B5" s="730" t="s">
        <v>633</v>
      </c>
      <c r="C5" s="731"/>
      <c r="D5" s="730" t="s">
        <v>634</v>
      </c>
      <c r="E5" s="731"/>
      <c r="F5" s="730" t="s">
        <v>635</v>
      </c>
      <c r="G5" s="731"/>
      <c r="H5" s="730" t="s">
        <v>636</v>
      </c>
      <c r="I5" s="732"/>
    </row>
    <row r="6" spans="1:11" ht="32.25" customHeight="1" x14ac:dyDescent="0.2">
      <c r="A6" s="780" t="s">
        <v>359</v>
      </c>
      <c r="B6" s="761" t="s">
        <v>360</v>
      </c>
      <c r="C6" s="761" t="s">
        <v>361</v>
      </c>
      <c r="D6" s="761" t="s">
        <v>360</v>
      </c>
      <c r="E6" s="761" t="s">
        <v>361</v>
      </c>
      <c r="F6" s="874" t="s">
        <v>360</v>
      </c>
      <c r="G6" s="875" t="s">
        <v>361</v>
      </c>
      <c r="H6" s="875" t="s">
        <v>360</v>
      </c>
      <c r="I6" s="876" t="s">
        <v>361</v>
      </c>
    </row>
    <row r="7" spans="1:11" ht="40.5" customHeight="1" thickBot="1" x14ac:dyDescent="0.25">
      <c r="A7" s="716"/>
      <c r="B7" s="238" t="s">
        <v>363</v>
      </c>
      <c r="C7" s="238" t="s">
        <v>364</v>
      </c>
      <c r="D7" s="238" t="s">
        <v>363</v>
      </c>
      <c r="E7" s="238" t="s">
        <v>364</v>
      </c>
      <c r="F7" s="873" t="s">
        <v>363</v>
      </c>
      <c r="G7" s="872" t="s">
        <v>364</v>
      </c>
      <c r="H7" s="872" t="s">
        <v>363</v>
      </c>
      <c r="I7" s="826" t="s">
        <v>364</v>
      </c>
    </row>
    <row r="8" spans="1:11" x14ac:dyDescent="0.2">
      <c r="A8" s="1599">
        <v>2006</v>
      </c>
      <c r="B8" s="1209">
        <v>4.16</v>
      </c>
      <c r="C8" s="1220">
        <v>90.691000000000003</v>
      </c>
      <c r="D8" s="1236">
        <v>16.814</v>
      </c>
      <c r="E8" s="1236">
        <v>430.363</v>
      </c>
      <c r="F8" s="1236">
        <v>44.395000000000003</v>
      </c>
      <c r="G8" s="1236">
        <v>1266.3520000000001</v>
      </c>
      <c r="H8" s="1236">
        <v>21.83</v>
      </c>
      <c r="I8" s="1242">
        <v>727.59500000000003</v>
      </c>
    </row>
    <row r="9" spans="1:11" s="143" customFormat="1" x14ac:dyDescent="0.2">
      <c r="A9" s="1599">
        <v>2007</v>
      </c>
      <c r="B9" s="1210">
        <v>3.5419999999999998</v>
      </c>
      <c r="C9" s="1215">
        <v>82.103999999999999</v>
      </c>
      <c r="D9" s="1239">
        <v>15.925000000000001</v>
      </c>
      <c r="E9" s="1239">
        <v>439.25799999999998</v>
      </c>
      <c r="F9" s="1239">
        <v>42.734999999999999</v>
      </c>
      <c r="G9" s="1239">
        <v>1182.636</v>
      </c>
      <c r="H9" s="1239">
        <v>23.526</v>
      </c>
      <c r="I9" s="1243">
        <v>775.58399999999995</v>
      </c>
    </row>
    <row r="10" spans="1:11" s="143" customFormat="1" x14ac:dyDescent="0.2">
      <c r="A10" s="1599">
        <v>2008</v>
      </c>
      <c r="B10" s="1210">
        <v>3.7839999999999998</v>
      </c>
      <c r="C10" s="1215">
        <v>78.382999999999996</v>
      </c>
      <c r="D10" s="1239">
        <v>13.629</v>
      </c>
      <c r="E10" s="1239">
        <v>325.95600000000002</v>
      </c>
      <c r="F10" s="1239">
        <v>42.134</v>
      </c>
      <c r="G10" s="1239">
        <v>1047.2629999999999</v>
      </c>
      <c r="H10" s="1239">
        <v>22.277999999999999</v>
      </c>
      <c r="I10" s="1243">
        <v>693.56899999999996</v>
      </c>
    </row>
    <row r="11" spans="1:11" s="143" customFormat="1" x14ac:dyDescent="0.2">
      <c r="A11" s="1599">
        <v>2009</v>
      </c>
      <c r="B11" s="1210">
        <v>3.7130000000000001</v>
      </c>
      <c r="C11" s="1215">
        <v>88.296000000000006</v>
      </c>
      <c r="D11" s="1239">
        <v>15.804</v>
      </c>
      <c r="E11" s="1239">
        <v>424.98200000000003</v>
      </c>
      <c r="F11" s="1239">
        <v>42.188000000000002</v>
      </c>
      <c r="G11" s="1239">
        <v>1313.059</v>
      </c>
      <c r="H11" s="1239">
        <v>23.661000000000001</v>
      </c>
      <c r="I11" s="1243">
        <v>892.95399999999995</v>
      </c>
    </row>
    <row r="12" spans="1:11" s="143" customFormat="1" x14ac:dyDescent="0.2">
      <c r="A12" s="1599">
        <v>2010</v>
      </c>
      <c r="B12" s="1210">
        <v>3.488</v>
      </c>
      <c r="C12" s="1215">
        <v>70.069999999999993</v>
      </c>
      <c r="D12" s="1239">
        <v>11.444000000000001</v>
      </c>
      <c r="E12" s="1239">
        <v>257.77</v>
      </c>
      <c r="F12" s="1239">
        <v>40.198</v>
      </c>
      <c r="G12" s="1239">
        <v>1206.4380000000001</v>
      </c>
      <c r="H12" s="1239">
        <v>22.492000000000001</v>
      </c>
      <c r="I12" s="1243">
        <v>763.37099999999998</v>
      </c>
    </row>
    <row r="13" spans="1:11" x14ac:dyDescent="0.2">
      <c r="A13" s="1599">
        <v>2011</v>
      </c>
      <c r="B13" s="1210">
        <v>3.4710000000000001</v>
      </c>
      <c r="C13" s="1215">
        <v>78.631</v>
      </c>
      <c r="D13" s="1239">
        <v>13.439</v>
      </c>
      <c r="E13" s="1239">
        <v>344.00200000000001</v>
      </c>
      <c r="F13" s="1239">
        <v>39.332000000000001</v>
      </c>
      <c r="G13" s="1239">
        <v>1133.6849999999999</v>
      </c>
      <c r="H13" s="1239">
        <v>23.623000000000001</v>
      </c>
      <c r="I13" s="1243">
        <v>898.78300000000002</v>
      </c>
    </row>
    <row r="14" spans="1:11" x14ac:dyDescent="0.2">
      <c r="A14" s="1599">
        <v>2012</v>
      </c>
      <c r="B14" s="1210">
        <v>3.3090000000000002</v>
      </c>
      <c r="C14" s="1215">
        <v>72.218999999999994</v>
      </c>
      <c r="D14" s="1239">
        <v>12.004</v>
      </c>
      <c r="E14" s="1239">
        <v>318.279</v>
      </c>
      <c r="F14" s="1239">
        <v>36.223999999999997</v>
      </c>
      <c r="G14" s="1239">
        <v>1068.752</v>
      </c>
      <c r="H14" s="1239">
        <v>20.486000000000001</v>
      </c>
      <c r="I14" s="1243">
        <v>733.03399999999999</v>
      </c>
    </row>
    <row r="15" spans="1:11" x14ac:dyDescent="0.2">
      <c r="A15" s="1599">
        <v>2013</v>
      </c>
      <c r="B15" s="1209">
        <v>3.8210000000000002</v>
      </c>
      <c r="C15" s="1220">
        <v>85.915999999999997</v>
      </c>
      <c r="D15" s="1236">
        <v>12.090999999999999</v>
      </c>
      <c r="E15" s="1236">
        <v>309.35599999999999</v>
      </c>
      <c r="F15" s="1236">
        <v>35.095999999999997</v>
      </c>
      <c r="G15" s="1236">
        <v>994.29100000000005</v>
      </c>
      <c r="H15" s="1236">
        <v>21.423999999999999</v>
      </c>
      <c r="I15" s="1242">
        <v>792.51900000000001</v>
      </c>
    </row>
    <row r="16" spans="1:11" x14ac:dyDescent="0.2">
      <c r="A16" s="1599">
        <v>2014</v>
      </c>
      <c r="B16" s="1209">
        <v>4.468</v>
      </c>
      <c r="C16" s="1220">
        <v>109.861</v>
      </c>
      <c r="D16" s="1236">
        <v>14.725</v>
      </c>
      <c r="E16" s="1236">
        <v>448.84100000000001</v>
      </c>
      <c r="F16" s="1236">
        <v>33.546999999999997</v>
      </c>
      <c r="G16" s="1236">
        <v>1035.787</v>
      </c>
      <c r="H16" s="1236">
        <v>23.388000000000002</v>
      </c>
      <c r="I16" s="1242">
        <v>949.52</v>
      </c>
      <c r="K16" s="202"/>
    </row>
    <row r="17" spans="1:11" x14ac:dyDescent="0.2">
      <c r="A17" s="1599">
        <v>2015</v>
      </c>
      <c r="B17" s="1373">
        <v>4.4649999999999999</v>
      </c>
      <c r="C17" s="1418">
        <v>100.12</v>
      </c>
      <c r="D17" s="1236">
        <v>14.085000000000001</v>
      </c>
      <c r="E17" s="1236">
        <v>407.09800000000001</v>
      </c>
      <c r="F17" s="1236">
        <v>33.109000000000002</v>
      </c>
      <c r="G17" s="1236">
        <v>1032.991</v>
      </c>
      <c r="H17" s="1236">
        <v>20.016999999999999</v>
      </c>
      <c r="I17" s="1242">
        <v>743.86400000000003</v>
      </c>
      <c r="K17" s="202"/>
    </row>
    <row r="18" spans="1:11" ht="13.5" thickBot="1" x14ac:dyDescent="0.25">
      <c r="A18" s="1600">
        <v>2016</v>
      </c>
      <c r="B18" s="1244">
        <v>3.3730000000000002</v>
      </c>
      <c r="C18" s="1245">
        <v>109.71299999999999</v>
      </c>
      <c r="D18" s="1246">
        <v>15.55</v>
      </c>
      <c r="E18" s="1246">
        <v>447.05700000000002</v>
      </c>
      <c r="F18" s="1246">
        <v>31.323</v>
      </c>
      <c r="G18" s="1246">
        <v>902.03800000000001</v>
      </c>
      <c r="H18" s="1246">
        <v>21.344000000000001</v>
      </c>
      <c r="I18" s="1247">
        <v>707.39599999999996</v>
      </c>
      <c r="K18" s="202"/>
    </row>
  </sheetData>
  <mergeCells count="2">
    <mergeCell ref="A3:I3"/>
    <mergeCell ref="A1:I1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theme="0"/>
    <pageSetUpPr fitToPage="1"/>
  </sheetPr>
  <dimension ref="A1:H92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8.42578125" style="205" customWidth="1"/>
    <col min="2" max="7" width="16.42578125" style="205" customWidth="1"/>
    <col min="8" max="16384" width="11.42578125" style="205"/>
  </cols>
  <sheetData>
    <row r="1" spans="1: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</row>
    <row r="3" spans="1:8" s="88" customFormat="1" ht="15" x14ac:dyDescent="0.25">
      <c r="A3" s="1764" t="s">
        <v>658</v>
      </c>
      <c r="B3" s="1764"/>
      <c r="C3" s="1764"/>
      <c r="D3" s="1764"/>
      <c r="E3" s="1764"/>
      <c r="F3" s="1764"/>
      <c r="G3" s="1764"/>
    </row>
    <row r="4" spans="1:8" s="88" customFormat="1" ht="30" customHeight="1" x14ac:dyDescent="0.2">
      <c r="A4" s="1729" t="s">
        <v>1382</v>
      </c>
      <c r="B4" s="1729"/>
      <c r="C4" s="1729"/>
      <c r="D4" s="1729"/>
      <c r="E4" s="1729"/>
      <c r="F4" s="1729"/>
      <c r="G4" s="1729"/>
    </row>
    <row r="5" spans="1:8" s="88" customFormat="1" ht="13.5" customHeight="1" thickBot="1" x14ac:dyDescent="0.3">
      <c r="A5" s="5"/>
      <c r="B5" s="6"/>
      <c r="C5" s="6"/>
      <c r="D5" s="6"/>
      <c r="E5" s="6"/>
      <c r="F5" s="186"/>
      <c r="G5" s="186"/>
    </row>
    <row r="6" spans="1:8" ht="25.5" customHeight="1" x14ac:dyDescent="0.2">
      <c r="A6" s="1721" t="s">
        <v>435</v>
      </c>
      <c r="B6" s="721" t="s">
        <v>360</v>
      </c>
      <c r="C6" s="722"/>
      <c r="D6" s="723"/>
      <c r="E6" s="721" t="s">
        <v>367</v>
      </c>
      <c r="F6" s="822"/>
      <c r="G6" s="1770" t="s">
        <v>368</v>
      </c>
    </row>
    <row r="7" spans="1:8" ht="30.75" customHeight="1" x14ac:dyDescent="0.2">
      <c r="A7" s="1722"/>
      <c r="B7" s="725" t="s">
        <v>370</v>
      </c>
      <c r="C7" s="241"/>
      <c r="D7" s="877"/>
      <c r="E7" s="725" t="s">
        <v>371</v>
      </c>
      <c r="F7" s="878"/>
      <c r="G7" s="1771"/>
      <c r="H7" s="34"/>
    </row>
    <row r="8" spans="1:8" ht="51" customHeight="1" thickBot="1" x14ac:dyDescent="0.25">
      <c r="A8" s="1722"/>
      <c r="B8" s="223" t="s">
        <v>374</v>
      </c>
      <c r="C8" s="711" t="s">
        <v>375</v>
      </c>
      <c r="D8" s="711" t="s">
        <v>376</v>
      </c>
      <c r="E8" s="223" t="s">
        <v>374</v>
      </c>
      <c r="F8" s="827" t="s">
        <v>375</v>
      </c>
      <c r="G8" s="1772"/>
      <c r="H8" s="34"/>
    </row>
    <row r="9" spans="1:8" ht="25.5" customHeight="1" x14ac:dyDescent="0.2">
      <c r="A9" s="72" t="s">
        <v>439</v>
      </c>
      <c r="B9" s="42">
        <v>5246</v>
      </c>
      <c r="C9" s="43">
        <v>278</v>
      </c>
      <c r="D9" s="838">
        <v>5524</v>
      </c>
      <c r="E9" s="839">
        <v>17059</v>
      </c>
      <c r="F9" s="839">
        <v>16850</v>
      </c>
      <c r="G9" s="843">
        <v>94174</v>
      </c>
      <c r="H9" s="34"/>
    </row>
    <row r="10" spans="1:8" x14ac:dyDescent="0.2">
      <c r="A10" s="63" t="s">
        <v>440</v>
      </c>
      <c r="B10" s="45">
        <v>4324</v>
      </c>
      <c r="C10" s="46">
        <v>18</v>
      </c>
      <c r="D10" s="831">
        <v>4342</v>
      </c>
      <c r="E10" s="833">
        <v>16421</v>
      </c>
      <c r="F10" s="833">
        <v>17020</v>
      </c>
      <c r="G10" s="832">
        <v>71310</v>
      </c>
      <c r="H10" s="34"/>
    </row>
    <row r="11" spans="1:8" x14ac:dyDescent="0.2">
      <c r="A11" s="63" t="s">
        <v>441</v>
      </c>
      <c r="B11" s="45">
        <v>2632</v>
      </c>
      <c r="C11" s="46">
        <v>3582</v>
      </c>
      <c r="D11" s="831">
        <v>6214</v>
      </c>
      <c r="E11" s="833">
        <v>18781</v>
      </c>
      <c r="F11" s="833">
        <v>41560</v>
      </c>
      <c r="G11" s="832">
        <v>198300</v>
      </c>
      <c r="H11" s="34"/>
    </row>
    <row r="12" spans="1:8" x14ac:dyDescent="0.2">
      <c r="A12" s="63" t="s">
        <v>442</v>
      </c>
      <c r="B12" s="45">
        <v>2864</v>
      </c>
      <c r="C12" s="46">
        <v>110</v>
      </c>
      <c r="D12" s="831">
        <v>2974</v>
      </c>
      <c r="E12" s="833">
        <v>17910</v>
      </c>
      <c r="F12" s="833">
        <v>18210</v>
      </c>
      <c r="G12" s="832">
        <v>53297</v>
      </c>
      <c r="H12" s="34"/>
    </row>
    <row r="13" spans="1:8" x14ac:dyDescent="0.2">
      <c r="A13" s="73" t="s">
        <v>443</v>
      </c>
      <c r="B13" s="74">
        <v>15066</v>
      </c>
      <c r="C13" s="75">
        <v>3988</v>
      </c>
      <c r="D13" s="840">
        <v>19054</v>
      </c>
      <c r="E13" s="841">
        <v>17338</v>
      </c>
      <c r="F13" s="841">
        <v>39083</v>
      </c>
      <c r="G13" s="844">
        <v>417081</v>
      </c>
      <c r="H13" s="34"/>
    </row>
    <row r="14" spans="1:8" x14ac:dyDescent="0.2">
      <c r="A14" s="65"/>
      <c r="B14" s="70"/>
      <c r="C14" s="71"/>
      <c r="D14" s="837"/>
      <c r="E14" s="842"/>
      <c r="F14" s="842"/>
      <c r="G14" s="845"/>
      <c r="H14" s="34"/>
    </row>
    <row r="15" spans="1:8" x14ac:dyDescent="0.2">
      <c r="A15" s="73" t="s">
        <v>444</v>
      </c>
      <c r="B15" s="74">
        <v>844</v>
      </c>
      <c r="C15" s="75" t="s">
        <v>380</v>
      </c>
      <c r="D15" s="840">
        <v>844</v>
      </c>
      <c r="E15" s="841">
        <v>15000</v>
      </c>
      <c r="F15" s="840" t="s">
        <v>380</v>
      </c>
      <c r="G15" s="844">
        <v>12660</v>
      </c>
      <c r="H15" s="34"/>
    </row>
    <row r="16" spans="1:8" x14ac:dyDescent="0.2">
      <c r="A16" s="65"/>
      <c r="B16" s="70"/>
      <c r="C16" s="71"/>
      <c r="D16" s="837"/>
      <c r="E16" s="842"/>
      <c r="F16" s="842"/>
      <c r="G16" s="845"/>
      <c r="H16" s="34"/>
    </row>
    <row r="17" spans="1:8" x14ac:dyDescent="0.2">
      <c r="A17" s="73" t="s">
        <v>445</v>
      </c>
      <c r="B17" s="74">
        <v>200</v>
      </c>
      <c r="C17" s="75" t="s">
        <v>380</v>
      </c>
      <c r="D17" s="840">
        <v>200</v>
      </c>
      <c r="E17" s="841">
        <v>25000</v>
      </c>
      <c r="F17" s="840" t="s">
        <v>380</v>
      </c>
      <c r="G17" s="844">
        <v>5000</v>
      </c>
      <c r="H17" s="34"/>
    </row>
    <row r="18" spans="1:8" x14ac:dyDescent="0.2">
      <c r="A18" s="63"/>
      <c r="B18" s="45"/>
      <c r="C18" s="46"/>
      <c r="D18" s="831"/>
      <c r="E18" s="833"/>
      <c r="F18" s="833"/>
      <c r="G18" s="832"/>
      <c r="H18" s="34"/>
    </row>
    <row r="19" spans="1:8" x14ac:dyDescent="0.2">
      <c r="A19" s="63" t="s">
        <v>524</v>
      </c>
      <c r="B19" s="45">
        <v>22</v>
      </c>
      <c r="C19" s="46">
        <v>1160</v>
      </c>
      <c r="D19" s="831">
        <v>1182</v>
      </c>
      <c r="E19" s="833">
        <v>21477</v>
      </c>
      <c r="F19" s="833">
        <v>40650</v>
      </c>
      <c r="G19" s="832">
        <v>47627</v>
      </c>
      <c r="H19" s="34"/>
    </row>
    <row r="20" spans="1:8" x14ac:dyDescent="0.2">
      <c r="A20" s="63" t="s">
        <v>447</v>
      </c>
      <c r="B20" s="45">
        <v>165</v>
      </c>
      <c r="C20" s="46" t="s">
        <v>380</v>
      </c>
      <c r="D20" s="831">
        <v>165</v>
      </c>
      <c r="E20" s="833">
        <v>22261</v>
      </c>
      <c r="F20" s="833" t="s">
        <v>380</v>
      </c>
      <c r="G20" s="832">
        <v>3673</v>
      </c>
      <c r="H20" s="34"/>
    </row>
    <row r="21" spans="1:8" x14ac:dyDescent="0.2">
      <c r="A21" s="63" t="s">
        <v>448</v>
      </c>
      <c r="B21" s="45">
        <v>210</v>
      </c>
      <c r="C21" s="45" t="s">
        <v>380</v>
      </c>
      <c r="D21" s="45">
        <v>210</v>
      </c>
      <c r="E21" s="11">
        <v>23529</v>
      </c>
      <c r="F21" s="45" t="s">
        <v>380</v>
      </c>
      <c r="G21" s="46">
        <v>4941</v>
      </c>
      <c r="H21" s="34"/>
    </row>
    <row r="22" spans="1:8" x14ac:dyDescent="0.2">
      <c r="A22" s="73" t="s">
        <v>449</v>
      </c>
      <c r="B22" s="74">
        <v>397</v>
      </c>
      <c r="C22" s="74">
        <v>1160</v>
      </c>
      <c r="D22" s="74">
        <v>1557</v>
      </c>
      <c r="E22" s="78">
        <v>22888</v>
      </c>
      <c r="F22" s="74">
        <v>40650</v>
      </c>
      <c r="G22" s="75">
        <v>56241</v>
      </c>
    </row>
    <row r="23" spans="1:8" x14ac:dyDescent="0.2">
      <c r="A23" s="65"/>
      <c r="B23" s="70"/>
      <c r="C23" s="70"/>
      <c r="D23" s="70"/>
      <c r="E23" s="76"/>
      <c r="F23" s="76"/>
      <c r="G23" s="71"/>
    </row>
    <row r="24" spans="1:8" x14ac:dyDescent="0.2">
      <c r="A24" s="73" t="s">
        <v>450</v>
      </c>
      <c r="B24" s="74">
        <v>111</v>
      </c>
      <c r="C24" s="74">
        <v>218</v>
      </c>
      <c r="D24" s="74">
        <v>329</v>
      </c>
      <c r="E24" s="78">
        <v>13423</v>
      </c>
      <c r="F24" s="74">
        <v>36362</v>
      </c>
      <c r="G24" s="75">
        <v>9417</v>
      </c>
    </row>
    <row r="25" spans="1:8" x14ac:dyDescent="0.2">
      <c r="A25" s="65"/>
      <c r="B25" s="70"/>
      <c r="C25" s="70"/>
      <c r="D25" s="70"/>
      <c r="E25" s="76"/>
      <c r="F25" s="76"/>
      <c r="G25" s="71"/>
    </row>
    <row r="26" spans="1:8" x14ac:dyDescent="0.2">
      <c r="A26" s="73" t="s">
        <v>451</v>
      </c>
      <c r="B26" s="74" t="s">
        <v>380</v>
      </c>
      <c r="C26" s="74">
        <v>1217</v>
      </c>
      <c r="D26" s="74">
        <v>1217</v>
      </c>
      <c r="E26" s="78" t="s">
        <v>380</v>
      </c>
      <c r="F26" s="74">
        <v>46076</v>
      </c>
      <c r="G26" s="75">
        <v>56074</v>
      </c>
    </row>
    <row r="27" spans="1:8" x14ac:dyDescent="0.2">
      <c r="A27" s="63"/>
      <c r="B27" s="45"/>
      <c r="C27" s="45"/>
      <c r="D27" s="45"/>
      <c r="E27" s="11"/>
      <c r="F27" s="11"/>
      <c r="G27" s="46"/>
    </row>
    <row r="28" spans="1:8" x14ac:dyDescent="0.2">
      <c r="A28" s="63" t="s">
        <v>452</v>
      </c>
      <c r="B28" s="45">
        <v>10</v>
      </c>
      <c r="C28" s="45">
        <v>39</v>
      </c>
      <c r="D28" s="45">
        <v>49</v>
      </c>
      <c r="E28" s="11">
        <v>12000</v>
      </c>
      <c r="F28" s="11">
        <v>25000</v>
      </c>
      <c r="G28" s="46">
        <v>1095</v>
      </c>
    </row>
    <row r="29" spans="1:8" x14ac:dyDescent="0.2">
      <c r="A29" s="63" t="s">
        <v>453</v>
      </c>
      <c r="B29" s="45">
        <v>65</v>
      </c>
      <c r="C29" s="45">
        <v>155</v>
      </c>
      <c r="D29" s="45">
        <v>220</v>
      </c>
      <c r="E29" s="11">
        <v>6000</v>
      </c>
      <c r="F29" s="11">
        <v>28000</v>
      </c>
      <c r="G29" s="46">
        <v>4730</v>
      </c>
    </row>
    <row r="30" spans="1:8" x14ac:dyDescent="0.2">
      <c r="A30" s="63" t="s">
        <v>454</v>
      </c>
      <c r="B30" s="45">
        <v>7</v>
      </c>
      <c r="C30" s="45">
        <v>237</v>
      </c>
      <c r="D30" s="45">
        <v>244</v>
      </c>
      <c r="E30" s="11">
        <v>10000</v>
      </c>
      <c r="F30" s="11">
        <v>43637</v>
      </c>
      <c r="G30" s="46">
        <v>10412</v>
      </c>
    </row>
    <row r="31" spans="1:8" x14ac:dyDescent="0.2">
      <c r="A31" s="73" t="s">
        <v>455</v>
      </c>
      <c r="B31" s="74">
        <v>82</v>
      </c>
      <c r="C31" s="74">
        <v>431</v>
      </c>
      <c r="D31" s="74">
        <v>513</v>
      </c>
      <c r="E31" s="78">
        <v>7073</v>
      </c>
      <c r="F31" s="74">
        <v>36327</v>
      </c>
      <c r="G31" s="75">
        <v>16237</v>
      </c>
    </row>
    <row r="32" spans="1:8" x14ac:dyDescent="0.2">
      <c r="A32" s="63"/>
      <c r="B32" s="45"/>
      <c r="C32" s="45"/>
      <c r="D32" s="45"/>
      <c r="E32" s="11"/>
      <c r="F32" s="11"/>
      <c r="G32" s="46"/>
      <c r="H32" s="34"/>
    </row>
    <row r="33" spans="1:8" x14ac:dyDescent="0.2">
      <c r="A33" s="63" t="s">
        <v>456</v>
      </c>
      <c r="B33" s="11">
        <v>94</v>
      </c>
      <c r="C33" s="11">
        <v>273</v>
      </c>
      <c r="D33" s="45">
        <v>367</v>
      </c>
      <c r="E33" s="80">
        <v>12793</v>
      </c>
      <c r="F33" s="80">
        <v>21237</v>
      </c>
      <c r="G33" s="81">
        <v>7000</v>
      </c>
      <c r="H33" s="34"/>
    </row>
    <row r="34" spans="1:8" x14ac:dyDescent="0.2">
      <c r="A34" s="63" t="s">
        <v>457</v>
      </c>
      <c r="B34" s="11">
        <v>58</v>
      </c>
      <c r="C34" s="11">
        <v>159</v>
      </c>
      <c r="D34" s="45">
        <v>217</v>
      </c>
      <c r="E34" s="11">
        <v>14258</v>
      </c>
      <c r="F34" s="11">
        <v>28956</v>
      </c>
      <c r="G34" s="12">
        <v>5431</v>
      </c>
      <c r="H34" s="34"/>
    </row>
    <row r="35" spans="1:8" x14ac:dyDescent="0.2">
      <c r="A35" s="63" t="s">
        <v>458</v>
      </c>
      <c r="B35" s="11">
        <v>111</v>
      </c>
      <c r="C35" s="11">
        <v>131</v>
      </c>
      <c r="D35" s="45">
        <v>242</v>
      </c>
      <c r="E35" s="11">
        <v>13542</v>
      </c>
      <c r="F35" s="11">
        <v>30722</v>
      </c>
      <c r="G35" s="12">
        <v>5528</v>
      </c>
      <c r="H35" s="34"/>
    </row>
    <row r="36" spans="1:8" x14ac:dyDescent="0.2">
      <c r="A36" s="63" t="s">
        <v>459</v>
      </c>
      <c r="B36" s="11">
        <v>2</v>
      </c>
      <c r="C36" s="11">
        <v>141</v>
      </c>
      <c r="D36" s="45">
        <v>143</v>
      </c>
      <c r="E36" s="80">
        <v>4000</v>
      </c>
      <c r="F36" s="80">
        <v>27553</v>
      </c>
      <c r="G36" s="12">
        <v>3893</v>
      </c>
      <c r="H36" s="34"/>
    </row>
    <row r="37" spans="1:8" x14ac:dyDescent="0.2">
      <c r="A37" s="73" t="s">
        <v>460</v>
      </c>
      <c r="B37" s="74">
        <v>265</v>
      </c>
      <c r="C37" s="74">
        <v>704</v>
      </c>
      <c r="D37" s="74">
        <v>969</v>
      </c>
      <c r="E37" s="78">
        <v>13361</v>
      </c>
      <c r="F37" s="74">
        <v>26010</v>
      </c>
      <c r="G37" s="75">
        <v>21852</v>
      </c>
      <c r="H37" s="34"/>
    </row>
    <row r="38" spans="1:8" x14ac:dyDescent="0.2">
      <c r="A38" s="65"/>
      <c r="B38" s="70"/>
      <c r="C38" s="70"/>
      <c r="D38" s="70"/>
      <c r="E38" s="76"/>
      <c r="F38" s="76"/>
      <c r="G38" s="71"/>
      <c r="H38" s="34"/>
    </row>
    <row r="39" spans="1:8" x14ac:dyDescent="0.2">
      <c r="A39" s="73" t="s">
        <v>461</v>
      </c>
      <c r="B39" s="74" t="s">
        <v>380</v>
      </c>
      <c r="C39" s="74">
        <v>1737</v>
      </c>
      <c r="D39" s="74">
        <v>1737</v>
      </c>
      <c r="E39" s="78" t="s">
        <v>380</v>
      </c>
      <c r="F39" s="74">
        <v>33654</v>
      </c>
      <c r="G39" s="75">
        <v>58457</v>
      </c>
      <c r="H39" s="34"/>
    </row>
    <row r="40" spans="1:8" x14ac:dyDescent="0.2">
      <c r="A40" s="63"/>
      <c r="B40" s="45"/>
      <c r="C40" s="45"/>
      <c r="D40" s="45"/>
      <c r="E40" s="11"/>
      <c r="F40" s="11"/>
      <c r="G40" s="46"/>
      <c r="H40" s="34"/>
    </row>
    <row r="41" spans="1:8" x14ac:dyDescent="0.2">
      <c r="A41" s="63" t="s">
        <v>525</v>
      </c>
      <c r="B41" s="82" t="s">
        <v>380</v>
      </c>
      <c r="C41" s="11">
        <v>1338</v>
      </c>
      <c r="D41" s="45">
        <v>1338</v>
      </c>
      <c r="E41" s="82" t="s">
        <v>380</v>
      </c>
      <c r="F41" s="11">
        <v>48634</v>
      </c>
      <c r="G41" s="12">
        <v>65073</v>
      </c>
      <c r="H41" s="34"/>
    </row>
    <row r="42" spans="1:8" x14ac:dyDescent="0.2">
      <c r="A42" s="63" t="s">
        <v>463</v>
      </c>
      <c r="B42" s="45">
        <v>34</v>
      </c>
      <c r="C42" s="45">
        <v>2196</v>
      </c>
      <c r="D42" s="45">
        <v>2230</v>
      </c>
      <c r="E42" s="11">
        <v>35000</v>
      </c>
      <c r="F42" s="11">
        <v>38660</v>
      </c>
      <c r="G42" s="46">
        <v>86088</v>
      </c>
      <c r="H42" s="34"/>
    </row>
    <row r="43" spans="1:8" x14ac:dyDescent="0.2">
      <c r="A43" s="63" t="s">
        <v>464</v>
      </c>
      <c r="B43" s="11" t="s">
        <v>380</v>
      </c>
      <c r="C43" s="11">
        <v>1600</v>
      </c>
      <c r="D43" s="45">
        <v>1600</v>
      </c>
      <c r="E43" s="11" t="s">
        <v>380</v>
      </c>
      <c r="F43" s="11">
        <v>34906</v>
      </c>
      <c r="G43" s="12">
        <v>55850</v>
      </c>
      <c r="H43" s="34"/>
    </row>
    <row r="44" spans="1:8" x14ac:dyDescent="0.2">
      <c r="A44" s="63" t="s">
        <v>465</v>
      </c>
      <c r="B44" s="82">
        <v>279</v>
      </c>
      <c r="C44" s="11">
        <v>621</v>
      </c>
      <c r="D44" s="45">
        <v>900</v>
      </c>
      <c r="E44" s="82">
        <v>30725</v>
      </c>
      <c r="F44" s="11">
        <v>43000</v>
      </c>
      <c r="G44" s="12">
        <v>35275</v>
      </c>
      <c r="H44" s="34"/>
    </row>
    <row r="45" spans="1:8" x14ac:dyDescent="0.2">
      <c r="A45" s="63" t="s">
        <v>466</v>
      </c>
      <c r="B45" s="11" t="s">
        <v>380</v>
      </c>
      <c r="C45" s="11">
        <v>4526</v>
      </c>
      <c r="D45" s="45">
        <v>4526</v>
      </c>
      <c r="E45" s="11" t="s">
        <v>380</v>
      </c>
      <c r="F45" s="11">
        <v>42229</v>
      </c>
      <c r="G45" s="12">
        <v>191130</v>
      </c>
      <c r="H45" s="34"/>
    </row>
    <row r="46" spans="1:8" x14ac:dyDescent="0.2">
      <c r="A46" s="63" t="s">
        <v>467</v>
      </c>
      <c r="B46" s="11" t="s">
        <v>380</v>
      </c>
      <c r="C46" s="11">
        <v>2176</v>
      </c>
      <c r="D46" s="45">
        <v>2176</v>
      </c>
      <c r="E46" s="11" t="s">
        <v>380</v>
      </c>
      <c r="F46" s="11">
        <v>43017</v>
      </c>
      <c r="G46" s="12">
        <v>93605</v>
      </c>
      <c r="H46" s="34"/>
    </row>
    <row r="47" spans="1:8" x14ac:dyDescent="0.2">
      <c r="A47" s="63" t="s">
        <v>468</v>
      </c>
      <c r="B47" s="11" t="s">
        <v>380</v>
      </c>
      <c r="C47" s="11">
        <v>443</v>
      </c>
      <c r="D47" s="45">
        <v>443</v>
      </c>
      <c r="E47" s="11" t="s">
        <v>380</v>
      </c>
      <c r="F47" s="11">
        <v>41000</v>
      </c>
      <c r="G47" s="12">
        <v>18163</v>
      </c>
      <c r="H47" s="34"/>
    </row>
    <row r="48" spans="1:8" x14ac:dyDescent="0.2">
      <c r="A48" s="63" t="s">
        <v>469</v>
      </c>
      <c r="B48" s="45" t="s">
        <v>380</v>
      </c>
      <c r="C48" s="11">
        <v>5611</v>
      </c>
      <c r="D48" s="45">
        <v>5611</v>
      </c>
      <c r="E48" s="45" t="s">
        <v>380</v>
      </c>
      <c r="F48" s="11">
        <v>44418</v>
      </c>
      <c r="G48" s="12">
        <v>249230</v>
      </c>
    </row>
    <row r="49" spans="1:7" x14ac:dyDescent="0.2">
      <c r="A49" s="63" t="s">
        <v>470</v>
      </c>
      <c r="B49" s="11" t="s">
        <v>380</v>
      </c>
      <c r="C49" s="11">
        <v>1050</v>
      </c>
      <c r="D49" s="45">
        <v>1050</v>
      </c>
      <c r="E49" s="11" t="s">
        <v>380</v>
      </c>
      <c r="F49" s="11">
        <v>56667</v>
      </c>
      <c r="G49" s="12">
        <v>59500</v>
      </c>
    </row>
    <row r="50" spans="1:7" x14ac:dyDescent="0.2">
      <c r="A50" s="73" t="s">
        <v>471</v>
      </c>
      <c r="B50" s="74">
        <v>313</v>
      </c>
      <c r="C50" s="74">
        <v>19561</v>
      </c>
      <c r="D50" s="74">
        <v>19874</v>
      </c>
      <c r="E50" s="78">
        <v>31189</v>
      </c>
      <c r="F50" s="74">
        <v>43155</v>
      </c>
      <c r="G50" s="75">
        <v>853914</v>
      </c>
    </row>
    <row r="51" spans="1:7" x14ac:dyDescent="0.2">
      <c r="A51" s="65"/>
      <c r="B51" s="70"/>
      <c r="C51" s="70"/>
      <c r="D51" s="70"/>
      <c r="E51" s="76"/>
      <c r="F51" s="76"/>
      <c r="G51" s="71"/>
    </row>
    <row r="52" spans="1:7" x14ac:dyDescent="0.2">
      <c r="A52" s="73" t="s">
        <v>472</v>
      </c>
      <c r="B52" s="74">
        <v>18</v>
      </c>
      <c r="C52" s="74">
        <v>78</v>
      </c>
      <c r="D52" s="74">
        <v>96</v>
      </c>
      <c r="E52" s="78">
        <v>12314</v>
      </c>
      <c r="F52" s="74">
        <v>31269</v>
      </c>
      <c r="G52" s="75">
        <v>2661</v>
      </c>
    </row>
    <row r="53" spans="1:7" x14ac:dyDescent="0.2">
      <c r="A53" s="63"/>
      <c r="B53" s="45"/>
      <c r="C53" s="45"/>
      <c r="D53" s="45"/>
      <c r="E53" s="11"/>
      <c r="F53" s="11"/>
      <c r="G53" s="46"/>
    </row>
    <row r="54" spans="1:7" x14ac:dyDescent="0.2">
      <c r="A54" s="63" t="s">
        <v>473</v>
      </c>
      <c r="B54" s="45" t="s">
        <v>380</v>
      </c>
      <c r="C54" s="45">
        <v>1175</v>
      </c>
      <c r="D54" s="45">
        <v>1175</v>
      </c>
      <c r="E54" s="11" t="s">
        <v>380</v>
      </c>
      <c r="F54" s="11">
        <v>31489</v>
      </c>
      <c r="G54" s="46">
        <v>37000</v>
      </c>
    </row>
    <row r="55" spans="1:7" x14ac:dyDescent="0.2">
      <c r="A55" s="63" t="s">
        <v>474</v>
      </c>
      <c r="B55" s="45" t="s">
        <v>380</v>
      </c>
      <c r="C55" s="45">
        <v>449</v>
      </c>
      <c r="D55" s="45">
        <v>449</v>
      </c>
      <c r="E55" s="11" t="s">
        <v>380</v>
      </c>
      <c r="F55" s="11">
        <v>30000</v>
      </c>
      <c r="G55" s="46">
        <v>13470</v>
      </c>
    </row>
    <row r="56" spans="1:7" x14ac:dyDescent="0.2">
      <c r="A56" s="63" t="s">
        <v>475</v>
      </c>
      <c r="B56" s="45">
        <v>40</v>
      </c>
      <c r="C56" s="45">
        <v>125</v>
      </c>
      <c r="D56" s="45">
        <v>165</v>
      </c>
      <c r="E56" s="11">
        <v>2300</v>
      </c>
      <c r="F56" s="11">
        <v>17337</v>
      </c>
      <c r="G56" s="46">
        <v>2275</v>
      </c>
    </row>
    <row r="57" spans="1:7" x14ac:dyDescent="0.2">
      <c r="A57" s="63" t="s">
        <v>476</v>
      </c>
      <c r="B57" s="45">
        <v>16</v>
      </c>
      <c r="C57" s="45">
        <v>54</v>
      </c>
      <c r="D57" s="45">
        <v>70</v>
      </c>
      <c r="E57" s="11">
        <v>15000</v>
      </c>
      <c r="F57" s="11">
        <v>24000</v>
      </c>
      <c r="G57" s="46">
        <v>1536</v>
      </c>
    </row>
    <row r="58" spans="1:7" x14ac:dyDescent="0.2">
      <c r="A58" s="63" t="s">
        <v>477</v>
      </c>
      <c r="B58" s="45" t="s">
        <v>380</v>
      </c>
      <c r="C58" s="45">
        <v>405</v>
      </c>
      <c r="D58" s="45">
        <v>405</v>
      </c>
      <c r="E58" s="11" t="s">
        <v>380</v>
      </c>
      <c r="F58" s="11">
        <v>28998</v>
      </c>
      <c r="G58" s="46">
        <v>11744</v>
      </c>
    </row>
    <row r="59" spans="1:7" x14ac:dyDescent="0.2">
      <c r="A59" s="73" t="s">
        <v>551</v>
      </c>
      <c r="B59" s="74">
        <v>56</v>
      </c>
      <c r="C59" s="74">
        <v>2208</v>
      </c>
      <c r="D59" s="74">
        <v>2264</v>
      </c>
      <c r="E59" s="78">
        <v>5929</v>
      </c>
      <c r="F59" s="74">
        <v>29745</v>
      </c>
      <c r="G59" s="75">
        <v>66025</v>
      </c>
    </row>
    <row r="60" spans="1:7" x14ac:dyDescent="0.2">
      <c r="A60" s="63"/>
      <c r="B60" s="45"/>
      <c r="C60" s="45"/>
      <c r="D60" s="45"/>
      <c r="E60" s="11"/>
      <c r="F60" s="11"/>
      <c r="G60" s="46"/>
    </row>
    <row r="61" spans="1:7" x14ac:dyDescent="0.2">
      <c r="A61" s="63" t="s">
        <v>479</v>
      </c>
      <c r="B61" s="11" t="s">
        <v>380</v>
      </c>
      <c r="C61" s="11">
        <v>888</v>
      </c>
      <c r="D61" s="45">
        <v>888</v>
      </c>
      <c r="E61" s="11" t="s">
        <v>380</v>
      </c>
      <c r="F61" s="11">
        <v>23748</v>
      </c>
      <c r="G61" s="12">
        <v>21088</v>
      </c>
    </row>
    <row r="62" spans="1:7" x14ac:dyDescent="0.2">
      <c r="A62" s="63" t="s">
        <v>480</v>
      </c>
      <c r="B62" s="11">
        <v>102</v>
      </c>
      <c r="C62" s="11">
        <v>223</v>
      </c>
      <c r="D62" s="45">
        <v>325</v>
      </c>
      <c r="E62" s="11">
        <v>8667</v>
      </c>
      <c r="F62" s="11">
        <v>29149</v>
      </c>
      <c r="G62" s="12">
        <v>7384</v>
      </c>
    </row>
    <row r="63" spans="1:7" x14ac:dyDescent="0.2">
      <c r="A63" s="63" t="s">
        <v>481</v>
      </c>
      <c r="B63" s="11" t="s">
        <v>380</v>
      </c>
      <c r="C63" s="11">
        <v>1026</v>
      </c>
      <c r="D63" s="45">
        <v>1026</v>
      </c>
      <c r="E63" s="11" t="s">
        <v>380</v>
      </c>
      <c r="F63" s="11">
        <v>39207</v>
      </c>
      <c r="G63" s="12">
        <v>40227</v>
      </c>
    </row>
    <row r="64" spans="1:7" x14ac:dyDescent="0.2">
      <c r="A64" s="73" t="s">
        <v>482</v>
      </c>
      <c r="B64" s="74">
        <v>102</v>
      </c>
      <c r="C64" s="74">
        <v>2137</v>
      </c>
      <c r="D64" s="74">
        <v>2239</v>
      </c>
      <c r="E64" s="78">
        <v>8667</v>
      </c>
      <c r="F64" s="74">
        <v>31734</v>
      </c>
      <c r="G64" s="75">
        <v>68699</v>
      </c>
    </row>
    <row r="65" spans="1:7" x14ac:dyDescent="0.2">
      <c r="A65" s="65"/>
      <c r="B65" s="70"/>
      <c r="C65" s="70"/>
      <c r="D65" s="70"/>
      <c r="E65" s="76"/>
      <c r="F65" s="76"/>
      <c r="G65" s="71"/>
    </row>
    <row r="66" spans="1:7" x14ac:dyDescent="0.2">
      <c r="A66" s="73" t="s">
        <v>483</v>
      </c>
      <c r="B66" s="74">
        <v>1</v>
      </c>
      <c r="C66" s="74">
        <v>5148</v>
      </c>
      <c r="D66" s="74">
        <v>5149</v>
      </c>
      <c r="E66" s="78">
        <v>6000</v>
      </c>
      <c r="F66" s="74">
        <v>37483</v>
      </c>
      <c r="G66" s="75">
        <v>192967</v>
      </c>
    </row>
    <row r="67" spans="1:7" x14ac:dyDescent="0.2">
      <c r="A67" s="63"/>
      <c r="B67" s="45"/>
      <c r="C67" s="45"/>
      <c r="D67" s="45"/>
      <c r="E67" s="11"/>
      <c r="F67" s="11"/>
      <c r="G67" s="46"/>
    </row>
    <row r="68" spans="1:7" x14ac:dyDescent="0.2">
      <c r="A68" s="63" t="s">
        <v>484</v>
      </c>
      <c r="B68" s="45" t="s">
        <v>380</v>
      </c>
      <c r="C68" s="11">
        <v>436</v>
      </c>
      <c r="D68" s="45">
        <v>436</v>
      </c>
      <c r="E68" s="45" t="s">
        <v>380</v>
      </c>
      <c r="F68" s="11">
        <v>37500</v>
      </c>
      <c r="G68" s="12">
        <v>16350</v>
      </c>
    </row>
    <row r="69" spans="1:7" x14ac:dyDescent="0.2">
      <c r="A69" s="63" t="s">
        <v>485</v>
      </c>
      <c r="B69" s="45" t="s">
        <v>380</v>
      </c>
      <c r="C69" s="11">
        <v>114</v>
      </c>
      <c r="D69" s="45">
        <v>114</v>
      </c>
      <c r="E69" s="45" t="s">
        <v>380</v>
      </c>
      <c r="F69" s="11">
        <v>35000</v>
      </c>
      <c r="G69" s="12">
        <v>3990</v>
      </c>
    </row>
    <row r="70" spans="1:7" x14ac:dyDescent="0.2">
      <c r="A70" s="73" t="s">
        <v>486</v>
      </c>
      <c r="B70" s="74" t="s">
        <v>380</v>
      </c>
      <c r="C70" s="74">
        <v>550</v>
      </c>
      <c r="D70" s="74">
        <v>550</v>
      </c>
      <c r="E70" s="78" t="s">
        <v>380</v>
      </c>
      <c r="F70" s="74">
        <v>36982</v>
      </c>
      <c r="G70" s="75">
        <v>20340</v>
      </c>
    </row>
    <row r="71" spans="1:7" x14ac:dyDescent="0.2">
      <c r="A71" s="63"/>
      <c r="B71" s="45"/>
      <c r="C71" s="45"/>
      <c r="D71" s="45"/>
      <c r="E71" s="11"/>
      <c r="F71" s="11"/>
      <c r="G71" s="46"/>
    </row>
    <row r="72" spans="1:7" x14ac:dyDescent="0.2">
      <c r="A72" s="63" t="s">
        <v>487</v>
      </c>
      <c r="B72" s="45" t="s">
        <v>380</v>
      </c>
      <c r="C72" s="45">
        <v>454</v>
      </c>
      <c r="D72" s="45">
        <v>454</v>
      </c>
      <c r="E72" s="45" t="s">
        <v>380</v>
      </c>
      <c r="F72" s="11">
        <v>23916</v>
      </c>
      <c r="G72" s="46">
        <v>10858</v>
      </c>
    </row>
    <row r="73" spans="1:7" x14ac:dyDescent="0.2">
      <c r="A73" s="63" t="s">
        <v>488</v>
      </c>
      <c r="B73" s="45" t="s">
        <v>380</v>
      </c>
      <c r="C73" s="45">
        <v>1840</v>
      </c>
      <c r="D73" s="45">
        <v>1840</v>
      </c>
      <c r="E73" s="45" t="s">
        <v>380</v>
      </c>
      <c r="F73" s="11">
        <v>29000</v>
      </c>
      <c r="G73" s="46">
        <v>53360</v>
      </c>
    </row>
    <row r="74" spans="1:7" x14ac:dyDescent="0.2">
      <c r="A74" s="63" t="s">
        <v>489</v>
      </c>
      <c r="B74" s="11" t="s">
        <v>380</v>
      </c>
      <c r="C74" s="11">
        <v>657</v>
      </c>
      <c r="D74" s="45">
        <v>657</v>
      </c>
      <c r="E74" s="11" t="s">
        <v>380</v>
      </c>
      <c r="F74" s="11">
        <v>38440</v>
      </c>
      <c r="G74" s="12">
        <v>25255</v>
      </c>
    </row>
    <row r="75" spans="1:7" x14ac:dyDescent="0.2">
      <c r="A75" s="63" t="s">
        <v>490</v>
      </c>
      <c r="B75" s="45" t="s">
        <v>380</v>
      </c>
      <c r="C75" s="45">
        <v>753</v>
      </c>
      <c r="D75" s="45">
        <v>753</v>
      </c>
      <c r="E75" s="45" t="s">
        <v>380</v>
      </c>
      <c r="F75" s="11">
        <v>26110</v>
      </c>
      <c r="G75" s="46">
        <v>19662</v>
      </c>
    </row>
    <row r="76" spans="1:7" x14ac:dyDescent="0.2">
      <c r="A76" s="63" t="s">
        <v>491</v>
      </c>
      <c r="B76" s="45" t="s">
        <v>380</v>
      </c>
      <c r="C76" s="45">
        <v>480</v>
      </c>
      <c r="D76" s="45">
        <v>480</v>
      </c>
      <c r="E76" s="11" t="s">
        <v>380</v>
      </c>
      <c r="F76" s="11">
        <v>32650</v>
      </c>
      <c r="G76" s="46">
        <v>15672</v>
      </c>
    </row>
    <row r="77" spans="1:7" x14ac:dyDescent="0.2">
      <c r="A77" s="63" t="s">
        <v>492</v>
      </c>
      <c r="B77" s="45">
        <v>10</v>
      </c>
      <c r="C77" s="45">
        <v>100</v>
      </c>
      <c r="D77" s="45">
        <v>110</v>
      </c>
      <c r="E77" s="11">
        <v>14800</v>
      </c>
      <c r="F77" s="11">
        <v>21930</v>
      </c>
      <c r="G77" s="46">
        <v>2341</v>
      </c>
    </row>
    <row r="78" spans="1:7" x14ac:dyDescent="0.2">
      <c r="A78" s="63" t="s">
        <v>493</v>
      </c>
      <c r="B78" s="45">
        <v>78</v>
      </c>
      <c r="C78" s="45">
        <v>1190</v>
      </c>
      <c r="D78" s="45">
        <v>1268</v>
      </c>
      <c r="E78" s="11">
        <v>4353</v>
      </c>
      <c r="F78" s="11">
        <v>26919</v>
      </c>
      <c r="G78" s="46">
        <v>32374</v>
      </c>
    </row>
    <row r="79" spans="1:7" x14ac:dyDescent="0.2">
      <c r="A79" s="63" t="s">
        <v>494</v>
      </c>
      <c r="B79" s="82">
        <v>183</v>
      </c>
      <c r="C79" s="11">
        <v>5017</v>
      </c>
      <c r="D79" s="45">
        <v>5200</v>
      </c>
      <c r="E79" s="82">
        <v>22874</v>
      </c>
      <c r="F79" s="11">
        <v>22879</v>
      </c>
      <c r="G79" s="12">
        <v>118934</v>
      </c>
    </row>
    <row r="80" spans="1:7" x14ac:dyDescent="0.2">
      <c r="A80" s="73" t="s">
        <v>495</v>
      </c>
      <c r="B80" s="74">
        <v>271</v>
      </c>
      <c r="C80" s="74">
        <v>10491</v>
      </c>
      <c r="D80" s="74">
        <v>10762</v>
      </c>
      <c r="E80" s="78">
        <v>17245</v>
      </c>
      <c r="F80" s="74">
        <v>26100</v>
      </c>
      <c r="G80" s="75">
        <v>278456</v>
      </c>
    </row>
    <row r="81" spans="1:7" x14ac:dyDescent="0.2">
      <c r="A81" s="63"/>
      <c r="B81" s="45"/>
      <c r="C81" s="45"/>
      <c r="D81" s="45"/>
      <c r="E81" s="11"/>
      <c r="F81" s="11"/>
      <c r="G81" s="46"/>
    </row>
    <row r="82" spans="1:7" x14ac:dyDescent="0.2">
      <c r="A82" s="63" t="s">
        <v>496</v>
      </c>
      <c r="B82" s="45">
        <v>327</v>
      </c>
      <c r="C82" s="45">
        <v>1103</v>
      </c>
      <c r="D82" s="45">
        <v>1430</v>
      </c>
      <c r="E82" s="11">
        <v>19678</v>
      </c>
      <c r="F82" s="11">
        <v>38080</v>
      </c>
      <c r="G82" s="46">
        <v>48421</v>
      </c>
    </row>
    <row r="83" spans="1:7" x14ac:dyDescent="0.2">
      <c r="A83" s="63" t="s">
        <v>497</v>
      </c>
      <c r="B83" s="45">
        <v>1547</v>
      </c>
      <c r="C83" s="45">
        <v>1805</v>
      </c>
      <c r="D83" s="45">
        <v>3352</v>
      </c>
      <c r="E83" s="11">
        <v>13690</v>
      </c>
      <c r="F83" s="11">
        <v>22462</v>
      </c>
      <c r="G83" s="46">
        <v>61702</v>
      </c>
    </row>
    <row r="84" spans="1:7" x14ac:dyDescent="0.2">
      <c r="A84" s="73" t="s">
        <v>498</v>
      </c>
      <c r="B84" s="74">
        <v>1874</v>
      </c>
      <c r="C84" s="74">
        <v>2908</v>
      </c>
      <c r="D84" s="74">
        <v>4782</v>
      </c>
      <c r="E84" s="78">
        <v>14735</v>
      </c>
      <c r="F84" s="74">
        <v>28386</v>
      </c>
      <c r="G84" s="75">
        <v>110123</v>
      </c>
    </row>
    <row r="85" spans="1:7" x14ac:dyDescent="0.2">
      <c r="A85" s="65"/>
      <c r="B85" s="70"/>
      <c r="C85" s="70"/>
      <c r="D85" s="70"/>
      <c r="E85" s="76"/>
      <c r="F85" s="76"/>
      <c r="G85" s="71"/>
    </row>
    <row r="86" spans="1:7" ht="13.5" thickBot="1" x14ac:dyDescent="0.25">
      <c r="A86" s="66" t="s">
        <v>499</v>
      </c>
      <c r="B86" s="52">
        <v>19600</v>
      </c>
      <c r="C86" s="52">
        <v>52536</v>
      </c>
      <c r="D86" s="52">
        <v>72136</v>
      </c>
      <c r="E86" s="172">
        <v>17198</v>
      </c>
      <c r="F86" s="172">
        <v>36341</v>
      </c>
      <c r="G86" s="53">
        <v>2246204</v>
      </c>
    </row>
    <row r="88" spans="1:7" x14ac:dyDescent="0.2">
      <c r="B88" s="207"/>
      <c r="G88" s="207"/>
    </row>
    <row r="90" spans="1:7" x14ac:dyDescent="0.2">
      <c r="G90" s="207"/>
    </row>
    <row r="92" spans="1:7" x14ac:dyDescent="0.2">
      <c r="G92" s="207"/>
    </row>
  </sheetData>
  <mergeCells count="5">
    <mergeCell ref="A1:G1"/>
    <mergeCell ref="A3:G3"/>
    <mergeCell ref="A6:A8"/>
    <mergeCell ref="G6:G8"/>
    <mergeCell ref="A4:G4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8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0"/>
    <pageSetUpPr fitToPage="1"/>
  </sheetPr>
  <dimension ref="A1:J91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6.140625" style="205" customWidth="1"/>
    <col min="2" max="9" width="15.85546875" style="205" customWidth="1"/>
    <col min="10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</row>
    <row r="3" spans="1:10" s="88" customFormat="1" ht="15" x14ac:dyDescent="0.25">
      <c r="A3" s="1764" t="s">
        <v>659</v>
      </c>
      <c r="B3" s="1764"/>
      <c r="C3" s="1764"/>
      <c r="D3" s="1764"/>
      <c r="E3" s="1764"/>
      <c r="F3" s="1764"/>
      <c r="G3" s="1764"/>
      <c r="H3" s="1764"/>
      <c r="I3" s="1764"/>
    </row>
    <row r="4" spans="1:10" s="88" customFormat="1" ht="30" customHeight="1" x14ac:dyDescent="0.2">
      <c r="A4" s="1729" t="s">
        <v>1398</v>
      </c>
      <c r="B4" s="1729"/>
      <c r="C4" s="1729"/>
      <c r="D4" s="1729"/>
      <c r="E4" s="1729"/>
      <c r="F4" s="1729"/>
      <c r="G4" s="1729"/>
      <c r="H4" s="1729"/>
      <c r="I4" s="1729"/>
    </row>
    <row r="5" spans="1:10" s="88" customFormat="1" ht="13.5" customHeight="1" thickBot="1" x14ac:dyDescent="0.3">
      <c r="A5" s="5"/>
      <c r="B5" s="6"/>
      <c r="C5" s="6"/>
      <c r="D5" s="6"/>
      <c r="E5" s="6"/>
      <c r="F5" s="186"/>
      <c r="G5" s="186"/>
      <c r="H5" s="186"/>
      <c r="I5" s="186"/>
    </row>
    <row r="6" spans="1:10" ht="39.75" customHeight="1" x14ac:dyDescent="0.2">
      <c r="A6" s="1721" t="s">
        <v>435</v>
      </c>
      <c r="B6" s="652" t="s">
        <v>633</v>
      </c>
      <c r="C6" s="654"/>
      <c r="D6" s="652" t="s">
        <v>634</v>
      </c>
      <c r="E6" s="654"/>
      <c r="F6" s="823" t="s">
        <v>635</v>
      </c>
      <c r="G6" s="850"/>
      <c r="H6" s="850" t="s">
        <v>636</v>
      </c>
      <c r="I6" s="851"/>
    </row>
    <row r="7" spans="1:10" ht="30.75" customHeight="1" x14ac:dyDescent="0.2">
      <c r="A7" s="1722"/>
      <c r="B7" s="223" t="s">
        <v>360</v>
      </c>
      <c r="C7" s="711" t="s">
        <v>361</v>
      </c>
      <c r="D7" s="223" t="s">
        <v>360</v>
      </c>
      <c r="E7" s="711" t="s">
        <v>361</v>
      </c>
      <c r="F7" s="880" t="s">
        <v>360</v>
      </c>
      <c r="G7" s="881" t="s">
        <v>361</v>
      </c>
      <c r="H7" s="882" t="s">
        <v>360</v>
      </c>
      <c r="I7" s="825" t="s">
        <v>361</v>
      </c>
      <c r="J7" s="34"/>
    </row>
    <row r="8" spans="1:10" ht="36" customHeight="1" thickBot="1" x14ac:dyDescent="0.25">
      <c r="A8" s="1723"/>
      <c r="B8" s="715" t="s">
        <v>370</v>
      </c>
      <c r="C8" s="225" t="s">
        <v>513</v>
      </c>
      <c r="D8" s="879" t="s">
        <v>370</v>
      </c>
      <c r="E8" s="224" t="s">
        <v>513</v>
      </c>
      <c r="F8" s="828" t="s">
        <v>370</v>
      </c>
      <c r="G8" s="852" t="s">
        <v>513</v>
      </c>
      <c r="H8" s="853" t="s">
        <v>370</v>
      </c>
      <c r="I8" s="854" t="s">
        <v>513</v>
      </c>
      <c r="J8" s="34"/>
    </row>
    <row r="9" spans="1:10" ht="22.5" customHeight="1" x14ac:dyDescent="0.2">
      <c r="A9" s="72" t="s">
        <v>439</v>
      </c>
      <c r="B9" s="42">
        <v>30</v>
      </c>
      <c r="C9" s="43">
        <v>494</v>
      </c>
      <c r="D9" s="838">
        <v>569</v>
      </c>
      <c r="E9" s="838">
        <v>10817</v>
      </c>
      <c r="F9" s="838">
        <v>4876</v>
      </c>
      <c r="G9" s="838">
        <v>82161</v>
      </c>
      <c r="H9" s="838">
        <v>49</v>
      </c>
      <c r="I9" s="843">
        <v>702</v>
      </c>
      <c r="J9" s="34"/>
    </row>
    <row r="10" spans="1:10" x14ac:dyDescent="0.2">
      <c r="A10" s="63" t="s">
        <v>440</v>
      </c>
      <c r="B10" s="45" t="s">
        <v>380</v>
      </c>
      <c r="C10" s="46" t="s">
        <v>380</v>
      </c>
      <c r="D10" s="831">
        <v>144</v>
      </c>
      <c r="E10" s="831">
        <v>2267</v>
      </c>
      <c r="F10" s="831">
        <v>3568</v>
      </c>
      <c r="G10" s="831">
        <v>60727</v>
      </c>
      <c r="H10" s="831">
        <v>630</v>
      </c>
      <c r="I10" s="832">
        <v>8316</v>
      </c>
      <c r="J10" s="34"/>
    </row>
    <row r="11" spans="1:10" x14ac:dyDescent="0.2">
      <c r="A11" s="63" t="s">
        <v>441</v>
      </c>
      <c r="B11" s="45" t="s">
        <v>380</v>
      </c>
      <c r="C11" s="46" t="s">
        <v>380</v>
      </c>
      <c r="D11" s="831">
        <v>92</v>
      </c>
      <c r="E11" s="831">
        <v>1858</v>
      </c>
      <c r="F11" s="831">
        <v>5510</v>
      </c>
      <c r="G11" s="831">
        <v>187042</v>
      </c>
      <c r="H11" s="831">
        <v>612</v>
      </c>
      <c r="I11" s="832">
        <v>9400</v>
      </c>
      <c r="J11" s="34"/>
    </row>
    <row r="12" spans="1:10" x14ac:dyDescent="0.2">
      <c r="A12" s="63" t="s">
        <v>442</v>
      </c>
      <c r="B12" s="45">
        <v>38</v>
      </c>
      <c r="C12" s="46">
        <v>599</v>
      </c>
      <c r="D12" s="831">
        <v>714</v>
      </c>
      <c r="E12" s="831">
        <v>12374</v>
      </c>
      <c r="F12" s="831">
        <v>2200</v>
      </c>
      <c r="G12" s="831">
        <v>40062</v>
      </c>
      <c r="H12" s="831">
        <v>22</v>
      </c>
      <c r="I12" s="832">
        <v>262</v>
      </c>
      <c r="J12" s="34"/>
    </row>
    <row r="13" spans="1:10" x14ac:dyDescent="0.2">
      <c r="A13" s="73" t="s">
        <v>443</v>
      </c>
      <c r="B13" s="74">
        <v>68</v>
      </c>
      <c r="C13" s="75">
        <v>1093</v>
      </c>
      <c r="D13" s="840">
        <v>1519</v>
      </c>
      <c r="E13" s="840">
        <v>27316</v>
      </c>
      <c r="F13" s="840">
        <v>16154</v>
      </c>
      <c r="G13" s="840">
        <v>369992</v>
      </c>
      <c r="H13" s="840">
        <v>1313</v>
      </c>
      <c r="I13" s="844">
        <v>18680</v>
      </c>
      <c r="J13" s="34"/>
    </row>
    <row r="14" spans="1:10" x14ac:dyDescent="0.2">
      <c r="A14" s="65"/>
      <c r="B14" s="70"/>
      <c r="C14" s="71"/>
      <c r="D14" s="837"/>
      <c r="E14" s="837"/>
      <c r="F14" s="837"/>
      <c r="G14" s="837"/>
      <c r="H14" s="837"/>
      <c r="I14" s="845"/>
      <c r="J14" s="34"/>
    </row>
    <row r="15" spans="1:10" x14ac:dyDescent="0.2">
      <c r="A15" s="73" t="s">
        <v>444</v>
      </c>
      <c r="B15" s="74" t="s">
        <v>380</v>
      </c>
      <c r="C15" s="75" t="s">
        <v>380</v>
      </c>
      <c r="D15" s="840" t="s">
        <v>380</v>
      </c>
      <c r="E15" s="840" t="s">
        <v>380</v>
      </c>
      <c r="F15" s="840">
        <v>844</v>
      </c>
      <c r="G15" s="840">
        <v>12660</v>
      </c>
      <c r="H15" s="840" t="s">
        <v>380</v>
      </c>
      <c r="I15" s="844" t="s">
        <v>380</v>
      </c>
      <c r="J15" s="34"/>
    </row>
    <row r="16" spans="1:10" x14ac:dyDescent="0.2">
      <c r="A16" s="65"/>
      <c r="B16" s="70"/>
      <c r="C16" s="71"/>
      <c r="D16" s="837"/>
      <c r="E16" s="837"/>
      <c r="F16" s="837"/>
      <c r="G16" s="837"/>
      <c r="H16" s="837"/>
      <c r="I16" s="845"/>
      <c r="J16" s="34"/>
    </row>
    <row r="17" spans="1:10" x14ac:dyDescent="0.2">
      <c r="A17" s="73" t="s">
        <v>445</v>
      </c>
      <c r="B17" s="74" t="s">
        <v>380</v>
      </c>
      <c r="C17" s="75" t="s">
        <v>380</v>
      </c>
      <c r="D17" s="840" t="s">
        <v>380</v>
      </c>
      <c r="E17" s="840" t="s">
        <v>380</v>
      </c>
      <c r="F17" s="840" t="s">
        <v>380</v>
      </c>
      <c r="G17" s="840" t="s">
        <v>380</v>
      </c>
      <c r="H17" s="840">
        <v>200</v>
      </c>
      <c r="I17" s="844">
        <v>5000</v>
      </c>
      <c r="J17" s="34"/>
    </row>
    <row r="18" spans="1:10" x14ac:dyDescent="0.2">
      <c r="A18" s="63"/>
      <c r="B18" s="45"/>
      <c r="C18" s="46"/>
      <c r="D18" s="831"/>
      <c r="E18" s="831"/>
      <c r="F18" s="831"/>
      <c r="G18" s="831"/>
      <c r="H18" s="831"/>
      <c r="I18" s="832"/>
      <c r="J18" s="34"/>
    </row>
    <row r="19" spans="1:10" x14ac:dyDescent="0.2">
      <c r="A19" s="63" t="s">
        <v>524</v>
      </c>
      <c r="B19" s="45" t="s">
        <v>380</v>
      </c>
      <c r="C19" s="46" t="s">
        <v>380</v>
      </c>
      <c r="D19" s="831" t="s">
        <v>380</v>
      </c>
      <c r="E19" s="831" t="s">
        <v>380</v>
      </c>
      <c r="F19" s="831">
        <v>366</v>
      </c>
      <c r="G19" s="831">
        <v>15376</v>
      </c>
      <c r="H19" s="831">
        <v>816</v>
      </c>
      <c r="I19" s="832">
        <v>32251</v>
      </c>
      <c r="J19" s="34"/>
    </row>
    <row r="20" spans="1:10" x14ac:dyDescent="0.2">
      <c r="A20" s="63" t="s">
        <v>447</v>
      </c>
      <c r="B20" s="45" t="s">
        <v>380</v>
      </c>
      <c r="C20" s="46" t="s">
        <v>380</v>
      </c>
      <c r="D20" s="831">
        <v>25</v>
      </c>
      <c r="E20" s="831">
        <v>565</v>
      </c>
      <c r="F20" s="831">
        <v>140</v>
      </c>
      <c r="G20" s="831">
        <v>3108</v>
      </c>
      <c r="H20" s="831" t="s">
        <v>380</v>
      </c>
      <c r="I20" s="832" t="s">
        <v>380</v>
      </c>
      <c r="J20" s="34"/>
    </row>
    <row r="21" spans="1:10" x14ac:dyDescent="0.2">
      <c r="A21" s="63" t="s">
        <v>448</v>
      </c>
      <c r="B21" s="45" t="s">
        <v>380</v>
      </c>
      <c r="C21" s="45" t="s">
        <v>380</v>
      </c>
      <c r="D21" s="45">
        <v>80</v>
      </c>
      <c r="E21" s="45">
        <v>1800</v>
      </c>
      <c r="F21" s="45">
        <v>120</v>
      </c>
      <c r="G21" s="45">
        <v>2916</v>
      </c>
      <c r="H21" s="45">
        <v>10</v>
      </c>
      <c r="I21" s="46">
        <v>225</v>
      </c>
      <c r="J21" s="34"/>
    </row>
    <row r="22" spans="1:10" x14ac:dyDescent="0.2">
      <c r="A22" s="73" t="s">
        <v>449</v>
      </c>
      <c r="B22" s="74" t="s">
        <v>380</v>
      </c>
      <c r="C22" s="74" t="s">
        <v>380</v>
      </c>
      <c r="D22" s="74">
        <v>105</v>
      </c>
      <c r="E22" s="74">
        <v>2365</v>
      </c>
      <c r="F22" s="74">
        <v>626</v>
      </c>
      <c r="G22" s="74">
        <v>21400</v>
      </c>
      <c r="H22" s="74">
        <v>826</v>
      </c>
      <c r="I22" s="75">
        <v>32476</v>
      </c>
    </row>
    <row r="23" spans="1:10" x14ac:dyDescent="0.2">
      <c r="A23" s="65"/>
      <c r="B23" s="70"/>
      <c r="C23" s="70"/>
      <c r="D23" s="70"/>
      <c r="E23" s="70"/>
      <c r="F23" s="70"/>
      <c r="G23" s="70"/>
      <c r="H23" s="70"/>
      <c r="I23" s="71"/>
    </row>
    <row r="24" spans="1:10" x14ac:dyDescent="0.2">
      <c r="A24" s="73" t="s">
        <v>450</v>
      </c>
      <c r="B24" s="74" t="s">
        <v>380</v>
      </c>
      <c r="C24" s="74" t="s">
        <v>380</v>
      </c>
      <c r="D24" s="74" t="s">
        <v>380</v>
      </c>
      <c r="E24" s="74" t="s">
        <v>380</v>
      </c>
      <c r="F24" s="74">
        <v>160</v>
      </c>
      <c r="G24" s="74">
        <v>5878</v>
      </c>
      <c r="H24" s="74">
        <v>169</v>
      </c>
      <c r="I24" s="75">
        <v>3539</v>
      </c>
    </row>
    <row r="25" spans="1:10" x14ac:dyDescent="0.2">
      <c r="A25" s="65"/>
      <c r="B25" s="70"/>
      <c r="C25" s="70"/>
      <c r="D25" s="70"/>
      <c r="E25" s="70"/>
      <c r="F25" s="70"/>
      <c r="G25" s="70"/>
      <c r="H25" s="70"/>
      <c r="I25" s="71"/>
    </row>
    <row r="26" spans="1:10" x14ac:dyDescent="0.2">
      <c r="A26" s="73" t="s">
        <v>451</v>
      </c>
      <c r="B26" s="74" t="s">
        <v>380</v>
      </c>
      <c r="C26" s="74" t="s">
        <v>380</v>
      </c>
      <c r="D26" s="74" t="s">
        <v>380</v>
      </c>
      <c r="E26" s="74" t="s">
        <v>380</v>
      </c>
      <c r="F26" s="74">
        <v>816</v>
      </c>
      <c r="G26" s="74">
        <v>36132</v>
      </c>
      <c r="H26" s="74">
        <v>401</v>
      </c>
      <c r="I26" s="75">
        <v>19942</v>
      </c>
    </row>
    <row r="27" spans="1:10" x14ac:dyDescent="0.2">
      <c r="A27" s="63"/>
      <c r="B27" s="45"/>
      <c r="C27" s="45"/>
      <c r="D27" s="45"/>
      <c r="E27" s="45"/>
      <c r="F27" s="45"/>
      <c r="G27" s="45"/>
      <c r="H27" s="45"/>
      <c r="I27" s="46"/>
    </row>
    <row r="28" spans="1:10" x14ac:dyDescent="0.2">
      <c r="A28" s="63" t="s">
        <v>452</v>
      </c>
      <c r="B28" s="45" t="s">
        <v>380</v>
      </c>
      <c r="C28" s="45" t="s">
        <v>380</v>
      </c>
      <c r="D28" s="45">
        <v>49</v>
      </c>
      <c r="E28" s="45">
        <v>1095</v>
      </c>
      <c r="F28" s="45" t="s">
        <v>380</v>
      </c>
      <c r="G28" s="45" t="s">
        <v>380</v>
      </c>
      <c r="H28" s="45" t="s">
        <v>380</v>
      </c>
      <c r="I28" s="46" t="s">
        <v>380</v>
      </c>
    </row>
    <row r="29" spans="1:10" x14ac:dyDescent="0.2">
      <c r="A29" s="63" t="s">
        <v>453</v>
      </c>
      <c r="B29" s="45" t="s">
        <v>380</v>
      </c>
      <c r="C29" s="45" t="s">
        <v>380</v>
      </c>
      <c r="D29" s="45" t="s">
        <v>380</v>
      </c>
      <c r="E29" s="45" t="s">
        <v>380</v>
      </c>
      <c r="F29" s="45">
        <v>2</v>
      </c>
      <c r="G29" s="45">
        <v>56</v>
      </c>
      <c r="H29" s="45">
        <v>218</v>
      </c>
      <c r="I29" s="46">
        <v>4674</v>
      </c>
    </row>
    <row r="30" spans="1:10" x14ac:dyDescent="0.2">
      <c r="A30" s="63" t="s">
        <v>454</v>
      </c>
      <c r="B30" s="45" t="s">
        <v>380</v>
      </c>
      <c r="C30" s="45" t="s">
        <v>380</v>
      </c>
      <c r="D30" s="45">
        <v>19</v>
      </c>
      <c r="E30" s="45">
        <v>532</v>
      </c>
      <c r="F30" s="45">
        <v>186</v>
      </c>
      <c r="G30" s="45">
        <v>8125</v>
      </c>
      <c r="H30" s="45">
        <v>39</v>
      </c>
      <c r="I30" s="46">
        <v>1755</v>
      </c>
    </row>
    <row r="31" spans="1:10" x14ac:dyDescent="0.2">
      <c r="A31" s="73" t="s">
        <v>455</v>
      </c>
      <c r="B31" s="74" t="s">
        <v>380</v>
      </c>
      <c r="C31" s="74" t="s">
        <v>380</v>
      </c>
      <c r="D31" s="74">
        <v>68</v>
      </c>
      <c r="E31" s="74">
        <v>1627</v>
      </c>
      <c r="F31" s="74">
        <v>188</v>
      </c>
      <c r="G31" s="74">
        <v>8181</v>
      </c>
      <c r="H31" s="74">
        <v>257</v>
      </c>
      <c r="I31" s="75">
        <v>6429</v>
      </c>
    </row>
    <row r="32" spans="1:10" x14ac:dyDescent="0.2">
      <c r="A32" s="63"/>
      <c r="B32" s="45"/>
      <c r="C32" s="45"/>
      <c r="D32" s="45"/>
      <c r="E32" s="45"/>
      <c r="F32" s="45"/>
      <c r="G32" s="45"/>
      <c r="H32" s="45"/>
      <c r="I32" s="46"/>
      <c r="J32" s="34"/>
    </row>
    <row r="33" spans="1:10" x14ac:dyDescent="0.2">
      <c r="A33" s="63" t="s">
        <v>456</v>
      </c>
      <c r="B33" s="82" t="s">
        <v>380</v>
      </c>
      <c r="C33" s="82" t="s">
        <v>380</v>
      </c>
      <c r="D33" s="11">
        <v>107</v>
      </c>
      <c r="E33" s="11">
        <v>2196</v>
      </c>
      <c r="F33" s="11">
        <v>211</v>
      </c>
      <c r="G33" s="11">
        <v>3804</v>
      </c>
      <c r="H33" s="11">
        <v>49</v>
      </c>
      <c r="I33" s="12">
        <v>1000</v>
      </c>
      <c r="J33" s="34"/>
    </row>
    <row r="34" spans="1:10" x14ac:dyDescent="0.2">
      <c r="A34" s="63" t="s">
        <v>457</v>
      </c>
      <c r="B34" s="11">
        <v>10</v>
      </c>
      <c r="C34" s="11">
        <v>200</v>
      </c>
      <c r="D34" s="11">
        <v>13</v>
      </c>
      <c r="E34" s="11">
        <v>284</v>
      </c>
      <c r="F34" s="11">
        <v>151</v>
      </c>
      <c r="G34" s="11">
        <v>4303</v>
      </c>
      <c r="H34" s="11">
        <v>43</v>
      </c>
      <c r="I34" s="12">
        <v>644</v>
      </c>
      <c r="J34" s="34"/>
    </row>
    <row r="35" spans="1:10" x14ac:dyDescent="0.2">
      <c r="A35" s="63" t="s">
        <v>458</v>
      </c>
      <c r="B35" s="45" t="s">
        <v>380</v>
      </c>
      <c r="C35" s="45" t="s">
        <v>380</v>
      </c>
      <c r="D35" s="11" t="s">
        <v>380</v>
      </c>
      <c r="E35" s="11" t="s">
        <v>380</v>
      </c>
      <c r="F35" s="11">
        <v>236</v>
      </c>
      <c r="G35" s="11">
        <v>5431</v>
      </c>
      <c r="H35" s="11">
        <v>6</v>
      </c>
      <c r="I35" s="12">
        <v>97</v>
      </c>
      <c r="J35" s="34"/>
    </row>
    <row r="36" spans="1:10" x14ac:dyDescent="0.2">
      <c r="A36" s="63" t="s">
        <v>459</v>
      </c>
      <c r="B36" s="11" t="s">
        <v>380</v>
      </c>
      <c r="C36" s="11" t="s">
        <v>380</v>
      </c>
      <c r="D36" s="11">
        <v>22</v>
      </c>
      <c r="E36" s="11">
        <v>485</v>
      </c>
      <c r="F36" s="11">
        <v>121</v>
      </c>
      <c r="G36" s="11">
        <v>3408</v>
      </c>
      <c r="H36" s="11" t="s">
        <v>380</v>
      </c>
      <c r="I36" s="12" t="s">
        <v>380</v>
      </c>
      <c r="J36" s="34"/>
    </row>
    <row r="37" spans="1:10" x14ac:dyDescent="0.2">
      <c r="A37" s="73" t="s">
        <v>460</v>
      </c>
      <c r="B37" s="74">
        <v>10</v>
      </c>
      <c r="C37" s="74">
        <v>200</v>
      </c>
      <c r="D37" s="74">
        <v>142</v>
      </c>
      <c r="E37" s="74">
        <v>2965</v>
      </c>
      <c r="F37" s="74">
        <v>719</v>
      </c>
      <c r="G37" s="74">
        <v>16946</v>
      </c>
      <c r="H37" s="74">
        <v>98</v>
      </c>
      <c r="I37" s="75">
        <v>1741</v>
      </c>
      <c r="J37" s="34"/>
    </row>
    <row r="38" spans="1:10" x14ac:dyDescent="0.2">
      <c r="A38" s="65"/>
      <c r="B38" s="70"/>
      <c r="C38" s="70"/>
      <c r="D38" s="70"/>
      <c r="E38" s="70"/>
      <c r="F38" s="70"/>
      <c r="G38" s="70"/>
      <c r="H38" s="70"/>
      <c r="I38" s="71"/>
      <c r="J38" s="34"/>
    </row>
    <row r="39" spans="1:10" x14ac:dyDescent="0.2">
      <c r="A39" s="73" t="s">
        <v>461</v>
      </c>
      <c r="B39" s="74">
        <v>224</v>
      </c>
      <c r="C39" s="74">
        <v>5936</v>
      </c>
      <c r="D39" s="74">
        <v>1228</v>
      </c>
      <c r="E39" s="74">
        <v>43557</v>
      </c>
      <c r="F39" s="74" t="s">
        <v>380</v>
      </c>
      <c r="G39" s="74" t="s">
        <v>380</v>
      </c>
      <c r="H39" s="74">
        <v>285</v>
      </c>
      <c r="I39" s="75">
        <v>8964</v>
      </c>
      <c r="J39" s="34"/>
    </row>
    <row r="40" spans="1:10" x14ac:dyDescent="0.2">
      <c r="A40" s="63"/>
      <c r="B40" s="45"/>
      <c r="C40" s="45"/>
      <c r="D40" s="45"/>
      <c r="E40" s="45"/>
      <c r="F40" s="45"/>
      <c r="G40" s="45"/>
      <c r="H40" s="45"/>
      <c r="I40" s="46"/>
      <c r="J40" s="34"/>
    </row>
    <row r="41" spans="1:10" x14ac:dyDescent="0.2">
      <c r="A41" s="63" t="s">
        <v>525</v>
      </c>
      <c r="B41" s="45" t="s">
        <v>380</v>
      </c>
      <c r="C41" s="45" t="s">
        <v>380</v>
      </c>
      <c r="D41" s="11">
        <v>8</v>
      </c>
      <c r="E41" s="11">
        <v>256</v>
      </c>
      <c r="F41" s="11">
        <v>280</v>
      </c>
      <c r="G41" s="11">
        <v>11760</v>
      </c>
      <c r="H41" s="11">
        <v>1050</v>
      </c>
      <c r="I41" s="12">
        <v>53057</v>
      </c>
      <c r="J41" s="34"/>
    </row>
    <row r="42" spans="1:10" x14ac:dyDescent="0.2">
      <c r="A42" s="63" t="s">
        <v>463</v>
      </c>
      <c r="B42" s="45" t="s">
        <v>380</v>
      </c>
      <c r="C42" s="45" t="s">
        <v>380</v>
      </c>
      <c r="D42" s="45" t="s">
        <v>380</v>
      </c>
      <c r="E42" s="45" t="s">
        <v>380</v>
      </c>
      <c r="F42" s="45">
        <v>674</v>
      </c>
      <c r="G42" s="45">
        <v>26960</v>
      </c>
      <c r="H42" s="45">
        <v>1556</v>
      </c>
      <c r="I42" s="46">
        <v>59128</v>
      </c>
      <c r="J42" s="34"/>
    </row>
    <row r="43" spans="1:10" x14ac:dyDescent="0.2">
      <c r="A43" s="63" t="s">
        <v>464</v>
      </c>
      <c r="B43" s="45" t="s">
        <v>380</v>
      </c>
      <c r="C43" s="45" t="s">
        <v>380</v>
      </c>
      <c r="D43" s="11" t="s">
        <v>380</v>
      </c>
      <c r="E43" s="11" t="s">
        <v>380</v>
      </c>
      <c r="F43" s="11">
        <v>50</v>
      </c>
      <c r="G43" s="11">
        <v>1600</v>
      </c>
      <c r="H43" s="11">
        <v>1550</v>
      </c>
      <c r="I43" s="12">
        <v>54250</v>
      </c>
      <c r="J43" s="34"/>
    </row>
    <row r="44" spans="1:10" x14ac:dyDescent="0.2">
      <c r="A44" s="63" t="s">
        <v>465</v>
      </c>
      <c r="B44" s="45" t="s">
        <v>380</v>
      </c>
      <c r="C44" s="45" t="s">
        <v>380</v>
      </c>
      <c r="D44" s="45" t="s">
        <v>380</v>
      </c>
      <c r="E44" s="45" t="s">
        <v>380</v>
      </c>
      <c r="F44" s="11" t="s">
        <v>380</v>
      </c>
      <c r="G44" s="11" t="s">
        <v>380</v>
      </c>
      <c r="H44" s="11">
        <v>900</v>
      </c>
      <c r="I44" s="12">
        <v>35275</v>
      </c>
      <c r="J44" s="34"/>
    </row>
    <row r="45" spans="1:10" x14ac:dyDescent="0.2">
      <c r="A45" s="63" t="s">
        <v>466</v>
      </c>
      <c r="B45" s="45" t="s">
        <v>380</v>
      </c>
      <c r="C45" s="45" t="s">
        <v>380</v>
      </c>
      <c r="D45" s="82" t="s">
        <v>380</v>
      </c>
      <c r="E45" s="82" t="s">
        <v>380</v>
      </c>
      <c r="F45" s="11">
        <v>2075</v>
      </c>
      <c r="G45" s="11">
        <v>88188</v>
      </c>
      <c r="H45" s="11">
        <v>2451</v>
      </c>
      <c r="I45" s="12">
        <v>102942</v>
      </c>
      <c r="J45" s="34"/>
    </row>
    <row r="46" spans="1:10" x14ac:dyDescent="0.2">
      <c r="A46" s="63" t="s">
        <v>467</v>
      </c>
      <c r="B46" s="45" t="s">
        <v>380</v>
      </c>
      <c r="C46" s="45" t="s">
        <v>380</v>
      </c>
      <c r="D46" s="45" t="s">
        <v>380</v>
      </c>
      <c r="E46" s="45" t="s">
        <v>380</v>
      </c>
      <c r="F46" s="11">
        <v>450</v>
      </c>
      <c r="G46" s="11">
        <v>20250</v>
      </c>
      <c r="H46" s="11">
        <v>1726</v>
      </c>
      <c r="I46" s="12">
        <v>73355</v>
      </c>
      <c r="J46" s="34"/>
    </row>
    <row r="47" spans="1:10" x14ac:dyDescent="0.2">
      <c r="A47" s="63" t="s">
        <v>468</v>
      </c>
      <c r="B47" s="45" t="s">
        <v>380</v>
      </c>
      <c r="C47" s="45" t="s">
        <v>380</v>
      </c>
      <c r="D47" s="45" t="s">
        <v>380</v>
      </c>
      <c r="E47" s="45" t="s">
        <v>380</v>
      </c>
      <c r="F47" s="11" t="s">
        <v>380</v>
      </c>
      <c r="G47" s="11" t="s">
        <v>380</v>
      </c>
      <c r="H47" s="11">
        <v>443</v>
      </c>
      <c r="I47" s="12">
        <v>18163</v>
      </c>
      <c r="J47" s="34"/>
    </row>
    <row r="48" spans="1:10" x14ac:dyDescent="0.2">
      <c r="A48" s="63" t="s">
        <v>469</v>
      </c>
      <c r="B48" s="45" t="s">
        <v>380</v>
      </c>
      <c r="C48" s="45" t="s">
        <v>380</v>
      </c>
      <c r="D48" s="45" t="s">
        <v>380</v>
      </c>
      <c r="E48" s="45" t="s">
        <v>380</v>
      </c>
      <c r="F48" s="11">
        <v>1700</v>
      </c>
      <c r="G48" s="11">
        <v>78710</v>
      </c>
      <c r="H48" s="11">
        <v>3911</v>
      </c>
      <c r="I48" s="12">
        <v>170520</v>
      </c>
    </row>
    <row r="49" spans="1:9" x14ac:dyDescent="0.2">
      <c r="A49" s="63" t="s">
        <v>470</v>
      </c>
      <c r="B49" s="45" t="s">
        <v>380</v>
      </c>
      <c r="C49" s="45" t="s">
        <v>380</v>
      </c>
      <c r="D49" s="45" t="s">
        <v>380</v>
      </c>
      <c r="E49" s="45" t="s">
        <v>380</v>
      </c>
      <c r="F49" s="11">
        <v>350</v>
      </c>
      <c r="G49" s="11">
        <v>17500</v>
      </c>
      <c r="H49" s="11">
        <v>700</v>
      </c>
      <c r="I49" s="12">
        <v>42000</v>
      </c>
    </row>
    <row r="50" spans="1:9" x14ac:dyDescent="0.2">
      <c r="A50" s="73" t="s">
        <v>471</v>
      </c>
      <c r="B50" s="74" t="s">
        <v>380</v>
      </c>
      <c r="C50" s="74" t="s">
        <v>380</v>
      </c>
      <c r="D50" s="74">
        <v>8</v>
      </c>
      <c r="E50" s="74">
        <v>256</v>
      </c>
      <c r="F50" s="74">
        <v>5579</v>
      </c>
      <c r="G50" s="74">
        <v>244968</v>
      </c>
      <c r="H50" s="74">
        <v>14287</v>
      </c>
      <c r="I50" s="75">
        <v>608690</v>
      </c>
    </row>
    <row r="51" spans="1:9" x14ac:dyDescent="0.2">
      <c r="A51" s="65"/>
      <c r="B51" s="70"/>
      <c r="C51" s="70"/>
      <c r="D51" s="70"/>
      <c r="E51" s="70"/>
      <c r="F51" s="70"/>
      <c r="G51" s="70"/>
      <c r="H51" s="70"/>
      <c r="I51" s="71"/>
    </row>
    <row r="52" spans="1:9" x14ac:dyDescent="0.2">
      <c r="A52" s="73" t="s">
        <v>472</v>
      </c>
      <c r="B52" s="74" t="s">
        <v>380</v>
      </c>
      <c r="C52" s="74" t="s">
        <v>380</v>
      </c>
      <c r="D52" s="74" t="s">
        <v>380</v>
      </c>
      <c r="E52" s="74" t="s">
        <v>380</v>
      </c>
      <c r="F52" s="74">
        <v>66</v>
      </c>
      <c r="G52" s="74">
        <v>1899</v>
      </c>
      <c r="H52" s="74">
        <v>30</v>
      </c>
      <c r="I52" s="75">
        <v>762</v>
      </c>
    </row>
    <row r="53" spans="1:9" x14ac:dyDescent="0.2">
      <c r="A53" s="63"/>
      <c r="B53" s="45"/>
      <c r="C53" s="45"/>
      <c r="D53" s="45"/>
      <c r="E53" s="45"/>
      <c r="F53" s="45"/>
      <c r="G53" s="45"/>
      <c r="H53" s="45"/>
      <c r="I53" s="46"/>
    </row>
    <row r="54" spans="1:9" x14ac:dyDescent="0.2">
      <c r="A54" s="63" t="s">
        <v>473</v>
      </c>
      <c r="B54" s="45" t="s">
        <v>380</v>
      </c>
      <c r="C54" s="45" t="s">
        <v>380</v>
      </c>
      <c r="D54" s="45" t="s">
        <v>380</v>
      </c>
      <c r="E54" s="45" t="s">
        <v>380</v>
      </c>
      <c r="F54" s="45">
        <v>875</v>
      </c>
      <c r="G54" s="45">
        <v>28000</v>
      </c>
      <c r="H54" s="45">
        <v>300</v>
      </c>
      <c r="I54" s="46">
        <v>9000</v>
      </c>
    </row>
    <row r="55" spans="1:9" x14ac:dyDescent="0.2">
      <c r="A55" s="63" t="s">
        <v>474</v>
      </c>
      <c r="B55" s="45" t="s">
        <v>380</v>
      </c>
      <c r="C55" s="45" t="s">
        <v>380</v>
      </c>
      <c r="D55" s="45">
        <v>12</v>
      </c>
      <c r="E55" s="45">
        <v>360</v>
      </c>
      <c r="F55" s="45">
        <v>146</v>
      </c>
      <c r="G55" s="45">
        <v>4380</v>
      </c>
      <c r="H55" s="45">
        <v>291</v>
      </c>
      <c r="I55" s="46">
        <v>8730</v>
      </c>
    </row>
    <row r="56" spans="1:9" x14ac:dyDescent="0.2">
      <c r="A56" s="63" t="s">
        <v>475</v>
      </c>
      <c r="B56" s="45" t="s">
        <v>380</v>
      </c>
      <c r="C56" s="45" t="s">
        <v>380</v>
      </c>
      <c r="D56" s="45" t="s">
        <v>380</v>
      </c>
      <c r="E56" s="45" t="s">
        <v>380</v>
      </c>
      <c r="F56" s="45">
        <v>75</v>
      </c>
      <c r="G56" s="45">
        <v>1072</v>
      </c>
      <c r="H56" s="45">
        <v>90</v>
      </c>
      <c r="I56" s="46">
        <v>1203</v>
      </c>
    </row>
    <row r="57" spans="1:9" x14ac:dyDescent="0.2">
      <c r="A57" s="63" t="s">
        <v>476</v>
      </c>
      <c r="B57" s="45" t="s">
        <v>380</v>
      </c>
      <c r="C57" s="45" t="s">
        <v>380</v>
      </c>
      <c r="D57" s="45" t="s">
        <v>380</v>
      </c>
      <c r="E57" s="45" t="s">
        <v>380</v>
      </c>
      <c r="F57" s="45">
        <v>70</v>
      </c>
      <c r="G57" s="45">
        <v>1536</v>
      </c>
      <c r="H57" s="45" t="s">
        <v>380</v>
      </c>
      <c r="I57" s="46" t="s">
        <v>380</v>
      </c>
    </row>
    <row r="58" spans="1:9" x14ac:dyDescent="0.2">
      <c r="A58" s="63" t="s">
        <v>477</v>
      </c>
      <c r="B58" s="45" t="s">
        <v>380</v>
      </c>
      <c r="C58" s="45" t="s">
        <v>380</v>
      </c>
      <c r="D58" s="45">
        <v>138</v>
      </c>
      <c r="E58" s="45">
        <v>4554</v>
      </c>
      <c r="F58" s="45">
        <v>62</v>
      </c>
      <c r="G58" s="45">
        <v>1860</v>
      </c>
      <c r="H58" s="45">
        <v>205</v>
      </c>
      <c r="I58" s="46">
        <v>5330</v>
      </c>
    </row>
    <row r="59" spans="1:9" x14ac:dyDescent="0.2">
      <c r="A59" s="73" t="s">
        <v>551</v>
      </c>
      <c r="B59" s="74" t="s">
        <v>380</v>
      </c>
      <c r="C59" s="74" t="s">
        <v>380</v>
      </c>
      <c r="D59" s="74">
        <v>150</v>
      </c>
      <c r="E59" s="74">
        <v>4914</v>
      </c>
      <c r="F59" s="74">
        <v>1228</v>
      </c>
      <c r="G59" s="74">
        <v>36848</v>
      </c>
      <c r="H59" s="74">
        <v>886</v>
      </c>
      <c r="I59" s="75">
        <v>24263</v>
      </c>
    </row>
    <row r="60" spans="1:9" x14ac:dyDescent="0.2">
      <c r="A60" s="63"/>
      <c r="B60" s="45"/>
      <c r="C60" s="45"/>
      <c r="D60" s="45"/>
      <c r="E60" s="45"/>
      <c r="F60" s="45"/>
      <c r="G60" s="45"/>
      <c r="H60" s="45"/>
      <c r="I60" s="46"/>
    </row>
    <row r="61" spans="1:9" x14ac:dyDescent="0.2">
      <c r="A61" s="63" t="s">
        <v>479</v>
      </c>
      <c r="B61" s="82" t="s">
        <v>380</v>
      </c>
      <c r="C61" s="82" t="s">
        <v>380</v>
      </c>
      <c r="D61" s="11">
        <v>314</v>
      </c>
      <c r="E61" s="11">
        <v>7536</v>
      </c>
      <c r="F61" s="11">
        <v>259</v>
      </c>
      <c r="G61" s="11">
        <v>7252</v>
      </c>
      <c r="H61" s="11">
        <v>315</v>
      </c>
      <c r="I61" s="12">
        <v>6300</v>
      </c>
    </row>
    <row r="62" spans="1:9" x14ac:dyDescent="0.2">
      <c r="A62" s="63" t="s">
        <v>480</v>
      </c>
      <c r="B62" s="45" t="s">
        <v>380</v>
      </c>
      <c r="C62" s="45" t="s">
        <v>380</v>
      </c>
      <c r="D62" s="11">
        <v>135</v>
      </c>
      <c r="E62" s="11">
        <v>4320</v>
      </c>
      <c r="F62" s="11">
        <v>97</v>
      </c>
      <c r="G62" s="11">
        <v>1952</v>
      </c>
      <c r="H62" s="11">
        <v>93</v>
      </c>
      <c r="I62" s="12">
        <v>1112</v>
      </c>
    </row>
    <row r="63" spans="1:9" x14ac:dyDescent="0.2">
      <c r="A63" s="63" t="s">
        <v>481</v>
      </c>
      <c r="B63" s="82" t="s">
        <v>380</v>
      </c>
      <c r="C63" s="82" t="s">
        <v>380</v>
      </c>
      <c r="D63" s="11">
        <v>851</v>
      </c>
      <c r="E63" s="11">
        <v>35972</v>
      </c>
      <c r="F63" s="11">
        <v>88</v>
      </c>
      <c r="G63" s="11">
        <v>3080</v>
      </c>
      <c r="H63" s="11">
        <v>87</v>
      </c>
      <c r="I63" s="12">
        <v>1175</v>
      </c>
    </row>
    <row r="64" spans="1:9" x14ac:dyDescent="0.2">
      <c r="A64" s="73" t="s">
        <v>482</v>
      </c>
      <c r="B64" s="74" t="s">
        <v>380</v>
      </c>
      <c r="C64" s="74" t="s">
        <v>380</v>
      </c>
      <c r="D64" s="74">
        <v>1300</v>
      </c>
      <c r="E64" s="74">
        <v>47828</v>
      </c>
      <c r="F64" s="74">
        <v>444</v>
      </c>
      <c r="G64" s="74">
        <v>12284</v>
      </c>
      <c r="H64" s="74">
        <v>495</v>
      </c>
      <c r="I64" s="75">
        <v>8587</v>
      </c>
    </row>
    <row r="65" spans="1:9" x14ac:dyDescent="0.2">
      <c r="A65" s="65"/>
      <c r="B65" s="70"/>
      <c r="C65" s="70"/>
      <c r="D65" s="70"/>
      <c r="E65" s="70"/>
      <c r="F65" s="70"/>
      <c r="G65" s="70"/>
      <c r="H65" s="70"/>
      <c r="I65" s="71"/>
    </row>
    <row r="66" spans="1:9" x14ac:dyDescent="0.2">
      <c r="A66" s="73" t="s">
        <v>483</v>
      </c>
      <c r="B66" s="74">
        <v>1150</v>
      </c>
      <c r="C66" s="74">
        <v>36455</v>
      </c>
      <c r="D66" s="74">
        <v>2610</v>
      </c>
      <c r="E66" s="74">
        <v>114057</v>
      </c>
      <c r="F66" s="74">
        <v>1086</v>
      </c>
      <c r="G66" s="74">
        <v>34835</v>
      </c>
      <c r="H66" s="74">
        <v>303</v>
      </c>
      <c r="I66" s="75">
        <v>7620</v>
      </c>
    </row>
    <row r="67" spans="1:9" x14ac:dyDescent="0.2">
      <c r="A67" s="63"/>
      <c r="B67" s="45"/>
      <c r="C67" s="45"/>
      <c r="D67" s="45"/>
      <c r="E67" s="45"/>
      <c r="F67" s="45"/>
      <c r="G67" s="45"/>
      <c r="H67" s="45"/>
      <c r="I67" s="46"/>
    </row>
    <row r="68" spans="1:9" x14ac:dyDescent="0.2">
      <c r="A68" s="63" t="s">
        <v>484</v>
      </c>
      <c r="B68" s="45" t="s">
        <v>380</v>
      </c>
      <c r="C68" s="45" t="s">
        <v>380</v>
      </c>
      <c r="D68" s="11" t="s">
        <v>380</v>
      </c>
      <c r="E68" s="11" t="s">
        <v>380</v>
      </c>
      <c r="F68" s="11">
        <v>436</v>
      </c>
      <c r="G68" s="11">
        <v>16350</v>
      </c>
      <c r="H68" s="45" t="s">
        <v>380</v>
      </c>
      <c r="I68" s="46" t="s">
        <v>380</v>
      </c>
    </row>
    <row r="69" spans="1:9" x14ac:dyDescent="0.2">
      <c r="A69" s="63" t="s">
        <v>485</v>
      </c>
      <c r="B69" s="45" t="s">
        <v>380</v>
      </c>
      <c r="C69" s="45" t="s">
        <v>380</v>
      </c>
      <c r="D69" s="45" t="s">
        <v>380</v>
      </c>
      <c r="E69" s="45" t="s">
        <v>380</v>
      </c>
      <c r="F69" s="11">
        <v>114</v>
      </c>
      <c r="G69" s="11">
        <v>3990</v>
      </c>
      <c r="H69" s="45" t="s">
        <v>380</v>
      </c>
      <c r="I69" s="46" t="s">
        <v>380</v>
      </c>
    </row>
    <row r="70" spans="1:9" x14ac:dyDescent="0.2">
      <c r="A70" s="73" t="s">
        <v>486</v>
      </c>
      <c r="B70" s="74" t="s">
        <v>380</v>
      </c>
      <c r="C70" s="74" t="s">
        <v>380</v>
      </c>
      <c r="D70" s="74" t="s">
        <v>380</v>
      </c>
      <c r="E70" s="74" t="s">
        <v>380</v>
      </c>
      <c r="F70" s="74">
        <v>550</v>
      </c>
      <c r="G70" s="74">
        <v>20340</v>
      </c>
      <c r="H70" s="74" t="s">
        <v>380</v>
      </c>
      <c r="I70" s="75" t="s">
        <v>380</v>
      </c>
    </row>
    <row r="71" spans="1:9" x14ac:dyDescent="0.2">
      <c r="A71" s="63"/>
      <c r="B71" s="45"/>
      <c r="C71" s="45"/>
      <c r="D71" s="45"/>
      <c r="E71" s="45"/>
      <c r="F71" s="45"/>
      <c r="G71" s="45"/>
      <c r="H71" s="45"/>
      <c r="I71" s="46"/>
    </row>
    <row r="72" spans="1:9" x14ac:dyDescent="0.2">
      <c r="A72" s="63" t="s">
        <v>487</v>
      </c>
      <c r="B72" s="45">
        <v>67</v>
      </c>
      <c r="C72" s="45">
        <v>1585</v>
      </c>
      <c r="D72" s="45">
        <v>109</v>
      </c>
      <c r="E72" s="45">
        <v>2346</v>
      </c>
      <c r="F72" s="45">
        <v>215</v>
      </c>
      <c r="G72" s="45">
        <v>5602</v>
      </c>
      <c r="H72" s="45">
        <v>63</v>
      </c>
      <c r="I72" s="46">
        <v>1325</v>
      </c>
    </row>
    <row r="73" spans="1:9" x14ac:dyDescent="0.2">
      <c r="A73" s="63" t="s">
        <v>488</v>
      </c>
      <c r="B73" s="45">
        <v>276</v>
      </c>
      <c r="C73" s="45">
        <v>8280</v>
      </c>
      <c r="D73" s="45">
        <v>1104</v>
      </c>
      <c r="E73" s="45">
        <v>33120</v>
      </c>
      <c r="F73" s="45">
        <v>92</v>
      </c>
      <c r="G73" s="45">
        <v>2760</v>
      </c>
      <c r="H73" s="45">
        <v>368</v>
      </c>
      <c r="I73" s="46">
        <v>9200</v>
      </c>
    </row>
    <row r="74" spans="1:9" x14ac:dyDescent="0.2">
      <c r="A74" s="63" t="s">
        <v>489</v>
      </c>
      <c r="B74" s="45" t="s">
        <v>380</v>
      </c>
      <c r="C74" s="45" t="s">
        <v>380</v>
      </c>
      <c r="D74" s="11">
        <v>120</v>
      </c>
      <c r="E74" s="11">
        <v>4200</v>
      </c>
      <c r="F74" s="11">
        <v>452</v>
      </c>
      <c r="G74" s="11">
        <v>18080</v>
      </c>
      <c r="H74" s="11">
        <v>85</v>
      </c>
      <c r="I74" s="12">
        <v>2975</v>
      </c>
    </row>
    <row r="75" spans="1:9" x14ac:dyDescent="0.2">
      <c r="A75" s="63" t="s">
        <v>490</v>
      </c>
      <c r="B75" s="45">
        <v>102</v>
      </c>
      <c r="C75" s="45">
        <v>4363</v>
      </c>
      <c r="D75" s="45">
        <v>48</v>
      </c>
      <c r="E75" s="45">
        <v>816</v>
      </c>
      <c r="F75" s="45">
        <v>543</v>
      </c>
      <c r="G75" s="45">
        <v>12991</v>
      </c>
      <c r="H75" s="45">
        <v>60</v>
      </c>
      <c r="I75" s="46">
        <v>1492</v>
      </c>
    </row>
    <row r="76" spans="1:9" x14ac:dyDescent="0.2">
      <c r="A76" s="63" t="s">
        <v>491</v>
      </c>
      <c r="B76" s="45">
        <v>25</v>
      </c>
      <c r="C76" s="45">
        <v>800</v>
      </c>
      <c r="D76" s="45">
        <v>255</v>
      </c>
      <c r="E76" s="45">
        <v>8747</v>
      </c>
      <c r="F76" s="45">
        <v>125</v>
      </c>
      <c r="G76" s="45">
        <v>3875</v>
      </c>
      <c r="H76" s="45">
        <v>75</v>
      </c>
      <c r="I76" s="46">
        <v>2250</v>
      </c>
    </row>
    <row r="77" spans="1:9" x14ac:dyDescent="0.2">
      <c r="A77" s="63" t="s">
        <v>492</v>
      </c>
      <c r="B77" s="45" t="s">
        <v>380</v>
      </c>
      <c r="C77" s="45" t="s">
        <v>380</v>
      </c>
      <c r="D77" s="45">
        <v>3</v>
      </c>
      <c r="E77" s="45">
        <v>63</v>
      </c>
      <c r="F77" s="45">
        <v>71</v>
      </c>
      <c r="G77" s="45">
        <v>1648</v>
      </c>
      <c r="H77" s="45">
        <v>36</v>
      </c>
      <c r="I77" s="46">
        <v>630</v>
      </c>
    </row>
    <row r="78" spans="1:9" x14ac:dyDescent="0.2">
      <c r="A78" s="63" t="s">
        <v>493</v>
      </c>
      <c r="B78" s="45">
        <v>370</v>
      </c>
      <c r="C78" s="45">
        <v>9916</v>
      </c>
      <c r="D78" s="45">
        <v>414</v>
      </c>
      <c r="E78" s="45">
        <v>10980</v>
      </c>
      <c r="F78" s="45">
        <v>239</v>
      </c>
      <c r="G78" s="45">
        <v>5982</v>
      </c>
      <c r="H78" s="45">
        <v>245</v>
      </c>
      <c r="I78" s="46">
        <v>5496</v>
      </c>
    </row>
    <row r="79" spans="1:9" x14ac:dyDescent="0.2">
      <c r="A79" s="63" t="s">
        <v>494</v>
      </c>
      <c r="B79" s="11">
        <v>176</v>
      </c>
      <c r="C79" s="11">
        <v>4000</v>
      </c>
      <c r="D79" s="11">
        <v>4176</v>
      </c>
      <c r="E79" s="11">
        <v>93277</v>
      </c>
      <c r="F79" s="11">
        <v>744</v>
      </c>
      <c r="G79" s="11">
        <v>19000</v>
      </c>
      <c r="H79" s="11">
        <v>104</v>
      </c>
      <c r="I79" s="12">
        <v>2657</v>
      </c>
    </row>
    <row r="80" spans="1:9" x14ac:dyDescent="0.2">
      <c r="A80" s="73" t="s">
        <v>495</v>
      </c>
      <c r="B80" s="74">
        <v>1016</v>
      </c>
      <c r="C80" s="74">
        <v>28944</v>
      </c>
      <c r="D80" s="74">
        <v>6229</v>
      </c>
      <c r="E80" s="74">
        <v>153549</v>
      </c>
      <c r="F80" s="74">
        <v>2481</v>
      </c>
      <c r="G80" s="74">
        <v>69938</v>
      </c>
      <c r="H80" s="74">
        <v>1036</v>
      </c>
      <c r="I80" s="75">
        <v>26025</v>
      </c>
    </row>
    <row r="81" spans="1:9" x14ac:dyDescent="0.2">
      <c r="A81" s="63"/>
      <c r="B81" s="45"/>
      <c r="C81" s="45"/>
      <c r="D81" s="45"/>
      <c r="E81" s="45"/>
      <c r="F81" s="45"/>
      <c r="G81" s="45"/>
      <c r="H81" s="45"/>
      <c r="I81" s="46"/>
    </row>
    <row r="82" spans="1:9" x14ac:dyDescent="0.2">
      <c r="A82" s="63" t="s">
        <v>496</v>
      </c>
      <c r="B82" s="45">
        <v>588</v>
      </c>
      <c r="C82" s="45">
        <v>21266</v>
      </c>
      <c r="D82" s="45">
        <v>347</v>
      </c>
      <c r="E82" s="45">
        <v>14735</v>
      </c>
      <c r="F82" s="45">
        <v>309</v>
      </c>
      <c r="G82" s="45">
        <v>8179</v>
      </c>
      <c r="H82" s="45">
        <v>186</v>
      </c>
      <c r="I82" s="46">
        <v>4241</v>
      </c>
    </row>
    <row r="83" spans="1:9" x14ac:dyDescent="0.2">
      <c r="A83" s="63" t="s">
        <v>497</v>
      </c>
      <c r="B83" s="45">
        <v>853</v>
      </c>
      <c r="C83" s="45">
        <v>15819</v>
      </c>
      <c r="D83" s="45">
        <v>1854</v>
      </c>
      <c r="E83" s="45">
        <v>33888</v>
      </c>
      <c r="F83" s="45">
        <v>73</v>
      </c>
      <c r="G83" s="45">
        <v>1558</v>
      </c>
      <c r="H83" s="45">
        <v>572</v>
      </c>
      <c r="I83" s="46">
        <v>10437</v>
      </c>
    </row>
    <row r="84" spans="1:9" x14ac:dyDescent="0.2">
      <c r="A84" s="73" t="s">
        <v>498</v>
      </c>
      <c r="B84" s="74">
        <v>1441</v>
      </c>
      <c r="C84" s="74">
        <v>37085</v>
      </c>
      <c r="D84" s="74">
        <v>2201</v>
      </c>
      <c r="E84" s="74">
        <v>48623</v>
      </c>
      <c r="F84" s="74">
        <v>382</v>
      </c>
      <c r="G84" s="74">
        <v>9737</v>
      </c>
      <c r="H84" s="74">
        <v>758</v>
      </c>
      <c r="I84" s="75">
        <v>14678</v>
      </c>
    </row>
    <row r="85" spans="1:9" x14ac:dyDescent="0.2">
      <c r="A85" s="65"/>
      <c r="B85" s="70"/>
      <c r="C85" s="70"/>
      <c r="D85" s="70"/>
      <c r="E85" s="70"/>
      <c r="F85" s="70"/>
      <c r="G85" s="70"/>
      <c r="H85" s="70"/>
      <c r="I85" s="71"/>
    </row>
    <row r="86" spans="1:9" ht="13.5" thickBot="1" x14ac:dyDescent="0.25">
      <c r="A86" s="66" t="s">
        <v>499</v>
      </c>
      <c r="B86" s="52">
        <v>3909</v>
      </c>
      <c r="C86" s="52">
        <v>109713</v>
      </c>
      <c r="D86" s="52">
        <v>15560</v>
      </c>
      <c r="E86" s="52">
        <v>447057</v>
      </c>
      <c r="F86" s="52">
        <v>31323</v>
      </c>
      <c r="G86" s="52">
        <v>902038</v>
      </c>
      <c r="H86" s="52">
        <v>21344</v>
      </c>
      <c r="I86" s="53">
        <v>787396</v>
      </c>
    </row>
    <row r="87" spans="1:9" x14ac:dyDescent="0.2">
      <c r="B87" s="215"/>
      <c r="C87" s="215"/>
    </row>
    <row r="88" spans="1:9" x14ac:dyDescent="0.2">
      <c r="C88" s="207"/>
      <c r="E88" s="207"/>
    </row>
    <row r="89" spans="1:9" x14ac:dyDescent="0.2">
      <c r="E89" s="207"/>
    </row>
    <row r="90" spans="1:9" x14ac:dyDescent="0.2">
      <c r="C90" s="207"/>
    </row>
    <row r="91" spans="1:9" x14ac:dyDescent="0.2">
      <c r="E91" s="207"/>
    </row>
  </sheetData>
  <mergeCells count="4">
    <mergeCell ref="A1:I1"/>
    <mergeCell ref="A3:I3"/>
    <mergeCell ref="A6:A8"/>
    <mergeCell ref="A4:I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6">
    <tabColor theme="0"/>
    <pageSetUpPr fitToPage="1"/>
  </sheetPr>
  <dimension ref="A1:H23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0.140625" style="205" customWidth="1"/>
    <col min="2" max="7" width="17.85546875" style="205" customWidth="1"/>
    <col min="8" max="16384" width="11.42578125" style="205"/>
  </cols>
  <sheetData>
    <row r="1" spans="1: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</row>
    <row r="3" spans="1:8" s="88" customFormat="1" ht="15" x14ac:dyDescent="0.25">
      <c r="A3" s="1764" t="s">
        <v>637</v>
      </c>
      <c r="B3" s="1764"/>
      <c r="C3" s="1764"/>
      <c r="D3" s="1764"/>
      <c r="E3" s="1764"/>
      <c r="F3" s="1764"/>
      <c r="G3" s="1764"/>
    </row>
    <row r="4" spans="1:8" s="88" customFormat="1" ht="30" customHeight="1" x14ac:dyDescent="0.2">
      <c r="A4" s="1729" t="s">
        <v>1382</v>
      </c>
      <c r="B4" s="1729"/>
      <c r="C4" s="1729"/>
      <c r="D4" s="1729"/>
      <c r="E4" s="1729"/>
      <c r="F4" s="1729"/>
      <c r="G4" s="1729"/>
    </row>
    <row r="5" spans="1:8" s="88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8" ht="25.5" customHeight="1" x14ac:dyDescent="0.2">
      <c r="A6" s="1721" t="s">
        <v>435</v>
      </c>
      <c r="B6" s="721" t="s">
        <v>360</v>
      </c>
      <c r="C6" s="722"/>
      <c r="D6" s="723"/>
      <c r="E6" s="721" t="s">
        <v>367</v>
      </c>
      <c r="F6" s="822"/>
      <c r="G6" s="1770" t="s">
        <v>361</v>
      </c>
    </row>
    <row r="7" spans="1:8" ht="30" customHeight="1" x14ac:dyDescent="0.2">
      <c r="A7" s="1722" t="s">
        <v>518</v>
      </c>
      <c r="B7" s="725" t="s">
        <v>370</v>
      </c>
      <c r="C7" s="241"/>
      <c r="D7" s="820"/>
      <c r="E7" s="739" t="s">
        <v>371</v>
      </c>
      <c r="F7" s="821"/>
      <c r="G7" s="1782" t="s">
        <v>513</v>
      </c>
      <c r="H7" s="34"/>
    </row>
    <row r="8" spans="1:8" ht="57.75" customHeight="1" thickBot="1" x14ac:dyDescent="0.25">
      <c r="A8" s="1723"/>
      <c r="B8" s="663" t="s">
        <v>374</v>
      </c>
      <c r="C8" s="230" t="s">
        <v>375</v>
      </c>
      <c r="D8" s="711" t="s">
        <v>376</v>
      </c>
      <c r="E8" s="223" t="s">
        <v>374</v>
      </c>
      <c r="F8" s="827" t="s">
        <v>375</v>
      </c>
      <c r="G8" s="1772"/>
      <c r="H8" s="34"/>
    </row>
    <row r="9" spans="1:8" ht="21.75" customHeight="1" x14ac:dyDescent="0.2">
      <c r="A9" s="72" t="s">
        <v>487</v>
      </c>
      <c r="B9" s="42" t="s">
        <v>380</v>
      </c>
      <c r="C9" s="43" t="s">
        <v>380</v>
      </c>
      <c r="D9" s="838" t="s">
        <v>380</v>
      </c>
      <c r="E9" s="838" t="s">
        <v>380</v>
      </c>
      <c r="F9" s="839" t="s">
        <v>380</v>
      </c>
      <c r="G9" s="843" t="s">
        <v>380</v>
      </c>
    </row>
    <row r="10" spans="1:8" x14ac:dyDescent="0.2">
      <c r="A10" s="63" t="s">
        <v>488</v>
      </c>
      <c r="B10" s="45" t="s">
        <v>380</v>
      </c>
      <c r="C10" s="46" t="s">
        <v>380</v>
      </c>
      <c r="D10" s="831" t="s">
        <v>380</v>
      </c>
      <c r="E10" s="831" t="s">
        <v>380</v>
      </c>
      <c r="F10" s="833" t="s">
        <v>380</v>
      </c>
      <c r="G10" s="832" t="s">
        <v>380</v>
      </c>
    </row>
    <row r="11" spans="1:8" x14ac:dyDescent="0.2">
      <c r="A11" s="63" t="s">
        <v>489</v>
      </c>
      <c r="B11" s="11" t="s">
        <v>380</v>
      </c>
      <c r="C11" s="12">
        <v>1</v>
      </c>
      <c r="D11" s="831">
        <v>1</v>
      </c>
      <c r="E11" s="833" t="s">
        <v>380</v>
      </c>
      <c r="F11" s="833">
        <v>27000</v>
      </c>
      <c r="G11" s="883">
        <v>27</v>
      </c>
    </row>
    <row r="12" spans="1:8" x14ac:dyDescent="0.2">
      <c r="A12" s="63" t="s">
        <v>490</v>
      </c>
      <c r="B12" s="45" t="s">
        <v>380</v>
      </c>
      <c r="C12" s="46">
        <v>6</v>
      </c>
      <c r="D12" s="831">
        <v>6</v>
      </c>
      <c r="E12" s="831" t="s">
        <v>380</v>
      </c>
      <c r="F12" s="833">
        <v>15867</v>
      </c>
      <c r="G12" s="832">
        <v>95</v>
      </c>
    </row>
    <row r="13" spans="1:8" x14ac:dyDescent="0.2">
      <c r="A13" s="63" t="s">
        <v>491</v>
      </c>
      <c r="B13" s="45" t="s">
        <v>380</v>
      </c>
      <c r="C13" s="46" t="s">
        <v>380</v>
      </c>
      <c r="D13" s="831" t="s">
        <v>380</v>
      </c>
      <c r="E13" s="833" t="s">
        <v>380</v>
      </c>
      <c r="F13" s="833" t="s">
        <v>380</v>
      </c>
      <c r="G13" s="832" t="s">
        <v>380</v>
      </c>
    </row>
    <row r="14" spans="1:8" x14ac:dyDescent="0.2">
      <c r="A14" s="63" t="s">
        <v>492</v>
      </c>
      <c r="B14" s="45" t="s">
        <v>380</v>
      </c>
      <c r="C14" s="46">
        <v>1</v>
      </c>
      <c r="D14" s="831">
        <v>1</v>
      </c>
      <c r="E14" s="833" t="s">
        <v>380</v>
      </c>
      <c r="F14" s="833">
        <v>24000</v>
      </c>
      <c r="G14" s="832">
        <v>24</v>
      </c>
    </row>
    <row r="15" spans="1:8" x14ac:dyDescent="0.2">
      <c r="A15" s="63" t="s">
        <v>493</v>
      </c>
      <c r="B15" s="45">
        <v>1</v>
      </c>
      <c r="C15" s="46">
        <v>129</v>
      </c>
      <c r="D15" s="831">
        <v>130</v>
      </c>
      <c r="E15" s="833">
        <v>5000</v>
      </c>
      <c r="F15" s="833">
        <v>33000</v>
      </c>
      <c r="G15" s="832">
        <v>4262</v>
      </c>
    </row>
    <row r="16" spans="1:8" x14ac:dyDescent="0.2">
      <c r="A16" s="63" t="s">
        <v>494</v>
      </c>
      <c r="B16" s="45" t="s">
        <v>380</v>
      </c>
      <c r="C16" s="12" t="s">
        <v>380</v>
      </c>
      <c r="D16" s="831" t="s">
        <v>380</v>
      </c>
      <c r="E16" s="831" t="s">
        <v>380</v>
      </c>
      <c r="F16" s="833" t="s">
        <v>380</v>
      </c>
      <c r="G16" s="883" t="s">
        <v>380</v>
      </c>
    </row>
    <row r="17" spans="1:7" x14ac:dyDescent="0.2">
      <c r="A17" s="73" t="s">
        <v>495</v>
      </c>
      <c r="B17" s="74">
        <v>1</v>
      </c>
      <c r="C17" s="75">
        <v>137</v>
      </c>
      <c r="D17" s="840">
        <v>138</v>
      </c>
      <c r="E17" s="841">
        <v>5000</v>
      </c>
      <c r="F17" s="841">
        <v>32140</v>
      </c>
      <c r="G17" s="844">
        <v>4408</v>
      </c>
    </row>
    <row r="18" spans="1:7" x14ac:dyDescent="0.2">
      <c r="A18" s="63"/>
      <c r="B18" s="45"/>
      <c r="C18" s="46"/>
      <c r="D18" s="831"/>
      <c r="E18" s="833"/>
      <c r="F18" s="833"/>
      <c r="G18" s="832"/>
    </row>
    <row r="19" spans="1:7" x14ac:dyDescent="0.2">
      <c r="A19" s="63" t="s">
        <v>496</v>
      </c>
      <c r="B19" s="45">
        <v>143</v>
      </c>
      <c r="C19" s="46">
        <v>124</v>
      </c>
      <c r="D19" s="831">
        <v>267</v>
      </c>
      <c r="E19" s="833">
        <v>3000</v>
      </c>
      <c r="F19" s="833">
        <v>22639</v>
      </c>
      <c r="G19" s="832">
        <v>3234</v>
      </c>
    </row>
    <row r="20" spans="1:7" x14ac:dyDescent="0.2">
      <c r="A20" s="63" t="s">
        <v>497</v>
      </c>
      <c r="B20" s="45">
        <v>27</v>
      </c>
      <c r="C20" s="46">
        <v>140</v>
      </c>
      <c r="D20" s="831">
        <v>167</v>
      </c>
      <c r="E20" s="833">
        <v>5000</v>
      </c>
      <c r="F20" s="833">
        <v>12000</v>
      </c>
      <c r="G20" s="832">
        <v>1816</v>
      </c>
    </row>
    <row r="21" spans="1:7" x14ac:dyDescent="0.2">
      <c r="A21" s="73" t="s">
        <v>498</v>
      </c>
      <c r="B21" s="74">
        <v>170</v>
      </c>
      <c r="C21" s="74">
        <v>264</v>
      </c>
      <c r="D21" s="74">
        <v>434</v>
      </c>
      <c r="E21" s="78">
        <v>3318</v>
      </c>
      <c r="F21" s="78">
        <v>16997</v>
      </c>
      <c r="G21" s="75">
        <v>5050</v>
      </c>
    </row>
    <row r="22" spans="1:7" x14ac:dyDescent="0.2">
      <c r="A22" s="65"/>
      <c r="B22" s="70"/>
      <c r="C22" s="70"/>
      <c r="D22" s="70"/>
      <c r="E22" s="76"/>
      <c r="F22" s="76"/>
      <c r="G22" s="71"/>
    </row>
    <row r="23" spans="1:7" ht="13.5" thickBot="1" x14ac:dyDescent="0.25">
      <c r="A23" s="66" t="s">
        <v>499</v>
      </c>
      <c r="B23" s="52">
        <v>171</v>
      </c>
      <c r="C23" s="52">
        <v>401</v>
      </c>
      <c r="D23" s="52">
        <v>572</v>
      </c>
      <c r="E23" s="172">
        <v>3327</v>
      </c>
      <c r="F23" s="172">
        <v>22171</v>
      </c>
      <c r="G23" s="53">
        <v>9458</v>
      </c>
    </row>
  </sheetData>
  <mergeCells count="5">
    <mergeCell ref="A1:G1"/>
    <mergeCell ref="A3:G3"/>
    <mergeCell ref="A4:G4"/>
    <mergeCell ref="A6:A8"/>
    <mergeCell ref="G6:G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8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7">
    <tabColor theme="0"/>
    <pageSetUpPr fitToPage="1"/>
  </sheetPr>
  <dimension ref="A1:H3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1.7109375" style="205" customWidth="1"/>
    <col min="2" max="7" width="18.7109375" style="205" customWidth="1"/>
    <col min="8" max="16384" width="11.42578125" style="205"/>
  </cols>
  <sheetData>
    <row r="1" spans="1: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</row>
    <row r="3" spans="1:8" s="88" customFormat="1" ht="15" x14ac:dyDescent="0.25">
      <c r="A3" s="1764" t="s">
        <v>638</v>
      </c>
      <c r="B3" s="1764"/>
      <c r="C3" s="1764"/>
      <c r="D3" s="1764"/>
      <c r="E3" s="1764"/>
      <c r="F3" s="1764"/>
      <c r="G3" s="1764"/>
    </row>
    <row r="4" spans="1:8" s="88" customFormat="1" ht="30" customHeight="1" x14ac:dyDescent="0.2">
      <c r="A4" s="1729" t="s">
        <v>1399</v>
      </c>
      <c r="B4" s="1729"/>
      <c r="C4" s="1729"/>
      <c r="D4" s="1729"/>
      <c r="E4" s="1729"/>
      <c r="F4" s="1729"/>
      <c r="G4" s="1729"/>
    </row>
    <row r="5" spans="1:8" s="88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8" ht="25.5" customHeight="1" x14ac:dyDescent="0.2">
      <c r="A6" s="1721" t="s">
        <v>435</v>
      </c>
      <c r="B6" s="721" t="s">
        <v>360</v>
      </c>
      <c r="C6" s="722"/>
      <c r="D6" s="723"/>
      <c r="E6" s="721" t="s">
        <v>367</v>
      </c>
      <c r="F6" s="822"/>
      <c r="G6" s="1770" t="s">
        <v>361</v>
      </c>
    </row>
    <row r="7" spans="1:8" ht="30.75" customHeight="1" x14ac:dyDescent="0.2">
      <c r="A7" s="1722" t="s">
        <v>518</v>
      </c>
      <c r="B7" s="725" t="s">
        <v>370</v>
      </c>
      <c r="C7" s="241"/>
      <c r="D7" s="820"/>
      <c r="E7" s="739" t="s">
        <v>371</v>
      </c>
      <c r="F7" s="821"/>
      <c r="G7" s="1782" t="s">
        <v>513</v>
      </c>
      <c r="H7" s="34"/>
    </row>
    <row r="8" spans="1:8" ht="36" customHeight="1" thickBot="1" x14ac:dyDescent="0.25">
      <c r="A8" s="1723"/>
      <c r="B8" s="663" t="s">
        <v>374</v>
      </c>
      <c r="C8" s="230" t="s">
        <v>375</v>
      </c>
      <c r="D8" s="230" t="s">
        <v>376</v>
      </c>
      <c r="E8" s="230" t="s">
        <v>374</v>
      </c>
      <c r="F8" s="230" t="s">
        <v>375</v>
      </c>
      <c r="G8" s="1772"/>
      <c r="H8" s="34"/>
    </row>
    <row r="9" spans="1:8" ht="22.5" customHeight="1" x14ac:dyDescent="0.2">
      <c r="A9" s="73" t="s">
        <v>461</v>
      </c>
      <c r="B9" s="74" t="s">
        <v>380</v>
      </c>
      <c r="C9" s="75">
        <v>6</v>
      </c>
      <c r="D9" s="840">
        <v>6</v>
      </c>
      <c r="E9" s="841" t="s">
        <v>380</v>
      </c>
      <c r="F9" s="841">
        <v>15000</v>
      </c>
      <c r="G9" s="844">
        <v>90</v>
      </c>
      <c r="H9" s="34"/>
    </row>
    <row r="10" spans="1:8" ht="15" customHeight="1" x14ac:dyDescent="0.2">
      <c r="A10" s="884"/>
      <c r="B10" s="885"/>
      <c r="C10" s="886"/>
      <c r="D10" s="887"/>
      <c r="E10" s="888"/>
      <c r="F10" s="888"/>
      <c r="G10" s="889"/>
      <c r="H10" s="34"/>
    </row>
    <row r="11" spans="1:8" x14ac:dyDescent="0.2">
      <c r="A11" s="63" t="s">
        <v>479</v>
      </c>
      <c r="B11" s="45" t="s">
        <v>380</v>
      </c>
      <c r="C11" s="45">
        <v>167</v>
      </c>
      <c r="D11" s="45">
        <v>167</v>
      </c>
      <c r="E11" s="11" t="s">
        <v>380</v>
      </c>
      <c r="F11" s="11">
        <v>24500</v>
      </c>
      <c r="G11" s="46">
        <v>4092</v>
      </c>
    </row>
    <row r="12" spans="1:8" x14ac:dyDescent="0.2">
      <c r="A12" s="63" t="s">
        <v>480</v>
      </c>
      <c r="B12" s="45" t="s">
        <v>380</v>
      </c>
      <c r="C12" s="46" t="s">
        <v>380</v>
      </c>
      <c r="D12" s="831" t="s">
        <v>380</v>
      </c>
      <c r="E12" s="833" t="s">
        <v>380</v>
      </c>
      <c r="F12" s="833" t="s">
        <v>380</v>
      </c>
      <c r="G12" s="832" t="s">
        <v>380</v>
      </c>
    </row>
    <row r="13" spans="1:8" x14ac:dyDescent="0.2">
      <c r="A13" s="63" t="s">
        <v>481</v>
      </c>
      <c r="B13" s="11" t="s">
        <v>380</v>
      </c>
      <c r="C13" s="12">
        <v>127</v>
      </c>
      <c r="D13" s="831">
        <v>127</v>
      </c>
      <c r="E13" s="833" t="s">
        <v>380</v>
      </c>
      <c r="F13" s="833">
        <v>19500</v>
      </c>
      <c r="G13" s="883">
        <v>2477</v>
      </c>
      <c r="H13" s="34"/>
    </row>
    <row r="14" spans="1:8" x14ac:dyDescent="0.2">
      <c r="A14" s="73" t="s">
        <v>482</v>
      </c>
      <c r="B14" s="74" t="s">
        <v>380</v>
      </c>
      <c r="C14" s="75">
        <v>294</v>
      </c>
      <c r="D14" s="840">
        <v>294</v>
      </c>
      <c r="E14" s="841" t="s">
        <v>380</v>
      </c>
      <c r="F14" s="841">
        <v>22340</v>
      </c>
      <c r="G14" s="844">
        <v>6569</v>
      </c>
      <c r="H14" s="34"/>
    </row>
    <row r="15" spans="1:8" x14ac:dyDescent="0.2">
      <c r="A15" s="63"/>
      <c r="B15" s="11"/>
      <c r="C15" s="12"/>
      <c r="D15" s="831"/>
      <c r="E15" s="833"/>
      <c r="F15" s="833"/>
      <c r="G15" s="883"/>
      <c r="H15" s="34"/>
    </row>
    <row r="16" spans="1:8" x14ac:dyDescent="0.2">
      <c r="A16" s="73" t="s">
        <v>483</v>
      </c>
      <c r="B16" s="74" t="s">
        <v>380</v>
      </c>
      <c r="C16" s="75">
        <v>29</v>
      </c>
      <c r="D16" s="840">
        <v>29</v>
      </c>
      <c r="E16" s="841" t="s">
        <v>380</v>
      </c>
      <c r="F16" s="841">
        <v>26000</v>
      </c>
      <c r="G16" s="844">
        <v>754</v>
      </c>
      <c r="H16" s="34"/>
    </row>
    <row r="17" spans="1:8" x14ac:dyDescent="0.2">
      <c r="A17" s="65"/>
      <c r="B17" s="70"/>
      <c r="C17" s="71"/>
      <c r="D17" s="837"/>
      <c r="E17" s="842"/>
      <c r="F17" s="842"/>
      <c r="G17" s="845"/>
      <c r="H17" s="34"/>
    </row>
    <row r="18" spans="1:8" x14ac:dyDescent="0.2">
      <c r="A18" s="63" t="s">
        <v>484</v>
      </c>
      <c r="B18" s="45" t="s">
        <v>380</v>
      </c>
      <c r="C18" s="46">
        <v>3</v>
      </c>
      <c r="D18" s="831">
        <v>3</v>
      </c>
      <c r="E18" s="833" t="s">
        <v>380</v>
      </c>
      <c r="F18" s="833">
        <v>30000</v>
      </c>
      <c r="G18" s="832">
        <v>90</v>
      </c>
    </row>
    <row r="19" spans="1:8" x14ac:dyDescent="0.2">
      <c r="A19" s="63" t="s">
        <v>485</v>
      </c>
      <c r="B19" s="45" t="s">
        <v>380</v>
      </c>
      <c r="C19" s="46" t="s">
        <v>380</v>
      </c>
      <c r="D19" s="831" t="s">
        <v>380</v>
      </c>
      <c r="E19" s="833" t="s">
        <v>380</v>
      </c>
      <c r="F19" s="833" t="s">
        <v>380</v>
      </c>
      <c r="G19" s="832" t="s">
        <v>380</v>
      </c>
    </row>
    <row r="20" spans="1:8" x14ac:dyDescent="0.2">
      <c r="A20" s="73" t="s">
        <v>486</v>
      </c>
      <c r="B20" s="74" t="s">
        <v>380</v>
      </c>
      <c r="C20" s="75">
        <v>3</v>
      </c>
      <c r="D20" s="840">
        <v>3</v>
      </c>
      <c r="E20" s="841" t="s">
        <v>380</v>
      </c>
      <c r="F20" s="841">
        <v>30000</v>
      </c>
      <c r="G20" s="844">
        <v>90</v>
      </c>
      <c r="H20" s="34"/>
    </row>
    <row r="21" spans="1:8" x14ac:dyDescent="0.2">
      <c r="A21" s="63"/>
      <c r="B21" s="45"/>
      <c r="C21" s="46"/>
      <c r="D21" s="831"/>
      <c r="E21" s="831"/>
      <c r="F21" s="833"/>
      <c r="G21" s="832"/>
    </row>
    <row r="22" spans="1:8" x14ac:dyDescent="0.2">
      <c r="A22" s="884" t="s">
        <v>487</v>
      </c>
      <c r="B22" s="885" t="s">
        <v>380</v>
      </c>
      <c r="C22" s="886" t="s">
        <v>380</v>
      </c>
      <c r="D22" s="887" t="s">
        <v>380</v>
      </c>
      <c r="E22" s="888" t="s">
        <v>380</v>
      </c>
      <c r="F22" s="888" t="s">
        <v>380</v>
      </c>
      <c r="G22" s="889" t="s">
        <v>380</v>
      </c>
    </row>
    <row r="23" spans="1:8" x14ac:dyDescent="0.2">
      <c r="A23" s="63" t="s">
        <v>488</v>
      </c>
      <c r="B23" s="45" t="s">
        <v>380</v>
      </c>
      <c r="C23" s="45">
        <v>855</v>
      </c>
      <c r="D23" s="45">
        <v>855</v>
      </c>
      <c r="E23" s="45" t="s">
        <v>380</v>
      </c>
      <c r="F23" s="11">
        <v>35000</v>
      </c>
      <c r="G23" s="46">
        <v>29925</v>
      </c>
    </row>
    <row r="24" spans="1:8" x14ac:dyDescent="0.2">
      <c r="A24" s="63" t="s">
        <v>489</v>
      </c>
      <c r="B24" s="45" t="s">
        <v>380</v>
      </c>
      <c r="C24" s="45" t="s">
        <v>380</v>
      </c>
      <c r="D24" s="45" t="s">
        <v>380</v>
      </c>
      <c r="E24" s="11" t="s">
        <v>380</v>
      </c>
      <c r="F24" s="11" t="s">
        <v>380</v>
      </c>
      <c r="G24" s="46" t="s">
        <v>380</v>
      </c>
    </row>
    <row r="25" spans="1:8" x14ac:dyDescent="0.2">
      <c r="A25" s="63" t="s">
        <v>490</v>
      </c>
      <c r="B25" s="45" t="s">
        <v>380</v>
      </c>
      <c r="C25" s="45" t="s">
        <v>380</v>
      </c>
      <c r="D25" s="45" t="s">
        <v>380</v>
      </c>
      <c r="E25" s="11" t="s">
        <v>380</v>
      </c>
      <c r="F25" s="11" t="s">
        <v>380</v>
      </c>
      <c r="G25" s="46" t="s">
        <v>380</v>
      </c>
    </row>
    <row r="26" spans="1:8" x14ac:dyDescent="0.2">
      <c r="A26" s="63" t="s">
        <v>491</v>
      </c>
      <c r="B26" s="45" t="s">
        <v>380</v>
      </c>
      <c r="C26" s="45">
        <v>12</v>
      </c>
      <c r="D26" s="45">
        <v>12</v>
      </c>
      <c r="E26" s="11" t="s">
        <v>380</v>
      </c>
      <c r="F26" s="11">
        <v>28000</v>
      </c>
      <c r="G26" s="46">
        <v>336</v>
      </c>
    </row>
    <row r="27" spans="1:8" x14ac:dyDescent="0.2">
      <c r="A27" s="63" t="s">
        <v>492</v>
      </c>
      <c r="B27" s="45" t="s">
        <v>380</v>
      </c>
      <c r="C27" s="11" t="s">
        <v>380</v>
      </c>
      <c r="D27" s="45" t="s">
        <v>380</v>
      </c>
      <c r="E27" s="45" t="s">
        <v>380</v>
      </c>
      <c r="F27" s="11" t="s">
        <v>380</v>
      </c>
      <c r="G27" s="12" t="s">
        <v>380</v>
      </c>
    </row>
    <row r="28" spans="1:8" x14ac:dyDescent="0.2">
      <c r="A28" s="63" t="s">
        <v>493</v>
      </c>
      <c r="B28" s="45" t="s">
        <v>380</v>
      </c>
      <c r="C28" s="45" t="s">
        <v>380</v>
      </c>
      <c r="D28" s="45" t="s">
        <v>380</v>
      </c>
      <c r="E28" s="11" t="s">
        <v>380</v>
      </c>
      <c r="F28" s="11" t="s">
        <v>380</v>
      </c>
      <c r="G28" s="46" t="s">
        <v>380</v>
      </c>
    </row>
    <row r="29" spans="1:8" x14ac:dyDescent="0.2">
      <c r="A29" s="63" t="s">
        <v>494</v>
      </c>
      <c r="B29" s="45">
        <v>4</v>
      </c>
      <c r="C29" s="45">
        <v>133</v>
      </c>
      <c r="D29" s="45">
        <v>137</v>
      </c>
      <c r="E29" s="11">
        <v>13000</v>
      </c>
      <c r="F29" s="11">
        <v>25000</v>
      </c>
      <c r="G29" s="46">
        <v>3375</v>
      </c>
    </row>
    <row r="30" spans="1:8" x14ac:dyDescent="0.2">
      <c r="A30" s="73" t="s">
        <v>495</v>
      </c>
      <c r="B30" s="74">
        <v>4</v>
      </c>
      <c r="C30" s="74">
        <v>1000</v>
      </c>
      <c r="D30" s="74">
        <v>1004</v>
      </c>
      <c r="E30" s="78">
        <v>13000</v>
      </c>
      <c r="F30" s="78">
        <v>33586</v>
      </c>
      <c r="G30" s="75">
        <v>33636</v>
      </c>
    </row>
    <row r="31" spans="1:8" x14ac:dyDescent="0.2">
      <c r="A31" s="63"/>
      <c r="B31" s="45"/>
      <c r="C31" s="45"/>
      <c r="D31" s="45"/>
      <c r="E31" s="11"/>
      <c r="F31" s="11"/>
      <c r="G31" s="46"/>
    </row>
    <row r="32" spans="1:8" x14ac:dyDescent="0.2">
      <c r="A32" s="63" t="s">
        <v>496</v>
      </c>
      <c r="B32" s="45" t="s">
        <v>380</v>
      </c>
      <c r="C32" s="45" t="s">
        <v>380</v>
      </c>
      <c r="D32" s="45" t="s">
        <v>380</v>
      </c>
      <c r="E32" s="11" t="s">
        <v>380</v>
      </c>
      <c r="F32" s="11" t="s">
        <v>380</v>
      </c>
      <c r="G32" s="46" t="s">
        <v>380</v>
      </c>
    </row>
    <row r="33" spans="1:7" x14ac:dyDescent="0.2">
      <c r="A33" s="63" t="s">
        <v>497</v>
      </c>
      <c r="B33" s="45" t="s">
        <v>380</v>
      </c>
      <c r="C33" s="45" t="s">
        <v>380</v>
      </c>
      <c r="D33" s="45" t="s">
        <v>380</v>
      </c>
      <c r="E33" s="11" t="s">
        <v>380</v>
      </c>
      <c r="F33" s="11" t="s">
        <v>380</v>
      </c>
      <c r="G33" s="46" t="s">
        <v>380</v>
      </c>
    </row>
    <row r="34" spans="1:7" x14ac:dyDescent="0.2">
      <c r="A34" s="73" t="s">
        <v>498</v>
      </c>
      <c r="B34" s="74" t="s">
        <v>380</v>
      </c>
      <c r="C34" s="74" t="s">
        <v>380</v>
      </c>
      <c r="D34" s="74" t="s">
        <v>380</v>
      </c>
      <c r="E34" s="78" t="s">
        <v>380</v>
      </c>
      <c r="F34" s="78" t="s">
        <v>380</v>
      </c>
      <c r="G34" s="75" t="s">
        <v>380</v>
      </c>
    </row>
    <row r="35" spans="1:7" x14ac:dyDescent="0.2">
      <c r="A35" s="63"/>
      <c r="B35" s="45"/>
      <c r="C35" s="45"/>
      <c r="D35" s="45"/>
      <c r="E35" s="11"/>
      <c r="F35" s="11"/>
    </row>
    <row r="36" spans="1:7" ht="13.5" thickBot="1" x14ac:dyDescent="0.25">
      <c r="A36" s="66" t="s">
        <v>499</v>
      </c>
      <c r="B36" s="52">
        <v>4</v>
      </c>
      <c r="C36" s="52">
        <v>1332</v>
      </c>
      <c r="D36" s="52">
        <v>1336</v>
      </c>
      <c r="E36" s="172">
        <v>13000</v>
      </c>
      <c r="F36" s="172">
        <v>30847</v>
      </c>
      <c r="G36" s="53">
        <v>41139</v>
      </c>
    </row>
  </sheetData>
  <mergeCells count="5">
    <mergeCell ref="A1:G1"/>
    <mergeCell ref="A3:G3"/>
    <mergeCell ref="A4:G4"/>
    <mergeCell ref="A6:A8"/>
    <mergeCell ref="G6:G8"/>
  </mergeCells>
  <phoneticPr fontId="0" type="noConversion"/>
  <printOptions horizontalCentered="1"/>
  <pageMargins left="0.78740157480314965" right="0.78740157480314965" top="0.59055118110236227" bottom="0.78740157480314965" header="0" footer="0"/>
  <pageSetup paperSize="9" scale="56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0"/>
    <pageSetUpPr fitToPage="1"/>
  </sheetPr>
  <dimension ref="A1:H14"/>
  <sheetViews>
    <sheetView tabSelected="1" zoomScaleSheetLayoutView="75" workbookViewId="0">
      <selection activeCell="J22" sqref="J22"/>
    </sheetView>
  </sheetViews>
  <sheetFormatPr baseColWidth="10" defaultRowHeight="12.75" x14ac:dyDescent="0.2"/>
  <cols>
    <col min="1" max="1" width="28.42578125" style="205" customWidth="1"/>
    <col min="2" max="7" width="16.7109375" style="205" customWidth="1"/>
    <col min="8" max="16384" width="11.42578125" style="205"/>
  </cols>
  <sheetData>
    <row r="1" spans="1:8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</row>
    <row r="3" spans="1:8" s="88" customFormat="1" ht="15" x14ac:dyDescent="0.25">
      <c r="A3" s="1764" t="s">
        <v>639</v>
      </c>
      <c r="B3" s="1764"/>
      <c r="C3" s="1764"/>
      <c r="D3" s="1764"/>
      <c r="E3" s="1764"/>
      <c r="F3" s="1764"/>
      <c r="G3" s="1764"/>
    </row>
    <row r="4" spans="1:8" s="88" customFormat="1" ht="30" customHeight="1" x14ac:dyDescent="0.2">
      <c r="A4" s="1729" t="s">
        <v>1382</v>
      </c>
      <c r="B4" s="1729"/>
      <c r="C4" s="1729"/>
      <c r="D4" s="1729"/>
      <c r="E4" s="1729"/>
      <c r="F4" s="1729"/>
      <c r="G4" s="1729"/>
    </row>
    <row r="5" spans="1:8" s="88" customFormat="1" ht="15.75" thickBot="1" x14ac:dyDescent="0.3">
      <c r="A5" s="185"/>
      <c r="B5" s="186"/>
      <c r="C5" s="186"/>
      <c r="D5" s="186"/>
      <c r="E5" s="186"/>
      <c r="F5" s="186"/>
      <c r="G5" s="186"/>
    </row>
    <row r="6" spans="1:8" ht="25.5" customHeight="1" x14ac:dyDescent="0.2">
      <c r="A6" s="1721" t="s">
        <v>435</v>
      </c>
      <c r="B6" s="721" t="s">
        <v>360</v>
      </c>
      <c r="C6" s="722"/>
      <c r="D6" s="723"/>
      <c r="E6" s="721" t="s">
        <v>367</v>
      </c>
      <c r="F6" s="822"/>
      <c r="G6" s="1770" t="s">
        <v>361</v>
      </c>
    </row>
    <row r="7" spans="1:8" ht="30.75" customHeight="1" x14ac:dyDescent="0.2">
      <c r="A7" s="1722" t="s">
        <v>518</v>
      </c>
      <c r="B7" s="725" t="s">
        <v>370</v>
      </c>
      <c r="C7" s="241"/>
      <c r="D7" s="820"/>
      <c r="E7" s="739" t="s">
        <v>371</v>
      </c>
      <c r="F7" s="821"/>
      <c r="G7" s="1782" t="s">
        <v>513</v>
      </c>
      <c r="H7" s="34"/>
    </row>
    <row r="8" spans="1:8" ht="36" customHeight="1" thickBot="1" x14ac:dyDescent="0.25">
      <c r="A8" s="1723"/>
      <c r="B8" s="663" t="s">
        <v>374</v>
      </c>
      <c r="C8" s="230" t="s">
        <v>375</v>
      </c>
      <c r="D8" s="711" t="s">
        <v>376</v>
      </c>
      <c r="E8" s="223" t="s">
        <v>374</v>
      </c>
      <c r="F8" s="827" t="s">
        <v>375</v>
      </c>
      <c r="G8" s="1772"/>
      <c r="H8" s="34"/>
    </row>
    <row r="9" spans="1:8" x14ac:dyDescent="0.2">
      <c r="A9" s="72" t="s">
        <v>479</v>
      </c>
      <c r="B9" s="122" t="s">
        <v>380</v>
      </c>
      <c r="C9" s="131" t="s">
        <v>380</v>
      </c>
      <c r="D9" s="838" t="s">
        <v>380</v>
      </c>
      <c r="E9" s="839" t="s">
        <v>380</v>
      </c>
      <c r="F9" s="839" t="s">
        <v>380</v>
      </c>
      <c r="G9" s="890" t="s">
        <v>380</v>
      </c>
    </row>
    <row r="10" spans="1:8" x14ac:dyDescent="0.2">
      <c r="A10" s="63" t="s">
        <v>480</v>
      </c>
      <c r="B10" s="11" t="s">
        <v>380</v>
      </c>
      <c r="C10" s="12" t="s">
        <v>380</v>
      </c>
      <c r="D10" s="831" t="s">
        <v>380</v>
      </c>
      <c r="E10" s="833" t="s">
        <v>380</v>
      </c>
      <c r="F10" s="833" t="s">
        <v>380</v>
      </c>
      <c r="G10" s="883" t="s">
        <v>380</v>
      </c>
    </row>
    <row r="11" spans="1:8" x14ac:dyDescent="0.2">
      <c r="A11" s="63" t="s">
        <v>481</v>
      </c>
      <c r="B11" s="11" t="s">
        <v>380</v>
      </c>
      <c r="C11" s="12">
        <v>540</v>
      </c>
      <c r="D11" s="831">
        <v>540</v>
      </c>
      <c r="E11" s="833" t="s">
        <v>380</v>
      </c>
      <c r="F11" s="833">
        <v>16200</v>
      </c>
      <c r="G11" s="883">
        <v>8748</v>
      </c>
    </row>
    <row r="12" spans="1:8" x14ac:dyDescent="0.2">
      <c r="A12" s="73" t="s">
        <v>482</v>
      </c>
      <c r="B12" s="74" t="s">
        <v>380</v>
      </c>
      <c r="C12" s="75">
        <v>540</v>
      </c>
      <c r="D12" s="840">
        <v>540</v>
      </c>
      <c r="E12" s="841" t="s">
        <v>380</v>
      </c>
      <c r="F12" s="841">
        <v>16200</v>
      </c>
      <c r="G12" s="844">
        <v>8748</v>
      </c>
    </row>
    <row r="13" spans="1:8" x14ac:dyDescent="0.2">
      <c r="A13" s="65"/>
      <c r="B13" s="70"/>
      <c r="C13" s="71"/>
      <c r="D13" s="837"/>
      <c r="E13" s="842"/>
      <c r="F13" s="842"/>
      <c r="G13" s="845"/>
    </row>
    <row r="14" spans="1:8" ht="13.5" thickBot="1" x14ac:dyDescent="0.25">
      <c r="A14" s="66" t="s">
        <v>499</v>
      </c>
      <c r="B14" s="52" t="s">
        <v>380</v>
      </c>
      <c r="C14" s="52">
        <v>540</v>
      </c>
      <c r="D14" s="52">
        <v>540</v>
      </c>
      <c r="E14" s="172" t="s">
        <v>380</v>
      </c>
      <c r="F14" s="172">
        <v>16200</v>
      </c>
      <c r="G14" s="53">
        <v>8748</v>
      </c>
    </row>
  </sheetData>
  <mergeCells count="5">
    <mergeCell ref="A4:G4"/>
    <mergeCell ref="A6:A8"/>
    <mergeCell ref="G6:G8"/>
    <mergeCell ref="A1:G1"/>
    <mergeCell ref="A3:G3"/>
  </mergeCells>
  <phoneticPr fontId="6" type="noConversion"/>
  <printOptions horizontalCentered="1"/>
  <pageMargins left="0.78740157480314965" right="0.78740157480314965" top="0.98425196850393704" bottom="0.98425196850393704" header="0" footer="0"/>
  <pageSetup paperSize="9" scale="62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theme="0"/>
    <pageSetUpPr fitToPage="1"/>
  </sheetPr>
  <dimension ref="A1:G47"/>
  <sheetViews>
    <sheetView tabSelected="1" view="pageBreakPreview" zoomScale="75" zoomScaleNormal="75" zoomScaleSheetLayoutView="75" workbookViewId="0">
      <selection activeCell="J22" sqref="J22"/>
    </sheetView>
  </sheetViews>
  <sheetFormatPr baseColWidth="10" defaultRowHeight="12.75" x14ac:dyDescent="0.2"/>
  <cols>
    <col min="1" max="1" width="39.5703125" style="205" customWidth="1"/>
    <col min="2" max="7" width="17.42578125" style="205" customWidth="1"/>
    <col min="8" max="16384" width="11.42578125" style="205"/>
  </cols>
  <sheetData>
    <row r="1" spans="1:7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</row>
    <row r="3" spans="1:7" s="88" customFormat="1" ht="25.5" customHeight="1" x14ac:dyDescent="0.2">
      <c r="A3" s="1729" t="s">
        <v>1400</v>
      </c>
      <c r="B3" s="1729"/>
      <c r="C3" s="1729"/>
      <c r="D3" s="1729"/>
      <c r="E3" s="1729"/>
      <c r="F3" s="1729"/>
      <c r="G3" s="1729"/>
    </row>
    <row r="4" spans="1:7" s="88" customFormat="1" ht="10.5" customHeight="1" thickBot="1" x14ac:dyDescent="0.25">
      <c r="A4" s="1784"/>
      <c r="B4" s="1784"/>
      <c r="C4" s="1784"/>
      <c r="D4" s="1784"/>
      <c r="E4" s="1784"/>
      <c r="F4" s="1784"/>
      <c r="G4" s="1784"/>
    </row>
    <row r="5" spans="1:7" ht="36" customHeight="1" x14ac:dyDescent="0.2">
      <c r="A5" s="1721" t="s">
        <v>369</v>
      </c>
      <c r="B5" s="721" t="s">
        <v>660</v>
      </c>
      <c r="C5" s="722"/>
      <c r="D5" s="723"/>
      <c r="E5" s="721" t="s">
        <v>562</v>
      </c>
      <c r="F5" s="723"/>
      <c r="G5" s="655" t="s">
        <v>361</v>
      </c>
    </row>
    <row r="6" spans="1:7" ht="25.5" customHeight="1" thickBot="1" x14ac:dyDescent="0.25">
      <c r="A6" s="1723"/>
      <c r="B6" s="230" t="s">
        <v>374</v>
      </c>
      <c r="C6" s="230" t="s">
        <v>375</v>
      </c>
      <c r="D6" s="230" t="s">
        <v>376</v>
      </c>
      <c r="E6" s="230" t="s">
        <v>374</v>
      </c>
      <c r="F6" s="230" t="s">
        <v>375</v>
      </c>
      <c r="G6" s="736" t="s">
        <v>513</v>
      </c>
    </row>
    <row r="7" spans="1:7" s="1200" customFormat="1" ht="18.75" customHeight="1" x14ac:dyDescent="0.2">
      <c r="A7" s="1198" t="s">
        <v>661</v>
      </c>
      <c r="B7" s="1431"/>
      <c r="C7" s="1431"/>
      <c r="D7" s="1431"/>
      <c r="E7" s="1431"/>
      <c r="F7" s="1431"/>
      <c r="G7" s="1427"/>
    </row>
    <row r="8" spans="1:7" x14ac:dyDescent="0.2">
      <c r="A8" s="893" t="s">
        <v>662</v>
      </c>
      <c r="B8" s="1334" t="s">
        <v>380</v>
      </c>
      <c r="C8" s="1334">
        <v>17</v>
      </c>
      <c r="D8" s="1334">
        <v>17</v>
      </c>
      <c r="E8" s="1334" t="s">
        <v>380</v>
      </c>
      <c r="F8" s="1334">
        <v>29412</v>
      </c>
      <c r="G8" s="1171">
        <v>480</v>
      </c>
    </row>
    <row r="9" spans="1:7" x14ac:dyDescent="0.2">
      <c r="A9" s="893" t="s">
        <v>663</v>
      </c>
      <c r="B9" s="1334">
        <v>493</v>
      </c>
      <c r="C9" s="1334">
        <v>32381</v>
      </c>
      <c r="D9" s="1334">
        <v>32874</v>
      </c>
      <c r="E9" s="1334">
        <v>38744</v>
      </c>
      <c r="F9" s="1334">
        <v>92501</v>
      </c>
      <c r="G9" s="1171">
        <v>3014358</v>
      </c>
    </row>
    <row r="10" spans="1:7" x14ac:dyDescent="0.2">
      <c r="A10" s="893"/>
      <c r="B10" s="1334"/>
      <c r="C10" s="1334"/>
      <c r="D10" s="1334"/>
      <c r="E10" s="1334"/>
      <c r="F10" s="1334"/>
      <c r="G10" s="1171"/>
    </row>
    <row r="11" spans="1:7" s="1200" customFormat="1" ht="18.75" customHeight="1" x14ac:dyDescent="0.2">
      <c r="A11" s="1428" t="s">
        <v>664</v>
      </c>
      <c r="B11" s="1334"/>
      <c r="C11" s="1334"/>
      <c r="D11" s="1334"/>
      <c r="E11" s="1334"/>
      <c r="F11" s="1334"/>
      <c r="G11" s="1171"/>
    </row>
    <row r="12" spans="1:7" x14ac:dyDescent="0.2">
      <c r="A12" s="893" t="s">
        <v>665</v>
      </c>
      <c r="B12" s="1334">
        <v>5154</v>
      </c>
      <c r="C12" s="1334">
        <v>55660</v>
      </c>
      <c r="D12" s="1334">
        <v>60814</v>
      </c>
      <c r="E12" s="1334">
        <v>1603</v>
      </c>
      <c r="F12" s="1334">
        <v>2827</v>
      </c>
      <c r="G12" s="1171">
        <v>165596</v>
      </c>
    </row>
    <row r="13" spans="1:7" x14ac:dyDescent="0.2">
      <c r="A13" s="1429" t="s">
        <v>1299</v>
      </c>
      <c r="B13" s="1334" t="s">
        <v>380</v>
      </c>
      <c r="C13" s="1334" t="s">
        <v>380</v>
      </c>
      <c r="D13" s="1334" t="s">
        <v>380</v>
      </c>
      <c r="E13" s="1334" t="s">
        <v>380</v>
      </c>
      <c r="F13" s="1334" t="s">
        <v>380</v>
      </c>
      <c r="G13" s="1171" t="s">
        <v>380</v>
      </c>
    </row>
    <row r="14" spans="1:7" x14ac:dyDescent="0.2">
      <c r="A14" s="893" t="s">
        <v>1300</v>
      </c>
      <c r="B14" s="1423">
        <v>14</v>
      </c>
      <c r="C14" s="1334">
        <v>70</v>
      </c>
      <c r="D14" s="1334">
        <v>84</v>
      </c>
      <c r="E14" s="1334">
        <v>4500</v>
      </c>
      <c r="F14" s="1424">
        <v>4314</v>
      </c>
      <c r="G14" s="1171">
        <v>365</v>
      </c>
    </row>
    <row r="15" spans="1:7" x14ac:dyDescent="0.2">
      <c r="A15" s="893"/>
      <c r="B15" s="1423"/>
      <c r="C15" s="1334"/>
      <c r="D15" s="1334"/>
      <c r="E15" s="1423"/>
      <c r="F15" s="1424"/>
      <c r="G15" s="1171"/>
    </row>
    <row r="16" spans="1:7" s="1200" customFormat="1" ht="18.75" customHeight="1" x14ac:dyDescent="0.2">
      <c r="A16" s="1428" t="s">
        <v>666</v>
      </c>
      <c r="B16" s="1423"/>
      <c r="C16" s="1334"/>
      <c r="D16" s="1334"/>
      <c r="E16" s="1423"/>
      <c r="F16" s="1424"/>
      <c r="G16" s="1171"/>
    </row>
    <row r="17" spans="1:7" x14ac:dyDescent="0.2">
      <c r="A17" s="893" t="s">
        <v>1301</v>
      </c>
      <c r="B17" s="1334" t="s">
        <v>380</v>
      </c>
      <c r="C17" s="1334" t="s">
        <v>380</v>
      </c>
      <c r="D17" s="1334" t="s">
        <v>380</v>
      </c>
      <c r="E17" s="1424" t="s">
        <v>380</v>
      </c>
      <c r="F17" s="1424" t="s">
        <v>380</v>
      </c>
      <c r="G17" s="1171">
        <v>7332</v>
      </c>
    </row>
    <row r="18" spans="1:7" x14ac:dyDescent="0.2">
      <c r="A18" s="893" t="s">
        <v>667</v>
      </c>
      <c r="B18" s="1334" t="s">
        <v>380</v>
      </c>
      <c r="C18" s="1334" t="s">
        <v>380</v>
      </c>
      <c r="D18" s="1334" t="s">
        <v>380</v>
      </c>
      <c r="E18" s="1424" t="s">
        <v>380</v>
      </c>
      <c r="F18" s="1424" t="s">
        <v>380</v>
      </c>
      <c r="G18" s="1171" t="s">
        <v>380</v>
      </c>
    </row>
    <row r="19" spans="1:7" x14ac:dyDescent="0.2">
      <c r="A19" s="893" t="s">
        <v>668</v>
      </c>
      <c r="B19" s="1334" t="s">
        <v>380</v>
      </c>
      <c r="C19" s="1334" t="s">
        <v>380</v>
      </c>
      <c r="D19" s="1334" t="s">
        <v>380</v>
      </c>
      <c r="E19" s="1424" t="s">
        <v>380</v>
      </c>
      <c r="F19" s="1424" t="s">
        <v>380</v>
      </c>
      <c r="G19" s="1171" t="s">
        <v>380</v>
      </c>
    </row>
    <row r="20" spans="1:7" x14ac:dyDescent="0.2">
      <c r="A20" s="1430" t="s">
        <v>669</v>
      </c>
      <c r="B20" s="1423">
        <v>16</v>
      </c>
      <c r="C20" s="1423">
        <v>1</v>
      </c>
      <c r="D20" s="1423">
        <v>17</v>
      </c>
      <c r="E20" s="1424">
        <v>500</v>
      </c>
      <c r="F20" s="1424">
        <v>3050</v>
      </c>
      <c r="G20" s="1171">
        <v>11</v>
      </c>
    </row>
    <row r="21" spans="1:7" x14ac:dyDescent="0.2">
      <c r="A21" s="1430" t="s">
        <v>1302</v>
      </c>
      <c r="B21" s="1334" t="s">
        <v>380</v>
      </c>
      <c r="C21" s="1334">
        <v>6</v>
      </c>
      <c r="D21" s="1334">
        <v>6</v>
      </c>
      <c r="E21" s="1424" t="s">
        <v>380</v>
      </c>
      <c r="F21" s="1424">
        <v>1500</v>
      </c>
      <c r="G21" s="1171">
        <v>9</v>
      </c>
    </row>
    <row r="22" spans="1:7" x14ac:dyDescent="0.2">
      <c r="A22" s="893" t="s">
        <v>671</v>
      </c>
      <c r="B22" s="1334" t="s">
        <v>380</v>
      </c>
      <c r="C22" s="1334">
        <v>475</v>
      </c>
      <c r="D22" s="1334">
        <v>475</v>
      </c>
      <c r="E22" s="1424" t="s">
        <v>380</v>
      </c>
      <c r="F22" s="1424">
        <v>2096</v>
      </c>
      <c r="G22" s="1171">
        <v>996</v>
      </c>
    </row>
    <row r="23" spans="1:7" x14ac:dyDescent="0.2">
      <c r="A23" s="893" t="s">
        <v>672</v>
      </c>
      <c r="B23" s="1334">
        <v>631032</v>
      </c>
      <c r="C23" s="1334">
        <v>86640</v>
      </c>
      <c r="D23" s="1334">
        <v>717672</v>
      </c>
      <c r="E23" s="1424">
        <v>941</v>
      </c>
      <c r="F23" s="1424">
        <v>2063</v>
      </c>
      <c r="G23" s="1171">
        <v>772180</v>
      </c>
    </row>
    <row r="24" spans="1:7" x14ac:dyDescent="0.2">
      <c r="A24" s="893" t="s">
        <v>673</v>
      </c>
      <c r="B24" s="1334">
        <v>5670</v>
      </c>
      <c r="C24" s="1334">
        <v>205</v>
      </c>
      <c r="D24" s="1334">
        <v>5875</v>
      </c>
      <c r="E24" s="1424">
        <v>737</v>
      </c>
      <c r="F24" s="1424">
        <v>1363</v>
      </c>
      <c r="G24" s="1171">
        <v>4456</v>
      </c>
    </row>
    <row r="25" spans="1:7" x14ac:dyDescent="0.2">
      <c r="A25" s="893" t="s">
        <v>674</v>
      </c>
      <c r="B25" s="1334">
        <v>29</v>
      </c>
      <c r="C25" s="1334">
        <v>966</v>
      </c>
      <c r="D25" s="1334">
        <v>995</v>
      </c>
      <c r="E25" s="1424">
        <v>2210</v>
      </c>
      <c r="F25" s="1424">
        <v>2905</v>
      </c>
      <c r="G25" s="1171">
        <v>2869</v>
      </c>
    </row>
    <row r="26" spans="1:7" x14ac:dyDescent="0.2">
      <c r="A26" s="893" t="s">
        <v>675</v>
      </c>
      <c r="B26" s="1334">
        <v>73361</v>
      </c>
      <c r="C26" s="1334">
        <v>18098</v>
      </c>
      <c r="D26" s="1334">
        <v>91459</v>
      </c>
      <c r="E26" s="1424">
        <v>2254</v>
      </c>
      <c r="F26" s="1424">
        <v>3306</v>
      </c>
      <c r="G26" s="1171">
        <v>225165</v>
      </c>
    </row>
    <row r="27" spans="1:7" x14ac:dyDescent="0.2">
      <c r="A27" s="1429" t="s">
        <v>1318</v>
      </c>
      <c r="B27" s="1334">
        <v>3339</v>
      </c>
      <c r="C27" s="1334">
        <v>311</v>
      </c>
      <c r="D27" s="1334">
        <v>3650</v>
      </c>
      <c r="E27" s="1424">
        <v>856</v>
      </c>
      <c r="F27" s="1424">
        <v>1376</v>
      </c>
      <c r="G27" s="1171">
        <v>3288</v>
      </c>
    </row>
    <row r="28" spans="1:7" s="1200" customFormat="1" ht="18.75" customHeight="1" x14ac:dyDescent="0.2">
      <c r="A28" s="1429"/>
      <c r="B28" s="1334"/>
      <c r="C28" s="1334"/>
      <c r="D28" s="1334"/>
      <c r="E28" s="1424"/>
      <c r="F28" s="1424"/>
      <c r="G28" s="1171"/>
    </row>
    <row r="29" spans="1:7" x14ac:dyDescent="0.2">
      <c r="A29" s="1413" t="s">
        <v>676</v>
      </c>
      <c r="B29" s="1334"/>
      <c r="C29" s="1334"/>
      <c r="D29" s="1334"/>
      <c r="E29" s="1424"/>
      <c r="F29" s="1424"/>
      <c r="G29" s="1171"/>
    </row>
    <row r="30" spans="1:7" x14ac:dyDescent="0.2">
      <c r="A30" s="1429" t="s">
        <v>677</v>
      </c>
      <c r="B30" s="1334" t="s">
        <v>380</v>
      </c>
      <c r="C30" s="1334">
        <v>1950</v>
      </c>
      <c r="D30" s="1334">
        <v>1950</v>
      </c>
      <c r="E30" s="1424" t="s">
        <v>380</v>
      </c>
      <c r="F30" s="1424">
        <v>2935</v>
      </c>
      <c r="G30" s="1171">
        <v>5726</v>
      </c>
    </row>
    <row r="31" spans="1:7" x14ac:dyDescent="0.2">
      <c r="A31" s="893" t="s">
        <v>678</v>
      </c>
      <c r="B31" s="1334">
        <v>6441</v>
      </c>
      <c r="C31" s="1334">
        <v>979</v>
      </c>
      <c r="D31" s="1334">
        <v>7420</v>
      </c>
      <c r="E31" s="1424">
        <v>583</v>
      </c>
      <c r="F31" s="1424">
        <v>936</v>
      </c>
      <c r="G31" s="1171">
        <v>4668</v>
      </c>
    </row>
    <row r="32" spans="1:7" x14ac:dyDescent="0.2">
      <c r="A32" s="893" t="s">
        <v>1303</v>
      </c>
      <c r="B32" s="1423">
        <v>88</v>
      </c>
      <c r="C32" s="1334">
        <v>95</v>
      </c>
      <c r="D32" s="1334">
        <v>183</v>
      </c>
      <c r="E32" s="1423">
        <v>7</v>
      </c>
      <c r="F32" s="1424">
        <v>14</v>
      </c>
      <c r="G32" s="1171">
        <v>1973</v>
      </c>
    </row>
    <row r="33" spans="1:7" x14ac:dyDescent="0.2">
      <c r="A33" s="893" t="s">
        <v>679</v>
      </c>
      <c r="B33" s="1334">
        <v>23</v>
      </c>
      <c r="C33" s="1423">
        <v>28</v>
      </c>
      <c r="D33" s="1334">
        <v>51</v>
      </c>
      <c r="E33" s="1424">
        <v>261</v>
      </c>
      <c r="F33" s="1423">
        <v>10536</v>
      </c>
      <c r="G33" s="1171">
        <v>301</v>
      </c>
    </row>
    <row r="34" spans="1:7" x14ac:dyDescent="0.2">
      <c r="A34" s="893" t="s">
        <v>680</v>
      </c>
      <c r="B34" s="1334" t="s">
        <v>380</v>
      </c>
      <c r="C34" s="1334">
        <v>30</v>
      </c>
      <c r="D34" s="1334">
        <v>30</v>
      </c>
      <c r="E34" s="1424" t="s">
        <v>380</v>
      </c>
      <c r="F34" s="1424">
        <v>7200</v>
      </c>
      <c r="G34" s="1171">
        <v>216</v>
      </c>
    </row>
    <row r="35" spans="1:7" x14ac:dyDescent="0.2">
      <c r="A35" s="893" t="s">
        <v>681</v>
      </c>
      <c r="B35" s="1334" t="s">
        <v>380</v>
      </c>
      <c r="C35" s="1334">
        <v>74</v>
      </c>
      <c r="D35" s="1334">
        <v>74</v>
      </c>
      <c r="E35" s="1334" t="s">
        <v>380</v>
      </c>
      <c r="F35" s="1424">
        <v>3649</v>
      </c>
      <c r="G35" s="1171">
        <v>270</v>
      </c>
    </row>
    <row r="36" spans="1:7" s="1200" customFormat="1" ht="18.75" customHeight="1" x14ac:dyDescent="0.2">
      <c r="A36" s="893"/>
      <c r="B36" s="1423"/>
      <c r="C36" s="1334"/>
      <c r="D36" s="1334"/>
      <c r="E36" s="1423"/>
      <c r="F36" s="1424"/>
      <c r="G36" s="1171"/>
    </row>
    <row r="37" spans="1:7" x14ac:dyDescent="0.2">
      <c r="A37" s="1428" t="s">
        <v>682</v>
      </c>
      <c r="B37" s="1423"/>
      <c r="C37" s="1334"/>
      <c r="D37" s="1334"/>
      <c r="E37" s="1423"/>
      <c r="F37" s="1424"/>
      <c r="G37" s="1171"/>
    </row>
    <row r="38" spans="1:7" x14ac:dyDescent="0.2">
      <c r="A38" s="1429" t="s">
        <v>683</v>
      </c>
      <c r="B38" s="1334">
        <v>1</v>
      </c>
      <c r="C38" s="1334">
        <v>8949</v>
      </c>
      <c r="D38" s="1334">
        <v>8950</v>
      </c>
      <c r="E38" s="1424">
        <v>750</v>
      </c>
      <c r="F38" s="1424">
        <v>3267</v>
      </c>
      <c r="G38" s="1171">
        <v>29238</v>
      </c>
    </row>
    <row r="39" spans="1:7" x14ac:dyDescent="0.2">
      <c r="A39" s="893" t="s">
        <v>684</v>
      </c>
      <c r="B39" s="1423">
        <v>4</v>
      </c>
      <c r="C39" s="1334">
        <v>518</v>
      </c>
      <c r="D39" s="1334">
        <v>522</v>
      </c>
      <c r="E39" s="1423">
        <v>3500</v>
      </c>
      <c r="F39" s="1424">
        <v>1838</v>
      </c>
      <c r="G39" s="1171">
        <v>967</v>
      </c>
    </row>
    <row r="40" spans="1:7" x14ac:dyDescent="0.2">
      <c r="A40" s="1429" t="s">
        <v>1304</v>
      </c>
      <c r="B40" s="1334" t="s">
        <v>380</v>
      </c>
      <c r="C40" s="1334">
        <v>134</v>
      </c>
      <c r="D40" s="1334">
        <v>134</v>
      </c>
      <c r="E40" s="1424" t="s">
        <v>380</v>
      </c>
      <c r="F40" s="1424">
        <v>40888</v>
      </c>
      <c r="G40" s="1171">
        <v>5480</v>
      </c>
    </row>
    <row r="41" spans="1:7" x14ac:dyDescent="0.2">
      <c r="A41" s="893" t="s">
        <v>685</v>
      </c>
      <c r="B41" s="1334">
        <v>2736</v>
      </c>
      <c r="C41" s="1334">
        <v>350</v>
      </c>
      <c r="D41" s="1334">
        <v>3086</v>
      </c>
      <c r="E41" s="1424">
        <v>3504</v>
      </c>
      <c r="F41" s="1424">
        <v>7619</v>
      </c>
      <c r="G41" s="1171">
        <v>12254</v>
      </c>
    </row>
    <row r="42" spans="1:7" x14ac:dyDescent="0.2">
      <c r="A42" s="893" t="s">
        <v>686</v>
      </c>
      <c r="B42" s="1334">
        <v>4001</v>
      </c>
      <c r="C42" s="1334">
        <v>12467</v>
      </c>
      <c r="D42" s="1334">
        <v>16468</v>
      </c>
      <c r="E42" s="1424">
        <v>1425</v>
      </c>
      <c r="F42" s="1424">
        <v>2578</v>
      </c>
      <c r="G42" s="1171">
        <v>37834</v>
      </c>
    </row>
    <row r="43" spans="1:7" x14ac:dyDescent="0.2">
      <c r="A43" s="893"/>
      <c r="B43" s="1334"/>
      <c r="C43" s="1334"/>
      <c r="D43" s="1334"/>
      <c r="E43" s="1424"/>
      <c r="F43" s="1424"/>
      <c r="G43" s="1171"/>
    </row>
    <row r="44" spans="1:7" ht="13.5" thickBot="1" x14ac:dyDescent="0.25">
      <c r="A44" s="66" t="s">
        <v>687</v>
      </c>
      <c r="B44" s="52">
        <v>732402</v>
      </c>
      <c r="C44" s="52">
        <v>220404</v>
      </c>
      <c r="D44" s="52">
        <v>952806</v>
      </c>
      <c r="E44" s="52" t="s">
        <v>380</v>
      </c>
      <c r="F44" s="52" t="s">
        <v>380</v>
      </c>
      <c r="G44" s="1390" t="s">
        <v>380</v>
      </c>
    </row>
    <row r="45" spans="1:7" x14ac:dyDescent="0.2">
      <c r="A45" s="1742" t="s">
        <v>688</v>
      </c>
      <c r="B45" s="1742"/>
      <c r="C45" s="1742"/>
      <c r="D45" s="1742"/>
      <c r="E45" s="1742"/>
      <c r="F45" s="1742"/>
      <c r="G45" s="1742"/>
    </row>
    <row r="46" spans="1:7" x14ac:dyDescent="0.2">
      <c r="A46" s="1783" t="s">
        <v>689</v>
      </c>
      <c r="B46" s="1783"/>
      <c r="C46" s="1783"/>
      <c r="D46" s="1783"/>
      <c r="E46" s="1783"/>
      <c r="F46" s="1783"/>
      <c r="G46" s="1783"/>
    </row>
    <row r="47" spans="1:7" x14ac:dyDescent="0.2">
      <c r="A47" s="205" t="s">
        <v>690</v>
      </c>
    </row>
  </sheetData>
  <mergeCells count="6">
    <mergeCell ref="A45:G45"/>
    <mergeCell ref="A46:G46"/>
    <mergeCell ref="A1:G1"/>
    <mergeCell ref="A3:G3"/>
    <mergeCell ref="A4:G4"/>
    <mergeCell ref="A5:A6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5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theme="0"/>
    <pageSetUpPr fitToPage="1"/>
  </sheetPr>
  <dimension ref="A1:G44"/>
  <sheetViews>
    <sheetView tabSelected="1" view="pageBreakPreview" zoomScale="7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40.5703125" style="205" customWidth="1"/>
    <col min="2" max="7" width="23.7109375" style="205" customWidth="1"/>
    <col min="8" max="16384" width="11.42578125" style="205"/>
  </cols>
  <sheetData>
    <row r="1" spans="1:7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</row>
    <row r="3" spans="1:7" s="88" customFormat="1" ht="24.75" customHeight="1" x14ac:dyDescent="0.2">
      <c r="A3" s="1729" t="s">
        <v>1401</v>
      </c>
      <c r="B3" s="1729"/>
      <c r="C3" s="1729"/>
      <c r="D3" s="1729"/>
      <c r="E3" s="1729"/>
      <c r="F3" s="1729"/>
      <c r="G3" s="1729"/>
    </row>
    <row r="4" spans="1:7" s="88" customFormat="1" ht="18.75" customHeight="1" thickBot="1" x14ac:dyDescent="0.25">
      <c r="A4" s="810"/>
      <c r="B4" s="811"/>
      <c r="C4" s="811"/>
      <c r="D4" s="811"/>
      <c r="E4" s="811"/>
      <c r="F4" s="748"/>
      <c r="G4" s="748"/>
    </row>
    <row r="5" spans="1:7" ht="25.5" customHeight="1" x14ac:dyDescent="0.2">
      <c r="A5" s="1739" t="s">
        <v>369</v>
      </c>
      <c r="B5" s="1736" t="s">
        <v>691</v>
      </c>
      <c r="C5" s="1737"/>
      <c r="D5" s="1737"/>
      <c r="E5" s="1737"/>
      <c r="F5" s="261"/>
      <c r="G5" s="261"/>
    </row>
    <row r="6" spans="1:7" ht="32.25" customHeight="1" x14ac:dyDescent="0.2">
      <c r="A6" s="1809"/>
      <c r="B6" s="1719" t="s">
        <v>692</v>
      </c>
      <c r="C6" s="1720"/>
      <c r="D6" s="1720"/>
      <c r="E6" s="1720"/>
      <c r="F6" s="949"/>
      <c r="G6" s="949"/>
    </row>
    <row r="7" spans="1:7" ht="30.75" customHeight="1" x14ac:dyDescent="0.2">
      <c r="A7" s="1809"/>
      <c r="B7" s="1713" t="s">
        <v>693</v>
      </c>
      <c r="C7" s="1713" t="s">
        <v>431</v>
      </c>
      <c r="D7" s="1811" t="s">
        <v>1048</v>
      </c>
      <c r="E7" s="1805" t="s">
        <v>1229</v>
      </c>
      <c r="F7" s="950"/>
      <c r="G7" s="950"/>
    </row>
    <row r="8" spans="1:7" ht="36" customHeight="1" thickBot="1" x14ac:dyDescent="0.25">
      <c r="A8" s="1810"/>
      <c r="B8" s="1714"/>
      <c r="C8" s="1812"/>
      <c r="D8" s="1811"/>
      <c r="E8" s="1806"/>
      <c r="F8" s="735"/>
      <c r="G8" s="735"/>
    </row>
    <row r="9" spans="1:7" ht="27" customHeight="1" x14ac:dyDescent="0.2">
      <c r="A9" s="62" t="s">
        <v>661</v>
      </c>
      <c r="B9" s="262"/>
      <c r="C9" s="262"/>
      <c r="D9" s="960"/>
      <c r="E9" s="1336"/>
      <c r="F9" s="34"/>
      <c r="G9" s="34"/>
    </row>
    <row r="10" spans="1:7" x14ac:dyDescent="0.2">
      <c r="A10" s="931" t="s">
        <v>662</v>
      </c>
      <c r="B10" s="1333" t="s">
        <v>380</v>
      </c>
      <c r="C10" s="1334" t="s">
        <v>380</v>
      </c>
      <c r="D10" s="1334" t="s">
        <v>380</v>
      </c>
      <c r="E10" s="1171" t="s">
        <v>380</v>
      </c>
      <c r="F10" s="34"/>
      <c r="G10" s="34"/>
    </row>
    <row r="11" spans="1:7" x14ac:dyDescent="0.2">
      <c r="A11" s="931" t="s">
        <v>663</v>
      </c>
      <c r="B11" s="1333">
        <v>560897</v>
      </c>
      <c r="C11" s="1334">
        <v>2237</v>
      </c>
      <c r="D11" s="1334" t="s">
        <v>380</v>
      </c>
      <c r="E11" s="1171">
        <v>143613</v>
      </c>
      <c r="F11" s="34"/>
      <c r="G11" s="34"/>
    </row>
    <row r="12" spans="1:7" ht="13.5" thickBot="1" x14ac:dyDescent="0.25">
      <c r="A12" s="1168" t="s">
        <v>694</v>
      </c>
      <c r="B12" s="1332">
        <v>560897</v>
      </c>
      <c r="C12" s="1335">
        <v>2237</v>
      </c>
      <c r="D12" s="1338" t="s">
        <v>380</v>
      </c>
      <c r="E12" s="1337">
        <v>143613</v>
      </c>
      <c r="F12" s="34"/>
      <c r="G12" s="34"/>
    </row>
    <row r="13" spans="1:7" x14ac:dyDescent="0.2">
      <c r="A13" s="955"/>
      <c r="B13" s="1801" t="s">
        <v>691</v>
      </c>
      <c r="C13" s="1814"/>
      <c r="D13" s="85"/>
      <c r="E13" s="85"/>
      <c r="F13" s="34"/>
      <c r="G13" s="34"/>
    </row>
    <row r="14" spans="1:7" ht="24" customHeight="1" x14ac:dyDescent="0.2">
      <c r="A14" s="956"/>
      <c r="B14" s="1815"/>
      <c r="C14" s="1816"/>
      <c r="D14" s="85"/>
      <c r="E14" s="85"/>
      <c r="F14" s="34"/>
      <c r="G14" s="34"/>
    </row>
    <row r="15" spans="1:7" ht="23.25" customHeight="1" thickBot="1" x14ac:dyDescent="0.25">
      <c r="A15" s="507"/>
      <c r="B15" s="1817" t="s">
        <v>695</v>
      </c>
      <c r="C15" s="1818"/>
      <c r="D15" s="85"/>
      <c r="E15" s="85"/>
      <c r="F15" s="34"/>
      <c r="G15" s="34"/>
    </row>
    <row r="16" spans="1:7" ht="27" customHeight="1" x14ac:dyDescent="0.2">
      <c r="A16" s="65" t="s">
        <v>664</v>
      </c>
      <c r="B16" s="1331"/>
      <c r="C16" s="263"/>
      <c r="D16" s="211"/>
      <c r="E16" s="211"/>
      <c r="F16" s="211"/>
      <c r="G16" s="211"/>
    </row>
    <row r="17" spans="1:7" ht="22.5" customHeight="1" thickBot="1" x14ac:dyDescent="0.25">
      <c r="A17" s="265" t="s">
        <v>696</v>
      </c>
      <c r="B17" s="1332">
        <v>54603</v>
      </c>
      <c r="C17" s="1330"/>
      <c r="D17" s="211"/>
      <c r="E17" s="211"/>
      <c r="F17" s="211"/>
      <c r="G17" s="211"/>
    </row>
    <row r="18" spans="1:7" ht="19.5" customHeight="1" x14ac:dyDescent="0.2">
      <c r="A18" s="720"/>
      <c r="B18" s="1813" t="s">
        <v>691</v>
      </c>
      <c r="C18" s="1813"/>
      <c r="D18" s="1813"/>
      <c r="E18" s="1813"/>
      <c r="F18" s="1801" t="s">
        <v>1228</v>
      </c>
      <c r="G18" s="1802"/>
    </row>
    <row r="19" spans="1:7" ht="27.75" customHeight="1" x14ac:dyDescent="0.2">
      <c r="A19" s="673"/>
      <c r="B19" s="1807"/>
      <c r="C19" s="1807"/>
      <c r="D19" s="1807"/>
      <c r="E19" s="1807"/>
      <c r="F19" s="1803"/>
      <c r="G19" s="1804"/>
    </row>
    <row r="20" spans="1:7" ht="21.75" customHeight="1" x14ac:dyDescent="0.2">
      <c r="A20" s="957"/>
      <c r="B20" s="1795" t="s">
        <v>410</v>
      </c>
      <c r="C20" s="1795" t="s">
        <v>431</v>
      </c>
      <c r="D20" s="1799" t="s">
        <v>1227</v>
      </c>
      <c r="E20" s="1795" t="s">
        <v>698</v>
      </c>
      <c r="F20" s="1807" t="s">
        <v>699</v>
      </c>
      <c r="G20" s="1797" t="s">
        <v>1226</v>
      </c>
    </row>
    <row r="21" spans="1:7" ht="25.5" customHeight="1" thickBot="1" x14ac:dyDescent="0.25">
      <c r="A21" s="672"/>
      <c r="B21" s="1796"/>
      <c r="C21" s="1796"/>
      <c r="D21" s="1800"/>
      <c r="E21" s="1796"/>
      <c r="F21" s="1808"/>
      <c r="G21" s="1798"/>
    </row>
    <row r="22" spans="1:7" ht="30" customHeight="1" x14ac:dyDescent="0.2">
      <c r="A22" s="62" t="s">
        <v>666</v>
      </c>
      <c r="B22" s="459"/>
      <c r="C22" s="958"/>
      <c r="D22" s="958"/>
      <c r="E22" s="459"/>
      <c r="F22" s="459"/>
      <c r="G22" s="959"/>
    </row>
    <row r="23" spans="1:7" x14ac:dyDescent="0.2">
      <c r="A23" s="63" t="s">
        <v>700</v>
      </c>
      <c r="B23" s="45">
        <v>273</v>
      </c>
      <c r="C23" s="45" t="s">
        <v>380</v>
      </c>
      <c r="D23" s="45" t="s">
        <v>380</v>
      </c>
      <c r="E23" s="45" t="s">
        <v>380</v>
      </c>
      <c r="F23" s="987" t="s">
        <v>380</v>
      </c>
      <c r="G23" s="46" t="s">
        <v>380</v>
      </c>
    </row>
    <row r="24" spans="1:7" x14ac:dyDescent="0.2">
      <c r="A24" s="63" t="s">
        <v>701</v>
      </c>
      <c r="B24" s="45" t="s">
        <v>380</v>
      </c>
      <c r="C24" s="45" t="s">
        <v>380</v>
      </c>
      <c r="D24" s="45" t="s">
        <v>380</v>
      </c>
      <c r="E24" s="45" t="s">
        <v>380</v>
      </c>
      <c r="F24" s="45" t="s">
        <v>380</v>
      </c>
      <c r="G24" s="954" t="s">
        <v>380</v>
      </c>
    </row>
    <row r="25" spans="1:7" x14ac:dyDescent="0.2">
      <c r="A25" s="63" t="s">
        <v>702</v>
      </c>
      <c r="B25" s="45" t="s">
        <v>380</v>
      </c>
      <c r="C25" s="45" t="s">
        <v>380</v>
      </c>
      <c r="D25" s="45" t="s">
        <v>380</v>
      </c>
      <c r="E25" s="45" t="s">
        <v>380</v>
      </c>
      <c r="F25" s="45" t="s">
        <v>380</v>
      </c>
      <c r="G25" s="954" t="s">
        <v>380</v>
      </c>
    </row>
    <row r="26" spans="1:7" x14ac:dyDescent="0.2">
      <c r="A26" s="63" t="s">
        <v>669</v>
      </c>
      <c r="B26" s="45">
        <v>8</v>
      </c>
      <c r="C26" s="45" t="s">
        <v>380</v>
      </c>
      <c r="D26" s="45" t="s">
        <v>380</v>
      </c>
      <c r="E26" s="45">
        <v>3</v>
      </c>
      <c r="F26" s="45">
        <v>3</v>
      </c>
      <c r="G26" s="954" t="s">
        <v>380</v>
      </c>
    </row>
    <row r="27" spans="1:7" x14ac:dyDescent="0.2">
      <c r="A27" s="63" t="s">
        <v>670</v>
      </c>
      <c r="B27" s="45" t="s">
        <v>380</v>
      </c>
      <c r="C27" s="45" t="s">
        <v>380</v>
      </c>
      <c r="D27" s="45" t="s">
        <v>380</v>
      </c>
      <c r="E27" s="45">
        <v>9</v>
      </c>
      <c r="F27" s="45">
        <v>3</v>
      </c>
      <c r="G27" s="46">
        <v>6</v>
      </c>
    </row>
    <row r="28" spans="1:7" x14ac:dyDescent="0.2">
      <c r="A28" s="63" t="s">
        <v>703</v>
      </c>
      <c r="B28" s="45" t="s">
        <v>380</v>
      </c>
      <c r="C28" s="45" t="s">
        <v>380</v>
      </c>
      <c r="D28" s="45">
        <v>936</v>
      </c>
      <c r="E28" s="82" t="s">
        <v>380</v>
      </c>
      <c r="F28" s="45" t="s">
        <v>380</v>
      </c>
      <c r="G28" s="954" t="s">
        <v>380</v>
      </c>
    </row>
    <row r="29" spans="1:7" x14ac:dyDescent="0.2">
      <c r="A29" s="63" t="s">
        <v>672</v>
      </c>
      <c r="B29" s="45">
        <v>2632</v>
      </c>
      <c r="C29" s="45">
        <v>231</v>
      </c>
      <c r="D29" s="45">
        <v>940</v>
      </c>
      <c r="E29" s="45">
        <v>758926</v>
      </c>
      <c r="F29" s="45">
        <v>327574</v>
      </c>
      <c r="G29" s="46">
        <v>423894</v>
      </c>
    </row>
    <row r="30" spans="1:7" x14ac:dyDescent="0.2">
      <c r="A30" s="63" t="s">
        <v>673</v>
      </c>
      <c r="B30" s="82">
        <v>178</v>
      </c>
      <c r="C30" s="45">
        <v>289</v>
      </c>
      <c r="D30" s="45">
        <v>193</v>
      </c>
      <c r="E30" s="45">
        <v>3756</v>
      </c>
      <c r="F30" s="45">
        <v>1153</v>
      </c>
      <c r="G30" s="46">
        <v>910</v>
      </c>
    </row>
    <row r="31" spans="1:7" x14ac:dyDescent="0.2">
      <c r="A31" s="63" t="s">
        <v>674</v>
      </c>
      <c r="B31" s="45" t="s">
        <v>380</v>
      </c>
      <c r="C31" s="45" t="s">
        <v>380</v>
      </c>
      <c r="D31" s="45">
        <v>2146</v>
      </c>
      <c r="E31" s="45">
        <v>599</v>
      </c>
      <c r="F31" s="45">
        <v>181</v>
      </c>
      <c r="G31" s="46">
        <v>516</v>
      </c>
    </row>
    <row r="32" spans="1:7" x14ac:dyDescent="0.2">
      <c r="A32" s="63" t="s">
        <v>675</v>
      </c>
      <c r="B32" s="45">
        <v>5708</v>
      </c>
      <c r="C32" s="45">
        <v>30379</v>
      </c>
      <c r="D32" s="45">
        <v>8573</v>
      </c>
      <c r="E32" s="45">
        <v>177870</v>
      </c>
      <c r="F32" s="45">
        <v>66473</v>
      </c>
      <c r="G32" s="46">
        <v>99726</v>
      </c>
    </row>
    <row r="33" spans="1:7" x14ac:dyDescent="0.2">
      <c r="A33" s="63" t="s">
        <v>1318</v>
      </c>
      <c r="B33" s="1355" t="s">
        <v>380</v>
      </c>
      <c r="C33" s="1355">
        <v>2259</v>
      </c>
      <c r="D33" s="1355">
        <v>117</v>
      </c>
      <c r="E33" s="1355">
        <v>967</v>
      </c>
      <c r="F33" s="1355">
        <v>387</v>
      </c>
      <c r="G33" s="1357">
        <v>350</v>
      </c>
    </row>
    <row r="34" spans="1:7" ht="13.5" thickBot="1" x14ac:dyDescent="0.25">
      <c r="A34" s="65" t="s">
        <v>1305</v>
      </c>
      <c r="B34" s="951">
        <v>8799</v>
      </c>
      <c r="C34" s="951">
        <v>33158</v>
      </c>
      <c r="D34" s="951">
        <v>12905</v>
      </c>
      <c r="E34" s="951">
        <v>942130</v>
      </c>
      <c r="F34" s="951">
        <v>395774</v>
      </c>
      <c r="G34" s="952">
        <v>525402</v>
      </c>
    </row>
    <row r="35" spans="1:7" ht="19.5" customHeight="1" x14ac:dyDescent="0.2">
      <c r="A35" s="668"/>
      <c r="B35" s="1789" t="s">
        <v>691</v>
      </c>
      <c r="C35" s="1790"/>
      <c r="D35" s="175"/>
      <c r="E35" s="175"/>
      <c r="F35" s="175"/>
    </row>
    <row r="36" spans="1:7" ht="21" customHeight="1" x14ac:dyDescent="0.2">
      <c r="A36" s="673"/>
      <c r="B36" s="1791"/>
      <c r="C36" s="1792"/>
      <c r="D36" s="211"/>
      <c r="E36" s="175"/>
      <c r="F36" s="175"/>
      <c r="G36" s="175"/>
    </row>
    <row r="37" spans="1:7" ht="24.75" customHeight="1" thickBot="1" x14ac:dyDescent="0.25">
      <c r="A37" s="870"/>
      <c r="B37" s="1793" t="s">
        <v>704</v>
      </c>
      <c r="C37" s="1794"/>
      <c r="D37" s="211"/>
      <c r="E37" s="175"/>
      <c r="F37" s="175"/>
    </row>
    <row r="38" spans="1:7" ht="21" customHeight="1" x14ac:dyDescent="0.2">
      <c r="A38" s="65" t="s">
        <v>676</v>
      </c>
      <c r="B38" s="1785">
        <v>5203</v>
      </c>
      <c r="C38" s="1786"/>
      <c r="D38" s="34"/>
      <c r="E38" s="211"/>
      <c r="F38" s="211"/>
      <c r="G38" s="211"/>
    </row>
    <row r="39" spans="1:7" ht="19.5" customHeight="1" thickBot="1" x14ac:dyDescent="0.25">
      <c r="A39" s="265" t="s">
        <v>677</v>
      </c>
      <c r="B39" s="1787"/>
      <c r="C39" s="1788"/>
      <c r="D39" s="34"/>
      <c r="E39" s="211"/>
      <c r="F39" s="211"/>
      <c r="G39" s="211"/>
    </row>
    <row r="40" spans="1:7" x14ac:dyDescent="0.2">
      <c r="A40" s="1598" t="s">
        <v>1049</v>
      </c>
      <c r="E40" s="34"/>
      <c r="F40" s="34"/>
      <c r="G40" s="34"/>
    </row>
    <row r="42" spans="1:7" x14ac:dyDescent="0.2">
      <c r="D42" s="264"/>
      <c r="E42" s="207"/>
    </row>
    <row r="43" spans="1:7" x14ac:dyDescent="0.2">
      <c r="B43" s="264"/>
      <c r="C43" s="264"/>
    </row>
    <row r="44" spans="1:7" x14ac:dyDescent="0.2">
      <c r="E44" s="264"/>
    </row>
  </sheetData>
  <mergeCells count="22">
    <mergeCell ref="F18:G19"/>
    <mergeCell ref="E7:E8"/>
    <mergeCell ref="F20:F21"/>
    <mergeCell ref="A1:G1"/>
    <mergeCell ref="A3:G3"/>
    <mergeCell ref="A5:A8"/>
    <mergeCell ref="B5:E5"/>
    <mergeCell ref="B6:E6"/>
    <mergeCell ref="B7:B8"/>
    <mergeCell ref="D7:D8"/>
    <mergeCell ref="C7:C8"/>
    <mergeCell ref="B18:E19"/>
    <mergeCell ref="B13:C14"/>
    <mergeCell ref="B15:C15"/>
    <mergeCell ref="B38:C39"/>
    <mergeCell ref="B35:C36"/>
    <mergeCell ref="B37:C37"/>
    <mergeCell ref="B20:B21"/>
    <mergeCell ref="G20:G21"/>
    <mergeCell ref="D20:D21"/>
    <mergeCell ref="E20:E21"/>
    <mergeCell ref="C20:C21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8">
    <tabColor theme="0"/>
    <pageSetUpPr fitToPage="1"/>
  </sheetPr>
  <dimension ref="A1:J75"/>
  <sheetViews>
    <sheetView tabSelected="1" topLeftCell="A7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5.85546875" style="205" customWidth="1"/>
    <col min="2" max="7" width="19.8554687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  <c r="I1" s="86"/>
      <c r="J1" s="86"/>
    </row>
    <row r="3" spans="1:10" s="88" customFormat="1" ht="20.25" customHeight="1" x14ac:dyDescent="0.25">
      <c r="A3" s="1729" t="s">
        <v>1402</v>
      </c>
      <c r="B3" s="1729"/>
      <c r="C3" s="1729"/>
      <c r="D3" s="1729"/>
      <c r="E3" s="1729"/>
      <c r="F3" s="1729"/>
      <c r="G3" s="1729"/>
      <c r="H3" s="216"/>
      <c r="I3" s="216"/>
      <c r="J3" s="251"/>
    </row>
    <row r="4" spans="1:10" s="88" customFormat="1" ht="20.25" customHeight="1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</row>
    <row r="5" spans="1:10" ht="25.5" customHeight="1" x14ac:dyDescent="0.2">
      <c r="A5" s="1819" t="s">
        <v>435</v>
      </c>
      <c r="B5" s="721" t="s">
        <v>360</v>
      </c>
      <c r="C5" s="722"/>
      <c r="D5" s="723"/>
      <c r="E5" s="721" t="s">
        <v>367</v>
      </c>
      <c r="F5" s="722"/>
      <c r="G5" s="1715" t="s">
        <v>368</v>
      </c>
    </row>
    <row r="6" spans="1:10" ht="17.25" customHeight="1" x14ac:dyDescent="0.2">
      <c r="A6" s="1722"/>
      <c r="B6" s="725" t="s">
        <v>370</v>
      </c>
      <c r="C6" s="241"/>
      <c r="D6" s="726"/>
      <c r="E6" s="725" t="s">
        <v>371</v>
      </c>
      <c r="F6" s="726"/>
      <c r="G6" s="1716"/>
    </row>
    <row r="7" spans="1:10" ht="34.5" customHeight="1" thickBot="1" x14ac:dyDescent="0.25">
      <c r="A7" s="1723"/>
      <c r="B7" s="663" t="s">
        <v>374</v>
      </c>
      <c r="C7" s="230" t="s">
        <v>375</v>
      </c>
      <c r="D7" s="230" t="s">
        <v>376</v>
      </c>
      <c r="E7" s="663" t="s">
        <v>374</v>
      </c>
      <c r="F7" s="230" t="s">
        <v>375</v>
      </c>
      <c r="G7" s="1717"/>
      <c r="H7" s="267"/>
    </row>
    <row r="8" spans="1:10" ht="21.75" customHeight="1" x14ac:dyDescent="0.2">
      <c r="A8" s="73" t="s">
        <v>445</v>
      </c>
      <c r="B8" s="74">
        <v>64</v>
      </c>
      <c r="C8" s="74" t="s">
        <v>380</v>
      </c>
      <c r="D8" s="74">
        <v>64</v>
      </c>
      <c r="E8" s="78" t="s">
        <v>380</v>
      </c>
      <c r="F8" s="78" t="s">
        <v>380</v>
      </c>
      <c r="G8" s="75" t="s">
        <v>380</v>
      </c>
    </row>
    <row r="9" spans="1:10" x14ac:dyDescent="0.2">
      <c r="A9" s="63"/>
      <c r="B9" s="45"/>
      <c r="C9" s="45"/>
      <c r="D9" s="45"/>
      <c r="E9" s="11"/>
      <c r="F9" s="11"/>
      <c r="G9" s="46"/>
    </row>
    <row r="10" spans="1:10" x14ac:dyDescent="0.2">
      <c r="A10" s="63" t="s">
        <v>524</v>
      </c>
      <c r="B10" s="45">
        <v>2243</v>
      </c>
      <c r="C10" s="45">
        <v>1806</v>
      </c>
      <c r="D10" s="45">
        <v>4049</v>
      </c>
      <c r="E10" s="11" t="s">
        <v>380</v>
      </c>
      <c r="F10" s="11" t="s">
        <v>380</v>
      </c>
      <c r="G10" s="46" t="s">
        <v>380</v>
      </c>
    </row>
    <row r="11" spans="1:10" x14ac:dyDescent="0.2">
      <c r="A11" s="73" t="s">
        <v>449</v>
      </c>
      <c r="B11" s="74">
        <v>2243</v>
      </c>
      <c r="C11" s="74">
        <v>1806</v>
      </c>
      <c r="D11" s="74">
        <v>4049</v>
      </c>
      <c r="E11" s="78" t="s">
        <v>380</v>
      </c>
      <c r="F11" s="78" t="s">
        <v>380</v>
      </c>
      <c r="G11" s="75" t="s">
        <v>380</v>
      </c>
    </row>
    <row r="12" spans="1:10" x14ac:dyDescent="0.2">
      <c r="A12" s="65"/>
      <c r="B12" s="70"/>
      <c r="C12" s="70"/>
      <c r="D12" s="70"/>
      <c r="E12" s="76"/>
      <c r="F12" s="76"/>
      <c r="G12" s="71"/>
    </row>
    <row r="13" spans="1:10" x14ac:dyDescent="0.2">
      <c r="A13" s="73" t="s">
        <v>450</v>
      </c>
      <c r="B13" s="74">
        <v>6758</v>
      </c>
      <c r="C13" s="74">
        <v>3216</v>
      </c>
      <c r="D13" s="74">
        <v>9974</v>
      </c>
      <c r="E13" s="78" t="s">
        <v>380</v>
      </c>
      <c r="F13" s="78" t="s">
        <v>380</v>
      </c>
      <c r="G13" s="75" t="s">
        <v>380</v>
      </c>
    </row>
    <row r="14" spans="1:10" x14ac:dyDescent="0.2">
      <c r="A14" s="65"/>
      <c r="B14" s="70"/>
      <c r="C14" s="70"/>
      <c r="D14" s="70"/>
      <c r="E14" s="76"/>
      <c r="F14" s="76"/>
      <c r="G14" s="71"/>
    </row>
    <row r="15" spans="1:10" x14ac:dyDescent="0.2">
      <c r="A15" s="73" t="s">
        <v>451</v>
      </c>
      <c r="B15" s="74">
        <v>1463</v>
      </c>
      <c r="C15" s="74">
        <v>1641</v>
      </c>
      <c r="D15" s="74">
        <v>3104</v>
      </c>
      <c r="E15" s="78" t="s">
        <v>380</v>
      </c>
      <c r="F15" s="78" t="s">
        <v>380</v>
      </c>
      <c r="G15" s="75" t="s">
        <v>380</v>
      </c>
    </row>
    <row r="16" spans="1:10" x14ac:dyDescent="0.2">
      <c r="A16" s="63"/>
      <c r="B16" s="45"/>
      <c r="C16" s="45"/>
      <c r="D16" s="45"/>
      <c r="E16" s="11"/>
      <c r="F16" s="11"/>
      <c r="G16" s="46"/>
    </row>
    <row r="17" spans="1:7" x14ac:dyDescent="0.2">
      <c r="A17" s="63" t="s">
        <v>452</v>
      </c>
      <c r="B17" s="45">
        <v>2637</v>
      </c>
      <c r="C17" s="45">
        <v>5475</v>
      </c>
      <c r="D17" s="45">
        <v>8112</v>
      </c>
      <c r="E17" s="11" t="s">
        <v>380</v>
      </c>
      <c r="F17" s="11" t="s">
        <v>380</v>
      </c>
      <c r="G17" s="46" t="s">
        <v>380</v>
      </c>
    </row>
    <row r="18" spans="1:7" x14ac:dyDescent="0.2">
      <c r="A18" s="63" t="s">
        <v>453</v>
      </c>
      <c r="B18" s="45">
        <v>3468</v>
      </c>
      <c r="C18" s="45">
        <v>644</v>
      </c>
      <c r="D18" s="45">
        <v>4112</v>
      </c>
      <c r="E18" s="11" t="s">
        <v>380</v>
      </c>
      <c r="F18" s="11" t="s">
        <v>380</v>
      </c>
      <c r="G18" s="46" t="s">
        <v>380</v>
      </c>
    </row>
    <row r="19" spans="1:7" x14ac:dyDescent="0.2">
      <c r="A19" s="63" t="s">
        <v>454</v>
      </c>
      <c r="B19" s="45">
        <v>6079</v>
      </c>
      <c r="C19" s="45">
        <v>2817</v>
      </c>
      <c r="D19" s="45">
        <v>8896</v>
      </c>
      <c r="E19" s="11" t="s">
        <v>380</v>
      </c>
      <c r="F19" s="11" t="s">
        <v>380</v>
      </c>
      <c r="G19" s="46" t="s">
        <v>380</v>
      </c>
    </row>
    <row r="20" spans="1:7" x14ac:dyDescent="0.2">
      <c r="A20" s="73" t="s">
        <v>455</v>
      </c>
      <c r="B20" s="74">
        <v>12184</v>
      </c>
      <c r="C20" s="74">
        <v>8936</v>
      </c>
      <c r="D20" s="74">
        <v>21120</v>
      </c>
      <c r="E20" s="78" t="s">
        <v>380</v>
      </c>
      <c r="F20" s="78" t="s">
        <v>380</v>
      </c>
      <c r="G20" s="75" t="s">
        <v>380</v>
      </c>
    </row>
    <row r="21" spans="1:7" x14ac:dyDescent="0.2">
      <c r="A21" s="63"/>
      <c r="B21" s="45"/>
      <c r="C21" s="45"/>
      <c r="D21" s="45"/>
      <c r="E21" s="11"/>
      <c r="F21" s="11"/>
      <c r="G21" s="46"/>
    </row>
    <row r="22" spans="1:7" x14ac:dyDescent="0.2">
      <c r="A22" s="63" t="s">
        <v>456</v>
      </c>
      <c r="B22" s="11">
        <v>4207</v>
      </c>
      <c r="C22" s="11">
        <v>119</v>
      </c>
      <c r="D22" s="45">
        <v>4326</v>
      </c>
      <c r="E22" s="80" t="s">
        <v>380</v>
      </c>
      <c r="F22" s="80" t="s">
        <v>380</v>
      </c>
      <c r="G22" s="81" t="s">
        <v>380</v>
      </c>
    </row>
    <row r="23" spans="1:7" x14ac:dyDescent="0.2">
      <c r="A23" s="63" t="s">
        <v>457</v>
      </c>
      <c r="B23" s="11">
        <v>4229</v>
      </c>
      <c r="C23" s="11">
        <v>1227</v>
      </c>
      <c r="D23" s="45">
        <v>5456</v>
      </c>
      <c r="E23" s="11" t="s">
        <v>380</v>
      </c>
      <c r="F23" s="11" t="s">
        <v>380</v>
      </c>
      <c r="G23" s="12" t="s">
        <v>380</v>
      </c>
    </row>
    <row r="24" spans="1:7" x14ac:dyDescent="0.2">
      <c r="A24" s="63" t="s">
        <v>458</v>
      </c>
      <c r="B24" s="11">
        <v>4124</v>
      </c>
      <c r="C24" s="11">
        <v>1450</v>
      </c>
      <c r="D24" s="45">
        <v>5574</v>
      </c>
      <c r="E24" s="11" t="s">
        <v>380</v>
      </c>
      <c r="F24" s="11" t="s">
        <v>380</v>
      </c>
      <c r="G24" s="12" t="s">
        <v>380</v>
      </c>
    </row>
    <row r="25" spans="1:7" x14ac:dyDescent="0.2">
      <c r="A25" s="63" t="s">
        <v>459</v>
      </c>
      <c r="B25" s="11">
        <v>644</v>
      </c>
      <c r="C25" s="11">
        <v>10</v>
      </c>
      <c r="D25" s="45">
        <v>654</v>
      </c>
      <c r="E25" s="80" t="s">
        <v>380</v>
      </c>
      <c r="F25" s="80" t="s">
        <v>380</v>
      </c>
      <c r="G25" s="12" t="s">
        <v>380</v>
      </c>
    </row>
    <row r="26" spans="1:7" x14ac:dyDescent="0.2">
      <c r="A26" s="73" t="s">
        <v>460</v>
      </c>
      <c r="B26" s="74">
        <v>13204</v>
      </c>
      <c r="C26" s="74">
        <v>2806</v>
      </c>
      <c r="D26" s="74">
        <v>16010</v>
      </c>
      <c r="E26" s="78" t="s">
        <v>380</v>
      </c>
      <c r="F26" s="78" t="s">
        <v>380</v>
      </c>
      <c r="G26" s="75" t="s">
        <v>380</v>
      </c>
    </row>
    <row r="27" spans="1:7" x14ac:dyDescent="0.2">
      <c r="A27" s="65"/>
      <c r="B27" s="70"/>
      <c r="C27" s="70"/>
      <c r="D27" s="70"/>
      <c r="E27" s="76"/>
      <c r="F27" s="76"/>
      <c r="G27" s="71"/>
    </row>
    <row r="28" spans="1:7" x14ac:dyDescent="0.2">
      <c r="A28" s="73" t="s">
        <v>461</v>
      </c>
      <c r="B28" s="74">
        <v>1</v>
      </c>
      <c r="C28" s="74">
        <v>64</v>
      </c>
      <c r="D28" s="74">
        <v>65</v>
      </c>
      <c r="E28" s="78" t="s">
        <v>380</v>
      </c>
      <c r="F28" s="78" t="s">
        <v>380</v>
      </c>
      <c r="G28" s="75" t="s">
        <v>380</v>
      </c>
    </row>
    <row r="29" spans="1:7" x14ac:dyDescent="0.2">
      <c r="A29" s="63"/>
      <c r="B29" s="45"/>
      <c r="C29" s="45"/>
      <c r="D29" s="45"/>
      <c r="E29" s="11"/>
      <c r="F29" s="11"/>
      <c r="G29" s="46"/>
    </row>
    <row r="30" spans="1:7" x14ac:dyDescent="0.2">
      <c r="A30" s="63" t="s">
        <v>525</v>
      </c>
      <c r="B30" s="82">
        <v>6166</v>
      </c>
      <c r="C30" s="11">
        <v>2963</v>
      </c>
      <c r="D30" s="45">
        <v>9129</v>
      </c>
      <c r="E30" s="45" t="s">
        <v>380</v>
      </c>
      <c r="F30" s="11" t="s">
        <v>380</v>
      </c>
      <c r="G30" s="12" t="s">
        <v>380</v>
      </c>
    </row>
    <row r="31" spans="1:7" x14ac:dyDescent="0.2">
      <c r="A31" s="63" t="s">
        <v>463</v>
      </c>
      <c r="B31" s="45">
        <v>53871</v>
      </c>
      <c r="C31" s="45">
        <v>3421</v>
      </c>
      <c r="D31" s="45">
        <v>57292</v>
      </c>
      <c r="E31" s="11" t="s">
        <v>380</v>
      </c>
      <c r="F31" s="11" t="s">
        <v>380</v>
      </c>
      <c r="G31" s="46" t="s">
        <v>380</v>
      </c>
    </row>
    <row r="32" spans="1:7" x14ac:dyDescent="0.2">
      <c r="A32" s="63" t="s">
        <v>464</v>
      </c>
      <c r="B32" s="11">
        <v>4596</v>
      </c>
      <c r="C32" s="11">
        <v>11510</v>
      </c>
      <c r="D32" s="45">
        <v>16106</v>
      </c>
      <c r="E32" s="11" t="s">
        <v>380</v>
      </c>
      <c r="F32" s="11" t="s">
        <v>380</v>
      </c>
      <c r="G32" s="12" t="s">
        <v>380</v>
      </c>
    </row>
    <row r="33" spans="1:7" x14ac:dyDescent="0.2">
      <c r="A33" s="63" t="s">
        <v>465</v>
      </c>
      <c r="B33" s="82">
        <v>30121</v>
      </c>
      <c r="C33" s="11">
        <v>8100</v>
      </c>
      <c r="D33" s="45">
        <v>38221</v>
      </c>
      <c r="E33" s="45" t="s">
        <v>380</v>
      </c>
      <c r="F33" s="11" t="s">
        <v>380</v>
      </c>
      <c r="G33" s="12" t="s">
        <v>380</v>
      </c>
    </row>
    <row r="34" spans="1:7" x14ac:dyDescent="0.2">
      <c r="A34" s="63" t="s">
        <v>466</v>
      </c>
      <c r="B34" s="11">
        <v>17608</v>
      </c>
      <c r="C34" s="11">
        <v>4503</v>
      </c>
      <c r="D34" s="45">
        <v>22111</v>
      </c>
      <c r="E34" s="11" t="s">
        <v>380</v>
      </c>
      <c r="F34" s="11" t="s">
        <v>380</v>
      </c>
      <c r="G34" s="12" t="s">
        <v>380</v>
      </c>
    </row>
    <row r="35" spans="1:7" x14ac:dyDescent="0.2">
      <c r="A35" s="63" t="s">
        <v>467</v>
      </c>
      <c r="B35" s="11">
        <v>31405</v>
      </c>
      <c r="C35" s="11">
        <v>2279</v>
      </c>
      <c r="D35" s="45">
        <v>33684</v>
      </c>
      <c r="E35" s="11" t="s">
        <v>380</v>
      </c>
      <c r="F35" s="11" t="s">
        <v>380</v>
      </c>
      <c r="G35" s="12" t="s">
        <v>380</v>
      </c>
    </row>
    <row r="36" spans="1:7" x14ac:dyDescent="0.2">
      <c r="A36" s="63" t="s">
        <v>468</v>
      </c>
      <c r="B36" s="11">
        <v>39297</v>
      </c>
      <c r="C36" s="11">
        <v>3302</v>
      </c>
      <c r="D36" s="45">
        <v>42599</v>
      </c>
      <c r="E36" s="11" t="s">
        <v>380</v>
      </c>
      <c r="F36" s="11" t="s">
        <v>380</v>
      </c>
      <c r="G36" s="12" t="s">
        <v>380</v>
      </c>
    </row>
    <row r="37" spans="1:7" x14ac:dyDescent="0.2">
      <c r="A37" s="63" t="s">
        <v>469</v>
      </c>
      <c r="B37" s="45">
        <v>47183</v>
      </c>
      <c r="C37" s="11">
        <v>17754</v>
      </c>
      <c r="D37" s="45">
        <v>64937</v>
      </c>
      <c r="E37" s="45" t="s">
        <v>380</v>
      </c>
      <c r="F37" s="11" t="s">
        <v>380</v>
      </c>
      <c r="G37" s="12" t="s">
        <v>380</v>
      </c>
    </row>
    <row r="38" spans="1:7" x14ac:dyDescent="0.2">
      <c r="A38" s="63" t="s">
        <v>470</v>
      </c>
      <c r="B38" s="11">
        <v>27557</v>
      </c>
      <c r="C38" s="11">
        <v>7752</v>
      </c>
      <c r="D38" s="45">
        <v>35309</v>
      </c>
      <c r="E38" s="11" t="s">
        <v>380</v>
      </c>
      <c r="F38" s="11" t="s">
        <v>380</v>
      </c>
      <c r="G38" s="12" t="s">
        <v>380</v>
      </c>
    </row>
    <row r="39" spans="1:7" x14ac:dyDescent="0.2">
      <c r="A39" s="73" t="s">
        <v>471</v>
      </c>
      <c r="B39" s="74">
        <v>257804</v>
      </c>
      <c r="C39" s="74">
        <v>61584</v>
      </c>
      <c r="D39" s="74">
        <v>319388</v>
      </c>
      <c r="E39" s="78" t="s">
        <v>380</v>
      </c>
      <c r="F39" s="78" t="s">
        <v>380</v>
      </c>
      <c r="G39" s="75" t="s">
        <v>380</v>
      </c>
    </row>
    <row r="40" spans="1:7" x14ac:dyDescent="0.2">
      <c r="A40" s="65"/>
      <c r="B40" s="70"/>
      <c r="C40" s="70"/>
      <c r="D40" s="70"/>
      <c r="E40" s="76"/>
      <c r="F40" s="76"/>
      <c r="G40" s="71"/>
    </row>
    <row r="41" spans="1:7" x14ac:dyDescent="0.2">
      <c r="A41" s="73" t="s">
        <v>472</v>
      </c>
      <c r="B41" s="74">
        <v>1440</v>
      </c>
      <c r="C41" s="74">
        <v>818</v>
      </c>
      <c r="D41" s="74">
        <v>2258</v>
      </c>
      <c r="E41" s="78" t="s">
        <v>380</v>
      </c>
      <c r="F41" s="78" t="s">
        <v>380</v>
      </c>
      <c r="G41" s="75" t="s">
        <v>380</v>
      </c>
    </row>
    <row r="42" spans="1:7" x14ac:dyDescent="0.2">
      <c r="A42" s="63"/>
      <c r="B42" s="45"/>
      <c r="C42" s="45"/>
      <c r="D42" s="45"/>
      <c r="E42" s="11"/>
      <c r="F42" s="11"/>
      <c r="G42" s="46"/>
    </row>
    <row r="43" spans="1:7" x14ac:dyDescent="0.2">
      <c r="A43" s="63" t="s">
        <v>473</v>
      </c>
      <c r="B43" s="45">
        <v>2331</v>
      </c>
      <c r="C43" s="45">
        <v>11187</v>
      </c>
      <c r="D43" s="45">
        <v>13518</v>
      </c>
      <c r="E43" s="11" t="s">
        <v>380</v>
      </c>
      <c r="F43" s="11" t="s">
        <v>380</v>
      </c>
      <c r="G43" s="46" t="s">
        <v>380</v>
      </c>
    </row>
    <row r="44" spans="1:7" x14ac:dyDescent="0.2">
      <c r="A44" s="63" t="s">
        <v>474</v>
      </c>
      <c r="B44" s="45">
        <v>1399</v>
      </c>
      <c r="C44" s="45">
        <v>1402</v>
      </c>
      <c r="D44" s="45">
        <v>2801</v>
      </c>
      <c r="E44" s="11" t="s">
        <v>380</v>
      </c>
      <c r="F44" s="11" t="s">
        <v>380</v>
      </c>
      <c r="G44" s="46" t="s">
        <v>380</v>
      </c>
    </row>
    <row r="45" spans="1:7" x14ac:dyDescent="0.2">
      <c r="A45" s="63" t="s">
        <v>475</v>
      </c>
      <c r="B45" s="45">
        <v>144579</v>
      </c>
      <c r="C45" s="45">
        <v>4685</v>
      </c>
      <c r="D45" s="45">
        <v>149264</v>
      </c>
      <c r="E45" s="11" t="s">
        <v>380</v>
      </c>
      <c r="F45" s="11" t="s">
        <v>380</v>
      </c>
      <c r="G45" s="46" t="s">
        <v>380</v>
      </c>
    </row>
    <row r="46" spans="1:7" x14ac:dyDescent="0.2">
      <c r="A46" s="63" t="s">
        <v>476</v>
      </c>
      <c r="B46" s="45">
        <v>37038</v>
      </c>
      <c r="C46" s="45">
        <v>2137</v>
      </c>
      <c r="D46" s="45">
        <v>39175</v>
      </c>
      <c r="E46" s="11" t="s">
        <v>380</v>
      </c>
      <c r="F46" s="11" t="s">
        <v>380</v>
      </c>
      <c r="G46" s="46" t="s">
        <v>380</v>
      </c>
    </row>
    <row r="47" spans="1:7" x14ac:dyDescent="0.2">
      <c r="A47" s="63" t="s">
        <v>477</v>
      </c>
      <c r="B47" s="45">
        <v>2677</v>
      </c>
      <c r="C47" s="45">
        <v>2743</v>
      </c>
      <c r="D47" s="45">
        <v>5420</v>
      </c>
      <c r="E47" s="11" t="s">
        <v>380</v>
      </c>
      <c r="F47" s="11" t="s">
        <v>380</v>
      </c>
      <c r="G47" s="46" t="s">
        <v>380</v>
      </c>
    </row>
    <row r="48" spans="1:7" x14ac:dyDescent="0.2">
      <c r="A48" s="73" t="s">
        <v>551</v>
      </c>
      <c r="B48" s="74">
        <v>188024</v>
      </c>
      <c r="C48" s="74">
        <v>22154</v>
      </c>
      <c r="D48" s="74">
        <v>210178</v>
      </c>
      <c r="E48" s="78" t="s">
        <v>380</v>
      </c>
      <c r="F48" s="78" t="s">
        <v>380</v>
      </c>
      <c r="G48" s="75" t="s">
        <v>380</v>
      </c>
    </row>
    <row r="49" spans="1:7" x14ac:dyDescent="0.2">
      <c r="A49" s="63"/>
      <c r="B49" s="45"/>
      <c r="C49" s="45"/>
      <c r="D49" s="45"/>
      <c r="E49" s="11"/>
      <c r="F49" s="11"/>
      <c r="G49" s="46"/>
    </row>
    <row r="50" spans="1:7" x14ac:dyDescent="0.2">
      <c r="A50" s="63" t="s">
        <v>479</v>
      </c>
      <c r="B50" s="11">
        <v>727</v>
      </c>
      <c r="C50" s="11">
        <v>211</v>
      </c>
      <c r="D50" s="45">
        <v>938</v>
      </c>
      <c r="E50" s="11" t="s">
        <v>380</v>
      </c>
      <c r="F50" s="11" t="s">
        <v>380</v>
      </c>
      <c r="G50" s="12" t="s">
        <v>380</v>
      </c>
    </row>
    <row r="51" spans="1:7" x14ac:dyDescent="0.2">
      <c r="A51" s="63" t="s">
        <v>480</v>
      </c>
      <c r="B51" s="11">
        <v>94</v>
      </c>
      <c r="C51" s="11" t="s">
        <v>380</v>
      </c>
      <c r="D51" s="45">
        <v>94</v>
      </c>
      <c r="E51" s="11" t="s">
        <v>380</v>
      </c>
      <c r="F51" s="11" t="s">
        <v>380</v>
      </c>
      <c r="G51" s="12" t="s">
        <v>380</v>
      </c>
    </row>
    <row r="52" spans="1:7" x14ac:dyDescent="0.2">
      <c r="A52" s="63" t="s">
        <v>481</v>
      </c>
      <c r="B52" s="11">
        <v>812</v>
      </c>
      <c r="C52" s="11">
        <v>40</v>
      </c>
      <c r="D52" s="45">
        <v>852</v>
      </c>
      <c r="E52" s="11" t="s">
        <v>380</v>
      </c>
      <c r="F52" s="11" t="s">
        <v>380</v>
      </c>
      <c r="G52" s="12" t="s">
        <v>380</v>
      </c>
    </row>
    <row r="53" spans="1:7" x14ac:dyDescent="0.2">
      <c r="A53" s="73" t="s">
        <v>482</v>
      </c>
      <c r="B53" s="74">
        <v>1633</v>
      </c>
      <c r="C53" s="74">
        <v>251</v>
      </c>
      <c r="D53" s="74">
        <v>1884</v>
      </c>
      <c r="E53" s="78" t="s">
        <v>380</v>
      </c>
      <c r="F53" s="78" t="s">
        <v>380</v>
      </c>
      <c r="G53" s="75" t="s">
        <v>380</v>
      </c>
    </row>
    <row r="54" spans="1:7" x14ac:dyDescent="0.2">
      <c r="A54" s="65"/>
      <c r="B54" s="70"/>
      <c r="C54" s="70"/>
      <c r="D54" s="70"/>
      <c r="E54" s="76"/>
      <c r="F54" s="76"/>
      <c r="G54" s="71"/>
    </row>
    <row r="55" spans="1:7" x14ac:dyDescent="0.2">
      <c r="A55" s="73" t="s">
        <v>483</v>
      </c>
      <c r="B55" s="74">
        <v>847</v>
      </c>
      <c r="C55" s="74">
        <v>623</v>
      </c>
      <c r="D55" s="74">
        <v>1470</v>
      </c>
      <c r="E55" s="78" t="s">
        <v>380</v>
      </c>
      <c r="F55" s="78" t="s">
        <v>380</v>
      </c>
      <c r="G55" s="75" t="s">
        <v>380</v>
      </c>
    </row>
    <row r="56" spans="1:7" x14ac:dyDescent="0.2">
      <c r="A56" s="63"/>
      <c r="B56" s="45"/>
      <c r="C56" s="45"/>
      <c r="D56" s="45"/>
      <c r="E56" s="11"/>
      <c r="F56" s="11"/>
      <c r="G56" s="46"/>
    </row>
    <row r="57" spans="1:7" x14ac:dyDescent="0.2">
      <c r="A57" s="63" t="s">
        <v>484</v>
      </c>
      <c r="B57" s="45">
        <v>13140</v>
      </c>
      <c r="C57" s="11">
        <v>5275</v>
      </c>
      <c r="D57" s="45">
        <v>18415</v>
      </c>
      <c r="E57" s="45" t="s">
        <v>380</v>
      </c>
      <c r="F57" s="11" t="s">
        <v>380</v>
      </c>
      <c r="G57" s="12" t="s">
        <v>380</v>
      </c>
    </row>
    <row r="58" spans="1:7" x14ac:dyDescent="0.2">
      <c r="A58" s="63" t="s">
        <v>485</v>
      </c>
      <c r="B58" s="45">
        <v>306</v>
      </c>
      <c r="C58" s="11">
        <v>11210</v>
      </c>
      <c r="D58" s="45">
        <v>11516</v>
      </c>
      <c r="E58" s="45" t="s">
        <v>380</v>
      </c>
      <c r="F58" s="11" t="s">
        <v>380</v>
      </c>
      <c r="G58" s="12" t="s">
        <v>380</v>
      </c>
    </row>
    <row r="59" spans="1:7" x14ac:dyDescent="0.2">
      <c r="A59" s="73" t="s">
        <v>486</v>
      </c>
      <c r="B59" s="74">
        <v>13446</v>
      </c>
      <c r="C59" s="74">
        <v>16485</v>
      </c>
      <c r="D59" s="74">
        <v>29931</v>
      </c>
      <c r="E59" s="78" t="s">
        <v>380</v>
      </c>
      <c r="F59" s="78" t="s">
        <v>380</v>
      </c>
      <c r="G59" s="75" t="s">
        <v>380</v>
      </c>
    </row>
    <row r="60" spans="1:7" x14ac:dyDescent="0.2">
      <c r="A60" s="63"/>
      <c r="B60" s="45"/>
      <c r="C60" s="45"/>
      <c r="D60" s="45"/>
      <c r="E60" s="11"/>
      <c r="F60" s="11"/>
      <c r="G60" s="46"/>
    </row>
    <row r="61" spans="1:7" x14ac:dyDescent="0.2">
      <c r="A61" s="63" t="s">
        <v>487</v>
      </c>
      <c r="B61" s="45">
        <v>122</v>
      </c>
      <c r="C61" s="45">
        <v>17</v>
      </c>
      <c r="D61" s="45">
        <v>139</v>
      </c>
      <c r="E61" s="45" t="s">
        <v>380</v>
      </c>
      <c r="F61" s="11" t="s">
        <v>380</v>
      </c>
      <c r="G61" s="46" t="s">
        <v>380</v>
      </c>
    </row>
    <row r="62" spans="1:7" x14ac:dyDescent="0.2">
      <c r="A62" s="63" t="s">
        <v>488</v>
      </c>
      <c r="B62" s="45">
        <v>55615</v>
      </c>
      <c r="C62" s="45">
        <v>19446</v>
      </c>
      <c r="D62" s="45">
        <v>75061</v>
      </c>
      <c r="E62" s="45" t="s">
        <v>380</v>
      </c>
      <c r="F62" s="11" t="s">
        <v>380</v>
      </c>
      <c r="G62" s="46" t="s">
        <v>380</v>
      </c>
    </row>
    <row r="63" spans="1:7" x14ac:dyDescent="0.2">
      <c r="A63" s="63" t="s">
        <v>489</v>
      </c>
      <c r="B63" s="11">
        <v>38405</v>
      </c>
      <c r="C63" s="11">
        <v>12659</v>
      </c>
      <c r="D63" s="45">
        <v>51064</v>
      </c>
      <c r="E63" s="11" t="s">
        <v>380</v>
      </c>
      <c r="F63" s="11" t="s">
        <v>380</v>
      </c>
      <c r="G63" s="12" t="s">
        <v>380</v>
      </c>
    </row>
    <row r="64" spans="1:7" x14ac:dyDescent="0.2">
      <c r="A64" s="63" t="s">
        <v>490</v>
      </c>
      <c r="B64" s="45">
        <v>1891</v>
      </c>
      <c r="C64" s="45">
        <v>404</v>
      </c>
      <c r="D64" s="45">
        <v>2295</v>
      </c>
      <c r="E64" s="45" t="s">
        <v>380</v>
      </c>
      <c r="F64" s="11" t="s">
        <v>380</v>
      </c>
      <c r="G64" s="46" t="s">
        <v>380</v>
      </c>
    </row>
    <row r="65" spans="1:7" x14ac:dyDescent="0.2">
      <c r="A65" s="63" t="s">
        <v>491</v>
      </c>
      <c r="B65" s="45">
        <v>14721</v>
      </c>
      <c r="C65" s="45">
        <v>1689</v>
      </c>
      <c r="D65" s="45">
        <v>16410</v>
      </c>
      <c r="E65" s="11" t="s">
        <v>380</v>
      </c>
      <c r="F65" s="11" t="s">
        <v>380</v>
      </c>
      <c r="G65" s="46" t="s">
        <v>380</v>
      </c>
    </row>
    <row r="66" spans="1:7" x14ac:dyDescent="0.2">
      <c r="A66" s="63" t="s">
        <v>492</v>
      </c>
      <c r="B66" s="45">
        <v>1039</v>
      </c>
      <c r="C66" s="45">
        <v>4839</v>
      </c>
      <c r="D66" s="45">
        <v>5878</v>
      </c>
      <c r="E66" s="11" t="s">
        <v>380</v>
      </c>
      <c r="F66" s="11" t="s">
        <v>380</v>
      </c>
      <c r="G66" s="46" t="s">
        <v>380</v>
      </c>
    </row>
    <row r="67" spans="1:7" x14ac:dyDescent="0.2">
      <c r="A67" s="63" t="s">
        <v>493</v>
      </c>
      <c r="B67" s="45">
        <v>6571</v>
      </c>
      <c r="C67" s="45">
        <v>892</v>
      </c>
      <c r="D67" s="45">
        <v>7463</v>
      </c>
      <c r="E67" s="11" t="s">
        <v>380</v>
      </c>
      <c r="F67" s="11" t="s">
        <v>380</v>
      </c>
      <c r="G67" s="46" t="s">
        <v>380</v>
      </c>
    </row>
    <row r="68" spans="1:7" x14ac:dyDescent="0.2">
      <c r="A68" s="63" t="s">
        <v>494</v>
      </c>
      <c r="B68" s="82">
        <v>114740</v>
      </c>
      <c r="C68" s="11">
        <v>59847</v>
      </c>
      <c r="D68" s="45">
        <v>174587</v>
      </c>
      <c r="E68" s="45" t="s">
        <v>380</v>
      </c>
      <c r="F68" s="11" t="s">
        <v>380</v>
      </c>
      <c r="G68" s="12" t="s">
        <v>380</v>
      </c>
    </row>
    <row r="69" spans="1:7" x14ac:dyDescent="0.2">
      <c r="A69" s="73" t="s">
        <v>495</v>
      </c>
      <c r="B69" s="74">
        <v>233104</v>
      </c>
      <c r="C69" s="74">
        <v>99793</v>
      </c>
      <c r="D69" s="74">
        <v>332897</v>
      </c>
      <c r="E69" s="78" t="s">
        <v>380</v>
      </c>
      <c r="F69" s="78" t="s">
        <v>380</v>
      </c>
      <c r="G69" s="75" t="s">
        <v>380</v>
      </c>
    </row>
    <row r="70" spans="1:7" x14ac:dyDescent="0.2">
      <c r="A70" s="63"/>
      <c r="B70" s="45"/>
      <c r="C70" s="45"/>
      <c r="D70" s="45"/>
      <c r="E70" s="11"/>
      <c r="F70" s="11"/>
      <c r="G70" s="46"/>
    </row>
    <row r="71" spans="1:7" x14ac:dyDescent="0.2">
      <c r="A71" s="63" t="s">
        <v>496</v>
      </c>
      <c r="B71" s="45">
        <v>185</v>
      </c>
      <c r="C71" s="45">
        <v>93</v>
      </c>
      <c r="D71" s="45">
        <v>278</v>
      </c>
      <c r="E71" s="11" t="s">
        <v>380</v>
      </c>
      <c r="F71" s="11" t="s">
        <v>380</v>
      </c>
      <c r="G71" s="46" t="s">
        <v>380</v>
      </c>
    </row>
    <row r="72" spans="1:7" x14ac:dyDescent="0.2">
      <c r="A72" s="63" t="s">
        <v>497</v>
      </c>
      <c r="B72" s="45">
        <v>2</v>
      </c>
      <c r="C72" s="45">
        <v>134</v>
      </c>
      <c r="D72" s="45">
        <v>136</v>
      </c>
      <c r="E72" s="11" t="s">
        <v>380</v>
      </c>
      <c r="F72" s="11" t="s">
        <v>380</v>
      </c>
      <c r="G72" s="46" t="s">
        <v>380</v>
      </c>
    </row>
    <row r="73" spans="1:7" x14ac:dyDescent="0.2">
      <c r="A73" s="73" t="s">
        <v>498</v>
      </c>
      <c r="B73" s="74">
        <v>187</v>
      </c>
      <c r="C73" s="74">
        <v>227</v>
      </c>
      <c r="D73" s="74">
        <v>414</v>
      </c>
      <c r="E73" s="78" t="s">
        <v>380</v>
      </c>
      <c r="F73" s="78" t="s">
        <v>380</v>
      </c>
      <c r="G73" s="75" t="s">
        <v>380</v>
      </c>
    </row>
    <row r="74" spans="1:7" x14ac:dyDescent="0.2">
      <c r="A74" s="65"/>
      <c r="B74" s="70"/>
      <c r="C74" s="70"/>
      <c r="D74" s="70"/>
      <c r="E74" s="76"/>
      <c r="F74" s="76"/>
      <c r="G74" s="71"/>
    </row>
    <row r="75" spans="1:7" ht="13.5" thickBot="1" x14ac:dyDescent="0.25">
      <c r="A75" s="66" t="s">
        <v>499</v>
      </c>
      <c r="B75" s="52">
        <v>732402</v>
      </c>
      <c r="C75" s="52">
        <v>220404</v>
      </c>
      <c r="D75" s="52">
        <v>952806</v>
      </c>
      <c r="E75" s="172" t="s">
        <v>380</v>
      </c>
      <c r="F75" s="172" t="s">
        <v>380</v>
      </c>
      <c r="G75" s="53" t="s">
        <v>380</v>
      </c>
    </row>
  </sheetData>
  <mergeCells count="4">
    <mergeCell ref="A1:G1"/>
    <mergeCell ref="G5:G7"/>
    <mergeCell ref="A5:A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2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0"/>
    <pageSetUpPr fitToPage="1"/>
  </sheetPr>
  <dimension ref="A1:K32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0" width="18.140625" customWidth="1"/>
    <col min="13" max="13" width="11.140625" customWidth="1"/>
    <col min="14" max="21" width="12" customWidth="1"/>
  </cols>
  <sheetData>
    <row r="1" spans="1:11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  <c r="I1" s="1696"/>
      <c r="J1" s="1696"/>
    </row>
    <row r="2" spans="1:11" s="3" customFormat="1" ht="12.75" customHeight="1" x14ac:dyDescent="0.2"/>
    <row r="3" spans="1:11" s="3" customFormat="1" ht="15" x14ac:dyDescent="0.25">
      <c r="A3" s="1697" t="s">
        <v>705</v>
      </c>
      <c r="B3" s="1697"/>
      <c r="C3" s="1697"/>
      <c r="D3" s="1697"/>
      <c r="E3" s="1697"/>
      <c r="F3" s="1697"/>
      <c r="G3" s="1697"/>
      <c r="H3" s="1697"/>
      <c r="I3" s="1697"/>
      <c r="J3" s="1697"/>
    </row>
    <row r="4" spans="1:11" s="3" customFormat="1" ht="15" x14ac:dyDescent="0.25">
      <c r="A4" s="1697" t="s">
        <v>706</v>
      </c>
      <c r="B4" s="1697"/>
      <c r="C4" s="1697"/>
      <c r="D4" s="1697"/>
      <c r="E4" s="1697"/>
      <c r="F4" s="1697"/>
      <c r="G4" s="1697"/>
      <c r="H4" s="1697"/>
      <c r="I4" s="1697"/>
      <c r="J4" s="1697"/>
    </row>
    <row r="5" spans="1:11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24.75" customHeight="1" x14ac:dyDescent="0.2">
      <c r="A6" s="1726" t="s">
        <v>359</v>
      </c>
      <c r="B6" s="961"/>
      <c r="C6" s="961"/>
      <c r="D6" s="962" t="s">
        <v>361</v>
      </c>
      <c r="E6" s="963"/>
      <c r="F6" s="964" t="s">
        <v>501</v>
      </c>
      <c r="G6" s="961"/>
      <c r="H6" s="965" t="s">
        <v>707</v>
      </c>
      <c r="I6" s="966"/>
      <c r="J6" s="966"/>
    </row>
    <row r="7" spans="1:11" x14ac:dyDescent="0.2">
      <c r="A7" s="1727"/>
      <c r="B7" s="761" t="s">
        <v>360</v>
      </c>
      <c r="C7" s="761" t="s">
        <v>367</v>
      </c>
      <c r="D7" s="895" t="s">
        <v>513</v>
      </c>
      <c r="E7" s="967"/>
      <c r="F7" s="761" t="s">
        <v>502</v>
      </c>
      <c r="G7" s="761" t="s">
        <v>362</v>
      </c>
      <c r="H7" s="895" t="s">
        <v>513</v>
      </c>
      <c r="I7" s="968"/>
      <c r="J7" s="968"/>
    </row>
    <row r="8" spans="1:11" x14ac:dyDescent="0.2">
      <c r="A8" s="1727"/>
      <c r="B8" s="761" t="s">
        <v>370</v>
      </c>
      <c r="C8" s="763" t="s">
        <v>504</v>
      </c>
      <c r="D8" s="1820" t="s">
        <v>376</v>
      </c>
      <c r="E8" s="1820" t="s">
        <v>708</v>
      </c>
      <c r="F8" s="761" t="s">
        <v>709</v>
      </c>
      <c r="G8" s="763" t="s">
        <v>365</v>
      </c>
      <c r="H8" s="1822" t="s">
        <v>693</v>
      </c>
      <c r="I8" s="1820" t="s">
        <v>710</v>
      </c>
      <c r="J8" s="1824" t="s">
        <v>711</v>
      </c>
      <c r="K8" s="213"/>
    </row>
    <row r="9" spans="1:11" ht="28.5" customHeight="1" thickBot="1" x14ac:dyDescent="0.25">
      <c r="A9" s="1728"/>
      <c r="B9" s="764"/>
      <c r="C9" s="764"/>
      <c r="D9" s="1821"/>
      <c r="E9" s="1821"/>
      <c r="F9" s="238" t="s">
        <v>506</v>
      </c>
      <c r="G9" s="764"/>
      <c r="H9" s="1823"/>
      <c r="I9" s="1821"/>
      <c r="J9" s="1825"/>
    </row>
    <row r="10" spans="1:11" x14ac:dyDescent="0.2">
      <c r="A10" s="1599">
        <v>2006</v>
      </c>
      <c r="B10" s="969">
        <v>292</v>
      </c>
      <c r="C10" s="969">
        <v>562.5</v>
      </c>
      <c r="D10" s="785">
        <v>16425</v>
      </c>
      <c r="E10" s="785">
        <v>16070</v>
      </c>
      <c r="F10" s="971">
        <v>3.64</v>
      </c>
      <c r="G10" s="785">
        <v>597.87</v>
      </c>
      <c r="H10" s="785">
        <v>986</v>
      </c>
      <c r="I10" s="785">
        <v>1151</v>
      </c>
      <c r="J10" s="786">
        <v>49</v>
      </c>
    </row>
    <row r="11" spans="1:11" x14ac:dyDescent="0.2">
      <c r="A11" s="1599">
        <v>2007</v>
      </c>
      <c r="B11" s="969">
        <v>10</v>
      </c>
      <c r="C11" s="969">
        <v>522</v>
      </c>
      <c r="D11" s="785">
        <v>522</v>
      </c>
      <c r="E11" s="785">
        <v>112</v>
      </c>
      <c r="F11" s="971">
        <v>3.63</v>
      </c>
      <c r="G11" s="785">
        <v>18.948599999999999</v>
      </c>
      <c r="H11" s="785">
        <v>32</v>
      </c>
      <c r="I11" s="785">
        <v>38</v>
      </c>
      <c r="J11" s="786">
        <v>1</v>
      </c>
    </row>
    <row r="12" spans="1:11" x14ac:dyDescent="0.2">
      <c r="A12" s="1599">
        <v>2008</v>
      </c>
      <c r="B12" s="969">
        <v>6</v>
      </c>
      <c r="C12" s="969">
        <v>275</v>
      </c>
      <c r="D12" s="785">
        <v>165</v>
      </c>
      <c r="E12" s="785" t="s">
        <v>380</v>
      </c>
      <c r="F12" s="971">
        <v>3.63</v>
      </c>
      <c r="G12" s="785">
        <v>5.9894999999999996</v>
      </c>
      <c r="H12" s="785">
        <v>11</v>
      </c>
      <c r="I12" s="785">
        <v>12</v>
      </c>
      <c r="J12" s="786">
        <v>1</v>
      </c>
    </row>
    <row r="13" spans="1:11" x14ac:dyDescent="0.2">
      <c r="A13" s="1599">
        <v>2009</v>
      </c>
      <c r="B13" s="969">
        <v>3</v>
      </c>
      <c r="C13" s="969" t="s">
        <v>380</v>
      </c>
      <c r="D13" s="785" t="s">
        <v>380</v>
      </c>
      <c r="E13" s="785" t="s">
        <v>380</v>
      </c>
      <c r="F13" s="971" t="s">
        <v>380</v>
      </c>
      <c r="G13" s="785" t="s">
        <v>380</v>
      </c>
      <c r="H13" s="785">
        <v>11</v>
      </c>
      <c r="I13" s="785">
        <v>12</v>
      </c>
      <c r="J13" s="786">
        <v>1</v>
      </c>
    </row>
    <row r="14" spans="1:11" x14ac:dyDescent="0.2">
      <c r="A14" s="1599">
        <v>2010</v>
      </c>
      <c r="B14" s="969">
        <v>5</v>
      </c>
      <c r="C14" s="969">
        <v>440</v>
      </c>
      <c r="D14" s="785">
        <v>220</v>
      </c>
      <c r="E14" s="785" t="s">
        <v>380</v>
      </c>
      <c r="F14" s="971" t="s">
        <v>380</v>
      </c>
      <c r="G14" s="785" t="s">
        <v>380</v>
      </c>
      <c r="H14" s="785">
        <v>15</v>
      </c>
      <c r="I14" s="785" t="s">
        <v>380</v>
      </c>
      <c r="J14" s="786" t="s">
        <v>380</v>
      </c>
    </row>
    <row r="15" spans="1:11" x14ac:dyDescent="0.2">
      <c r="A15" s="1599">
        <v>2011</v>
      </c>
      <c r="B15" s="969">
        <v>2</v>
      </c>
      <c r="C15" s="969">
        <v>500</v>
      </c>
      <c r="D15" s="785">
        <v>100</v>
      </c>
      <c r="E15" s="785" t="s">
        <v>380</v>
      </c>
      <c r="F15" s="971" t="s">
        <v>380</v>
      </c>
      <c r="G15" s="785" t="s">
        <v>380</v>
      </c>
      <c r="H15" s="785" t="s">
        <v>380</v>
      </c>
      <c r="I15" s="785" t="s">
        <v>380</v>
      </c>
      <c r="J15" s="786" t="s">
        <v>380</v>
      </c>
    </row>
    <row r="16" spans="1:11" x14ac:dyDescent="0.2">
      <c r="A16" s="1599">
        <v>2012</v>
      </c>
      <c r="B16" s="969">
        <v>6</v>
      </c>
      <c r="C16" s="969">
        <v>475</v>
      </c>
      <c r="D16" s="785">
        <v>285</v>
      </c>
      <c r="E16" s="785" t="s">
        <v>380</v>
      </c>
      <c r="F16" s="971" t="s">
        <v>380</v>
      </c>
      <c r="G16" s="785" t="s">
        <v>380</v>
      </c>
      <c r="H16" s="785" t="s">
        <v>380</v>
      </c>
      <c r="I16" s="785" t="s">
        <v>380</v>
      </c>
      <c r="J16" s="786" t="s">
        <v>380</v>
      </c>
    </row>
    <row r="17" spans="1:10" x14ac:dyDescent="0.2">
      <c r="A17" s="1599">
        <v>2013</v>
      </c>
      <c r="B17" s="969">
        <v>8</v>
      </c>
      <c r="C17" s="969">
        <v>487.5</v>
      </c>
      <c r="D17" s="785">
        <v>390</v>
      </c>
      <c r="E17" s="969" t="s">
        <v>380</v>
      </c>
      <c r="F17" s="971" t="s">
        <v>380</v>
      </c>
      <c r="G17" s="785" t="s">
        <v>380</v>
      </c>
      <c r="H17" s="785" t="s">
        <v>380</v>
      </c>
      <c r="I17" s="785" t="s">
        <v>380</v>
      </c>
      <c r="J17" s="786" t="s">
        <v>380</v>
      </c>
    </row>
    <row r="18" spans="1:10" x14ac:dyDescent="0.2">
      <c r="A18" s="1599">
        <v>2014</v>
      </c>
      <c r="B18" s="969">
        <v>9</v>
      </c>
      <c r="C18" s="969">
        <v>500</v>
      </c>
      <c r="D18" s="785">
        <v>450</v>
      </c>
      <c r="E18" s="969" t="s">
        <v>380</v>
      </c>
      <c r="F18" s="788" t="s">
        <v>380</v>
      </c>
      <c r="G18" s="972" t="s">
        <v>380</v>
      </c>
      <c r="H18" s="785" t="s">
        <v>380</v>
      </c>
      <c r="I18" s="785" t="s">
        <v>380</v>
      </c>
      <c r="J18" s="786" t="s">
        <v>380</v>
      </c>
    </row>
    <row r="19" spans="1:10" x14ac:dyDescent="0.2">
      <c r="A19" s="1599">
        <v>2015</v>
      </c>
      <c r="B19" s="1432">
        <v>10</v>
      </c>
      <c r="C19" s="1432">
        <v>480</v>
      </c>
      <c r="D19" s="1433">
        <v>480</v>
      </c>
      <c r="E19" s="1432" t="s">
        <v>380</v>
      </c>
      <c r="F19" s="1395" t="s">
        <v>380</v>
      </c>
      <c r="G19" s="1434" t="s">
        <v>380</v>
      </c>
      <c r="H19" s="1433" t="s">
        <v>380</v>
      </c>
      <c r="I19" s="1433" t="s">
        <v>380</v>
      </c>
      <c r="J19" s="1388" t="s">
        <v>380</v>
      </c>
    </row>
    <row r="20" spans="1:10" ht="13.5" thickBot="1" x14ac:dyDescent="0.25">
      <c r="A20" s="1600">
        <v>2016</v>
      </c>
      <c r="B20" s="970">
        <v>17</v>
      </c>
      <c r="C20" s="970">
        <f>D20/B20*10</f>
        <v>282.35294117647061</v>
      </c>
      <c r="D20" s="970">
        <v>480</v>
      </c>
      <c r="E20" s="970" t="s">
        <v>380</v>
      </c>
      <c r="F20" s="789" t="s">
        <v>380</v>
      </c>
      <c r="G20" s="1248" t="s">
        <v>380</v>
      </c>
      <c r="H20" s="973" t="s">
        <v>380</v>
      </c>
      <c r="I20" s="973" t="s">
        <v>380</v>
      </c>
      <c r="J20" s="974" t="s">
        <v>380</v>
      </c>
    </row>
    <row r="21" spans="1:10" x14ac:dyDescent="0.2">
      <c r="A21" s="116"/>
      <c r="B21" s="269"/>
      <c r="C21" s="270"/>
      <c r="D21" s="19"/>
      <c r="E21" s="19"/>
      <c r="F21" s="271"/>
      <c r="G21" s="19"/>
      <c r="H21" s="19"/>
      <c r="I21" s="19"/>
      <c r="J21" s="19"/>
    </row>
    <row r="22" spans="1:10" x14ac:dyDescent="0.2">
      <c r="A22" s="21"/>
      <c r="B22" s="272"/>
      <c r="C22" s="272"/>
      <c r="D22" s="272"/>
      <c r="E22" s="272"/>
      <c r="F22" s="272"/>
      <c r="G22" s="272"/>
      <c r="H22" s="272"/>
      <c r="I22" s="272"/>
      <c r="J22" s="272"/>
    </row>
    <row r="23" spans="1:10" x14ac:dyDescent="0.2">
      <c r="A23" s="273"/>
      <c r="B23" s="273"/>
      <c r="C23" s="273"/>
      <c r="D23" s="21"/>
      <c r="E23" s="21"/>
      <c r="F23" s="21"/>
      <c r="G23" s="21"/>
      <c r="H23" s="21"/>
      <c r="I23" s="21"/>
      <c r="J23" s="21"/>
    </row>
    <row r="24" spans="1:10" x14ac:dyDescent="0.2">
      <c r="A24" s="21"/>
      <c r="B24" s="21"/>
      <c r="C24" s="21"/>
      <c r="D24" s="21"/>
      <c r="E24" s="21"/>
      <c r="F24" s="21"/>
      <c r="G24" s="21"/>
      <c r="H24" s="21"/>
      <c r="I24" s="21"/>
      <c r="J24" s="21"/>
    </row>
    <row r="25" spans="1:10" x14ac:dyDescent="0.2">
      <c r="A25" s="21"/>
      <c r="B25" s="21"/>
      <c r="C25" s="21"/>
      <c r="D25" s="21"/>
      <c r="E25" s="21"/>
      <c r="F25" s="21"/>
      <c r="G25" s="21"/>
      <c r="H25" s="21"/>
      <c r="I25" s="21"/>
      <c r="J25" s="21"/>
    </row>
    <row r="26" spans="1:10" x14ac:dyDescent="0.2">
      <c r="A26" s="21"/>
      <c r="B26" s="21"/>
      <c r="C26" s="21"/>
      <c r="D26" s="21"/>
      <c r="E26" s="21"/>
      <c r="F26" s="21"/>
      <c r="G26" s="21"/>
      <c r="H26" s="21"/>
      <c r="I26" s="21"/>
      <c r="J26" s="21"/>
    </row>
    <row r="32" spans="1:10" x14ac:dyDescent="0.2">
      <c r="I32" s="274"/>
    </row>
  </sheetData>
  <mergeCells count="9">
    <mergeCell ref="A1:J1"/>
    <mergeCell ref="A3:J3"/>
    <mergeCell ref="A4:J4"/>
    <mergeCell ref="A6:A9"/>
    <mergeCell ref="D8:D9"/>
    <mergeCell ref="E8:E9"/>
    <mergeCell ref="H8:H9"/>
    <mergeCell ref="I8:I9"/>
    <mergeCell ref="J8:J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tabColor theme="0"/>
    <pageSetUpPr fitToPage="1"/>
  </sheetPr>
  <dimension ref="A1:J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28.85546875" style="34" customWidth="1"/>
    <col min="2" max="2" width="15.28515625" style="34" bestFit="1" customWidth="1"/>
    <col min="3" max="3" width="13.28515625" style="34" bestFit="1" customWidth="1"/>
    <col min="4" max="4" width="16.28515625" style="34" customWidth="1"/>
    <col min="5" max="6" width="11.85546875" style="34" bestFit="1" customWidth="1"/>
    <col min="7" max="7" width="17.42578125" style="34" customWidth="1"/>
    <col min="8" max="8" width="15.42578125" style="34" customWidth="1"/>
    <col min="9" max="16384" width="11.42578125" style="34"/>
  </cols>
  <sheetData>
    <row r="1" spans="1:10" s="24" customFormat="1" ht="18" x14ac:dyDescent="0.25">
      <c r="A1" s="1700" t="s">
        <v>356</v>
      </c>
      <c r="B1" s="1700"/>
      <c r="C1" s="1700"/>
      <c r="D1" s="1700"/>
      <c r="E1" s="1700"/>
      <c r="F1" s="1700"/>
      <c r="G1" s="1700"/>
      <c r="H1" s="1700"/>
    </row>
    <row r="2" spans="1:10" s="25" customFormat="1" ht="13.5" customHeight="1" x14ac:dyDescent="0.2"/>
    <row r="3" spans="1:10" s="25" customFormat="1" ht="32.25" customHeight="1" x14ac:dyDescent="0.25">
      <c r="A3" s="1701" t="s">
        <v>1362</v>
      </c>
      <c r="B3" s="1701"/>
      <c r="C3" s="1701"/>
      <c r="D3" s="1701"/>
      <c r="E3" s="1701"/>
      <c r="F3" s="1701"/>
      <c r="G3" s="1701"/>
      <c r="H3" s="1701"/>
      <c r="I3" s="125"/>
    </row>
    <row r="4" spans="1:10" s="25" customFormat="1" ht="13.5" customHeight="1" thickBot="1" x14ac:dyDescent="0.3">
      <c r="A4" s="5"/>
      <c r="B4" s="6"/>
      <c r="C4" s="6"/>
      <c r="D4" s="6"/>
      <c r="E4" s="6"/>
      <c r="F4" s="6"/>
      <c r="G4" s="6"/>
      <c r="H4" s="6"/>
    </row>
    <row r="5" spans="1:10" ht="33" customHeight="1" x14ac:dyDescent="0.2">
      <c r="A5" s="1721" t="s">
        <v>435</v>
      </c>
      <c r="B5" s="721"/>
      <c r="C5" s="722" t="s">
        <v>360</v>
      </c>
      <c r="D5" s="126"/>
      <c r="E5" s="1734" t="s">
        <v>367</v>
      </c>
      <c r="F5" s="1735"/>
      <c r="G5" s="119" t="s">
        <v>361</v>
      </c>
      <c r="H5" s="120" t="s">
        <v>373</v>
      </c>
    </row>
    <row r="6" spans="1:10" ht="19.5" customHeight="1" x14ac:dyDescent="0.2">
      <c r="A6" s="1722"/>
      <c r="B6" s="725" t="s">
        <v>370</v>
      </c>
      <c r="C6" s="737"/>
      <c r="D6" s="738"/>
      <c r="E6" s="739" t="s">
        <v>371</v>
      </c>
      <c r="F6" s="738"/>
      <c r="G6" s="712" t="s">
        <v>512</v>
      </c>
      <c r="H6" s="728" t="s">
        <v>377</v>
      </c>
    </row>
    <row r="7" spans="1:10" ht="36.75" customHeight="1" thickBot="1" x14ac:dyDescent="0.25">
      <c r="A7" s="1723"/>
      <c r="B7" s="663" t="s">
        <v>374</v>
      </c>
      <c r="C7" s="230" t="s">
        <v>375</v>
      </c>
      <c r="D7" s="230" t="s">
        <v>376</v>
      </c>
      <c r="E7" s="663" t="s">
        <v>374</v>
      </c>
      <c r="F7" s="230" t="s">
        <v>375</v>
      </c>
      <c r="G7" s="682" t="s">
        <v>513</v>
      </c>
      <c r="H7" s="683" t="s">
        <v>513</v>
      </c>
    </row>
    <row r="8" spans="1:10" ht="21.75" customHeight="1" x14ac:dyDescent="0.2">
      <c r="A8" s="72" t="s">
        <v>439</v>
      </c>
      <c r="B8" s="42">
        <v>1704</v>
      </c>
      <c r="C8" s="122" t="s">
        <v>380</v>
      </c>
      <c r="D8" s="42">
        <v>1704</v>
      </c>
      <c r="E8" s="122">
        <v>2700</v>
      </c>
      <c r="F8" s="995" t="s">
        <v>380</v>
      </c>
      <c r="G8" s="42">
        <v>4601</v>
      </c>
      <c r="H8" s="43">
        <v>2898</v>
      </c>
      <c r="I8" s="123"/>
      <c r="J8" s="123"/>
    </row>
    <row r="9" spans="1:10" x14ac:dyDescent="0.2">
      <c r="A9" s="63" t="s">
        <v>440</v>
      </c>
      <c r="B9" s="45">
        <v>3783</v>
      </c>
      <c r="C9" s="45" t="s">
        <v>380</v>
      </c>
      <c r="D9" s="45">
        <v>3783</v>
      </c>
      <c r="E9" s="11">
        <v>2320</v>
      </c>
      <c r="F9" s="45" t="s">
        <v>380</v>
      </c>
      <c r="G9" s="45">
        <v>8777</v>
      </c>
      <c r="H9" s="46">
        <v>6012</v>
      </c>
      <c r="I9" s="123"/>
      <c r="J9" s="123"/>
    </row>
    <row r="10" spans="1:10" x14ac:dyDescent="0.2">
      <c r="A10" s="63" t="s">
        <v>441</v>
      </c>
      <c r="B10" s="45">
        <v>8583</v>
      </c>
      <c r="C10" s="45" t="s">
        <v>380</v>
      </c>
      <c r="D10" s="45">
        <v>8583</v>
      </c>
      <c r="E10" s="11">
        <v>2430</v>
      </c>
      <c r="F10" s="45" t="s">
        <v>380</v>
      </c>
      <c r="G10" s="45">
        <v>20857</v>
      </c>
      <c r="H10" s="46">
        <v>12031</v>
      </c>
      <c r="I10" s="123"/>
      <c r="J10" s="123"/>
    </row>
    <row r="11" spans="1:10" x14ac:dyDescent="0.2">
      <c r="A11" s="63" t="s">
        <v>442</v>
      </c>
      <c r="B11" s="45">
        <v>381</v>
      </c>
      <c r="C11" s="45" t="s">
        <v>380</v>
      </c>
      <c r="D11" s="45">
        <v>381</v>
      </c>
      <c r="E11" s="11">
        <v>2150</v>
      </c>
      <c r="F11" s="45" t="s">
        <v>380</v>
      </c>
      <c r="G11" s="45">
        <v>819</v>
      </c>
      <c r="H11" s="46">
        <v>559</v>
      </c>
      <c r="I11" s="123"/>
      <c r="J11" s="123"/>
    </row>
    <row r="12" spans="1:10" x14ac:dyDescent="0.2">
      <c r="A12" s="73" t="s">
        <v>443</v>
      </c>
      <c r="B12" s="74">
        <v>14451</v>
      </c>
      <c r="C12" s="74" t="s">
        <v>380</v>
      </c>
      <c r="D12" s="74">
        <v>14451</v>
      </c>
      <c r="E12" s="74">
        <v>2426</v>
      </c>
      <c r="F12" s="74" t="s">
        <v>380</v>
      </c>
      <c r="G12" s="74">
        <v>35054</v>
      </c>
      <c r="H12" s="75">
        <v>21500</v>
      </c>
      <c r="I12" s="123"/>
      <c r="J12" s="123"/>
    </row>
    <row r="13" spans="1:10" x14ac:dyDescent="0.2">
      <c r="A13" s="65"/>
      <c r="B13" s="70"/>
      <c r="C13" s="70"/>
      <c r="D13" s="70"/>
      <c r="E13" s="76"/>
      <c r="F13" s="76"/>
      <c r="G13" s="70"/>
      <c r="H13" s="71"/>
      <c r="I13" s="123"/>
      <c r="J13" s="123"/>
    </row>
    <row r="14" spans="1:10" x14ac:dyDescent="0.2">
      <c r="A14" s="73" t="s">
        <v>444</v>
      </c>
      <c r="B14" s="74">
        <v>45</v>
      </c>
      <c r="C14" s="74" t="s">
        <v>380</v>
      </c>
      <c r="D14" s="74">
        <v>45</v>
      </c>
      <c r="E14" s="78">
        <v>1680</v>
      </c>
      <c r="F14" s="74" t="s">
        <v>380</v>
      </c>
      <c r="G14" s="74">
        <v>76</v>
      </c>
      <c r="H14" s="75">
        <v>76</v>
      </c>
      <c r="I14" s="123"/>
      <c r="J14" s="123"/>
    </row>
    <row r="15" spans="1:10" x14ac:dyDescent="0.2">
      <c r="A15" s="65"/>
      <c r="B15" s="70"/>
      <c r="C15" s="70"/>
      <c r="D15" s="70"/>
      <c r="E15" s="76"/>
      <c r="F15" s="76"/>
      <c r="G15" s="70"/>
      <c r="H15" s="71"/>
      <c r="I15" s="123"/>
      <c r="J15" s="123"/>
    </row>
    <row r="16" spans="1:10" x14ac:dyDescent="0.2">
      <c r="A16" s="73" t="s">
        <v>445</v>
      </c>
      <c r="B16" s="74">
        <v>775</v>
      </c>
      <c r="C16" s="74" t="s">
        <v>380</v>
      </c>
      <c r="D16" s="74">
        <v>775</v>
      </c>
      <c r="E16" s="78">
        <v>2450</v>
      </c>
      <c r="F16" s="74" t="s">
        <v>380</v>
      </c>
      <c r="G16" s="74">
        <v>1899</v>
      </c>
      <c r="H16" s="75">
        <v>3401</v>
      </c>
      <c r="I16" s="123"/>
      <c r="J16" s="123"/>
    </row>
    <row r="17" spans="1:10" x14ac:dyDescent="0.2">
      <c r="A17" s="63"/>
      <c r="B17" s="45"/>
      <c r="C17" s="45"/>
      <c r="D17" s="45"/>
      <c r="E17" s="11"/>
      <c r="F17" s="11"/>
      <c r="G17" s="45"/>
      <c r="H17" s="46"/>
      <c r="I17" s="123"/>
      <c r="J17" s="123"/>
    </row>
    <row r="18" spans="1:10" x14ac:dyDescent="0.2">
      <c r="A18" s="63" t="s">
        <v>524</v>
      </c>
      <c r="B18" s="45">
        <v>25007</v>
      </c>
      <c r="C18" s="45" t="s">
        <v>380</v>
      </c>
      <c r="D18" s="45">
        <v>25007</v>
      </c>
      <c r="E18" s="11">
        <v>6450</v>
      </c>
      <c r="F18" s="45" t="s">
        <v>380</v>
      </c>
      <c r="G18" s="45">
        <v>161295</v>
      </c>
      <c r="H18" s="46">
        <v>118358</v>
      </c>
      <c r="I18" s="123"/>
      <c r="J18" s="123"/>
    </row>
    <row r="19" spans="1:10" x14ac:dyDescent="0.2">
      <c r="A19" s="63" t="s">
        <v>447</v>
      </c>
      <c r="B19" s="45" t="s">
        <v>380</v>
      </c>
      <c r="C19" s="45" t="s">
        <v>380</v>
      </c>
      <c r="D19" s="45" t="s">
        <v>380</v>
      </c>
      <c r="E19" s="11" t="s">
        <v>380</v>
      </c>
      <c r="F19" s="45" t="s">
        <v>380</v>
      </c>
      <c r="G19" s="45" t="s">
        <v>380</v>
      </c>
      <c r="H19" s="46" t="s">
        <v>380</v>
      </c>
      <c r="I19" s="123"/>
      <c r="J19" s="123"/>
    </row>
    <row r="20" spans="1:10" x14ac:dyDescent="0.2">
      <c r="A20" s="63" t="s">
        <v>448</v>
      </c>
      <c r="B20" s="70" t="s">
        <v>380</v>
      </c>
      <c r="C20" s="70" t="s">
        <v>380</v>
      </c>
      <c r="D20" s="70" t="s">
        <v>380</v>
      </c>
      <c r="E20" s="76" t="s">
        <v>380</v>
      </c>
      <c r="F20" s="76" t="s">
        <v>380</v>
      </c>
      <c r="G20" s="70" t="s">
        <v>380</v>
      </c>
      <c r="H20" s="71" t="s">
        <v>380</v>
      </c>
      <c r="I20" s="123"/>
      <c r="J20" s="123"/>
    </row>
    <row r="21" spans="1:10" x14ac:dyDescent="0.2">
      <c r="A21" s="73" t="s">
        <v>449</v>
      </c>
      <c r="B21" s="74">
        <v>25007</v>
      </c>
      <c r="C21" s="74" t="s">
        <v>380</v>
      </c>
      <c r="D21" s="74">
        <v>25007</v>
      </c>
      <c r="E21" s="78">
        <v>6450</v>
      </c>
      <c r="F21" s="78" t="s">
        <v>380</v>
      </c>
      <c r="G21" s="74">
        <v>161295</v>
      </c>
      <c r="H21" s="75">
        <v>118358</v>
      </c>
      <c r="I21" s="123"/>
      <c r="J21" s="123"/>
    </row>
    <row r="22" spans="1:10" x14ac:dyDescent="0.2">
      <c r="A22" s="65"/>
      <c r="B22" s="70"/>
      <c r="C22" s="70"/>
      <c r="D22" s="70"/>
      <c r="E22" s="76"/>
      <c r="F22" s="76"/>
      <c r="G22" s="70"/>
      <c r="H22" s="71"/>
      <c r="I22" s="123"/>
      <c r="J22" s="123"/>
    </row>
    <row r="23" spans="1:10" x14ac:dyDescent="0.2">
      <c r="A23" s="73" t="s">
        <v>450</v>
      </c>
      <c r="B23" s="74">
        <v>62178</v>
      </c>
      <c r="C23" s="74">
        <v>15591</v>
      </c>
      <c r="D23" s="74">
        <v>77769</v>
      </c>
      <c r="E23" s="78">
        <v>5227</v>
      </c>
      <c r="F23" s="78">
        <v>6453</v>
      </c>
      <c r="G23" s="74">
        <v>425576</v>
      </c>
      <c r="H23" s="75">
        <v>234041</v>
      </c>
      <c r="I23" s="123"/>
      <c r="J23" s="123"/>
    </row>
    <row r="24" spans="1:10" x14ac:dyDescent="0.2">
      <c r="A24" s="63"/>
      <c r="B24" s="45"/>
      <c r="C24" s="45"/>
      <c r="D24" s="45"/>
      <c r="E24" s="11"/>
      <c r="F24" s="11"/>
      <c r="G24" s="45"/>
      <c r="H24" s="46"/>
      <c r="I24" s="123"/>
      <c r="J24" s="123"/>
    </row>
    <row r="25" spans="1:10" x14ac:dyDescent="0.2">
      <c r="A25" s="73" t="s">
        <v>451</v>
      </c>
      <c r="B25" s="78">
        <v>21862</v>
      </c>
      <c r="C25" s="78">
        <v>8584</v>
      </c>
      <c r="D25" s="74">
        <v>30446</v>
      </c>
      <c r="E25" s="78">
        <v>5303</v>
      </c>
      <c r="F25" s="78">
        <v>5800</v>
      </c>
      <c r="G25" s="78">
        <v>165720</v>
      </c>
      <c r="H25" s="79">
        <v>82120</v>
      </c>
      <c r="I25" s="123"/>
      <c r="J25" s="123"/>
    </row>
    <row r="26" spans="1:10" x14ac:dyDescent="0.2">
      <c r="A26" s="63"/>
      <c r="B26" s="45"/>
      <c r="C26" s="45"/>
      <c r="D26" s="45"/>
      <c r="E26" s="11"/>
      <c r="F26" s="11"/>
      <c r="G26" s="45"/>
      <c r="H26" s="46"/>
      <c r="I26" s="123"/>
      <c r="J26" s="123"/>
    </row>
    <row r="27" spans="1:10" x14ac:dyDescent="0.2">
      <c r="A27" s="63" t="s">
        <v>452</v>
      </c>
      <c r="B27" s="45">
        <v>44868</v>
      </c>
      <c r="C27" s="45">
        <v>18044</v>
      </c>
      <c r="D27" s="45">
        <v>62912</v>
      </c>
      <c r="E27" s="11">
        <v>4019</v>
      </c>
      <c r="F27" s="11">
        <v>5937</v>
      </c>
      <c r="G27" s="45">
        <v>287451</v>
      </c>
      <c r="H27" s="46">
        <v>206984</v>
      </c>
      <c r="I27" s="123"/>
      <c r="J27" s="123"/>
    </row>
    <row r="28" spans="1:10" x14ac:dyDescent="0.2">
      <c r="A28" s="63" t="s">
        <v>453</v>
      </c>
      <c r="B28" s="45">
        <v>39642</v>
      </c>
      <c r="C28" s="45">
        <v>3843</v>
      </c>
      <c r="D28" s="45">
        <v>43485</v>
      </c>
      <c r="E28" s="11">
        <v>2036</v>
      </c>
      <c r="F28" s="45">
        <v>3536</v>
      </c>
      <c r="G28" s="45">
        <v>94302</v>
      </c>
      <c r="H28" s="46">
        <v>19803</v>
      </c>
      <c r="I28" s="123"/>
      <c r="J28" s="123"/>
    </row>
    <row r="29" spans="1:10" x14ac:dyDescent="0.2">
      <c r="A29" s="63" t="s">
        <v>454</v>
      </c>
      <c r="B29" s="45">
        <v>131637</v>
      </c>
      <c r="C29" s="45">
        <v>39826</v>
      </c>
      <c r="D29" s="45">
        <v>171463</v>
      </c>
      <c r="E29" s="11">
        <v>2315</v>
      </c>
      <c r="F29" s="11">
        <v>5643</v>
      </c>
      <c r="G29" s="45">
        <v>529654</v>
      </c>
      <c r="H29" s="46">
        <v>432448</v>
      </c>
      <c r="I29" s="123"/>
      <c r="J29" s="123"/>
    </row>
    <row r="30" spans="1:10" x14ac:dyDescent="0.2">
      <c r="A30" s="73" t="s">
        <v>455</v>
      </c>
      <c r="B30" s="78">
        <v>216147</v>
      </c>
      <c r="C30" s="78">
        <v>61713</v>
      </c>
      <c r="D30" s="74">
        <v>277860</v>
      </c>
      <c r="E30" s="78">
        <v>2618</v>
      </c>
      <c r="F30" s="78">
        <v>5598</v>
      </c>
      <c r="G30" s="78">
        <v>911407</v>
      </c>
      <c r="H30" s="79">
        <v>659235</v>
      </c>
      <c r="I30" s="123"/>
      <c r="J30" s="123"/>
    </row>
    <row r="31" spans="1:10" x14ac:dyDescent="0.2">
      <c r="A31" s="63"/>
      <c r="B31" s="80"/>
      <c r="C31" s="80"/>
      <c r="D31" s="45"/>
      <c r="E31" s="80"/>
      <c r="F31" s="80"/>
      <c r="G31" s="11"/>
      <c r="H31" s="81"/>
      <c r="I31" s="123"/>
      <c r="J31" s="123"/>
    </row>
    <row r="32" spans="1:10" x14ac:dyDescent="0.2">
      <c r="A32" s="63" t="s">
        <v>456</v>
      </c>
      <c r="B32" s="80">
        <v>23869</v>
      </c>
      <c r="C32" s="80">
        <v>884</v>
      </c>
      <c r="D32" s="45">
        <v>24753</v>
      </c>
      <c r="E32" s="80">
        <v>4130</v>
      </c>
      <c r="F32" s="80">
        <v>5283</v>
      </c>
      <c r="G32" s="11">
        <v>103249</v>
      </c>
      <c r="H32" s="81">
        <v>24531</v>
      </c>
      <c r="I32" s="123"/>
      <c r="J32" s="123"/>
    </row>
    <row r="33" spans="1:10" x14ac:dyDescent="0.2">
      <c r="A33" s="63" t="s">
        <v>457</v>
      </c>
      <c r="B33" s="80">
        <v>9486</v>
      </c>
      <c r="C33" s="80">
        <v>4130</v>
      </c>
      <c r="D33" s="45">
        <v>13616</v>
      </c>
      <c r="E33" s="80">
        <v>3534</v>
      </c>
      <c r="F33" s="80">
        <v>4425</v>
      </c>
      <c r="G33" s="11">
        <v>51799</v>
      </c>
      <c r="H33" s="81">
        <v>20720</v>
      </c>
      <c r="I33" s="123"/>
      <c r="J33" s="123"/>
    </row>
    <row r="34" spans="1:10" x14ac:dyDescent="0.2">
      <c r="A34" s="63" t="s">
        <v>458</v>
      </c>
      <c r="B34" s="45">
        <v>36083</v>
      </c>
      <c r="C34" s="45">
        <v>14710</v>
      </c>
      <c r="D34" s="45">
        <v>50793</v>
      </c>
      <c r="E34" s="11">
        <v>3145</v>
      </c>
      <c r="F34" s="45">
        <v>5176</v>
      </c>
      <c r="G34" s="45">
        <v>189621</v>
      </c>
      <c r="H34" s="46">
        <v>104291</v>
      </c>
      <c r="I34" s="123"/>
      <c r="J34" s="123"/>
    </row>
    <row r="35" spans="1:10" x14ac:dyDescent="0.2">
      <c r="A35" s="63" t="s">
        <v>459</v>
      </c>
      <c r="B35" s="45">
        <v>6373</v>
      </c>
      <c r="C35" s="45">
        <v>160</v>
      </c>
      <c r="D35" s="45">
        <v>6533</v>
      </c>
      <c r="E35" s="11">
        <v>4321</v>
      </c>
      <c r="F35" s="45">
        <v>4063</v>
      </c>
      <c r="G35" s="45">
        <v>28188</v>
      </c>
      <c r="H35" s="46">
        <v>12678</v>
      </c>
      <c r="I35" s="123"/>
      <c r="J35" s="123"/>
    </row>
    <row r="36" spans="1:10" x14ac:dyDescent="0.2">
      <c r="A36" s="73" t="s">
        <v>460</v>
      </c>
      <c r="B36" s="78">
        <v>75811</v>
      </c>
      <c r="C36" s="78">
        <v>19884</v>
      </c>
      <c r="D36" s="74">
        <v>95695</v>
      </c>
      <c r="E36" s="78">
        <v>3603</v>
      </c>
      <c r="F36" s="78">
        <v>5016</v>
      </c>
      <c r="G36" s="78">
        <v>372857</v>
      </c>
      <c r="H36" s="79">
        <v>162220</v>
      </c>
      <c r="I36" s="123"/>
      <c r="J36" s="123"/>
    </row>
    <row r="37" spans="1:10" x14ac:dyDescent="0.2">
      <c r="A37" s="63"/>
      <c r="B37" s="45"/>
      <c r="C37" s="45"/>
      <c r="D37" s="45"/>
      <c r="E37" s="11"/>
      <c r="F37" s="11"/>
      <c r="G37" s="45"/>
      <c r="H37" s="46"/>
      <c r="I37" s="123"/>
      <c r="J37" s="123"/>
    </row>
    <row r="38" spans="1:10" x14ac:dyDescent="0.2">
      <c r="A38" s="73" t="s">
        <v>461</v>
      </c>
      <c r="B38" s="78">
        <v>5158</v>
      </c>
      <c r="C38" s="78" t="s">
        <v>380</v>
      </c>
      <c r="D38" s="74">
        <v>5158</v>
      </c>
      <c r="E38" s="78">
        <v>1604</v>
      </c>
      <c r="F38" s="78" t="s">
        <v>380</v>
      </c>
      <c r="G38" s="78">
        <v>8273</v>
      </c>
      <c r="H38" s="79">
        <v>10756</v>
      </c>
      <c r="I38" s="123"/>
      <c r="J38" s="123"/>
    </row>
    <row r="39" spans="1:10" x14ac:dyDescent="0.2">
      <c r="A39" s="63"/>
      <c r="B39" s="45"/>
      <c r="C39" s="45"/>
      <c r="D39" s="45"/>
      <c r="E39" s="11"/>
      <c r="F39" s="11"/>
      <c r="G39" s="45"/>
      <c r="H39" s="46"/>
      <c r="I39" s="123"/>
      <c r="J39" s="123"/>
    </row>
    <row r="40" spans="1:10" x14ac:dyDescent="0.2">
      <c r="A40" s="63" t="s">
        <v>525</v>
      </c>
      <c r="B40" s="11">
        <v>35135</v>
      </c>
      <c r="C40" s="11">
        <v>3786</v>
      </c>
      <c r="D40" s="45">
        <v>38921</v>
      </c>
      <c r="E40" s="11">
        <v>3146</v>
      </c>
      <c r="F40" s="11">
        <v>4317</v>
      </c>
      <c r="G40" s="11">
        <v>126889</v>
      </c>
      <c r="H40" s="124">
        <v>63410</v>
      </c>
      <c r="I40" s="123"/>
      <c r="J40" s="123"/>
    </row>
    <row r="41" spans="1:10" x14ac:dyDescent="0.2">
      <c r="A41" s="63" t="s">
        <v>463</v>
      </c>
      <c r="B41" s="11">
        <v>225294</v>
      </c>
      <c r="C41" s="11">
        <v>7020</v>
      </c>
      <c r="D41" s="45">
        <v>232314</v>
      </c>
      <c r="E41" s="11">
        <v>4707</v>
      </c>
      <c r="F41" s="11">
        <v>5561</v>
      </c>
      <c r="G41" s="11">
        <v>1099547</v>
      </c>
      <c r="H41" s="12">
        <v>769682</v>
      </c>
      <c r="I41" s="123"/>
      <c r="J41" s="123"/>
    </row>
    <row r="42" spans="1:10" x14ac:dyDescent="0.2">
      <c r="A42" s="63" t="s">
        <v>464</v>
      </c>
      <c r="B42" s="11">
        <v>36517</v>
      </c>
      <c r="C42" s="11">
        <v>22248</v>
      </c>
      <c r="D42" s="45">
        <v>58765</v>
      </c>
      <c r="E42" s="11">
        <v>3860</v>
      </c>
      <c r="F42" s="11">
        <v>6809</v>
      </c>
      <c r="G42" s="11">
        <v>292423</v>
      </c>
      <c r="H42" s="12">
        <v>146211</v>
      </c>
      <c r="I42" s="123"/>
      <c r="J42" s="123"/>
    </row>
    <row r="43" spans="1:10" x14ac:dyDescent="0.2">
      <c r="A43" s="63" t="s">
        <v>465</v>
      </c>
      <c r="B43" s="11">
        <v>109210</v>
      </c>
      <c r="C43" s="11">
        <v>23486</v>
      </c>
      <c r="D43" s="45">
        <v>132696</v>
      </c>
      <c r="E43" s="11">
        <v>4461</v>
      </c>
      <c r="F43" s="11">
        <v>5819</v>
      </c>
      <c r="G43" s="11">
        <v>623832</v>
      </c>
      <c r="H43" s="12">
        <v>311752</v>
      </c>
      <c r="I43" s="123"/>
      <c r="J43" s="123"/>
    </row>
    <row r="44" spans="1:10" x14ac:dyDescent="0.2">
      <c r="A44" s="63" t="s">
        <v>466</v>
      </c>
      <c r="B44" s="11">
        <v>67984</v>
      </c>
      <c r="C44" s="11">
        <v>7398</v>
      </c>
      <c r="D44" s="45">
        <v>75382</v>
      </c>
      <c r="E44" s="11">
        <v>3916</v>
      </c>
      <c r="F44" s="11">
        <v>5142</v>
      </c>
      <c r="G44" s="11">
        <v>304261</v>
      </c>
      <c r="H44" s="12">
        <v>182556</v>
      </c>
      <c r="I44" s="123"/>
      <c r="J44" s="123"/>
    </row>
    <row r="45" spans="1:10" x14ac:dyDescent="0.2">
      <c r="A45" s="63" t="s">
        <v>467</v>
      </c>
      <c r="B45" s="11">
        <v>70087</v>
      </c>
      <c r="C45" s="11">
        <v>4540</v>
      </c>
      <c r="D45" s="45">
        <v>74627</v>
      </c>
      <c r="E45" s="11">
        <v>3263</v>
      </c>
      <c r="F45" s="11">
        <v>4000</v>
      </c>
      <c r="G45" s="11">
        <v>246854</v>
      </c>
      <c r="H45" s="12">
        <v>123425</v>
      </c>
      <c r="I45" s="123"/>
      <c r="J45" s="123"/>
    </row>
    <row r="46" spans="1:10" x14ac:dyDescent="0.2">
      <c r="A46" s="63" t="s">
        <v>468</v>
      </c>
      <c r="B46" s="11">
        <v>104446</v>
      </c>
      <c r="C46" s="11">
        <v>3878</v>
      </c>
      <c r="D46" s="45">
        <v>108324</v>
      </c>
      <c r="E46" s="11">
        <v>3839</v>
      </c>
      <c r="F46" s="11">
        <v>4800</v>
      </c>
      <c r="G46" s="11">
        <v>419606</v>
      </c>
      <c r="H46" s="12">
        <v>209803</v>
      </c>
      <c r="I46" s="123"/>
      <c r="J46" s="123"/>
    </row>
    <row r="47" spans="1:10" x14ac:dyDescent="0.2">
      <c r="A47" s="63" t="s">
        <v>469</v>
      </c>
      <c r="B47" s="45">
        <v>91981</v>
      </c>
      <c r="C47" s="45">
        <v>19083</v>
      </c>
      <c r="D47" s="45">
        <v>111064</v>
      </c>
      <c r="E47" s="11">
        <v>4762</v>
      </c>
      <c r="F47" s="45">
        <v>5957</v>
      </c>
      <c r="G47" s="45">
        <v>551757</v>
      </c>
      <c r="H47" s="46">
        <v>330900</v>
      </c>
      <c r="I47" s="123"/>
      <c r="J47" s="123"/>
    </row>
    <row r="48" spans="1:10" x14ac:dyDescent="0.2">
      <c r="A48" s="63" t="s">
        <v>470</v>
      </c>
      <c r="B48" s="45">
        <v>64318</v>
      </c>
      <c r="C48" s="45">
        <v>8492</v>
      </c>
      <c r="D48" s="45">
        <v>72810</v>
      </c>
      <c r="E48" s="11">
        <v>4245</v>
      </c>
      <c r="F48" s="11">
        <v>4962</v>
      </c>
      <c r="G48" s="45">
        <v>315150</v>
      </c>
      <c r="H48" s="46">
        <v>157575</v>
      </c>
      <c r="I48" s="123"/>
      <c r="J48" s="123"/>
    </row>
    <row r="49" spans="1:10" x14ac:dyDescent="0.2">
      <c r="A49" s="73" t="s">
        <v>471</v>
      </c>
      <c r="B49" s="78">
        <v>804972</v>
      </c>
      <c r="C49" s="78">
        <v>99931</v>
      </c>
      <c r="D49" s="74">
        <v>904903</v>
      </c>
      <c r="E49" s="78">
        <v>4231</v>
      </c>
      <c r="F49" s="78">
        <v>5746</v>
      </c>
      <c r="G49" s="78">
        <v>3980319</v>
      </c>
      <c r="H49" s="79">
        <v>2295314</v>
      </c>
      <c r="I49" s="123"/>
      <c r="J49" s="123"/>
    </row>
    <row r="50" spans="1:10" x14ac:dyDescent="0.2">
      <c r="A50" s="63"/>
      <c r="B50" s="45"/>
      <c r="C50" s="45"/>
      <c r="D50" s="45"/>
      <c r="E50" s="11"/>
      <c r="F50" s="11"/>
      <c r="G50" s="45"/>
      <c r="H50" s="46"/>
      <c r="I50" s="123"/>
      <c r="J50" s="123"/>
    </row>
    <row r="51" spans="1:10" x14ac:dyDescent="0.2">
      <c r="A51" s="73" t="s">
        <v>472</v>
      </c>
      <c r="B51" s="74">
        <v>21398</v>
      </c>
      <c r="C51" s="74">
        <v>3162</v>
      </c>
      <c r="D51" s="74">
        <v>24560</v>
      </c>
      <c r="E51" s="78">
        <v>2467</v>
      </c>
      <c r="F51" s="78">
        <v>4086</v>
      </c>
      <c r="G51" s="74">
        <v>65690</v>
      </c>
      <c r="H51" s="75">
        <v>107941</v>
      </c>
      <c r="I51" s="123"/>
      <c r="J51" s="123"/>
    </row>
    <row r="52" spans="1:10" x14ac:dyDescent="0.2">
      <c r="A52" s="63"/>
      <c r="B52" s="45"/>
      <c r="C52" s="45"/>
      <c r="D52" s="45"/>
      <c r="E52" s="11"/>
      <c r="F52" s="11"/>
      <c r="G52" s="45"/>
      <c r="H52" s="46"/>
      <c r="I52" s="123"/>
      <c r="J52" s="123"/>
    </row>
    <row r="53" spans="1:10" x14ac:dyDescent="0.2">
      <c r="A53" s="63" t="s">
        <v>473</v>
      </c>
      <c r="B53" s="45">
        <v>54549</v>
      </c>
      <c r="C53" s="45">
        <v>20619</v>
      </c>
      <c r="D53" s="45">
        <v>75168</v>
      </c>
      <c r="E53" s="11">
        <v>1830</v>
      </c>
      <c r="F53" s="11">
        <v>6886</v>
      </c>
      <c r="G53" s="45">
        <v>241790</v>
      </c>
      <c r="H53" s="46">
        <v>72526</v>
      </c>
      <c r="I53" s="123"/>
      <c r="J53" s="123"/>
    </row>
    <row r="54" spans="1:10" x14ac:dyDescent="0.2">
      <c r="A54" s="63" t="s">
        <v>474</v>
      </c>
      <c r="B54" s="45">
        <v>45441</v>
      </c>
      <c r="C54" s="45">
        <v>7221</v>
      </c>
      <c r="D54" s="45">
        <v>52662</v>
      </c>
      <c r="E54" s="11">
        <v>1500</v>
      </c>
      <c r="F54" s="11">
        <v>3526</v>
      </c>
      <c r="G54" s="45">
        <v>93603</v>
      </c>
      <c r="H54" s="46">
        <v>61684</v>
      </c>
      <c r="I54" s="123"/>
      <c r="J54" s="123"/>
    </row>
    <row r="55" spans="1:10" x14ac:dyDescent="0.2">
      <c r="A55" s="63" t="s">
        <v>475</v>
      </c>
      <c r="B55" s="45">
        <v>46467</v>
      </c>
      <c r="C55" s="45">
        <v>4394</v>
      </c>
      <c r="D55" s="45">
        <v>50861</v>
      </c>
      <c r="E55" s="11">
        <v>2800</v>
      </c>
      <c r="F55" s="11">
        <v>4800</v>
      </c>
      <c r="G55" s="45">
        <v>151199</v>
      </c>
      <c r="H55" s="46">
        <v>33996</v>
      </c>
      <c r="I55" s="123"/>
      <c r="J55" s="123"/>
    </row>
    <row r="56" spans="1:10" x14ac:dyDescent="0.2">
      <c r="A56" s="63" t="s">
        <v>476</v>
      </c>
      <c r="B56" s="45">
        <v>66182</v>
      </c>
      <c r="C56" s="45">
        <v>2357</v>
      </c>
      <c r="D56" s="45">
        <v>68539</v>
      </c>
      <c r="E56" s="11">
        <v>2467</v>
      </c>
      <c r="F56" s="45">
        <v>3220</v>
      </c>
      <c r="G56" s="45">
        <v>170807</v>
      </c>
      <c r="H56" s="46">
        <v>103349</v>
      </c>
      <c r="I56" s="123"/>
      <c r="J56" s="123"/>
    </row>
    <row r="57" spans="1:10" x14ac:dyDescent="0.2">
      <c r="A57" s="63" t="s">
        <v>477</v>
      </c>
      <c r="B57" s="45">
        <v>53147</v>
      </c>
      <c r="C57" s="45">
        <v>7193</v>
      </c>
      <c r="D57" s="45">
        <v>60340</v>
      </c>
      <c r="E57" s="11">
        <v>1703</v>
      </c>
      <c r="F57" s="11">
        <v>4624</v>
      </c>
      <c r="G57" s="45">
        <v>123752</v>
      </c>
      <c r="H57" s="46">
        <v>68064</v>
      </c>
      <c r="I57" s="123"/>
      <c r="J57" s="123"/>
    </row>
    <row r="58" spans="1:10" x14ac:dyDescent="0.2">
      <c r="A58" s="73" t="s">
        <v>526</v>
      </c>
      <c r="B58" s="74">
        <v>265786</v>
      </c>
      <c r="C58" s="74">
        <v>41784</v>
      </c>
      <c r="D58" s="74">
        <v>307570</v>
      </c>
      <c r="E58" s="78">
        <v>2076</v>
      </c>
      <c r="F58" s="78">
        <v>5490</v>
      </c>
      <c r="G58" s="74">
        <v>781151</v>
      </c>
      <c r="H58" s="75">
        <v>339619</v>
      </c>
      <c r="I58" s="123"/>
      <c r="J58" s="123"/>
    </row>
    <row r="59" spans="1:10" x14ac:dyDescent="0.2">
      <c r="A59" s="63"/>
      <c r="B59" s="11"/>
      <c r="C59" s="11"/>
      <c r="D59" s="45"/>
      <c r="E59" s="11"/>
      <c r="F59" s="11"/>
      <c r="G59" s="11"/>
      <c r="H59" s="12"/>
      <c r="I59" s="123"/>
      <c r="J59" s="123"/>
    </row>
    <row r="60" spans="1:10" x14ac:dyDescent="0.2">
      <c r="A60" s="63" t="s">
        <v>479</v>
      </c>
      <c r="B60" s="11">
        <v>834</v>
      </c>
      <c r="C60" s="11">
        <v>618</v>
      </c>
      <c r="D60" s="45">
        <v>1452</v>
      </c>
      <c r="E60" s="11">
        <v>500</v>
      </c>
      <c r="F60" s="11">
        <v>3200</v>
      </c>
      <c r="G60" s="11">
        <v>2395</v>
      </c>
      <c r="H60" s="12">
        <v>959</v>
      </c>
      <c r="I60" s="123"/>
      <c r="J60" s="123"/>
    </row>
    <row r="61" spans="1:10" x14ac:dyDescent="0.2">
      <c r="A61" s="63" t="s">
        <v>480</v>
      </c>
      <c r="B61" s="45">
        <v>1082</v>
      </c>
      <c r="C61" s="45">
        <v>17</v>
      </c>
      <c r="D61" s="45">
        <v>1099</v>
      </c>
      <c r="E61" s="11">
        <v>1712</v>
      </c>
      <c r="F61" s="45">
        <v>4794</v>
      </c>
      <c r="G61" s="45">
        <v>1933</v>
      </c>
      <c r="H61" s="46" t="s">
        <v>380</v>
      </c>
      <c r="I61" s="123"/>
      <c r="J61" s="123"/>
    </row>
    <row r="62" spans="1:10" x14ac:dyDescent="0.2">
      <c r="A62" s="63" t="s">
        <v>481</v>
      </c>
      <c r="B62" s="45">
        <v>2325</v>
      </c>
      <c r="C62" s="45">
        <v>307</v>
      </c>
      <c r="D62" s="45">
        <v>2632</v>
      </c>
      <c r="E62" s="11">
        <v>644</v>
      </c>
      <c r="F62" s="11">
        <v>1476</v>
      </c>
      <c r="G62" s="45">
        <v>1951</v>
      </c>
      <c r="H62" s="46">
        <v>789</v>
      </c>
      <c r="I62" s="123"/>
      <c r="J62" s="123"/>
    </row>
    <row r="63" spans="1:10" x14ac:dyDescent="0.2">
      <c r="A63" s="73" t="s">
        <v>482</v>
      </c>
      <c r="B63" s="74">
        <v>4241</v>
      </c>
      <c r="C63" s="74">
        <v>942</v>
      </c>
      <c r="D63" s="74">
        <v>5183</v>
      </c>
      <c r="E63" s="78">
        <v>888</v>
      </c>
      <c r="F63" s="78">
        <v>2667</v>
      </c>
      <c r="G63" s="74">
        <v>6279</v>
      </c>
      <c r="H63" s="75">
        <v>1748</v>
      </c>
      <c r="I63" s="123"/>
      <c r="J63" s="123"/>
    </row>
    <row r="64" spans="1:10" x14ac:dyDescent="0.2">
      <c r="A64" s="63"/>
      <c r="B64" s="45"/>
      <c r="C64" s="45"/>
      <c r="D64" s="45"/>
      <c r="E64" s="11"/>
      <c r="F64" s="11"/>
      <c r="G64" s="45"/>
      <c r="H64" s="46"/>
      <c r="I64" s="123"/>
      <c r="J64" s="123"/>
    </row>
    <row r="65" spans="1:10" x14ac:dyDescent="0.2">
      <c r="A65" s="73" t="s">
        <v>483</v>
      </c>
      <c r="B65" s="74">
        <v>6798</v>
      </c>
      <c r="C65" s="74">
        <v>1258</v>
      </c>
      <c r="D65" s="74">
        <v>8056</v>
      </c>
      <c r="E65" s="78">
        <v>674</v>
      </c>
      <c r="F65" s="78">
        <v>4155</v>
      </c>
      <c r="G65" s="74">
        <v>9809</v>
      </c>
      <c r="H65" s="75">
        <v>4806</v>
      </c>
      <c r="I65" s="123"/>
      <c r="J65" s="123"/>
    </row>
    <row r="66" spans="1:10" x14ac:dyDescent="0.2">
      <c r="A66" s="63"/>
      <c r="B66" s="11"/>
      <c r="C66" s="11"/>
      <c r="D66" s="45"/>
      <c r="E66" s="11"/>
      <c r="F66" s="11"/>
      <c r="G66" s="11"/>
      <c r="H66" s="12"/>
      <c r="I66" s="123"/>
      <c r="J66" s="123"/>
    </row>
    <row r="67" spans="1:10" x14ac:dyDescent="0.2">
      <c r="A67" s="63" t="s">
        <v>484</v>
      </c>
      <c r="B67" s="45">
        <v>73476</v>
      </c>
      <c r="C67" s="45">
        <v>1077</v>
      </c>
      <c r="D67" s="45">
        <v>74553</v>
      </c>
      <c r="E67" s="11">
        <v>2042</v>
      </c>
      <c r="F67" s="45">
        <v>2884</v>
      </c>
      <c r="G67" s="45">
        <v>153123</v>
      </c>
      <c r="H67" s="46">
        <v>45500</v>
      </c>
      <c r="I67" s="123"/>
      <c r="J67" s="123"/>
    </row>
    <row r="68" spans="1:10" x14ac:dyDescent="0.2">
      <c r="A68" s="63" t="s">
        <v>485</v>
      </c>
      <c r="B68" s="45">
        <v>4302</v>
      </c>
      <c r="C68" s="45">
        <v>58</v>
      </c>
      <c r="D68" s="45">
        <v>4360</v>
      </c>
      <c r="E68" s="11">
        <v>1563</v>
      </c>
      <c r="F68" s="11">
        <v>2327</v>
      </c>
      <c r="G68" s="45">
        <v>6857</v>
      </c>
      <c r="H68" s="46">
        <v>2014</v>
      </c>
      <c r="I68" s="123"/>
      <c r="J68" s="123"/>
    </row>
    <row r="69" spans="1:10" x14ac:dyDescent="0.2">
      <c r="A69" s="73" t="s">
        <v>486</v>
      </c>
      <c r="B69" s="74">
        <v>77778</v>
      </c>
      <c r="C69" s="74">
        <v>1135</v>
      </c>
      <c r="D69" s="74">
        <v>78913</v>
      </c>
      <c r="E69" s="78">
        <v>2016</v>
      </c>
      <c r="F69" s="78">
        <v>2856</v>
      </c>
      <c r="G69" s="74">
        <v>159980</v>
      </c>
      <c r="H69" s="75">
        <v>47514</v>
      </c>
      <c r="I69" s="123"/>
      <c r="J69" s="123"/>
    </row>
    <row r="70" spans="1:10" x14ac:dyDescent="0.2">
      <c r="A70" s="63"/>
      <c r="B70" s="45"/>
      <c r="C70" s="45"/>
      <c r="D70" s="45"/>
      <c r="E70" s="11"/>
      <c r="F70" s="11"/>
      <c r="G70" s="45"/>
      <c r="H70" s="46"/>
      <c r="I70" s="123"/>
      <c r="J70" s="123"/>
    </row>
    <row r="71" spans="1:10" x14ac:dyDescent="0.2">
      <c r="A71" s="63" t="s">
        <v>487</v>
      </c>
      <c r="B71" s="11">
        <v>3080</v>
      </c>
      <c r="C71" s="11">
        <v>175</v>
      </c>
      <c r="D71" s="45">
        <v>3255</v>
      </c>
      <c r="E71" s="11">
        <v>160</v>
      </c>
      <c r="F71" s="11">
        <v>2454</v>
      </c>
      <c r="G71" s="11">
        <v>920</v>
      </c>
      <c r="H71" s="12">
        <v>2271</v>
      </c>
      <c r="I71" s="123"/>
      <c r="J71" s="123"/>
    </row>
    <row r="72" spans="1:10" x14ac:dyDescent="0.2">
      <c r="A72" s="63" t="s">
        <v>488</v>
      </c>
      <c r="B72" s="45">
        <v>66097</v>
      </c>
      <c r="C72" s="45">
        <v>8828</v>
      </c>
      <c r="D72" s="45">
        <v>74925</v>
      </c>
      <c r="E72" s="11">
        <v>1847</v>
      </c>
      <c r="F72" s="11">
        <v>2401</v>
      </c>
      <c r="G72" s="45">
        <v>143281</v>
      </c>
      <c r="H72" s="46">
        <v>131817</v>
      </c>
      <c r="I72" s="123"/>
      <c r="J72" s="123"/>
    </row>
    <row r="73" spans="1:10" x14ac:dyDescent="0.2">
      <c r="A73" s="63" t="s">
        <v>489</v>
      </c>
      <c r="B73" s="45">
        <v>64872</v>
      </c>
      <c r="C73" s="45">
        <v>17234</v>
      </c>
      <c r="D73" s="45">
        <v>82106</v>
      </c>
      <c r="E73" s="11">
        <v>2000</v>
      </c>
      <c r="F73" s="11">
        <v>4500</v>
      </c>
      <c r="G73" s="45">
        <v>207297</v>
      </c>
      <c r="H73" s="46">
        <v>78001</v>
      </c>
      <c r="I73" s="123"/>
      <c r="J73" s="123"/>
    </row>
    <row r="74" spans="1:10" x14ac:dyDescent="0.2">
      <c r="A74" s="63" t="s">
        <v>490</v>
      </c>
      <c r="B74" s="45">
        <v>11468</v>
      </c>
      <c r="C74" s="45">
        <v>1909</v>
      </c>
      <c r="D74" s="45">
        <v>13377</v>
      </c>
      <c r="E74" s="11">
        <v>930</v>
      </c>
      <c r="F74" s="11">
        <v>2957</v>
      </c>
      <c r="G74" s="45">
        <v>16308</v>
      </c>
      <c r="H74" s="46">
        <v>6523</v>
      </c>
      <c r="I74" s="123"/>
      <c r="J74" s="123"/>
    </row>
    <row r="75" spans="1:10" x14ac:dyDescent="0.2">
      <c r="A75" s="63" t="s">
        <v>491</v>
      </c>
      <c r="B75" s="45">
        <v>14933</v>
      </c>
      <c r="C75" s="45">
        <v>1842</v>
      </c>
      <c r="D75" s="45">
        <v>16775</v>
      </c>
      <c r="E75" s="11">
        <v>2830</v>
      </c>
      <c r="F75" s="11">
        <v>3531</v>
      </c>
      <c r="G75" s="45">
        <v>48764</v>
      </c>
      <c r="H75" s="46">
        <v>11273</v>
      </c>
      <c r="I75" s="123"/>
      <c r="J75" s="123"/>
    </row>
    <row r="76" spans="1:10" x14ac:dyDescent="0.2">
      <c r="A76" s="63" t="s">
        <v>492</v>
      </c>
      <c r="B76" s="11">
        <v>7902</v>
      </c>
      <c r="C76" s="11">
        <v>2956</v>
      </c>
      <c r="D76" s="45">
        <v>10858</v>
      </c>
      <c r="E76" s="11">
        <v>1437</v>
      </c>
      <c r="F76" s="11">
        <v>2380</v>
      </c>
      <c r="G76" s="11">
        <v>18394</v>
      </c>
      <c r="H76" s="12">
        <v>8687</v>
      </c>
      <c r="I76" s="123"/>
      <c r="J76" s="123"/>
    </row>
    <row r="77" spans="1:10" x14ac:dyDescent="0.2">
      <c r="A77" s="63" t="s">
        <v>493</v>
      </c>
      <c r="B77" s="45">
        <v>21668</v>
      </c>
      <c r="C77" s="45">
        <v>2838</v>
      </c>
      <c r="D77" s="45">
        <v>24506</v>
      </c>
      <c r="E77" s="11">
        <v>1580</v>
      </c>
      <c r="F77" s="45">
        <v>3500</v>
      </c>
      <c r="G77" s="45">
        <v>44182</v>
      </c>
      <c r="H77" s="46">
        <v>21182</v>
      </c>
      <c r="I77" s="123"/>
      <c r="J77" s="123"/>
    </row>
    <row r="78" spans="1:10" x14ac:dyDescent="0.2">
      <c r="A78" s="63" t="s">
        <v>494</v>
      </c>
      <c r="B78" s="45">
        <v>143666</v>
      </c>
      <c r="C78" s="45">
        <v>30699</v>
      </c>
      <c r="D78" s="45">
        <v>174365</v>
      </c>
      <c r="E78" s="11">
        <v>1631</v>
      </c>
      <c r="F78" s="11">
        <v>2408</v>
      </c>
      <c r="G78" s="45">
        <v>308250</v>
      </c>
      <c r="H78" s="46">
        <v>114576</v>
      </c>
      <c r="I78" s="123"/>
      <c r="J78" s="123"/>
    </row>
    <row r="79" spans="1:10" x14ac:dyDescent="0.2">
      <c r="A79" s="73" t="s">
        <v>495</v>
      </c>
      <c r="B79" s="74">
        <v>333686</v>
      </c>
      <c r="C79" s="74">
        <v>66481</v>
      </c>
      <c r="D79" s="74">
        <v>400167</v>
      </c>
      <c r="E79" s="78">
        <v>1754</v>
      </c>
      <c r="F79" s="78">
        <v>3042</v>
      </c>
      <c r="G79" s="74">
        <v>787396</v>
      </c>
      <c r="H79" s="75">
        <v>374330</v>
      </c>
      <c r="I79" s="123"/>
      <c r="J79" s="123"/>
    </row>
    <row r="80" spans="1:10" x14ac:dyDescent="0.2">
      <c r="A80" s="63"/>
      <c r="B80" s="45"/>
      <c r="C80" s="45"/>
      <c r="D80" s="45"/>
      <c r="E80" s="11"/>
      <c r="F80" s="45"/>
      <c r="G80" s="45"/>
      <c r="H80" s="46"/>
      <c r="I80" s="123"/>
      <c r="J80" s="123"/>
    </row>
    <row r="81" spans="1:10" x14ac:dyDescent="0.2">
      <c r="A81" s="63" t="s">
        <v>496</v>
      </c>
      <c r="B81" s="45">
        <v>119</v>
      </c>
      <c r="C81" s="45">
        <v>1</v>
      </c>
      <c r="D81" s="45">
        <v>120</v>
      </c>
      <c r="E81" s="11">
        <v>1503</v>
      </c>
      <c r="F81" s="45">
        <v>1750</v>
      </c>
      <c r="G81" s="45">
        <v>181</v>
      </c>
      <c r="H81" s="46" t="s">
        <v>380</v>
      </c>
      <c r="I81" s="123"/>
      <c r="J81" s="123"/>
    </row>
    <row r="82" spans="1:10" x14ac:dyDescent="0.2">
      <c r="A82" s="63" t="s">
        <v>497</v>
      </c>
      <c r="B82" s="45">
        <v>162</v>
      </c>
      <c r="C82" s="45">
        <v>8</v>
      </c>
      <c r="D82" s="45">
        <v>170</v>
      </c>
      <c r="E82" s="11">
        <v>1000</v>
      </c>
      <c r="F82" s="45">
        <v>1500</v>
      </c>
      <c r="G82" s="45">
        <v>173</v>
      </c>
      <c r="H82" s="46">
        <v>260</v>
      </c>
      <c r="I82" s="123"/>
      <c r="J82" s="123"/>
    </row>
    <row r="83" spans="1:10" x14ac:dyDescent="0.2">
      <c r="A83" s="73" t="s">
        <v>498</v>
      </c>
      <c r="B83" s="74">
        <v>281</v>
      </c>
      <c r="C83" s="74">
        <v>9</v>
      </c>
      <c r="D83" s="74">
        <v>290</v>
      </c>
      <c r="E83" s="78">
        <v>1213</v>
      </c>
      <c r="F83" s="78">
        <v>1528</v>
      </c>
      <c r="G83" s="74">
        <v>354</v>
      </c>
      <c r="H83" s="75">
        <v>260</v>
      </c>
      <c r="I83" s="123"/>
      <c r="J83" s="123"/>
    </row>
    <row r="84" spans="1:10" x14ac:dyDescent="0.2">
      <c r="A84" s="63"/>
      <c r="B84" s="45"/>
      <c r="C84" s="45"/>
      <c r="D84" s="45"/>
      <c r="E84" s="11"/>
      <c r="F84" s="11"/>
      <c r="G84" s="45"/>
      <c r="H84" s="46"/>
    </row>
    <row r="85" spans="1:10" ht="13.5" thickBot="1" x14ac:dyDescent="0.25">
      <c r="A85" s="66" t="s">
        <v>499</v>
      </c>
      <c r="B85" s="52">
        <v>1936374</v>
      </c>
      <c r="C85" s="52">
        <v>320474</v>
      </c>
      <c r="D85" s="52">
        <v>2256848</v>
      </c>
      <c r="E85" s="52">
        <v>3227</v>
      </c>
      <c r="F85" s="52">
        <v>5071</v>
      </c>
      <c r="G85" s="52">
        <v>7873135</v>
      </c>
      <c r="H85" s="53">
        <v>4463239</v>
      </c>
      <c r="I85" s="123"/>
      <c r="J85" s="123"/>
    </row>
  </sheetData>
  <mergeCells count="4">
    <mergeCell ref="A1:H1"/>
    <mergeCell ref="A5:A7"/>
    <mergeCell ref="A3:H3"/>
    <mergeCell ref="E5:F5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1" orientation="portrait" r:id="rId1"/>
  <headerFooter alignWithMargins="0"/>
  <rowBreaks count="1" manualBreakCount="1">
    <brk id="4" max="8" man="1"/>
  </rowBreaks>
  <colBreaks count="1" manualBreakCount="1">
    <brk id="2" max="85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tabColor theme="0"/>
    <pageSetUpPr fitToPage="1"/>
  </sheetPr>
  <dimension ref="A1:K16"/>
  <sheetViews>
    <sheetView tabSelected="1" zoomScaleSheetLayoutView="75" workbookViewId="0">
      <selection activeCell="J22" sqref="J22"/>
    </sheetView>
  </sheetViews>
  <sheetFormatPr baseColWidth="10" defaultRowHeight="12.75" x14ac:dyDescent="0.2"/>
  <cols>
    <col min="1" max="1" width="29.7109375" style="205" customWidth="1"/>
    <col min="2" max="10" width="16" style="205" customWidth="1"/>
    <col min="11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</row>
    <row r="3" spans="1:11" s="88" customFormat="1" ht="15" x14ac:dyDescent="0.25">
      <c r="A3" s="1764" t="s">
        <v>1231</v>
      </c>
      <c r="B3" s="1764"/>
      <c r="C3" s="1764"/>
      <c r="D3" s="1764"/>
      <c r="E3" s="1764"/>
      <c r="F3" s="1764"/>
      <c r="G3" s="1764"/>
      <c r="H3" s="1764"/>
      <c r="I3" s="1764"/>
      <c r="J3" s="1764"/>
    </row>
    <row r="4" spans="1:11" s="88" customFormat="1" ht="20.25" customHeight="1" x14ac:dyDescent="0.2">
      <c r="A4" s="1729" t="s">
        <v>1403</v>
      </c>
      <c r="B4" s="1729"/>
      <c r="C4" s="1729"/>
      <c r="D4" s="1729"/>
      <c r="E4" s="1729"/>
      <c r="F4" s="1729"/>
      <c r="G4" s="1729"/>
      <c r="H4" s="1729"/>
      <c r="I4" s="1729"/>
      <c r="J4" s="1729"/>
    </row>
    <row r="5" spans="1:11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39" customHeight="1" x14ac:dyDescent="0.2">
      <c r="A6" s="976" t="s">
        <v>1230</v>
      </c>
      <c r="B6" s="721" t="s">
        <v>360</v>
      </c>
      <c r="C6" s="722"/>
      <c r="D6" s="723"/>
      <c r="E6" s="721" t="s">
        <v>367</v>
      </c>
      <c r="F6" s="722"/>
      <c r="G6" s="1826" t="s">
        <v>368</v>
      </c>
      <c r="H6" s="721" t="s">
        <v>707</v>
      </c>
      <c r="I6" s="722"/>
      <c r="J6" s="722"/>
    </row>
    <row r="7" spans="1:11" ht="24.75" customHeight="1" x14ac:dyDescent="0.2">
      <c r="A7" s="977" t="s">
        <v>517</v>
      </c>
      <c r="B7" s="725" t="s">
        <v>370</v>
      </c>
      <c r="C7" s="241"/>
      <c r="D7" s="726"/>
      <c r="E7" s="725" t="s">
        <v>371</v>
      </c>
      <c r="F7" s="726"/>
      <c r="G7" s="1827"/>
      <c r="H7" s="725" t="s">
        <v>513</v>
      </c>
      <c r="I7" s="241"/>
      <c r="J7" s="241"/>
    </row>
    <row r="8" spans="1:11" ht="42.75" customHeight="1" thickBot="1" x14ac:dyDescent="0.25">
      <c r="A8" s="978" t="s">
        <v>518</v>
      </c>
      <c r="B8" s="663" t="s">
        <v>374</v>
      </c>
      <c r="C8" s="230" t="s">
        <v>375</v>
      </c>
      <c r="D8" s="230" t="s">
        <v>376</v>
      </c>
      <c r="E8" s="663" t="s">
        <v>374</v>
      </c>
      <c r="F8" s="230" t="s">
        <v>375</v>
      </c>
      <c r="G8" s="1714"/>
      <c r="H8" s="663" t="s">
        <v>693</v>
      </c>
      <c r="I8" s="230" t="s">
        <v>710</v>
      </c>
      <c r="J8" s="736" t="s">
        <v>711</v>
      </c>
      <c r="K8" s="267"/>
    </row>
    <row r="9" spans="1:11" ht="21" customHeight="1" x14ac:dyDescent="0.2">
      <c r="A9" s="63" t="s">
        <v>490</v>
      </c>
      <c r="B9" s="45" t="s">
        <v>380</v>
      </c>
      <c r="C9" s="45">
        <v>7</v>
      </c>
      <c r="D9" s="45">
        <v>7</v>
      </c>
      <c r="E9" s="45" t="s">
        <v>380</v>
      </c>
      <c r="F9" s="11" t="s">
        <v>380</v>
      </c>
      <c r="G9" s="45" t="s">
        <v>380</v>
      </c>
      <c r="H9" s="45" t="s">
        <v>380</v>
      </c>
      <c r="I9" s="45" t="s">
        <v>380</v>
      </c>
      <c r="J9" s="46" t="s">
        <v>380</v>
      </c>
    </row>
    <row r="10" spans="1:11" ht="12.75" customHeight="1" x14ac:dyDescent="0.2">
      <c r="A10" s="73" t="s">
        <v>495</v>
      </c>
      <c r="B10" s="74" t="s">
        <v>380</v>
      </c>
      <c r="C10" s="74">
        <v>7</v>
      </c>
      <c r="D10" s="74">
        <v>7</v>
      </c>
      <c r="E10" s="74" t="s">
        <v>380</v>
      </c>
      <c r="F10" s="78" t="s">
        <v>380</v>
      </c>
      <c r="G10" s="74" t="s">
        <v>380</v>
      </c>
      <c r="H10" s="74" t="s">
        <v>380</v>
      </c>
      <c r="I10" s="74" t="s">
        <v>380</v>
      </c>
      <c r="J10" s="75" t="s">
        <v>380</v>
      </c>
    </row>
    <row r="11" spans="1:11" ht="12.75" customHeight="1" x14ac:dyDescent="0.2">
      <c r="A11" s="63"/>
      <c r="B11" s="1355"/>
      <c r="C11" s="1355"/>
      <c r="D11" s="1355"/>
      <c r="E11" s="1355"/>
      <c r="F11" s="1356"/>
      <c r="G11" s="1355"/>
      <c r="H11" s="1355"/>
      <c r="I11" s="1355"/>
      <c r="J11" s="1357"/>
    </row>
    <row r="12" spans="1:11" ht="21" customHeight="1" x14ac:dyDescent="0.2">
      <c r="A12" s="63" t="s">
        <v>496</v>
      </c>
      <c r="B12" s="1355" t="s">
        <v>380</v>
      </c>
      <c r="C12" s="1355">
        <v>3</v>
      </c>
      <c r="D12" s="1355">
        <v>3</v>
      </c>
      <c r="E12" s="1355" t="s">
        <v>380</v>
      </c>
      <c r="F12" s="1356">
        <v>50000</v>
      </c>
      <c r="G12" s="1355">
        <v>155</v>
      </c>
      <c r="H12" s="1355" t="s">
        <v>380</v>
      </c>
      <c r="I12" s="1355" t="s">
        <v>380</v>
      </c>
      <c r="J12" s="1357" t="s">
        <v>380</v>
      </c>
    </row>
    <row r="13" spans="1:11" x14ac:dyDescent="0.2">
      <c r="A13" s="63" t="s">
        <v>497</v>
      </c>
      <c r="B13" s="45" t="s">
        <v>380</v>
      </c>
      <c r="C13" s="45">
        <v>7</v>
      </c>
      <c r="D13" s="45">
        <v>7</v>
      </c>
      <c r="E13" s="45" t="s">
        <v>380</v>
      </c>
      <c r="F13" s="11">
        <v>50000</v>
      </c>
      <c r="G13" s="45">
        <v>325</v>
      </c>
      <c r="H13" s="45" t="s">
        <v>380</v>
      </c>
      <c r="I13" s="45" t="s">
        <v>380</v>
      </c>
      <c r="J13" s="46" t="s">
        <v>380</v>
      </c>
    </row>
    <row r="14" spans="1:11" x14ac:dyDescent="0.2">
      <c r="A14" s="73" t="s">
        <v>498</v>
      </c>
      <c r="B14" s="74" t="s">
        <v>380</v>
      </c>
      <c r="C14" s="74">
        <v>10</v>
      </c>
      <c r="D14" s="74">
        <v>10</v>
      </c>
      <c r="E14" s="74" t="s">
        <v>380</v>
      </c>
      <c r="F14" s="78">
        <v>50000</v>
      </c>
      <c r="G14" s="74">
        <v>480</v>
      </c>
      <c r="H14" s="74" t="s">
        <v>380</v>
      </c>
      <c r="I14" s="74" t="s">
        <v>380</v>
      </c>
      <c r="J14" s="75" t="s">
        <v>380</v>
      </c>
    </row>
    <row r="15" spans="1:11" x14ac:dyDescent="0.2">
      <c r="A15" s="65"/>
      <c r="B15" s="45"/>
      <c r="C15" s="45"/>
      <c r="D15" s="45"/>
      <c r="E15" s="45"/>
      <c r="F15" s="45"/>
      <c r="G15" s="45"/>
      <c r="H15" s="45"/>
      <c r="I15" s="45"/>
      <c r="J15" s="276"/>
    </row>
    <row r="16" spans="1:11" ht="13.5" thickBot="1" x14ac:dyDescent="0.25">
      <c r="A16" s="66" t="s">
        <v>499</v>
      </c>
      <c r="B16" s="52" t="s">
        <v>380</v>
      </c>
      <c r="C16" s="52">
        <v>17</v>
      </c>
      <c r="D16" s="52">
        <v>17</v>
      </c>
      <c r="E16" s="52" t="s">
        <v>380</v>
      </c>
      <c r="F16" s="172">
        <v>29412</v>
      </c>
      <c r="G16" s="52">
        <v>480</v>
      </c>
      <c r="H16" s="52" t="s">
        <v>380</v>
      </c>
      <c r="I16" s="52" t="s">
        <v>380</v>
      </c>
      <c r="J16" s="53" t="s">
        <v>380</v>
      </c>
    </row>
  </sheetData>
  <mergeCells count="4">
    <mergeCell ref="A1:J1"/>
    <mergeCell ref="A3:J3"/>
    <mergeCell ref="G6:G8"/>
    <mergeCell ref="A4:J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theme="0"/>
    <pageSetUpPr fitToPage="1"/>
  </sheetPr>
  <dimension ref="A1:K31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9" width="19.85546875" customWidth="1"/>
    <col min="10" max="11" width="10.28515625" customWidth="1"/>
  </cols>
  <sheetData>
    <row r="1" spans="1:11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  <c r="I1" s="1696"/>
      <c r="J1" s="1"/>
    </row>
    <row r="2" spans="1:11" s="3" customFormat="1" ht="12.75" customHeight="1" x14ac:dyDescent="0.2"/>
    <row r="3" spans="1:11" s="3" customFormat="1" ht="15" x14ac:dyDescent="0.25">
      <c r="A3" s="1697" t="s">
        <v>1232</v>
      </c>
      <c r="B3" s="1697"/>
      <c r="C3" s="1697"/>
      <c r="D3" s="1697"/>
      <c r="E3" s="1697"/>
      <c r="F3" s="1697"/>
      <c r="G3" s="1697"/>
      <c r="H3" s="1697"/>
      <c r="I3" s="1697"/>
    </row>
    <row r="4" spans="1:11" s="3" customFormat="1" ht="15" x14ac:dyDescent="0.25">
      <c r="A4" s="1697" t="s">
        <v>1233</v>
      </c>
      <c r="B4" s="1697"/>
      <c r="C4" s="1697"/>
      <c r="D4" s="1697"/>
      <c r="E4" s="1697"/>
      <c r="F4" s="1697"/>
      <c r="G4" s="1697"/>
      <c r="H4" s="1697"/>
      <c r="I4" s="1697"/>
    </row>
    <row r="5" spans="1:11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</row>
    <row r="6" spans="1:11" ht="24.75" customHeight="1" x14ac:dyDescent="0.2">
      <c r="A6" s="1726" t="s">
        <v>359</v>
      </c>
      <c r="B6" s="758"/>
      <c r="C6" s="758"/>
      <c r="D6" s="759"/>
      <c r="E6" s="759" t="s">
        <v>501</v>
      </c>
      <c r="F6" s="758"/>
      <c r="G6" s="782" t="s">
        <v>707</v>
      </c>
      <c r="H6" s="894"/>
      <c r="I6" s="894"/>
    </row>
    <row r="7" spans="1:11" ht="27.75" customHeight="1" x14ac:dyDescent="0.2">
      <c r="A7" s="1727"/>
      <c r="B7" s="761" t="s">
        <v>360</v>
      </c>
      <c r="C7" s="761" t="s">
        <v>367</v>
      </c>
      <c r="D7" s="761" t="s">
        <v>361</v>
      </c>
      <c r="E7" s="761" t="s">
        <v>502</v>
      </c>
      <c r="F7" s="761" t="s">
        <v>362</v>
      </c>
      <c r="G7" s="895" t="s">
        <v>364</v>
      </c>
      <c r="H7" s="968"/>
      <c r="I7" s="968"/>
    </row>
    <row r="8" spans="1:11" ht="13.15" customHeight="1" x14ac:dyDescent="0.2">
      <c r="A8" s="1727"/>
      <c r="B8" s="761" t="s">
        <v>363</v>
      </c>
      <c r="C8" s="761" t="s">
        <v>504</v>
      </c>
      <c r="D8" s="762" t="s">
        <v>364</v>
      </c>
      <c r="E8" s="761" t="s">
        <v>1050</v>
      </c>
      <c r="F8" s="763" t="s">
        <v>365</v>
      </c>
      <c r="G8" s="1822" t="s">
        <v>693</v>
      </c>
      <c r="H8" s="1820" t="s">
        <v>710</v>
      </c>
      <c r="I8" s="1824" t="s">
        <v>711</v>
      </c>
      <c r="K8" s="213"/>
    </row>
    <row r="9" spans="1:11" ht="30.75" customHeight="1" thickBot="1" x14ac:dyDescent="0.25">
      <c r="A9" s="1728"/>
      <c r="B9" s="764"/>
      <c r="C9" s="764"/>
      <c r="D9" s="238"/>
      <c r="E9" s="238" t="s">
        <v>506</v>
      </c>
      <c r="F9" s="764"/>
      <c r="G9" s="1823"/>
      <c r="H9" s="1821"/>
      <c r="I9" s="1825"/>
    </row>
    <row r="10" spans="1:11" x14ac:dyDescent="0.2">
      <c r="A10" s="1599">
        <v>2006</v>
      </c>
      <c r="B10" s="1209">
        <v>85.516000000000005</v>
      </c>
      <c r="C10" s="969">
        <v>681.39658075681734</v>
      </c>
      <c r="D10" s="785">
        <v>5827.0309999999999</v>
      </c>
      <c r="E10" s="971">
        <v>4.37</v>
      </c>
      <c r="F10" s="785">
        <v>254641.25469999999</v>
      </c>
      <c r="G10" s="788">
        <v>886.80799999999999</v>
      </c>
      <c r="H10" s="788">
        <v>276.49299999999999</v>
      </c>
      <c r="I10" s="787">
        <v>327.464</v>
      </c>
    </row>
    <row r="11" spans="1:11" x14ac:dyDescent="0.2">
      <c r="A11" s="1599">
        <v>2007</v>
      </c>
      <c r="B11" s="1209">
        <v>68.171000000000006</v>
      </c>
      <c r="C11" s="969">
        <v>720.24145164366064</v>
      </c>
      <c r="D11" s="785">
        <v>4909.9579999999996</v>
      </c>
      <c r="E11" s="971">
        <v>3.51</v>
      </c>
      <c r="F11" s="785">
        <v>172339.52579999997</v>
      </c>
      <c r="G11" s="788">
        <v>745.83699999999999</v>
      </c>
      <c r="H11" s="788">
        <v>239.721</v>
      </c>
      <c r="I11" s="787">
        <v>275.74099999999999</v>
      </c>
    </row>
    <row r="12" spans="1:11" x14ac:dyDescent="0.2">
      <c r="A12" s="1599">
        <v>2008</v>
      </c>
      <c r="B12" s="1209">
        <v>52.289000000000001</v>
      </c>
      <c r="C12" s="969">
        <v>797.57539826732204</v>
      </c>
      <c r="D12" s="785">
        <v>4170.442</v>
      </c>
      <c r="E12" s="971">
        <v>3.71</v>
      </c>
      <c r="F12" s="785">
        <v>154723.3982</v>
      </c>
      <c r="G12" s="788">
        <v>636.34900000000005</v>
      </c>
      <c r="H12" s="788">
        <v>200.06700000000001</v>
      </c>
      <c r="I12" s="787">
        <v>231.64099999999999</v>
      </c>
    </row>
    <row r="13" spans="1:11" x14ac:dyDescent="0.2">
      <c r="A13" s="1599">
        <v>2009</v>
      </c>
      <c r="B13" s="1209">
        <v>49.813000000000002</v>
      </c>
      <c r="C13" s="969">
        <v>848.2590889928332</v>
      </c>
      <c r="D13" s="785">
        <v>4225.433</v>
      </c>
      <c r="E13" s="971">
        <v>3.71</v>
      </c>
      <c r="F13" s="785">
        <v>156763.5643</v>
      </c>
      <c r="G13" s="788">
        <v>649.92399999999998</v>
      </c>
      <c r="H13" s="788" t="s">
        <v>380</v>
      </c>
      <c r="I13" s="787">
        <v>223.09</v>
      </c>
    </row>
    <row r="14" spans="1:11" x14ac:dyDescent="0.2">
      <c r="A14" s="1599">
        <v>2010</v>
      </c>
      <c r="B14" s="1209">
        <v>43.381999999999998</v>
      </c>
      <c r="C14" s="969">
        <v>814.74275044949525</v>
      </c>
      <c r="D14" s="785">
        <v>3534.5169999999998</v>
      </c>
      <c r="E14" s="971">
        <v>3.58</v>
      </c>
      <c r="F14" s="785">
        <v>126535.7086</v>
      </c>
      <c r="G14" s="788">
        <v>559.78</v>
      </c>
      <c r="H14" s="788" t="s">
        <v>380</v>
      </c>
      <c r="I14" s="787">
        <v>168.06100000000001</v>
      </c>
    </row>
    <row r="15" spans="1:11" x14ac:dyDescent="0.2">
      <c r="A15" s="1599">
        <v>2011</v>
      </c>
      <c r="B15" s="1209">
        <v>44.930999999999997</v>
      </c>
      <c r="C15" s="969">
        <v>932.21495181500529</v>
      </c>
      <c r="D15" s="785">
        <v>4188.5349999999999</v>
      </c>
      <c r="E15" s="971">
        <v>3.12</v>
      </c>
      <c r="F15" s="785">
        <v>130682.292</v>
      </c>
      <c r="G15" s="788">
        <v>567.72199999999998</v>
      </c>
      <c r="H15" s="277" t="s">
        <v>380</v>
      </c>
      <c r="I15" s="787">
        <v>187.572</v>
      </c>
    </row>
    <row r="16" spans="1:11" x14ac:dyDescent="0.2">
      <c r="A16" s="1599">
        <v>2012</v>
      </c>
      <c r="B16" s="1209">
        <v>38.951999999999998</v>
      </c>
      <c r="C16" s="969">
        <v>888.33179297597042</v>
      </c>
      <c r="D16" s="785">
        <v>3460.23</v>
      </c>
      <c r="E16" s="971">
        <v>3.45</v>
      </c>
      <c r="F16" s="785">
        <v>119377.93500000001</v>
      </c>
      <c r="G16" s="277">
        <v>528.41399999999999</v>
      </c>
      <c r="H16" s="277" t="s">
        <v>380</v>
      </c>
      <c r="I16" s="1249">
        <v>156.797</v>
      </c>
      <c r="K16" s="278"/>
    </row>
    <row r="17" spans="1:10" x14ac:dyDescent="0.2">
      <c r="A17" s="1599">
        <v>2013</v>
      </c>
      <c r="B17" s="1230">
        <v>32.052</v>
      </c>
      <c r="C17" s="969">
        <v>786.06077623861222</v>
      </c>
      <c r="D17" s="785">
        <v>2519.482</v>
      </c>
      <c r="E17" s="971">
        <v>3.4</v>
      </c>
      <c r="F17" s="785">
        <v>85662.387999999992</v>
      </c>
      <c r="G17" s="277">
        <v>319.23700000000002</v>
      </c>
      <c r="H17" s="277" t="s">
        <v>380</v>
      </c>
      <c r="I17" s="1249">
        <v>101.042</v>
      </c>
    </row>
    <row r="18" spans="1:10" x14ac:dyDescent="0.2">
      <c r="A18" s="1599">
        <v>2014</v>
      </c>
      <c r="B18" s="1230">
        <v>38.414000000000001</v>
      </c>
      <c r="C18" s="969">
        <v>969.25834331233409</v>
      </c>
      <c r="D18" s="785">
        <v>3723.3090000000002</v>
      </c>
      <c r="E18" s="971">
        <v>3.44</v>
      </c>
      <c r="F18" s="785">
        <v>128081.8296</v>
      </c>
      <c r="G18" s="277">
        <v>529.79399999999998</v>
      </c>
      <c r="H18" s="277" t="s">
        <v>380</v>
      </c>
      <c r="I18" s="1249">
        <v>179.46299999999999</v>
      </c>
    </row>
    <row r="19" spans="1:10" x14ac:dyDescent="0.2">
      <c r="A19" s="1599">
        <v>2015</v>
      </c>
      <c r="B19" s="1230">
        <v>37.604999999999997</v>
      </c>
      <c r="C19" s="1432">
        <v>958.67889908256882</v>
      </c>
      <c r="D19" s="1433">
        <v>3605.1120000000001</v>
      </c>
      <c r="E19" s="1378">
        <v>3.81</v>
      </c>
      <c r="F19" s="1433">
        <v>137355</v>
      </c>
      <c r="G19" s="1435">
        <v>481.56900000000002</v>
      </c>
      <c r="H19" s="1435" t="s">
        <v>380</v>
      </c>
      <c r="I19" s="1436">
        <v>165.52199999999999</v>
      </c>
    </row>
    <row r="20" spans="1:10" ht="13.5" thickBot="1" x14ac:dyDescent="0.25">
      <c r="A20" s="1600">
        <v>2016</v>
      </c>
      <c r="B20" s="1230">
        <v>32.874000000000002</v>
      </c>
      <c r="C20" s="969">
        <f>D20/B20*10</f>
        <v>916.94287278700483</v>
      </c>
      <c r="D20" s="785">
        <v>3014.3580000000002</v>
      </c>
      <c r="E20" s="1550">
        <v>3.86</v>
      </c>
      <c r="F20" s="1557">
        <v>116654</v>
      </c>
      <c r="G20" s="277">
        <v>560.89700000000005</v>
      </c>
      <c r="H20" s="277" t="s">
        <v>1338</v>
      </c>
      <c r="I20" s="1339">
        <v>143.613</v>
      </c>
    </row>
    <row r="21" spans="1:10" ht="13.15" customHeight="1" x14ac:dyDescent="0.2">
      <c r="A21" s="279" t="s">
        <v>712</v>
      </c>
      <c r="B21" s="280"/>
      <c r="C21" s="281"/>
      <c r="D21" s="282"/>
      <c r="E21" s="283"/>
      <c r="F21" s="282"/>
      <c r="G21" s="282"/>
      <c r="H21" s="282"/>
      <c r="I21" s="282"/>
      <c r="J21" s="203"/>
    </row>
    <row r="31" spans="1:10" x14ac:dyDescent="0.2">
      <c r="G31" s="143"/>
    </row>
  </sheetData>
  <mergeCells count="7">
    <mergeCell ref="A1:I1"/>
    <mergeCell ref="A3:I3"/>
    <mergeCell ref="A4:I4"/>
    <mergeCell ref="A6:A9"/>
    <mergeCell ref="G8:G9"/>
    <mergeCell ref="H8:H9"/>
    <mergeCell ref="I8:I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tabColor theme="0"/>
    <pageSetUpPr fitToPage="1"/>
  </sheetPr>
  <dimension ref="A1:K35"/>
  <sheetViews>
    <sheetView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1" width="31.42578125" style="205" customWidth="1"/>
    <col min="2" max="6" width="16.85546875" style="205" customWidth="1"/>
    <col min="7" max="7" width="19" style="205" customWidth="1"/>
    <col min="8" max="10" width="16.85546875" style="205" customWidth="1"/>
    <col min="11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</row>
    <row r="3" spans="1:11" s="88" customFormat="1" ht="15" x14ac:dyDescent="0.25">
      <c r="A3" s="1764" t="s">
        <v>1234</v>
      </c>
      <c r="B3" s="1764"/>
      <c r="C3" s="1764"/>
      <c r="D3" s="1764"/>
      <c r="E3" s="1764"/>
      <c r="F3" s="1764"/>
      <c r="G3" s="1764"/>
      <c r="H3" s="1764"/>
      <c r="I3" s="1764"/>
      <c r="J3" s="1764"/>
    </row>
    <row r="4" spans="1:11" s="88" customFormat="1" ht="15" x14ac:dyDescent="0.25">
      <c r="A4" s="1764" t="s">
        <v>1404</v>
      </c>
      <c r="B4" s="1764"/>
      <c r="C4" s="1764"/>
      <c r="D4" s="1764"/>
      <c r="E4" s="1764"/>
      <c r="F4" s="1764"/>
      <c r="G4" s="1764"/>
      <c r="H4" s="1764"/>
      <c r="I4" s="1764"/>
      <c r="J4" s="1764"/>
    </row>
    <row r="5" spans="1:11" s="88" customFormat="1" ht="13.5" customHeight="1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</row>
    <row r="6" spans="1:11" ht="27.75" customHeight="1" x14ac:dyDescent="0.2">
      <c r="A6" s="975" t="s">
        <v>1230</v>
      </c>
      <c r="B6" s="721" t="s">
        <v>360</v>
      </c>
      <c r="C6" s="722"/>
      <c r="D6" s="723"/>
      <c r="E6" s="721" t="s">
        <v>367</v>
      </c>
      <c r="F6" s="722"/>
      <c r="G6" s="1826" t="s">
        <v>368</v>
      </c>
      <c r="H6" s="721" t="s">
        <v>707</v>
      </c>
      <c r="I6" s="722"/>
      <c r="J6" s="722"/>
    </row>
    <row r="7" spans="1:11" ht="21" customHeight="1" x14ac:dyDescent="0.2">
      <c r="A7" s="977" t="s">
        <v>517</v>
      </c>
      <c r="B7" s="725" t="s">
        <v>370</v>
      </c>
      <c r="C7" s="241"/>
      <c r="D7" s="726"/>
      <c r="E7" s="725" t="s">
        <v>371</v>
      </c>
      <c r="F7" s="726"/>
      <c r="G7" s="1827"/>
      <c r="H7" s="725" t="s">
        <v>513</v>
      </c>
      <c r="I7" s="241"/>
      <c r="J7" s="241"/>
    </row>
    <row r="8" spans="1:11" ht="47.25" customHeight="1" thickBot="1" x14ac:dyDescent="0.25">
      <c r="A8" s="979" t="s">
        <v>518</v>
      </c>
      <c r="B8" s="663" t="s">
        <v>374</v>
      </c>
      <c r="C8" s="230" t="s">
        <v>375</v>
      </c>
      <c r="D8" s="230" t="s">
        <v>376</v>
      </c>
      <c r="E8" s="663" t="s">
        <v>374</v>
      </c>
      <c r="F8" s="230" t="s">
        <v>375</v>
      </c>
      <c r="G8" s="1714"/>
      <c r="H8" s="663" t="s">
        <v>693</v>
      </c>
      <c r="I8" s="230" t="s">
        <v>710</v>
      </c>
      <c r="J8" s="736" t="s">
        <v>711</v>
      </c>
      <c r="K8" s="267"/>
    </row>
    <row r="9" spans="1:11" ht="25.5" customHeight="1" x14ac:dyDescent="0.2">
      <c r="A9" s="63" t="s">
        <v>524</v>
      </c>
      <c r="B9" s="82">
        <v>33</v>
      </c>
      <c r="C9" s="45">
        <v>1626</v>
      </c>
      <c r="D9" s="45">
        <v>1659</v>
      </c>
      <c r="E9" s="82">
        <v>45250</v>
      </c>
      <c r="F9" s="11">
        <v>95500</v>
      </c>
      <c r="G9" s="45">
        <v>156776</v>
      </c>
      <c r="H9" s="45">
        <v>156776</v>
      </c>
      <c r="I9" s="45" t="s">
        <v>380</v>
      </c>
      <c r="J9" s="46" t="s">
        <v>380</v>
      </c>
    </row>
    <row r="10" spans="1:11" ht="13.5" customHeight="1" x14ac:dyDescent="0.2">
      <c r="A10" s="73" t="s">
        <v>449</v>
      </c>
      <c r="B10" s="285">
        <v>33</v>
      </c>
      <c r="C10" s="74">
        <v>1626</v>
      </c>
      <c r="D10" s="74">
        <v>1659</v>
      </c>
      <c r="E10" s="285">
        <v>45250</v>
      </c>
      <c r="F10" s="78">
        <v>95500</v>
      </c>
      <c r="G10" s="74">
        <v>156776</v>
      </c>
      <c r="H10" s="74">
        <v>156776</v>
      </c>
      <c r="I10" s="74" t="s">
        <v>380</v>
      </c>
      <c r="J10" s="75" t="s">
        <v>380</v>
      </c>
    </row>
    <row r="11" spans="1:11" x14ac:dyDescent="0.2">
      <c r="A11" s="65"/>
      <c r="B11" s="45"/>
      <c r="C11" s="45"/>
      <c r="D11" s="45"/>
      <c r="E11" s="45"/>
      <c r="F11" s="11"/>
      <c r="G11" s="45"/>
      <c r="H11" s="45"/>
      <c r="I11" s="45"/>
      <c r="J11" s="46"/>
    </row>
    <row r="12" spans="1:11" x14ac:dyDescent="0.2">
      <c r="A12" s="73" t="s">
        <v>450</v>
      </c>
      <c r="B12" s="285" t="s">
        <v>380</v>
      </c>
      <c r="C12" s="74">
        <v>173</v>
      </c>
      <c r="D12" s="74">
        <v>173</v>
      </c>
      <c r="E12" s="285" t="s">
        <v>380</v>
      </c>
      <c r="F12" s="78">
        <v>95410</v>
      </c>
      <c r="G12" s="74">
        <v>16506</v>
      </c>
      <c r="H12" s="74">
        <v>2529</v>
      </c>
      <c r="I12" s="74" t="s">
        <v>380</v>
      </c>
      <c r="J12" s="75" t="s">
        <v>380</v>
      </c>
    </row>
    <row r="13" spans="1:11" x14ac:dyDescent="0.2">
      <c r="A13" s="65"/>
      <c r="B13" s="45"/>
      <c r="C13" s="45"/>
      <c r="D13" s="45"/>
      <c r="E13" s="45"/>
      <c r="F13" s="11"/>
      <c r="G13" s="45"/>
      <c r="H13" s="45"/>
      <c r="I13" s="45"/>
      <c r="J13" s="46"/>
    </row>
    <row r="14" spans="1:11" x14ac:dyDescent="0.2">
      <c r="A14" s="73" t="s">
        <v>451</v>
      </c>
      <c r="B14" s="285" t="s">
        <v>380</v>
      </c>
      <c r="C14" s="74">
        <v>1344</v>
      </c>
      <c r="D14" s="74">
        <v>1344</v>
      </c>
      <c r="E14" s="285" t="s">
        <v>380</v>
      </c>
      <c r="F14" s="78">
        <v>106552</v>
      </c>
      <c r="G14" s="74">
        <v>143206</v>
      </c>
      <c r="H14" s="74">
        <v>24789</v>
      </c>
      <c r="I14" s="74" t="s">
        <v>380</v>
      </c>
      <c r="J14" s="75">
        <v>6880</v>
      </c>
    </row>
    <row r="15" spans="1:11" x14ac:dyDescent="0.2">
      <c r="A15" s="63"/>
      <c r="B15" s="45"/>
      <c r="C15" s="45"/>
      <c r="D15" s="45"/>
      <c r="E15" s="45"/>
      <c r="F15" s="11"/>
      <c r="G15" s="45"/>
      <c r="H15" s="45"/>
      <c r="I15" s="45"/>
      <c r="J15" s="46"/>
    </row>
    <row r="16" spans="1:11" x14ac:dyDescent="0.2">
      <c r="A16" s="63" t="s">
        <v>454</v>
      </c>
      <c r="B16" s="45" t="s">
        <v>380</v>
      </c>
      <c r="C16" s="45">
        <v>2</v>
      </c>
      <c r="D16" s="45">
        <v>2</v>
      </c>
      <c r="E16" s="45" t="s">
        <v>380</v>
      </c>
      <c r="F16" s="11">
        <v>50000</v>
      </c>
      <c r="G16" s="45">
        <v>100</v>
      </c>
      <c r="H16" s="45">
        <v>100</v>
      </c>
      <c r="I16" s="45" t="s">
        <v>380</v>
      </c>
      <c r="J16" s="46" t="s">
        <v>380</v>
      </c>
    </row>
    <row r="17" spans="1:10" x14ac:dyDescent="0.2">
      <c r="A17" s="73" t="s">
        <v>455</v>
      </c>
      <c r="B17" s="285" t="s">
        <v>380</v>
      </c>
      <c r="C17" s="74">
        <v>2</v>
      </c>
      <c r="D17" s="74">
        <v>2</v>
      </c>
      <c r="E17" s="285" t="s">
        <v>380</v>
      </c>
      <c r="F17" s="78">
        <v>50000</v>
      </c>
      <c r="G17" s="74">
        <v>100</v>
      </c>
      <c r="H17" s="74">
        <v>100</v>
      </c>
      <c r="I17" s="74" t="s">
        <v>380</v>
      </c>
      <c r="J17" s="75" t="s">
        <v>380</v>
      </c>
    </row>
    <row r="18" spans="1:10" x14ac:dyDescent="0.2">
      <c r="A18" s="63"/>
      <c r="B18" s="45"/>
      <c r="C18" s="45"/>
      <c r="D18" s="45"/>
      <c r="E18" s="45"/>
      <c r="F18" s="11"/>
      <c r="G18" s="45"/>
      <c r="H18" s="45"/>
      <c r="I18" s="45"/>
      <c r="J18" s="46"/>
    </row>
    <row r="19" spans="1:10" x14ac:dyDescent="0.2">
      <c r="A19" s="63" t="s">
        <v>525</v>
      </c>
      <c r="B19" s="45" t="s">
        <v>380</v>
      </c>
      <c r="C19" s="45">
        <v>1611</v>
      </c>
      <c r="D19" s="45">
        <v>1611</v>
      </c>
      <c r="E19" s="45" t="s">
        <v>380</v>
      </c>
      <c r="F19" s="11">
        <v>93049</v>
      </c>
      <c r="G19" s="45">
        <v>149902</v>
      </c>
      <c r="H19" s="45" t="s">
        <v>380</v>
      </c>
      <c r="I19" s="45" t="s">
        <v>380</v>
      </c>
      <c r="J19" s="46">
        <v>7195</v>
      </c>
    </row>
    <row r="20" spans="1:10" x14ac:dyDescent="0.2">
      <c r="A20" s="63" t="s">
        <v>463</v>
      </c>
      <c r="B20" s="45" t="s">
        <v>380</v>
      </c>
      <c r="C20" s="45">
        <v>1531</v>
      </c>
      <c r="D20" s="45">
        <v>1531</v>
      </c>
      <c r="E20" s="45" t="s">
        <v>380</v>
      </c>
      <c r="F20" s="11">
        <v>97387</v>
      </c>
      <c r="G20" s="45">
        <v>149100</v>
      </c>
      <c r="H20" s="45">
        <v>21917</v>
      </c>
      <c r="I20" s="45" t="s">
        <v>380</v>
      </c>
      <c r="J20" s="46">
        <v>7455</v>
      </c>
    </row>
    <row r="21" spans="1:10" x14ac:dyDescent="0.2">
      <c r="A21" s="63" t="s">
        <v>464</v>
      </c>
      <c r="B21" s="45" t="s">
        <v>380</v>
      </c>
      <c r="C21" s="45">
        <v>4613</v>
      </c>
      <c r="D21" s="45">
        <v>4613</v>
      </c>
      <c r="E21" s="45" t="s">
        <v>380</v>
      </c>
      <c r="F21" s="11">
        <v>71479</v>
      </c>
      <c r="G21" s="45">
        <v>329732</v>
      </c>
      <c r="H21" s="45">
        <v>49460</v>
      </c>
      <c r="I21" s="45" t="s">
        <v>380</v>
      </c>
      <c r="J21" s="46">
        <v>16200</v>
      </c>
    </row>
    <row r="22" spans="1:10" x14ac:dyDescent="0.2">
      <c r="A22" s="63" t="s">
        <v>465</v>
      </c>
      <c r="B22" s="45" t="s">
        <v>380</v>
      </c>
      <c r="C22" s="45">
        <v>1853</v>
      </c>
      <c r="D22" s="45">
        <v>1853</v>
      </c>
      <c r="E22" s="45" t="s">
        <v>380</v>
      </c>
      <c r="F22" s="11">
        <v>85864</v>
      </c>
      <c r="G22" s="45">
        <v>159106</v>
      </c>
      <c r="H22" s="45">
        <v>25131</v>
      </c>
      <c r="I22" s="45" t="s">
        <v>380</v>
      </c>
      <c r="J22" s="46">
        <v>7955</v>
      </c>
    </row>
    <row r="23" spans="1:10" x14ac:dyDescent="0.2">
      <c r="A23" s="63" t="s">
        <v>466</v>
      </c>
      <c r="B23" s="45" t="s">
        <v>380</v>
      </c>
      <c r="C23" s="45">
        <v>1793</v>
      </c>
      <c r="D23" s="45">
        <v>1793</v>
      </c>
      <c r="E23" s="45" t="s">
        <v>380</v>
      </c>
      <c r="F23" s="11">
        <v>83955</v>
      </c>
      <c r="G23" s="45">
        <v>150531</v>
      </c>
      <c r="H23" s="45">
        <v>24085</v>
      </c>
      <c r="I23" s="45" t="s">
        <v>380</v>
      </c>
      <c r="J23" s="46">
        <v>7527</v>
      </c>
    </row>
    <row r="24" spans="1:10" x14ac:dyDescent="0.2">
      <c r="A24" s="63" t="s">
        <v>467</v>
      </c>
      <c r="B24" s="45" t="s">
        <v>380</v>
      </c>
      <c r="C24" s="45">
        <v>1170</v>
      </c>
      <c r="D24" s="45">
        <v>1170</v>
      </c>
      <c r="E24" s="45" t="s">
        <v>380</v>
      </c>
      <c r="F24" s="11">
        <v>91905</v>
      </c>
      <c r="G24" s="45">
        <v>107529</v>
      </c>
      <c r="H24" s="45">
        <v>17205</v>
      </c>
      <c r="I24" s="45" t="s">
        <v>380</v>
      </c>
      <c r="J24" s="46">
        <v>5376</v>
      </c>
    </row>
    <row r="25" spans="1:10" x14ac:dyDescent="0.2">
      <c r="A25" s="63" t="s">
        <v>468</v>
      </c>
      <c r="B25" s="45" t="s">
        <v>380</v>
      </c>
      <c r="C25" s="45">
        <v>197</v>
      </c>
      <c r="D25" s="45">
        <v>197</v>
      </c>
      <c r="E25" s="45" t="s">
        <v>380</v>
      </c>
      <c r="F25" s="11">
        <v>88853</v>
      </c>
      <c r="G25" s="45">
        <v>17504</v>
      </c>
      <c r="H25" s="45">
        <v>2741</v>
      </c>
      <c r="I25" s="45" t="s">
        <v>380</v>
      </c>
      <c r="J25" s="46">
        <v>875</v>
      </c>
    </row>
    <row r="26" spans="1:10" x14ac:dyDescent="0.2">
      <c r="A26" s="63" t="s">
        <v>469</v>
      </c>
      <c r="B26" s="45" t="s">
        <v>380</v>
      </c>
      <c r="C26" s="45">
        <v>7147</v>
      </c>
      <c r="D26" s="45">
        <v>7147</v>
      </c>
      <c r="E26" s="45" t="s">
        <v>380</v>
      </c>
      <c r="F26" s="11">
        <v>101627</v>
      </c>
      <c r="G26" s="45">
        <v>726325</v>
      </c>
      <c r="H26" s="45">
        <v>108949</v>
      </c>
      <c r="I26" s="45" t="s">
        <v>380</v>
      </c>
      <c r="J26" s="46">
        <v>39222</v>
      </c>
    </row>
    <row r="27" spans="1:10" x14ac:dyDescent="0.2">
      <c r="A27" s="63" t="s">
        <v>470</v>
      </c>
      <c r="B27" s="45" t="s">
        <v>380</v>
      </c>
      <c r="C27" s="45">
        <v>2579</v>
      </c>
      <c r="D27" s="45">
        <v>2579</v>
      </c>
      <c r="E27" s="45" t="s">
        <v>380</v>
      </c>
      <c r="F27" s="11">
        <v>95971</v>
      </c>
      <c r="G27" s="45">
        <v>247509</v>
      </c>
      <c r="H27" s="45">
        <v>37848</v>
      </c>
      <c r="I27" s="45" t="s">
        <v>380</v>
      </c>
      <c r="J27" s="46">
        <v>12128</v>
      </c>
    </row>
    <row r="28" spans="1:10" x14ac:dyDescent="0.2">
      <c r="A28" s="73" t="s">
        <v>471</v>
      </c>
      <c r="B28" s="285" t="s">
        <v>380</v>
      </c>
      <c r="C28" s="74">
        <v>22494</v>
      </c>
      <c r="D28" s="74">
        <v>22494</v>
      </c>
      <c r="E28" s="285" t="s">
        <v>380</v>
      </c>
      <c r="F28" s="78">
        <v>90568</v>
      </c>
      <c r="G28" s="74">
        <v>2037238</v>
      </c>
      <c r="H28" s="74">
        <v>287336</v>
      </c>
      <c r="I28" s="74" t="s">
        <v>380</v>
      </c>
      <c r="J28" s="75">
        <v>103933</v>
      </c>
    </row>
    <row r="29" spans="1:10" x14ac:dyDescent="0.2">
      <c r="A29" s="63"/>
      <c r="B29" s="45"/>
      <c r="C29" s="45"/>
      <c r="D29" s="45"/>
      <c r="E29" s="45"/>
      <c r="F29" s="11"/>
      <c r="G29" s="45"/>
      <c r="H29" s="45"/>
      <c r="I29" s="45"/>
      <c r="J29" s="46"/>
    </row>
    <row r="30" spans="1:10" x14ac:dyDescent="0.2">
      <c r="A30" s="63" t="s">
        <v>488</v>
      </c>
      <c r="B30" s="82">
        <v>286</v>
      </c>
      <c r="C30" s="45">
        <v>1594</v>
      </c>
      <c r="D30" s="45">
        <v>1880</v>
      </c>
      <c r="E30" s="82">
        <v>46000</v>
      </c>
      <c r="F30" s="11">
        <v>92000</v>
      </c>
      <c r="G30" s="45">
        <v>159804</v>
      </c>
      <c r="H30" s="45">
        <v>20774</v>
      </c>
      <c r="I30" s="45" t="s">
        <v>380</v>
      </c>
      <c r="J30" s="46">
        <v>7990</v>
      </c>
    </row>
    <row r="31" spans="1:10" x14ac:dyDescent="0.2">
      <c r="A31" s="63" t="s">
        <v>489</v>
      </c>
      <c r="B31" s="45">
        <v>1</v>
      </c>
      <c r="C31" s="45">
        <v>75</v>
      </c>
      <c r="D31" s="45">
        <v>76</v>
      </c>
      <c r="E31" s="45">
        <v>35000</v>
      </c>
      <c r="F31" s="11">
        <v>60000</v>
      </c>
      <c r="G31" s="45">
        <v>4535</v>
      </c>
      <c r="H31" s="45">
        <v>621</v>
      </c>
      <c r="I31" s="45" t="s">
        <v>380</v>
      </c>
      <c r="J31" s="46" t="s">
        <v>380</v>
      </c>
    </row>
    <row r="32" spans="1:10" x14ac:dyDescent="0.2">
      <c r="A32" s="63" t="s">
        <v>494</v>
      </c>
      <c r="B32" s="82">
        <v>173</v>
      </c>
      <c r="C32" s="45">
        <v>5073</v>
      </c>
      <c r="D32" s="45">
        <v>5246</v>
      </c>
      <c r="E32" s="82">
        <v>25528</v>
      </c>
      <c r="F32" s="11">
        <v>96940</v>
      </c>
      <c r="G32" s="45">
        <v>496193</v>
      </c>
      <c r="H32" s="45">
        <v>67972</v>
      </c>
      <c r="I32" s="45" t="s">
        <v>380</v>
      </c>
      <c r="J32" s="46">
        <v>24810</v>
      </c>
    </row>
    <row r="33" spans="1:10" x14ac:dyDescent="0.2">
      <c r="A33" s="73" t="s">
        <v>495</v>
      </c>
      <c r="B33" s="285">
        <v>460</v>
      </c>
      <c r="C33" s="74">
        <v>6742</v>
      </c>
      <c r="D33" s="74">
        <v>7202</v>
      </c>
      <c r="E33" s="285">
        <v>38277</v>
      </c>
      <c r="F33" s="78">
        <v>95361</v>
      </c>
      <c r="G33" s="74">
        <v>660532</v>
      </c>
      <c r="H33" s="74">
        <v>89367</v>
      </c>
      <c r="I33" s="74" t="s">
        <v>380</v>
      </c>
      <c r="J33" s="75">
        <v>32800</v>
      </c>
    </row>
    <row r="34" spans="1:10" x14ac:dyDescent="0.2">
      <c r="A34" s="893"/>
      <c r="B34" s="45"/>
      <c r="C34" s="45"/>
      <c r="D34" s="45"/>
      <c r="E34" s="45"/>
      <c r="F34" s="11"/>
      <c r="G34" s="45"/>
      <c r="H34" s="45"/>
      <c r="I34" s="45"/>
      <c r="J34" s="46"/>
    </row>
    <row r="35" spans="1:10" ht="13.5" thickBot="1" x14ac:dyDescent="0.25">
      <c r="A35" s="66" t="s">
        <v>499</v>
      </c>
      <c r="B35" s="286">
        <v>493</v>
      </c>
      <c r="C35" s="52">
        <v>32381</v>
      </c>
      <c r="D35" s="52">
        <v>32874</v>
      </c>
      <c r="E35" s="286">
        <v>38744</v>
      </c>
      <c r="F35" s="172">
        <v>92501</v>
      </c>
      <c r="G35" s="52">
        <v>3014358</v>
      </c>
      <c r="H35" s="52">
        <v>560897</v>
      </c>
      <c r="I35" s="52" t="s">
        <v>380</v>
      </c>
      <c r="J35" s="53">
        <v>143613</v>
      </c>
    </row>
  </sheetData>
  <mergeCells count="4">
    <mergeCell ref="A1:J1"/>
    <mergeCell ref="A3:J3"/>
    <mergeCell ref="G6:G8"/>
    <mergeCell ref="A4:J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4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theme="0"/>
    <pageSetUpPr fitToPage="1"/>
  </sheetPr>
  <dimension ref="A1:F20"/>
  <sheetViews>
    <sheetView showGridLines="0" tabSelected="1" zoomScale="115" zoomScaleNormal="115" zoomScaleSheetLayoutView="75" workbookViewId="0">
      <selection activeCell="J22" sqref="J22"/>
    </sheetView>
  </sheetViews>
  <sheetFormatPr baseColWidth="10" defaultRowHeight="12.75" x14ac:dyDescent="0.2"/>
  <cols>
    <col min="1" max="4" width="23.42578125" customWidth="1"/>
    <col min="5" max="5" width="9.140625" customWidth="1"/>
  </cols>
  <sheetData>
    <row r="1" spans="1:6" s="2" customFormat="1" ht="18" x14ac:dyDescent="0.25">
      <c r="A1" s="1696" t="s">
        <v>356</v>
      </c>
      <c r="B1" s="1696"/>
      <c r="C1" s="1696"/>
      <c r="D1" s="1696"/>
      <c r="E1" s="287"/>
      <c r="F1" s="1"/>
    </row>
    <row r="2" spans="1:6" s="3" customFormat="1" ht="12.75" customHeight="1" x14ac:dyDescent="0.2"/>
    <row r="3" spans="1:6" s="3" customFormat="1" ht="15" x14ac:dyDescent="0.25">
      <c r="A3" s="1697" t="s">
        <v>1235</v>
      </c>
      <c r="B3" s="1697"/>
      <c r="C3" s="1697"/>
      <c r="D3" s="1697"/>
      <c r="E3" s="204"/>
      <c r="F3" s="204"/>
    </row>
    <row r="4" spans="1:6" s="3" customFormat="1" ht="15" x14ac:dyDescent="0.25">
      <c r="A4" s="1697" t="s">
        <v>1236</v>
      </c>
      <c r="B4" s="1697"/>
      <c r="C4" s="1697"/>
      <c r="D4" s="1697"/>
      <c r="E4" s="204"/>
      <c r="F4" s="204"/>
    </row>
    <row r="5" spans="1:6" s="3" customFormat="1" ht="13.5" customHeight="1" thickBot="1" x14ac:dyDescent="0.25">
      <c r="A5" s="6"/>
      <c r="B5" s="6"/>
      <c r="C5" s="6"/>
    </row>
    <row r="6" spans="1:6" ht="23.25" customHeight="1" x14ac:dyDescent="0.2">
      <c r="A6" s="1726" t="s">
        <v>359</v>
      </c>
      <c r="B6" s="730" t="s">
        <v>713</v>
      </c>
      <c r="C6" s="732"/>
      <c r="D6" s="732"/>
    </row>
    <row r="7" spans="1:6" ht="29.25" customHeight="1" thickBot="1" x14ac:dyDescent="0.25">
      <c r="A7" s="1728"/>
      <c r="B7" s="980" t="s">
        <v>1051</v>
      </c>
      <c r="C7" s="981" t="s">
        <v>1052</v>
      </c>
      <c r="D7" s="982" t="s">
        <v>376</v>
      </c>
    </row>
    <row r="8" spans="1:6" x14ac:dyDescent="0.2">
      <c r="A8" s="1599">
        <v>2006</v>
      </c>
      <c r="B8" s="1209">
        <v>886.80799999999999</v>
      </c>
      <c r="C8" s="1209">
        <v>0.98599999999999999</v>
      </c>
      <c r="D8" s="1250">
        <v>887.79399999999998</v>
      </c>
    </row>
    <row r="9" spans="1:6" x14ac:dyDescent="0.2">
      <c r="A9" s="1599">
        <v>2007</v>
      </c>
      <c r="B9" s="1209">
        <v>745.83699999999999</v>
      </c>
      <c r="C9" s="1209">
        <v>3.2000000000000001E-2</v>
      </c>
      <c r="D9" s="1250">
        <v>745.86900000000003</v>
      </c>
    </row>
    <row r="10" spans="1:6" x14ac:dyDescent="0.2">
      <c r="A10" s="1599">
        <v>2008</v>
      </c>
      <c r="B10" s="1209">
        <v>636.34900000000005</v>
      </c>
      <c r="C10" s="1209">
        <v>0.11</v>
      </c>
      <c r="D10" s="1250">
        <v>636.45900000000006</v>
      </c>
    </row>
    <row r="11" spans="1:6" x14ac:dyDescent="0.2">
      <c r="A11" s="1599">
        <v>2009</v>
      </c>
      <c r="B11" s="1209">
        <v>649.92399999999998</v>
      </c>
      <c r="C11" s="1209">
        <v>1.0999999999999999E-2</v>
      </c>
      <c r="D11" s="1250">
        <v>649.93499999999995</v>
      </c>
    </row>
    <row r="12" spans="1:6" x14ac:dyDescent="0.2">
      <c r="A12" s="1599">
        <v>2010</v>
      </c>
      <c r="B12" s="1209">
        <v>559.78</v>
      </c>
      <c r="C12" s="1209">
        <v>1.4999999999999999E-2</v>
      </c>
      <c r="D12" s="1250">
        <v>559.79499999999996</v>
      </c>
    </row>
    <row r="13" spans="1:6" x14ac:dyDescent="0.2">
      <c r="A13" s="1599">
        <v>2011</v>
      </c>
      <c r="B13" s="1209">
        <v>567.72199999999998</v>
      </c>
      <c r="C13" s="1209">
        <v>0</v>
      </c>
      <c r="D13" s="1250">
        <v>567.72199999999998</v>
      </c>
    </row>
    <row r="14" spans="1:6" x14ac:dyDescent="0.2">
      <c r="A14" s="1599">
        <v>2012</v>
      </c>
      <c r="B14" s="1251">
        <v>528.41399999999999</v>
      </c>
      <c r="C14" s="1251">
        <v>0</v>
      </c>
      <c r="D14" s="1250">
        <v>528.41399999999999</v>
      </c>
    </row>
    <row r="15" spans="1:6" x14ac:dyDescent="0.2">
      <c r="A15" s="1599">
        <v>2013</v>
      </c>
      <c r="B15" s="1209">
        <v>319.23700000000002</v>
      </c>
      <c r="C15" s="1251">
        <v>0</v>
      </c>
      <c r="D15" s="1250">
        <v>319.23700000000002</v>
      </c>
    </row>
    <row r="16" spans="1:6" x14ac:dyDescent="0.2">
      <c r="A16" s="1599">
        <v>2014</v>
      </c>
      <c r="B16" s="1209">
        <v>529.79399999999998</v>
      </c>
      <c r="C16" s="1251">
        <v>0</v>
      </c>
      <c r="D16" s="1250">
        <v>529.79399999999998</v>
      </c>
    </row>
    <row r="17" spans="1:5" x14ac:dyDescent="0.2">
      <c r="A17" s="1599">
        <v>2015</v>
      </c>
      <c r="B17" s="1373">
        <v>481.56900000000002</v>
      </c>
      <c r="C17" s="1437">
        <v>0</v>
      </c>
      <c r="D17" s="1438">
        <v>481.56900000000002</v>
      </c>
    </row>
    <row r="18" spans="1:5" ht="13.5" thickBot="1" x14ac:dyDescent="0.25">
      <c r="A18" s="1600">
        <v>2016</v>
      </c>
      <c r="B18" s="1252">
        <v>560.89700000000005</v>
      </c>
      <c r="C18" s="1252">
        <v>0</v>
      </c>
      <c r="D18" s="1253">
        <v>560.89700000000005</v>
      </c>
    </row>
    <row r="19" spans="1:5" ht="13.15" customHeight="1" x14ac:dyDescent="0.2">
      <c r="A19" s="1829" t="s">
        <v>714</v>
      </c>
      <c r="B19" s="1829"/>
      <c r="C19" s="1829"/>
      <c r="D19" s="1829"/>
      <c r="E19" s="1829"/>
    </row>
    <row r="20" spans="1:5" ht="13.15" customHeight="1" x14ac:dyDescent="0.2">
      <c r="A20" s="1828" t="s">
        <v>715</v>
      </c>
      <c r="B20" s="1828"/>
    </row>
  </sheetData>
  <mergeCells count="6">
    <mergeCell ref="A20:B20"/>
    <mergeCell ref="A6:A7"/>
    <mergeCell ref="A1:D1"/>
    <mergeCell ref="A3:D3"/>
    <mergeCell ref="A4:D4"/>
    <mergeCell ref="A19:E1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84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theme="0"/>
    <pageSetUpPr fitToPage="1"/>
  </sheetPr>
  <dimension ref="A1:J23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8" width="21.42578125" customWidth="1"/>
    <col min="9" max="12" width="10.28515625" customWidth="1"/>
  </cols>
  <sheetData>
    <row r="1" spans="1:10" s="2" customFormat="1" ht="18" x14ac:dyDescent="0.25">
      <c r="A1" s="1696" t="s">
        <v>356</v>
      </c>
      <c r="B1" s="1696"/>
      <c r="C1" s="1696"/>
      <c r="D1" s="1696"/>
      <c r="E1" s="1696"/>
      <c r="F1" s="1696"/>
      <c r="G1" s="1696"/>
      <c r="H1" s="1696"/>
    </row>
    <row r="2" spans="1:10" s="3" customFormat="1" ht="12.75" customHeight="1" x14ac:dyDescent="0.2"/>
    <row r="3" spans="1:10" s="3" customFormat="1" ht="15" x14ac:dyDescent="0.25">
      <c r="A3" s="1697" t="s">
        <v>716</v>
      </c>
      <c r="B3" s="1697"/>
      <c r="C3" s="1697"/>
      <c r="D3" s="1697"/>
      <c r="E3" s="1697"/>
      <c r="F3" s="1697"/>
      <c r="G3" s="1697"/>
      <c r="H3" s="1697"/>
    </row>
    <row r="4" spans="1:10" s="3" customFormat="1" ht="15" x14ac:dyDescent="0.25">
      <c r="A4" s="1697" t="s">
        <v>717</v>
      </c>
      <c r="B4" s="1697"/>
      <c r="C4" s="1697"/>
      <c r="D4" s="1697"/>
      <c r="E4" s="1697"/>
      <c r="F4" s="1697"/>
      <c r="G4" s="1697"/>
      <c r="H4" s="1697"/>
    </row>
    <row r="5" spans="1:10" s="3" customFormat="1" ht="13.5" customHeight="1" thickBot="1" x14ac:dyDescent="0.3">
      <c r="A5" s="5"/>
      <c r="B5" s="6"/>
      <c r="C5" s="6"/>
      <c r="D5" s="6"/>
      <c r="E5" s="6"/>
      <c r="F5" s="6"/>
      <c r="G5" s="6"/>
      <c r="H5" s="6"/>
    </row>
    <row r="6" spans="1:10" s="3" customFormat="1" ht="15" customHeight="1" x14ac:dyDescent="0.2">
      <c r="A6" s="1726" t="s">
        <v>359</v>
      </c>
      <c r="B6" s="1836" t="s">
        <v>718</v>
      </c>
      <c r="C6" s="1836" t="s">
        <v>719</v>
      </c>
      <c r="D6" s="288"/>
      <c r="E6" s="1836" t="s">
        <v>1053</v>
      </c>
      <c r="F6" s="1838" t="s">
        <v>1136</v>
      </c>
      <c r="G6" s="1832"/>
      <c r="H6" s="1833"/>
    </row>
    <row r="7" spans="1:10" x14ac:dyDescent="0.2">
      <c r="A7" s="1727"/>
      <c r="B7" s="1837"/>
      <c r="C7" s="1837"/>
      <c r="D7" s="289" t="s">
        <v>361</v>
      </c>
      <c r="E7" s="1837"/>
      <c r="F7" s="1837"/>
      <c r="G7" s="1834" t="s">
        <v>707</v>
      </c>
      <c r="H7" s="1835"/>
    </row>
    <row r="8" spans="1:10" ht="21" customHeight="1" x14ac:dyDescent="0.2">
      <c r="A8" s="1727"/>
      <c r="B8" s="1837"/>
      <c r="C8" s="1837"/>
      <c r="D8" s="290" t="s">
        <v>376</v>
      </c>
      <c r="E8" s="1837"/>
      <c r="F8" s="1837"/>
      <c r="G8" s="1830"/>
      <c r="H8" s="1831"/>
    </row>
    <row r="9" spans="1:10" ht="18" customHeight="1" x14ac:dyDescent="0.2">
      <c r="A9" s="1727"/>
      <c r="B9" s="1837"/>
      <c r="C9" s="1837"/>
      <c r="D9" s="290" t="s">
        <v>364</v>
      </c>
      <c r="E9" s="1837"/>
      <c r="F9" s="1837"/>
      <c r="G9" s="983" t="s">
        <v>695</v>
      </c>
      <c r="H9" s="984" t="s">
        <v>410</v>
      </c>
      <c r="J9" s="213"/>
    </row>
    <row r="10" spans="1:10" ht="22.5" customHeight="1" thickBot="1" x14ac:dyDescent="0.25">
      <c r="A10" s="1728"/>
      <c r="B10" s="1821"/>
      <c r="C10" s="1821"/>
      <c r="D10" s="268"/>
      <c r="E10" s="1821"/>
      <c r="F10" s="1821"/>
      <c r="G10" s="239" t="s">
        <v>513</v>
      </c>
      <c r="H10" s="240" t="s">
        <v>720</v>
      </c>
    </row>
    <row r="11" spans="1:10" x14ac:dyDescent="0.2">
      <c r="A11" s="1599">
        <v>2006</v>
      </c>
      <c r="B11" s="1209">
        <v>62.529000000000003</v>
      </c>
      <c r="C11" s="1221">
        <v>23.201874330310734</v>
      </c>
      <c r="D11" s="1209">
        <v>145.07900000000001</v>
      </c>
      <c r="E11" s="1212">
        <v>21.92</v>
      </c>
      <c r="F11" s="785">
        <v>31801.316800000004</v>
      </c>
      <c r="G11" s="788">
        <v>47782</v>
      </c>
      <c r="H11" s="1220">
        <v>59.183</v>
      </c>
    </row>
    <row r="12" spans="1:10" x14ac:dyDescent="0.2">
      <c r="A12" s="1599">
        <v>2007</v>
      </c>
      <c r="B12" s="1209">
        <v>65.238</v>
      </c>
      <c r="C12" s="1221">
        <v>19.492473711640457</v>
      </c>
      <c r="D12" s="1209">
        <v>127.16500000000001</v>
      </c>
      <c r="E12" s="1212">
        <v>32.729999999999997</v>
      </c>
      <c r="F12" s="785">
        <v>41621.104500000001</v>
      </c>
      <c r="G12" s="788">
        <v>41772</v>
      </c>
      <c r="H12" s="1220">
        <v>40.363999999999997</v>
      </c>
    </row>
    <row r="13" spans="1:10" x14ac:dyDescent="0.2">
      <c r="A13" s="1599">
        <v>2008</v>
      </c>
      <c r="B13" s="1209">
        <v>52.639000000000003</v>
      </c>
      <c r="C13" s="1221">
        <v>10.587397176998044</v>
      </c>
      <c r="D13" s="1209">
        <v>55.731000000000002</v>
      </c>
      <c r="E13" s="1212">
        <v>26.73</v>
      </c>
      <c r="F13" s="785">
        <v>14896.8963</v>
      </c>
      <c r="G13" s="788">
        <v>18368</v>
      </c>
      <c r="H13" s="1220">
        <v>18.742000000000001</v>
      </c>
    </row>
    <row r="14" spans="1:10" x14ac:dyDescent="0.2">
      <c r="A14" s="1599">
        <v>2009</v>
      </c>
      <c r="B14" s="1209">
        <v>58.649000000000001</v>
      </c>
      <c r="C14" s="1221">
        <v>13.507476683319409</v>
      </c>
      <c r="D14" s="1209">
        <v>79.22</v>
      </c>
      <c r="E14" s="1212">
        <v>22</v>
      </c>
      <c r="F14" s="785">
        <v>17428.400000000001</v>
      </c>
      <c r="G14" s="788">
        <v>26131</v>
      </c>
      <c r="H14" s="1220">
        <v>30.239000000000001</v>
      </c>
    </row>
    <row r="15" spans="1:10" x14ac:dyDescent="0.2">
      <c r="A15" s="1599">
        <v>2010</v>
      </c>
      <c r="B15" s="1209">
        <v>63.216999999999999</v>
      </c>
      <c r="C15" s="1221">
        <v>18.205229605960422</v>
      </c>
      <c r="D15" s="1209">
        <v>115.08799999999999</v>
      </c>
      <c r="E15" s="1212">
        <v>46.31</v>
      </c>
      <c r="F15" s="785">
        <v>53297.252799999995</v>
      </c>
      <c r="G15" s="788">
        <v>38462</v>
      </c>
      <c r="H15" s="1220">
        <v>50.524999999999999</v>
      </c>
    </row>
    <row r="16" spans="1:10" x14ac:dyDescent="0.2">
      <c r="A16" s="1599">
        <v>2011</v>
      </c>
      <c r="B16" s="1209">
        <v>67.117999999999995</v>
      </c>
      <c r="C16" s="1221">
        <v>27.232784051968181</v>
      </c>
      <c r="D16" s="1209">
        <v>182.78100000000001</v>
      </c>
      <c r="E16" s="971">
        <v>54.18</v>
      </c>
      <c r="F16" s="785">
        <v>99030.745800000004</v>
      </c>
      <c r="G16" s="785">
        <v>62448</v>
      </c>
      <c r="H16" s="1220">
        <v>71.819000000000003</v>
      </c>
    </row>
    <row r="17" spans="1:10" x14ac:dyDescent="0.2">
      <c r="A17" s="1599">
        <v>2012</v>
      </c>
      <c r="B17" s="1209">
        <v>69.662000000000006</v>
      </c>
      <c r="C17" s="1221">
        <v>27.375039476328556</v>
      </c>
      <c r="D17" s="1209">
        <v>190.7</v>
      </c>
      <c r="E17" s="971">
        <v>39.479999999999997</v>
      </c>
      <c r="F17" s="785">
        <v>75288.36</v>
      </c>
      <c r="G17" s="785">
        <v>52780</v>
      </c>
      <c r="H17" s="1220">
        <v>75.748999999999995</v>
      </c>
    </row>
    <row r="18" spans="1:10" x14ac:dyDescent="0.2">
      <c r="A18" s="1599">
        <v>2013</v>
      </c>
      <c r="B18" s="1209">
        <v>63.52</v>
      </c>
      <c r="C18" s="1221">
        <v>22.88350125944584</v>
      </c>
      <c r="D18" s="1209">
        <v>145.35599999999999</v>
      </c>
      <c r="E18" s="971">
        <v>41.84</v>
      </c>
      <c r="F18" s="785">
        <v>60816.950400000002</v>
      </c>
      <c r="G18" s="785">
        <v>48452</v>
      </c>
      <c r="H18" s="1220">
        <v>57.006999999999998</v>
      </c>
      <c r="J18" s="19"/>
    </row>
    <row r="19" spans="1:10" x14ac:dyDescent="0.2">
      <c r="A19" s="1599">
        <v>2014</v>
      </c>
      <c r="B19" s="1209">
        <v>74.265000000000001</v>
      </c>
      <c r="C19" s="1221">
        <v>30.26109203527907</v>
      </c>
      <c r="D19" s="1209">
        <v>224.73400000000001</v>
      </c>
      <c r="E19" s="971">
        <v>31.03</v>
      </c>
      <c r="F19" s="785">
        <v>69735</v>
      </c>
      <c r="G19" s="785">
        <v>75740</v>
      </c>
      <c r="H19" s="1220">
        <v>89.234999999999999</v>
      </c>
      <c r="J19" s="19"/>
    </row>
    <row r="20" spans="1:10" x14ac:dyDescent="0.2">
      <c r="A20" s="1599">
        <v>2015</v>
      </c>
      <c r="B20" s="1373">
        <v>63.326000000000001</v>
      </c>
      <c r="C20" s="1371">
        <v>29.28433818652686</v>
      </c>
      <c r="D20" s="1373">
        <v>185.446</v>
      </c>
      <c r="E20" s="1378">
        <v>50.06</v>
      </c>
      <c r="F20" s="1433">
        <v>92834</v>
      </c>
      <c r="G20" s="1433">
        <v>57508</v>
      </c>
      <c r="H20" s="1418">
        <v>71.58</v>
      </c>
      <c r="J20" s="19"/>
    </row>
    <row r="21" spans="1:10" ht="13.5" thickBot="1" x14ac:dyDescent="0.25">
      <c r="A21" s="1600">
        <v>2016</v>
      </c>
      <c r="B21" s="1209">
        <v>60.814</v>
      </c>
      <c r="C21" s="1221">
        <f>D21/B21*10</f>
        <v>27.229914164501597</v>
      </c>
      <c r="D21" s="1209">
        <v>165.596</v>
      </c>
      <c r="E21" s="1550">
        <v>47.86</v>
      </c>
      <c r="F21" s="1557">
        <v>79254</v>
      </c>
      <c r="G21" s="973">
        <v>54603</v>
      </c>
      <c r="H21" s="1232">
        <v>7.3319999999999999</v>
      </c>
    </row>
    <row r="22" spans="1:10" ht="13.15" customHeight="1" x14ac:dyDescent="0.2">
      <c r="A22" s="153" t="s">
        <v>712</v>
      </c>
      <c r="B22" s="280"/>
      <c r="C22" s="291"/>
      <c r="D22" s="280"/>
      <c r="E22" s="283"/>
      <c r="F22" s="282"/>
      <c r="G22" s="282"/>
      <c r="H22" s="282"/>
    </row>
    <row r="23" spans="1:10" ht="13.15" customHeight="1" x14ac:dyDescent="0.2">
      <c r="A23" s="292" t="s">
        <v>721</v>
      </c>
      <c r="B23" s="21"/>
      <c r="C23" s="21"/>
      <c r="D23" s="21"/>
      <c r="E23" s="21"/>
      <c r="F23" s="21"/>
      <c r="G23" s="21"/>
      <c r="H23" s="21"/>
    </row>
  </sheetData>
  <mergeCells count="11">
    <mergeCell ref="G8:H8"/>
    <mergeCell ref="A1:H1"/>
    <mergeCell ref="A3:H3"/>
    <mergeCell ref="G6:H6"/>
    <mergeCell ref="G7:H7"/>
    <mergeCell ref="A4:H4"/>
    <mergeCell ref="A6:A10"/>
    <mergeCell ref="B6:B10"/>
    <mergeCell ref="C6:C10"/>
    <mergeCell ref="E6:E10"/>
    <mergeCell ref="F6:F10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theme="0"/>
    <pageSetUpPr fitToPage="1"/>
  </sheetPr>
  <dimension ref="A1:M18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5" style="21" customWidth="1"/>
    <col min="2" max="6" width="16.28515625" style="21" customWidth="1"/>
    <col min="7" max="8" width="16" style="21" customWidth="1"/>
    <col min="9" max="11" width="16.28515625" style="21" customWidth="1"/>
    <col min="12" max="16384" width="11.42578125" style="21"/>
  </cols>
  <sheetData>
    <row r="1" spans="1:13" ht="18" x14ac:dyDescent="0.25">
      <c r="A1" s="1725" t="s">
        <v>722</v>
      </c>
      <c r="B1" s="1725"/>
      <c r="C1" s="1725"/>
      <c r="D1" s="1725"/>
      <c r="E1" s="1725"/>
      <c r="F1" s="1725"/>
      <c r="G1" s="1725"/>
      <c r="H1" s="1725"/>
      <c r="I1" s="1725"/>
      <c r="J1" s="1725"/>
      <c r="K1" s="1725"/>
    </row>
    <row r="3" spans="1:13" ht="27.75" customHeight="1" x14ac:dyDescent="0.25">
      <c r="A3" s="1729" t="s">
        <v>1405</v>
      </c>
      <c r="B3" s="1729"/>
      <c r="C3" s="1729"/>
      <c r="D3" s="1729"/>
      <c r="E3" s="1729"/>
      <c r="F3" s="1729"/>
      <c r="G3" s="1729"/>
      <c r="H3" s="1729"/>
      <c r="I3" s="1729"/>
      <c r="J3" s="1729"/>
      <c r="K3" s="1729"/>
      <c r="L3" s="216"/>
      <c r="M3" s="216"/>
    </row>
    <row r="4" spans="1:13" ht="13.5" customHeight="1" thickBot="1" x14ac:dyDescent="0.3">
      <c r="A4" s="27"/>
      <c r="B4" s="6"/>
      <c r="C4" s="6"/>
      <c r="D4" s="6"/>
      <c r="E4" s="6"/>
      <c r="F4" s="6"/>
      <c r="G4" s="6"/>
      <c r="H4" s="6"/>
      <c r="I4" s="260"/>
      <c r="J4" s="260"/>
      <c r="K4" s="260"/>
    </row>
    <row r="5" spans="1:13" ht="24" customHeight="1" x14ac:dyDescent="0.2">
      <c r="A5" s="1844" t="s">
        <v>435</v>
      </c>
      <c r="B5" s="1757" t="s">
        <v>360</v>
      </c>
      <c r="C5" s="1707"/>
      <c r="D5" s="1708"/>
      <c r="E5" s="1847" t="s">
        <v>723</v>
      </c>
      <c r="F5" s="1848"/>
      <c r="G5" s="1848"/>
      <c r="H5" s="1819"/>
      <c r="I5" s="1715" t="s">
        <v>410</v>
      </c>
      <c r="J5" s="1773"/>
      <c r="K5" s="1773"/>
    </row>
    <row r="6" spans="1:13" x14ac:dyDescent="0.2">
      <c r="A6" s="1845"/>
      <c r="B6" s="1839" t="s">
        <v>370</v>
      </c>
      <c r="C6" s="1840"/>
      <c r="D6" s="1841"/>
      <c r="E6" s="1849"/>
      <c r="F6" s="1850"/>
      <c r="G6" s="1850"/>
      <c r="H6" s="1851"/>
      <c r="I6" s="1842"/>
      <c r="J6" s="1843"/>
      <c r="K6" s="1843"/>
    </row>
    <row r="7" spans="1:13" ht="21" customHeight="1" x14ac:dyDescent="0.2">
      <c r="A7" s="1845"/>
      <c r="B7" s="1713" t="s">
        <v>374</v>
      </c>
      <c r="C7" s="1811" t="s">
        <v>375</v>
      </c>
      <c r="D7" s="1811" t="s">
        <v>376</v>
      </c>
      <c r="E7" s="1719" t="s">
        <v>562</v>
      </c>
      <c r="F7" s="1724"/>
      <c r="G7" s="1207" t="s">
        <v>361</v>
      </c>
      <c r="H7" s="1207" t="s">
        <v>695</v>
      </c>
      <c r="I7" s="1719" t="s">
        <v>562</v>
      </c>
      <c r="J7" s="1724"/>
      <c r="K7" s="1205" t="s">
        <v>361</v>
      </c>
    </row>
    <row r="8" spans="1:13" ht="26.25" customHeight="1" thickBot="1" x14ac:dyDescent="0.25">
      <c r="A8" s="1846"/>
      <c r="B8" s="1714"/>
      <c r="C8" s="1812"/>
      <c r="D8" s="1812"/>
      <c r="E8" s="663" t="s">
        <v>374</v>
      </c>
      <c r="F8" s="230" t="s">
        <v>375</v>
      </c>
      <c r="G8" s="1166" t="s">
        <v>726</v>
      </c>
      <c r="H8" s="1206" t="s">
        <v>724</v>
      </c>
      <c r="I8" s="663" t="s">
        <v>374</v>
      </c>
      <c r="J8" s="230" t="s">
        <v>375</v>
      </c>
      <c r="K8" s="232" t="s">
        <v>724</v>
      </c>
    </row>
    <row r="9" spans="1:13" x14ac:dyDescent="0.2">
      <c r="A9" s="187" t="s">
        <v>483</v>
      </c>
      <c r="B9" s="188" t="s">
        <v>380</v>
      </c>
      <c r="C9" s="188">
        <v>51</v>
      </c>
      <c r="D9" s="188">
        <v>51</v>
      </c>
      <c r="E9" s="188" t="s">
        <v>380</v>
      </c>
      <c r="F9" s="189">
        <v>2640</v>
      </c>
      <c r="G9" s="188">
        <v>135</v>
      </c>
      <c r="H9" s="188">
        <v>53</v>
      </c>
      <c r="I9" s="188" t="s">
        <v>380</v>
      </c>
      <c r="J9" s="188" t="s">
        <v>380</v>
      </c>
      <c r="K9" s="190" t="s">
        <v>380</v>
      </c>
    </row>
    <row r="10" spans="1:13" x14ac:dyDescent="0.2">
      <c r="A10" s="65"/>
      <c r="B10" s="45"/>
      <c r="C10" s="45"/>
      <c r="D10" s="45"/>
      <c r="E10" s="45"/>
      <c r="F10" s="11"/>
      <c r="G10" s="45"/>
      <c r="H10" s="45"/>
      <c r="I10" s="45"/>
      <c r="J10" s="45"/>
      <c r="K10" s="46"/>
    </row>
    <row r="11" spans="1:13" x14ac:dyDescent="0.2">
      <c r="A11" s="893" t="s">
        <v>488</v>
      </c>
      <c r="B11" s="987">
        <v>2661</v>
      </c>
      <c r="C11" s="987">
        <v>10233</v>
      </c>
      <c r="D11" s="987">
        <v>12894</v>
      </c>
      <c r="E11" s="987">
        <v>1500</v>
      </c>
      <c r="F11" s="991">
        <v>3300</v>
      </c>
      <c r="G11" s="987">
        <v>37760</v>
      </c>
      <c r="H11" s="987">
        <v>12083</v>
      </c>
      <c r="I11" s="987" t="s">
        <v>380</v>
      </c>
      <c r="J11" s="987" t="s">
        <v>380</v>
      </c>
      <c r="K11" s="954" t="s">
        <v>380</v>
      </c>
    </row>
    <row r="12" spans="1:13" x14ac:dyDescent="0.2">
      <c r="A12" s="893" t="s">
        <v>489</v>
      </c>
      <c r="B12" s="987">
        <v>15</v>
      </c>
      <c r="C12" s="987">
        <v>4999</v>
      </c>
      <c r="D12" s="987">
        <v>5014</v>
      </c>
      <c r="E12" s="987">
        <v>1500</v>
      </c>
      <c r="F12" s="991">
        <v>2400</v>
      </c>
      <c r="G12" s="987">
        <v>12020</v>
      </c>
      <c r="H12" s="987">
        <v>3967</v>
      </c>
      <c r="I12" s="987" t="s">
        <v>380</v>
      </c>
      <c r="J12" s="987" t="s">
        <v>380</v>
      </c>
      <c r="K12" s="954">
        <v>7332</v>
      </c>
    </row>
    <row r="13" spans="1:13" x14ac:dyDescent="0.2">
      <c r="A13" s="893" t="s">
        <v>491</v>
      </c>
      <c r="B13" s="992">
        <v>121</v>
      </c>
      <c r="C13" s="987">
        <v>230</v>
      </c>
      <c r="D13" s="987">
        <v>351</v>
      </c>
      <c r="E13" s="992">
        <v>775</v>
      </c>
      <c r="F13" s="991">
        <v>2100</v>
      </c>
      <c r="G13" s="987">
        <v>577</v>
      </c>
      <c r="H13" s="987">
        <v>176</v>
      </c>
      <c r="I13" s="987" t="s">
        <v>380</v>
      </c>
      <c r="J13" s="987" t="s">
        <v>380</v>
      </c>
      <c r="K13" s="954" t="s">
        <v>380</v>
      </c>
    </row>
    <row r="14" spans="1:13" x14ac:dyDescent="0.2">
      <c r="A14" s="893" t="s">
        <v>492</v>
      </c>
      <c r="B14" s="992">
        <v>1</v>
      </c>
      <c r="C14" s="987">
        <v>4452</v>
      </c>
      <c r="D14" s="987">
        <v>4453</v>
      </c>
      <c r="E14" s="992">
        <v>800</v>
      </c>
      <c r="F14" s="991">
        <v>3000</v>
      </c>
      <c r="G14" s="987">
        <v>13360</v>
      </c>
      <c r="H14" s="987">
        <v>4409</v>
      </c>
      <c r="I14" s="987" t="s">
        <v>380</v>
      </c>
      <c r="J14" s="987" t="s">
        <v>380</v>
      </c>
      <c r="K14" s="954" t="s">
        <v>380</v>
      </c>
    </row>
    <row r="15" spans="1:13" x14ac:dyDescent="0.2">
      <c r="A15" s="893" t="s">
        <v>494</v>
      </c>
      <c r="B15" s="992">
        <v>2356</v>
      </c>
      <c r="C15" s="987">
        <v>35695</v>
      </c>
      <c r="D15" s="987">
        <v>38051</v>
      </c>
      <c r="E15" s="992">
        <v>1763</v>
      </c>
      <c r="F15" s="991">
        <v>2734</v>
      </c>
      <c r="G15" s="987">
        <v>101744</v>
      </c>
      <c r="H15" s="987">
        <v>33915</v>
      </c>
      <c r="I15" s="987" t="s">
        <v>380</v>
      </c>
      <c r="J15" s="987" t="s">
        <v>380</v>
      </c>
      <c r="K15" s="954" t="s">
        <v>380</v>
      </c>
    </row>
    <row r="16" spans="1:13" x14ac:dyDescent="0.2">
      <c r="A16" s="73" t="s">
        <v>495</v>
      </c>
      <c r="B16" s="1340">
        <v>5154</v>
      </c>
      <c r="C16" s="1340">
        <v>55609</v>
      </c>
      <c r="D16" s="1340">
        <v>60763</v>
      </c>
      <c r="E16" s="1340">
        <v>1603</v>
      </c>
      <c r="F16" s="1341">
        <v>2827</v>
      </c>
      <c r="G16" s="1340">
        <v>165461</v>
      </c>
      <c r="H16" s="1340">
        <v>54550</v>
      </c>
      <c r="I16" s="1340" t="s">
        <v>380</v>
      </c>
      <c r="J16" s="1340" t="s">
        <v>380</v>
      </c>
      <c r="K16" s="1342">
        <v>7332</v>
      </c>
    </row>
    <row r="17" spans="1:11" x14ac:dyDescent="0.2">
      <c r="A17" s="893"/>
      <c r="B17" s="992"/>
      <c r="C17" s="987"/>
      <c r="D17" s="987"/>
      <c r="E17" s="992"/>
      <c r="F17" s="991"/>
      <c r="G17" s="987"/>
      <c r="H17" s="987"/>
      <c r="I17" s="987"/>
      <c r="J17" s="987"/>
      <c r="K17" s="954"/>
    </row>
    <row r="18" spans="1:11" s="205" customFormat="1" ht="13.5" thickBot="1" x14ac:dyDescent="0.25">
      <c r="A18" s="66" t="s">
        <v>499</v>
      </c>
      <c r="B18" s="286">
        <v>5154</v>
      </c>
      <c r="C18" s="52">
        <v>55660</v>
      </c>
      <c r="D18" s="52">
        <v>60814</v>
      </c>
      <c r="E18" s="286">
        <v>1603</v>
      </c>
      <c r="F18" s="172">
        <v>2827</v>
      </c>
      <c r="G18" s="52">
        <v>165596</v>
      </c>
      <c r="H18" s="52">
        <v>54603</v>
      </c>
      <c r="I18" s="52" t="s">
        <v>380</v>
      </c>
      <c r="J18" s="52" t="s">
        <v>380</v>
      </c>
      <c r="K18" s="53">
        <v>7332</v>
      </c>
    </row>
  </sheetData>
  <mergeCells count="12">
    <mergeCell ref="D7:D8"/>
    <mergeCell ref="A1:K1"/>
    <mergeCell ref="B6:D6"/>
    <mergeCell ref="B5:D5"/>
    <mergeCell ref="I5:K6"/>
    <mergeCell ref="A5:A8"/>
    <mergeCell ref="B7:B8"/>
    <mergeCell ref="C7:C8"/>
    <mergeCell ref="A3:K3"/>
    <mergeCell ref="E5:H6"/>
    <mergeCell ref="I7:J7"/>
    <mergeCell ref="E7:F7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1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theme="0"/>
    <pageSetUpPr fitToPage="1"/>
  </sheetPr>
  <dimension ref="A1:H21"/>
  <sheetViews>
    <sheetView showGridLines="0" tabSelected="1" view="pageBreakPreview" zoomScale="75" zoomScaleNormal="100" zoomScaleSheetLayoutView="75" workbookViewId="0">
      <selection activeCell="J22" sqref="J22"/>
    </sheetView>
  </sheetViews>
  <sheetFormatPr baseColWidth="10" defaultRowHeight="12.75" x14ac:dyDescent="0.2"/>
  <cols>
    <col min="1" max="5" width="24" customWidth="1"/>
    <col min="7" max="10" width="10.28515625" customWidth="1"/>
  </cols>
  <sheetData>
    <row r="1" spans="1:8" s="2" customFormat="1" ht="18" x14ac:dyDescent="0.25">
      <c r="A1" s="1696" t="s">
        <v>356</v>
      </c>
      <c r="B1" s="1696"/>
      <c r="C1" s="1696"/>
      <c r="D1" s="1696"/>
      <c r="E1" s="1696"/>
      <c r="F1" s="1"/>
    </row>
    <row r="2" spans="1:8" s="3" customFormat="1" ht="12.75" customHeight="1" x14ac:dyDescent="0.2"/>
    <row r="3" spans="1:8" s="3" customFormat="1" ht="15" x14ac:dyDescent="0.25">
      <c r="A3" s="1697" t="s">
        <v>1237</v>
      </c>
      <c r="B3" s="1697"/>
      <c r="C3" s="1697"/>
      <c r="D3" s="1697"/>
      <c r="E3" s="1697"/>
      <c r="F3" s="204"/>
      <c r="G3" s="204"/>
    </row>
    <row r="4" spans="1:8" s="3" customFormat="1" ht="15" x14ac:dyDescent="0.25">
      <c r="A4" s="1697" t="s">
        <v>1238</v>
      </c>
      <c r="B4" s="1697"/>
      <c r="C4" s="1697"/>
      <c r="D4" s="1697"/>
      <c r="E4" s="1697"/>
      <c r="F4" s="204"/>
    </row>
    <row r="5" spans="1:8" s="3" customFormat="1" ht="13.5" customHeight="1" thickBot="1" x14ac:dyDescent="0.3">
      <c r="A5" s="5"/>
      <c r="B5" s="6"/>
      <c r="C5" s="6"/>
      <c r="D5" s="6"/>
      <c r="E5" s="6"/>
    </row>
    <row r="6" spans="1:8" x14ac:dyDescent="0.2">
      <c r="A6" s="1726" t="s">
        <v>359</v>
      </c>
      <c r="B6" s="758"/>
      <c r="C6" s="760"/>
      <c r="D6" s="1852" t="s">
        <v>368</v>
      </c>
      <c r="E6" s="1853"/>
    </row>
    <row r="7" spans="1:8" ht="13.15" customHeight="1" x14ac:dyDescent="0.2">
      <c r="A7" s="1727"/>
      <c r="B7" s="761" t="s">
        <v>360</v>
      </c>
      <c r="C7" s="761" t="s">
        <v>367</v>
      </c>
      <c r="D7" s="1854"/>
      <c r="E7" s="1855"/>
    </row>
    <row r="8" spans="1:8" x14ac:dyDescent="0.2">
      <c r="A8" s="1727"/>
      <c r="B8" s="761" t="s">
        <v>370</v>
      </c>
      <c r="C8" s="761" t="s">
        <v>504</v>
      </c>
      <c r="D8" s="1856"/>
      <c r="E8" s="1857"/>
      <c r="H8" s="213"/>
    </row>
    <row r="9" spans="1:8" ht="34.5" customHeight="1" thickBot="1" x14ac:dyDescent="0.25">
      <c r="A9" s="1728"/>
      <c r="B9" s="764"/>
      <c r="C9" s="764"/>
      <c r="D9" s="980" t="s">
        <v>695</v>
      </c>
      <c r="E9" s="986" t="s">
        <v>410</v>
      </c>
    </row>
    <row r="10" spans="1:8" x14ac:dyDescent="0.2">
      <c r="A10" s="1599">
        <v>2006</v>
      </c>
      <c r="B10" s="785">
        <v>4</v>
      </c>
      <c r="C10" s="785">
        <v>20</v>
      </c>
      <c r="D10" s="785">
        <v>8</v>
      </c>
      <c r="E10" s="1254" t="s">
        <v>380</v>
      </c>
      <c r="F10" s="293"/>
    </row>
    <row r="11" spans="1:8" x14ac:dyDescent="0.2">
      <c r="A11" s="1599">
        <v>2007</v>
      </c>
      <c r="B11" s="785" t="s">
        <v>380</v>
      </c>
      <c r="C11" s="785" t="s">
        <v>380</v>
      </c>
      <c r="D11" s="785" t="s">
        <v>380</v>
      </c>
      <c r="E11" s="1254" t="s">
        <v>380</v>
      </c>
      <c r="F11" s="293"/>
    </row>
    <row r="12" spans="1:8" x14ac:dyDescent="0.2">
      <c r="A12" s="1599">
        <v>2008</v>
      </c>
      <c r="B12" s="785">
        <v>2</v>
      </c>
      <c r="C12" s="785">
        <v>10</v>
      </c>
      <c r="D12" s="785">
        <v>2</v>
      </c>
      <c r="E12" s="1254" t="s">
        <v>380</v>
      </c>
      <c r="F12" s="293"/>
    </row>
    <row r="13" spans="1:8" x14ac:dyDescent="0.2">
      <c r="A13" s="1599">
        <v>2009</v>
      </c>
      <c r="B13" s="1254" t="s">
        <v>380</v>
      </c>
      <c r="C13" s="1254" t="s">
        <v>380</v>
      </c>
      <c r="D13" s="1254" t="s">
        <v>380</v>
      </c>
      <c r="E13" s="1254" t="s">
        <v>380</v>
      </c>
      <c r="F13" s="293"/>
    </row>
    <row r="14" spans="1:8" x14ac:dyDescent="0.2">
      <c r="A14" s="1599">
        <v>2010</v>
      </c>
      <c r="B14" s="785">
        <v>7</v>
      </c>
      <c r="C14" s="785">
        <v>30</v>
      </c>
      <c r="D14" s="785">
        <v>21</v>
      </c>
      <c r="E14" s="1254" t="s">
        <v>380</v>
      </c>
      <c r="F14" s="293"/>
    </row>
    <row r="15" spans="1:8" x14ac:dyDescent="0.2">
      <c r="A15" s="1599">
        <v>2011</v>
      </c>
      <c r="B15" s="1254" t="s">
        <v>380</v>
      </c>
      <c r="C15" s="1254" t="s">
        <v>380</v>
      </c>
      <c r="D15" s="1254" t="s">
        <v>380</v>
      </c>
      <c r="E15" s="1254" t="s">
        <v>380</v>
      </c>
      <c r="F15" s="293"/>
    </row>
    <row r="16" spans="1:8" x14ac:dyDescent="0.2">
      <c r="A16" s="1599">
        <v>2012</v>
      </c>
      <c r="B16" s="785">
        <v>14</v>
      </c>
      <c r="C16" s="785">
        <v>14.285714285714286</v>
      </c>
      <c r="D16" s="785">
        <v>20</v>
      </c>
      <c r="E16" s="1254" t="s">
        <v>380</v>
      </c>
      <c r="F16" s="293"/>
    </row>
    <row r="17" spans="1:6" x14ac:dyDescent="0.2">
      <c r="A17" s="1599">
        <v>2013</v>
      </c>
      <c r="B17" s="785">
        <v>18</v>
      </c>
      <c r="C17" s="785">
        <v>10</v>
      </c>
      <c r="D17" s="785">
        <v>18</v>
      </c>
      <c r="E17" s="1254" t="s">
        <v>380</v>
      </c>
      <c r="F17" s="293"/>
    </row>
    <row r="18" spans="1:6" x14ac:dyDescent="0.2">
      <c r="A18" s="1599">
        <v>2014</v>
      </c>
      <c r="B18" s="785">
        <v>14</v>
      </c>
      <c r="C18" s="785">
        <v>12.142857142857142</v>
      </c>
      <c r="D18" s="785">
        <v>17</v>
      </c>
      <c r="E18" s="1254" t="s">
        <v>380</v>
      </c>
      <c r="F18" s="293"/>
    </row>
    <row r="19" spans="1:6" x14ac:dyDescent="0.2">
      <c r="A19" s="1599">
        <v>2015</v>
      </c>
      <c r="B19" s="1433">
        <v>14</v>
      </c>
      <c r="C19" s="1433">
        <v>12.142857142857142</v>
      </c>
      <c r="D19" s="1433">
        <v>17</v>
      </c>
      <c r="E19" s="1439" t="s">
        <v>380</v>
      </c>
      <c r="F19" s="293"/>
    </row>
    <row r="20" spans="1:6" ht="13.5" thickBot="1" x14ac:dyDescent="0.25">
      <c r="A20" s="1600">
        <v>2016</v>
      </c>
      <c r="B20" s="277" t="s">
        <v>1338</v>
      </c>
      <c r="C20" s="277" t="s">
        <v>1338</v>
      </c>
      <c r="D20" s="277" t="s">
        <v>1338</v>
      </c>
      <c r="E20" s="1255" t="s">
        <v>380</v>
      </c>
      <c r="F20" s="293"/>
    </row>
    <row r="21" spans="1:6" ht="13.15" customHeight="1" x14ac:dyDescent="0.2">
      <c r="A21" s="1656" t="s">
        <v>725</v>
      </c>
      <c r="B21" s="106"/>
      <c r="C21" s="106"/>
      <c r="D21" s="106"/>
      <c r="E21" s="106"/>
    </row>
  </sheetData>
  <mergeCells count="5">
    <mergeCell ref="A1:E1"/>
    <mergeCell ref="A6:A9"/>
    <mergeCell ref="D6:E8"/>
    <mergeCell ref="A3:E3"/>
    <mergeCell ref="A4:E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6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0"/>
    <pageSetUpPr fitToPage="1"/>
  </sheetPr>
  <dimension ref="A1:L8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40.7109375" style="205" customWidth="1"/>
    <col min="2" max="10" width="14.85546875" style="205" customWidth="1"/>
    <col min="11" max="16384" width="11.42578125" style="205"/>
  </cols>
  <sheetData>
    <row r="1" spans="1:12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</row>
    <row r="3" spans="1:12" s="88" customFormat="1" ht="35.25" customHeight="1" x14ac:dyDescent="0.25">
      <c r="A3" s="1729" t="s">
        <v>1406</v>
      </c>
      <c r="B3" s="1729"/>
      <c r="C3" s="1729"/>
      <c r="D3" s="1729"/>
      <c r="E3" s="1729"/>
      <c r="F3" s="1729"/>
      <c r="G3" s="1729"/>
      <c r="H3" s="1729"/>
      <c r="I3" s="1729"/>
      <c r="J3" s="1729"/>
      <c r="K3" s="216"/>
      <c r="L3" s="216"/>
    </row>
    <row r="4" spans="1:12" s="88" customFormat="1" ht="13.5" customHeight="1" thickBot="1" x14ac:dyDescent="0.3">
      <c r="A4" s="27"/>
      <c r="B4" s="6"/>
      <c r="C4" s="6"/>
      <c r="D4" s="6"/>
      <c r="E4" s="6"/>
      <c r="F4" s="6"/>
      <c r="G4" s="260"/>
      <c r="H4" s="260"/>
      <c r="I4" s="260"/>
      <c r="J4" s="260"/>
    </row>
    <row r="5" spans="1:12" ht="35.25" customHeight="1" x14ac:dyDescent="0.2">
      <c r="A5" s="1844" t="s">
        <v>435</v>
      </c>
      <c r="B5" s="1757" t="s">
        <v>360</v>
      </c>
      <c r="C5" s="1707"/>
      <c r="D5" s="1708"/>
      <c r="E5" s="1704" t="s">
        <v>723</v>
      </c>
      <c r="F5" s="1705"/>
      <c r="G5" s="1706"/>
      <c r="H5" s="1704" t="s">
        <v>410</v>
      </c>
      <c r="I5" s="1705"/>
      <c r="J5" s="1705"/>
    </row>
    <row r="6" spans="1:12" ht="34.5" customHeight="1" x14ac:dyDescent="0.2">
      <c r="A6" s="1845"/>
      <c r="B6" s="1839" t="s">
        <v>370</v>
      </c>
      <c r="C6" s="1840"/>
      <c r="D6" s="1841"/>
      <c r="E6" s="1719" t="s">
        <v>562</v>
      </c>
      <c r="F6" s="1724"/>
      <c r="G6" s="223" t="s">
        <v>361</v>
      </c>
      <c r="H6" s="1719" t="s">
        <v>562</v>
      </c>
      <c r="I6" s="1724"/>
      <c r="J6" s="665" t="s">
        <v>361</v>
      </c>
    </row>
    <row r="7" spans="1:12" ht="29.25" customHeight="1" thickBot="1" x14ac:dyDescent="0.25">
      <c r="A7" s="1846"/>
      <c r="B7" s="663" t="s">
        <v>374</v>
      </c>
      <c r="C7" s="230" t="s">
        <v>375</v>
      </c>
      <c r="D7" s="230" t="s">
        <v>376</v>
      </c>
      <c r="E7" s="663" t="s">
        <v>374</v>
      </c>
      <c r="F7" s="230" t="s">
        <v>375</v>
      </c>
      <c r="G7" s="225" t="s">
        <v>726</v>
      </c>
      <c r="H7" s="663" t="s">
        <v>374</v>
      </c>
      <c r="I7" s="230" t="s">
        <v>375</v>
      </c>
      <c r="J7" s="232" t="s">
        <v>724</v>
      </c>
    </row>
    <row r="8" spans="1:12" ht="13.5" thickBot="1" x14ac:dyDescent="0.25">
      <c r="A8" s="769" t="s">
        <v>499</v>
      </c>
      <c r="B8" s="770" t="s">
        <v>380</v>
      </c>
      <c r="C8" s="770" t="s">
        <v>380</v>
      </c>
      <c r="D8" s="770" t="s">
        <v>380</v>
      </c>
      <c r="E8" s="770" t="s">
        <v>380</v>
      </c>
      <c r="F8" s="770" t="s">
        <v>380</v>
      </c>
      <c r="G8" s="770" t="s">
        <v>380</v>
      </c>
      <c r="H8" s="770" t="s">
        <v>380</v>
      </c>
      <c r="I8" s="770" t="s">
        <v>380</v>
      </c>
      <c r="J8" s="772" t="s">
        <v>380</v>
      </c>
    </row>
  </sheetData>
  <mergeCells count="9">
    <mergeCell ref="A1:J1"/>
    <mergeCell ref="A5:A7"/>
    <mergeCell ref="B5:D5"/>
    <mergeCell ref="E5:G5"/>
    <mergeCell ref="H5:J5"/>
    <mergeCell ref="B6:D6"/>
    <mergeCell ref="E6:F6"/>
    <mergeCell ref="H6:I6"/>
    <mergeCell ref="A3:J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6" orientation="portrait" r:id="rId1"/>
  <headerFooter alignWithMargins="0"/>
  <colBreaks count="1" manualBreakCount="1">
    <brk id="11" max="16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theme="0"/>
    <pageSetUpPr fitToPage="1"/>
  </sheetPr>
  <dimension ref="B1:H22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2" max="8" width="22.7109375" customWidth="1"/>
    <col min="10" max="11" width="10.28515625" customWidth="1"/>
    <col min="12" max="12" width="26.42578125" customWidth="1"/>
    <col min="13" max="18" width="13.7109375" customWidth="1"/>
    <col min="19" max="19" width="13" customWidth="1"/>
    <col min="20" max="21" width="10.28515625" customWidth="1"/>
  </cols>
  <sheetData>
    <row r="1" spans="2:8" s="2" customFormat="1" ht="18" x14ac:dyDescent="0.25">
      <c r="B1" s="1696" t="s">
        <v>356</v>
      </c>
      <c r="C1" s="1696"/>
      <c r="D1" s="1696"/>
      <c r="E1" s="1696"/>
      <c r="F1" s="1696"/>
      <c r="G1" s="1696"/>
      <c r="H1" s="1696"/>
    </row>
    <row r="2" spans="2:8" s="3" customFormat="1" ht="12.75" customHeight="1" x14ac:dyDescent="0.2"/>
    <row r="3" spans="2:8" s="88" customFormat="1" ht="15" x14ac:dyDescent="0.25">
      <c r="B3" s="1764" t="s">
        <v>1239</v>
      </c>
      <c r="C3" s="1764"/>
      <c r="D3" s="1764"/>
      <c r="E3" s="1764"/>
      <c r="F3" s="1764"/>
      <c r="G3" s="1764"/>
      <c r="H3" s="1764"/>
    </row>
    <row r="4" spans="2:8" s="88" customFormat="1" ht="27" customHeight="1" x14ac:dyDescent="0.2">
      <c r="B4" s="1729" t="s">
        <v>649</v>
      </c>
      <c r="C4" s="1729"/>
      <c r="D4" s="1729"/>
      <c r="E4" s="1729"/>
      <c r="F4" s="1729"/>
      <c r="G4" s="1729"/>
      <c r="H4" s="1729"/>
    </row>
    <row r="5" spans="2:8" s="3" customFormat="1" ht="13.5" customHeight="1" thickBot="1" x14ac:dyDescent="0.3">
      <c r="B5" s="5"/>
      <c r="C5" s="6"/>
      <c r="D5" s="6"/>
      <c r="E5" s="6"/>
      <c r="F5" s="6"/>
      <c r="G5" s="6"/>
      <c r="H5" s="6"/>
    </row>
    <row r="6" spans="2:8" s="3" customFormat="1" ht="15" customHeight="1" x14ac:dyDescent="0.2">
      <c r="B6" s="1726" t="s">
        <v>359</v>
      </c>
      <c r="C6" s="988"/>
      <c r="D6" s="989"/>
      <c r="E6" s="1852" t="s">
        <v>368</v>
      </c>
      <c r="F6" s="1726"/>
      <c r="G6" s="990" t="s">
        <v>501</v>
      </c>
      <c r="H6" s="1859" t="s">
        <v>1240</v>
      </c>
    </row>
    <row r="7" spans="2:8" ht="13.15" customHeight="1" x14ac:dyDescent="0.2">
      <c r="B7" s="1727"/>
      <c r="C7" s="761" t="s">
        <v>360</v>
      </c>
      <c r="D7" s="761" t="s">
        <v>367</v>
      </c>
      <c r="E7" s="1854"/>
      <c r="F7" s="1727"/>
      <c r="G7" s="761" t="s">
        <v>502</v>
      </c>
      <c r="H7" s="1854"/>
    </row>
    <row r="8" spans="2:8" x14ac:dyDescent="0.2">
      <c r="B8" s="1727"/>
      <c r="C8" s="761" t="s">
        <v>370</v>
      </c>
      <c r="D8" s="761" t="s">
        <v>504</v>
      </c>
      <c r="E8" s="1856"/>
      <c r="F8" s="1858"/>
      <c r="G8" s="761" t="s">
        <v>709</v>
      </c>
      <c r="H8" s="1854"/>
    </row>
    <row r="9" spans="2:8" ht="26.25" customHeight="1" thickBot="1" x14ac:dyDescent="0.25">
      <c r="B9" s="1728"/>
      <c r="C9" s="764"/>
      <c r="D9" s="764"/>
      <c r="E9" s="980" t="s">
        <v>695</v>
      </c>
      <c r="F9" s="980" t="s">
        <v>410</v>
      </c>
      <c r="G9" s="733" t="s">
        <v>727</v>
      </c>
      <c r="H9" s="1825"/>
    </row>
    <row r="10" spans="2:8" x14ac:dyDescent="0.2">
      <c r="B10" s="1599">
        <v>2006</v>
      </c>
      <c r="C10" s="1256">
        <v>5</v>
      </c>
      <c r="D10" s="1256">
        <v>62</v>
      </c>
      <c r="E10" s="1256">
        <v>31</v>
      </c>
      <c r="F10" s="1256" t="s">
        <v>380</v>
      </c>
      <c r="G10" s="1256" t="s">
        <v>380</v>
      </c>
      <c r="H10" s="1254" t="s">
        <v>380</v>
      </c>
    </row>
    <row r="11" spans="2:8" x14ac:dyDescent="0.2">
      <c r="B11" s="1599">
        <v>2007</v>
      </c>
      <c r="C11" s="1256">
        <v>10</v>
      </c>
      <c r="D11" s="1256">
        <v>22</v>
      </c>
      <c r="E11" s="1256">
        <v>22</v>
      </c>
      <c r="F11" s="1256" t="s">
        <v>380</v>
      </c>
      <c r="G11" s="1256" t="s">
        <v>380</v>
      </c>
      <c r="H11" s="1254" t="s">
        <v>380</v>
      </c>
    </row>
    <row r="12" spans="2:8" x14ac:dyDescent="0.2">
      <c r="B12" s="1599">
        <v>2008</v>
      </c>
      <c r="C12" s="1256">
        <v>2</v>
      </c>
      <c r="D12" s="1256">
        <v>5</v>
      </c>
      <c r="E12" s="1256">
        <v>1</v>
      </c>
      <c r="F12" s="1256" t="s">
        <v>380</v>
      </c>
      <c r="G12" s="1256" t="s">
        <v>380</v>
      </c>
      <c r="H12" s="1254" t="s">
        <v>380</v>
      </c>
    </row>
    <row r="13" spans="2:8" x14ac:dyDescent="0.2">
      <c r="B13" s="1599">
        <v>2009</v>
      </c>
      <c r="C13" s="1256">
        <v>49</v>
      </c>
      <c r="D13" s="1256">
        <v>9.591836734693878</v>
      </c>
      <c r="E13" s="1256">
        <v>47</v>
      </c>
      <c r="F13" s="1256" t="s">
        <v>380</v>
      </c>
      <c r="G13" s="1256" t="s">
        <v>380</v>
      </c>
      <c r="H13" s="1254" t="s">
        <v>380</v>
      </c>
    </row>
    <row r="14" spans="2:8" x14ac:dyDescent="0.2">
      <c r="B14" s="1599">
        <v>2010</v>
      </c>
      <c r="C14" s="1256">
        <v>2</v>
      </c>
      <c r="D14" s="1256">
        <v>5</v>
      </c>
      <c r="E14" s="1256">
        <v>1</v>
      </c>
      <c r="F14" s="1256" t="s">
        <v>380</v>
      </c>
      <c r="G14" s="1256" t="s">
        <v>380</v>
      </c>
      <c r="H14" s="1254" t="s">
        <v>380</v>
      </c>
    </row>
    <row r="15" spans="2:8" x14ac:dyDescent="0.2">
      <c r="B15" s="1599">
        <v>2011</v>
      </c>
      <c r="C15" s="1256">
        <v>2</v>
      </c>
      <c r="D15" s="1256">
        <v>5</v>
      </c>
      <c r="E15" s="1256">
        <v>1</v>
      </c>
      <c r="F15" s="1256" t="s">
        <v>380</v>
      </c>
      <c r="G15" s="1256" t="s">
        <v>380</v>
      </c>
      <c r="H15" s="1254" t="s">
        <v>380</v>
      </c>
    </row>
    <row r="16" spans="2:8" x14ac:dyDescent="0.2">
      <c r="B16" s="1599">
        <v>2012</v>
      </c>
      <c r="C16" s="1256">
        <v>1</v>
      </c>
      <c r="D16" s="1256">
        <v>10</v>
      </c>
      <c r="E16" s="1256">
        <v>1</v>
      </c>
      <c r="F16" s="1256" t="s">
        <v>380</v>
      </c>
      <c r="G16" s="1256" t="s">
        <v>380</v>
      </c>
      <c r="H16" s="1254" t="s">
        <v>380</v>
      </c>
    </row>
    <row r="17" spans="2:8" x14ac:dyDescent="0.2">
      <c r="B17" s="1599">
        <v>2013</v>
      </c>
      <c r="C17" s="1256">
        <v>11</v>
      </c>
      <c r="D17" s="1256">
        <v>10.909090909090908</v>
      </c>
      <c r="E17" s="1256">
        <v>12</v>
      </c>
      <c r="F17" s="1256" t="s">
        <v>380</v>
      </c>
      <c r="G17" s="1256" t="s">
        <v>380</v>
      </c>
      <c r="H17" s="1254" t="s">
        <v>380</v>
      </c>
    </row>
    <row r="18" spans="2:8" x14ac:dyDescent="0.2">
      <c r="B18" s="1599">
        <v>2014</v>
      </c>
      <c r="C18" s="1256">
        <v>46</v>
      </c>
      <c r="D18" s="1256">
        <v>15.217391304347828</v>
      </c>
      <c r="E18" s="1256">
        <v>70</v>
      </c>
      <c r="F18" s="1256" t="s">
        <v>380</v>
      </c>
      <c r="G18" s="1256" t="s">
        <v>380</v>
      </c>
      <c r="H18" s="1254" t="s">
        <v>380</v>
      </c>
    </row>
    <row r="19" spans="2:8" x14ac:dyDescent="0.2">
      <c r="B19" s="1599">
        <v>2015</v>
      </c>
      <c r="C19" s="1443">
        <v>75</v>
      </c>
      <c r="D19" s="1443">
        <v>20.399999999999999</v>
      </c>
      <c r="E19" s="1443">
        <v>153</v>
      </c>
      <c r="F19" s="1443" t="s">
        <v>380</v>
      </c>
      <c r="G19" s="1443" t="s">
        <v>380</v>
      </c>
      <c r="H19" s="1439" t="s">
        <v>380</v>
      </c>
    </row>
    <row r="20" spans="2:8" ht="13.5" thickBot="1" x14ac:dyDescent="0.25">
      <c r="B20" s="1600">
        <v>2016</v>
      </c>
      <c r="C20" s="1257">
        <v>84</v>
      </c>
      <c r="D20" s="1257">
        <f>E20/C20*10</f>
        <v>45.833333333333329</v>
      </c>
      <c r="E20" s="1256">
        <v>385</v>
      </c>
      <c r="F20" s="1257" t="s">
        <v>380</v>
      </c>
      <c r="G20" s="1650" t="s">
        <v>380</v>
      </c>
      <c r="H20" s="1651" t="s">
        <v>380</v>
      </c>
    </row>
    <row r="21" spans="2:8" ht="14.25" x14ac:dyDescent="0.2">
      <c r="B21" s="298" t="s">
        <v>728</v>
      </c>
      <c r="C21" s="106"/>
      <c r="D21" s="106"/>
      <c r="E21" s="106"/>
      <c r="F21" s="106"/>
      <c r="G21" s="106"/>
      <c r="H21" s="106"/>
    </row>
    <row r="22" spans="2:8" s="274" customFormat="1" x14ac:dyDescent="0.2"/>
  </sheetData>
  <mergeCells count="6">
    <mergeCell ref="B1:H1"/>
    <mergeCell ref="B3:H3"/>
    <mergeCell ref="B4:H4"/>
    <mergeCell ref="B6:B9"/>
    <mergeCell ref="E6:F8"/>
    <mergeCell ref="H6:H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47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theme="0"/>
    <pageSetUpPr fitToPage="1"/>
  </sheetPr>
  <dimension ref="A1:K22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5.7109375" style="205" customWidth="1"/>
    <col min="2" max="6" width="15.85546875" style="205" customWidth="1"/>
    <col min="7" max="7" width="18.5703125" style="205" customWidth="1"/>
    <col min="8" max="10" width="15.85546875" style="205" customWidth="1"/>
    <col min="11" max="16384" width="11.42578125" style="205"/>
  </cols>
  <sheetData>
    <row r="1" spans="1:11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1725"/>
      <c r="I1" s="1725"/>
      <c r="J1" s="1725"/>
    </row>
    <row r="3" spans="1:11" s="88" customFormat="1" ht="36" customHeight="1" x14ac:dyDescent="0.25">
      <c r="A3" s="1729" t="s">
        <v>1407</v>
      </c>
      <c r="B3" s="1729"/>
      <c r="C3" s="1729"/>
      <c r="D3" s="1729"/>
      <c r="E3" s="1729"/>
      <c r="F3" s="1729"/>
      <c r="G3" s="1729"/>
      <c r="H3" s="1729"/>
      <c r="I3" s="1729"/>
      <c r="J3" s="1729"/>
      <c r="K3" s="216"/>
    </row>
    <row r="4" spans="1:11" s="88" customFormat="1" ht="13.5" customHeight="1" thickBot="1" x14ac:dyDescent="0.3">
      <c r="A4" s="27"/>
      <c r="B4" s="6"/>
      <c r="C4" s="6"/>
      <c r="D4" s="6"/>
      <c r="E4" s="6"/>
      <c r="F4" s="6"/>
      <c r="G4" s="260"/>
      <c r="H4" s="260"/>
      <c r="I4" s="260"/>
      <c r="J4" s="260"/>
    </row>
    <row r="5" spans="1:11" ht="27.75" customHeight="1" x14ac:dyDescent="0.2">
      <c r="A5" s="1844" t="s">
        <v>435</v>
      </c>
      <c r="B5" s="1757" t="s">
        <v>360</v>
      </c>
      <c r="C5" s="1707"/>
      <c r="D5" s="1708"/>
      <c r="E5" s="1704" t="s">
        <v>723</v>
      </c>
      <c r="F5" s="1705"/>
      <c r="G5" s="1706"/>
      <c r="H5" s="1704" t="s">
        <v>410</v>
      </c>
      <c r="I5" s="1705"/>
      <c r="J5" s="1705"/>
    </row>
    <row r="6" spans="1:11" ht="30" customHeight="1" x14ac:dyDescent="0.2">
      <c r="A6" s="1845"/>
      <c r="B6" s="1839" t="s">
        <v>370</v>
      </c>
      <c r="C6" s="1840"/>
      <c r="D6" s="1841"/>
      <c r="E6" s="1719" t="s">
        <v>562</v>
      </c>
      <c r="F6" s="1724"/>
      <c r="G6" s="223" t="s">
        <v>361</v>
      </c>
      <c r="H6" s="1719" t="s">
        <v>562</v>
      </c>
      <c r="I6" s="1724"/>
      <c r="J6" s="665" t="s">
        <v>361</v>
      </c>
    </row>
    <row r="7" spans="1:11" ht="35.25" customHeight="1" thickBot="1" x14ac:dyDescent="0.25">
      <c r="A7" s="1846"/>
      <c r="B7" s="663" t="s">
        <v>374</v>
      </c>
      <c r="C7" s="230" t="s">
        <v>375</v>
      </c>
      <c r="D7" s="230" t="s">
        <v>376</v>
      </c>
      <c r="E7" s="663" t="s">
        <v>374</v>
      </c>
      <c r="F7" s="230" t="s">
        <v>375</v>
      </c>
      <c r="G7" s="225" t="s">
        <v>726</v>
      </c>
      <c r="H7" s="663" t="s">
        <v>374</v>
      </c>
      <c r="I7" s="230" t="s">
        <v>375</v>
      </c>
      <c r="J7" s="232" t="s">
        <v>724</v>
      </c>
    </row>
    <row r="8" spans="1:11" ht="21" customHeight="1" x14ac:dyDescent="0.2">
      <c r="A8" s="993" t="s">
        <v>453</v>
      </c>
      <c r="B8" s="995" t="s">
        <v>380</v>
      </c>
      <c r="C8" s="995">
        <v>16</v>
      </c>
      <c r="D8" s="995">
        <v>16</v>
      </c>
      <c r="E8" s="995" t="s">
        <v>380</v>
      </c>
      <c r="F8" s="995">
        <v>9000</v>
      </c>
      <c r="G8" s="995">
        <v>144</v>
      </c>
      <c r="H8" s="995" t="s">
        <v>380</v>
      </c>
      <c r="I8" s="995" t="s">
        <v>380</v>
      </c>
      <c r="J8" s="996" t="s">
        <v>380</v>
      </c>
    </row>
    <row r="9" spans="1:11" x14ac:dyDescent="0.2">
      <c r="A9" s="893" t="s">
        <v>454</v>
      </c>
      <c r="B9" s="1334" t="s">
        <v>380</v>
      </c>
      <c r="C9" s="1334">
        <v>1</v>
      </c>
      <c r="D9" s="1334">
        <v>1</v>
      </c>
      <c r="E9" s="1334" t="s">
        <v>380</v>
      </c>
      <c r="F9" s="1334">
        <v>8000</v>
      </c>
      <c r="G9" s="1334">
        <v>8</v>
      </c>
      <c r="H9" s="1334" t="s">
        <v>380</v>
      </c>
      <c r="I9" s="1334" t="s">
        <v>380</v>
      </c>
      <c r="J9" s="1416" t="s">
        <v>380</v>
      </c>
    </row>
    <row r="10" spans="1:11" x14ac:dyDescent="0.2">
      <c r="A10" s="73" t="s">
        <v>455</v>
      </c>
      <c r="B10" s="1440" t="s">
        <v>380</v>
      </c>
      <c r="C10" s="1340">
        <v>17</v>
      </c>
      <c r="D10" s="1340">
        <v>17</v>
      </c>
      <c r="E10" s="1440" t="s">
        <v>380</v>
      </c>
      <c r="F10" s="1341">
        <v>8941</v>
      </c>
      <c r="G10" s="1340">
        <v>152</v>
      </c>
      <c r="H10" s="1440" t="s">
        <v>380</v>
      </c>
      <c r="I10" s="1440" t="s">
        <v>380</v>
      </c>
      <c r="J10" s="1342" t="s">
        <v>380</v>
      </c>
    </row>
    <row r="11" spans="1:11" x14ac:dyDescent="0.2">
      <c r="A11" s="893"/>
      <c r="B11" s="1334"/>
      <c r="C11" s="1334"/>
      <c r="D11" s="1334"/>
      <c r="E11" s="1334"/>
      <c r="F11" s="1334"/>
      <c r="G11" s="1334"/>
      <c r="H11" s="1334"/>
      <c r="I11" s="1334"/>
      <c r="J11" s="1416"/>
    </row>
    <row r="12" spans="1:11" x14ac:dyDescent="0.2">
      <c r="A12" s="893" t="s">
        <v>457</v>
      </c>
      <c r="B12" s="1334">
        <v>14</v>
      </c>
      <c r="C12" s="1334">
        <v>4</v>
      </c>
      <c r="D12" s="1334">
        <v>18</v>
      </c>
      <c r="E12" s="1334">
        <v>4500</v>
      </c>
      <c r="F12" s="1334">
        <v>9000</v>
      </c>
      <c r="G12" s="1334">
        <v>99</v>
      </c>
      <c r="H12" s="1334" t="s">
        <v>380</v>
      </c>
      <c r="I12" s="1334" t="s">
        <v>380</v>
      </c>
      <c r="J12" s="1416" t="s">
        <v>380</v>
      </c>
    </row>
    <row r="13" spans="1:11" x14ac:dyDescent="0.2">
      <c r="A13" s="73" t="s">
        <v>460</v>
      </c>
      <c r="B13" s="1440">
        <v>14</v>
      </c>
      <c r="C13" s="1340">
        <v>4</v>
      </c>
      <c r="D13" s="1340">
        <v>18</v>
      </c>
      <c r="E13" s="1440">
        <v>4500</v>
      </c>
      <c r="F13" s="1341">
        <v>9000</v>
      </c>
      <c r="G13" s="1340">
        <v>99</v>
      </c>
      <c r="H13" s="1440" t="s">
        <v>380</v>
      </c>
      <c r="I13" s="1440" t="s">
        <v>380</v>
      </c>
      <c r="J13" s="1342" t="s">
        <v>380</v>
      </c>
    </row>
    <row r="14" spans="1:11" x14ac:dyDescent="0.2">
      <c r="A14" s="893"/>
      <c r="B14" s="1334"/>
      <c r="C14" s="1334"/>
      <c r="D14" s="1334"/>
      <c r="E14" s="1334"/>
      <c r="F14" s="1334"/>
      <c r="G14" s="1334"/>
      <c r="H14" s="1334"/>
      <c r="I14" s="1334"/>
      <c r="J14" s="1416"/>
    </row>
    <row r="15" spans="1:11" x14ac:dyDescent="0.2">
      <c r="A15" s="893" t="s">
        <v>479</v>
      </c>
      <c r="B15" s="1334" t="s">
        <v>380</v>
      </c>
      <c r="C15" s="1334">
        <v>4</v>
      </c>
      <c r="D15" s="1334">
        <v>4</v>
      </c>
      <c r="E15" s="1334" t="s">
        <v>380</v>
      </c>
      <c r="F15" s="1334">
        <v>1300</v>
      </c>
      <c r="G15" s="1334">
        <v>5</v>
      </c>
      <c r="H15" s="1334" t="s">
        <v>380</v>
      </c>
      <c r="I15" s="1334" t="s">
        <v>380</v>
      </c>
      <c r="J15" s="1416" t="s">
        <v>380</v>
      </c>
    </row>
    <row r="16" spans="1:11" x14ac:dyDescent="0.2">
      <c r="A16" s="73" t="s">
        <v>482</v>
      </c>
      <c r="B16" s="1440" t="s">
        <v>380</v>
      </c>
      <c r="C16" s="1340">
        <v>4</v>
      </c>
      <c r="D16" s="1340">
        <v>4</v>
      </c>
      <c r="E16" s="1440" t="s">
        <v>380</v>
      </c>
      <c r="F16" s="1341">
        <v>1300</v>
      </c>
      <c r="G16" s="1340">
        <v>5</v>
      </c>
      <c r="H16" s="1440" t="s">
        <v>380</v>
      </c>
      <c r="I16" s="1440" t="s">
        <v>380</v>
      </c>
      <c r="J16" s="1342" t="s">
        <v>380</v>
      </c>
    </row>
    <row r="17" spans="1:10" x14ac:dyDescent="0.2">
      <c r="A17" s="893"/>
      <c r="B17" s="1334"/>
      <c r="C17" s="1334"/>
      <c r="D17" s="1334"/>
      <c r="E17" s="1334"/>
      <c r="F17" s="1334"/>
      <c r="G17" s="1334"/>
      <c r="H17" s="1334"/>
      <c r="I17" s="1334"/>
      <c r="J17" s="1416"/>
    </row>
    <row r="18" spans="1:10" x14ac:dyDescent="0.2">
      <c r="A18" s="893" t="s">
        <v>490</v>
      </c>
      <c r="B18" s="1334" t="s">
        <v>380</v>
      </c>
      <c r="C18" s="1334">
        <v>36</v>
      </c>
      <c r="D18" s="1334">
        <v>36</v>
      </c>
      <c r="E18" s="1334" t="s">
        <v>380</v>
      </c>
      <c r="F18" s="1334">
        <v>3021</v>
      </c>
      <c r="G18" s="1334">
        <v>109</v>
      </c>
      <c r="H18" s="1334" t="s">
        <v>380</v>
      </c>
      <c r="I18" s="1334" t="s">
        <v>380</v>
      </c>
      <c r="J18" s="1416" t="s">
        <v>380</v>
      </c>
    </row>
    <row r="19" spans="1:10" x14ac:dyDescent="0.2">
      <c r="A19" s="893" t="s">
        <v>494</v>
      </c>
      <c r="B19" s="1334" t="s">
        <v>380</v>
      </c>
      <c r="C19" s="1334">
        <v>9</v>
      </c>
      <c r="D19" s="1334">
        <v>9</v>
      </c>
      <c r="E19" s="1334" t="s">
        <v>380</v>
      </c>
      <c r="F19" s="1334" t="s">
        <v>380</v>
      </c>
      <c r="G19" s="1334" t="s">
        <v>380</v>
      </c>
      <c r="H19" s="1334" t="s">
        <v>380</v>
      </c>
      <c r="I19" s="1334" t="s">
        <v>380</v>
      </c>
      <c r="J19" s="1416" t="s">
        <v>380</v>
      </c>
    </row>
    <row r="20" spans="1:10" x14ac:dyDescent="0.2">
      <c r="A20" s="73" t="s">
        <v>495</v>
      </c>
      <c r="B20" s="1440" t="s">
        <v>380</v>
      </c>
      <c r="C20" s="1340">
        <v>45</v>
      </c>
      <c r="D20" s="1340">
        <v>45</v>
      </c>
      <c r="E20" s="1440" t="s">
        <v>380</v>
      </c>
      <c r="F20" s="1341">
        <v>2417</v>
      </c>
      <c r="G20" s="1340">
        <v>109</v>
      </c>
      <c r="H20" s="1440" t="s">
        <v>380</v>
      </c>
      <c r="I20" s="1440" t="s">
        <v>380</v>
      </c>
      <c r="J20" s="1342" t="s">
        <v>380</v>
      </c>
    </row>
    <row r="21" spans="1:10" x14ac:dyDescent="0.2">
      <c r="A21" s="63"/>
      <c r="B21" s="1389"/>
      <c r="C21" s="1389"/>
      <c r="D21" s="1389"/>
      <c r="E21" s="1389"/>
      <c r="F21" s="1389"/>
      <c r="G21" s="1389"/>
      <c r="H21" s="1389"/>
      <c r="I21" s="1389"/>
      <c r="J21" s="1442"/>
    </row>
    <row r="22" spans="1:10" ht="13.5" thickBot="1" x14ac:dyDescent="0.25">
      <c r="A22" s="769" t="s">
        <v>499</v>
      </c>
      <c r="B22" s="770">
        <v>14</v>
      </c>
      <c r="C22" s="770">
        <v>70</v>
      </c>
      <c r="D22" s="770">
        <v>84</v>
      </c>
      <c r="E22" s="770">
        <v>4500</v>
      </c>
      <c r="F22" s="770">
        <v>4314</v>
      </c>
      <c r="G22" s="770">
        <v>365</v>
      </c>
      <c r="H22" s="770" t="s">
        <v>380</v>
      </c>
      <c r="I22" s="770" t="s">
        <v>380</v>
      </c>
      <c r="J22" s="772" t="s">
        <v>380</v>
      </c>
    </row>
  </sheetData>
  <mergeCells count="9">
    <mergeCell ref="A5:A7"/>
    <mergeCell ref="B5:D5"/>
    <mergeCell ref="A1:J1"/>
    <mergeCell ref="E5:G5"/>
    <mergeCell ref="H5:J5"/>
    <mergeCell ref="B6:D6"/>
    <mergeCell ref="E6:F6"/>
    <mergeCell ref="H6:I6"/>
    <mergeCell ref="A3:J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>
    <tabColor theme="0"/>
    <pageSetUpPr fitToPage="1"/>
  </sheetPr>
  <dimension ref="A1:G85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29.28515625" style="34" customWidth="1"/>
    <col min="2" max="5" width="21.7109375" style="34" customWidth="1"/>
    <col min="6" max="16384" width="11.42578125" style="34"/>
  </cols>
  <sheetData>
    <row r="1" spans="1:7" s="24" customFormat="1" ht="18" x14ac:dyDescent="0.25">
      <c r="A1" s="1700" t="s">
        <v>356</v>
      </c>
      <c r="B1" s="1700"/>
      <c r="C1" s="1700"/>
      <c r="D1" s="1700"/>
      <c r="E1" s="1700"/>
    </row>
    <row r="2" spans="1:7" s="25" customFormat="1" ht="13.5" customHeight="1" x14ac:dyDescent="0.2"/>
    <row r="3" spans="1:7" s="25" customFormat="1" ht="29.25" customHeight="1" x14ac:dyDescent="0.25">
      <c r="A3" s="1701" t="s">
        <v>1363</v>
      </c>
      <c r="B3" s="1701"/>
      <c r="C3" s="1701"/>
      <c r="D3" s="1701"/>
      <c r="E3" s="1701"/>
      <c r="F3" s="125"/>
      <c r="G3" s="125"/>
    </row>
    <row r="4" spans="1:7" s="25" customFormat="1" ht="13.5" customHeight="1" thickBot="1" x14ac:dyDescent="0.3">
      <c r="A4" s="5"/>
      <c r="B4" s="6"/>
      <c r="C4" s="6"/>
      <c r="D4" s="6"/>
      <c r="E4" s="6"/>
    </row>
    <row r="5" spans="1:7" ht="24" customHeight="1" x14ac:dyDescent="0.2">
      <c r="A5" s="126" t="s">
        <v>515</v>
      </c>
      <c r="B5" s="652" t="s">
        <v>509</v>
      </c>
      <c r="C5" s="654"/>
      <c r="D5" s="1736" t="s">
        <v>516</v>
      </c>
      <c r="E5" s="1737"/>
    </row>
    <row r="6" spans="1:7" ht="27" customHeight="1" x14ac:dyDescent="0.2">
      <c r="A6" s="659" t="s">
        <v>517</v>
      </c>
      <c r="B6" s="223" t="s">
        <v>360</v>
      </c>
      <c r="C6" s="711" t="s">
        <v>361</v>
      </c>
      <c r="D6" s="223" t="s">
        <v>360</v>
      </c>
      <c r="E6" s="727" t="s">
        <v>361</v>
      </c>
    </row>
    <row r="7" spans="1:7" ht="32.25" customHeight="1" thickBot="1" x14ac:dyDescent="0.25">
      <c r="A7" s="741" t="s">
        <v>518</v>
      </c>
      <c r="B7" s="740" t="s">
        <v>370</v>
      </c>
      <c r="C7" s="682" t="s">
        <v>513</v>
      </c>
      <c r="D7" s="740" t="s">
        <v>370</v>
      </c>
      <c r="E7" s="683" t="s">
        <v>513</v>
      </c>
    </row>
    <row r="8" spans="1:7" ht="21" customHeight="1" x14ac:dyDescent="0.2">
      <c r="A8" s="72" t="s">
        <v>439</v>
      </c>
      <c r="B8" s="42" t="s">
        <v>380</v>
      </c>
      <c r="C8" s="997" t="s">
        <v>380</v>
      </c>
      <c r="D8" s="42">
        <v>1704</v>
      </c>
      <c r="E8" s="131">
        <v>4601</v>
      </c>
    </row>
    <row r="9" spans="1:7" x14ac:dyDescent="0.2">
      <c r="A9" s="63" t="s">
        <v>440</v>
      </c>
      <c r="B9" s="45" t="s">
        <v>380</v>
      </c>
      <c r="C9" s="987" t="s">
        <v>380</v>
      </c>
      <c r="D9" s="45">
        <v>3783</v>
      </c>
      <c r="E9" s="12">
        <v>8777</v>
      </c>
    </row>
    <row r="10" spans="1:7" x14ac:dyDescent="0.2">
      <c r="A10" s="63" t="s">
        <v>441</v>
      </c>
      <c r="B10" s="45" t="s">
        <v>380</v>
      </c>
      <c r="C10" s="45" t="s">
        <v>380</v>
      </c>
      <c r="D10" s="45">
        <v>8583</v>
      </c>
      <c r="E10" s="12">
        <v>20857</v>
      </c>
    </row>
    <row r="11" spans="1:7" x14ac:dyDescent="0.2">
      <c r="A11" s="63" t="s">
        <v>442</v>
      </c>
      <c r="B11" s="45" t="s">
        <v>380</v>
      </c>
      <c r="C11" s="45" t="s">
        <v>380</v>
      </c>
      <c r="D11" s="45">
        <v>381</v>
      </c>
      <c r="E11" s="12">
        <v>819</v>
      </c>
    </row>
    <row r="12" spans="1:7" x14ac:dyDescent="0.2">
      <c r="A12" s="73" t="s">
        <v>443</v>
      </c>
      <c r="B12" s="74" t="s">
        <v>380</v>
      </c>
      <c r="C12" s="74" t="s">
        <v>380</v>
      </c>
      <c r="D12" s="74">
        <v>14451</v>
      </c>
      <c r="E12" s="75">
        <v>35054</v>
      </c>
    </row>
    <row r="13" spans="1:7" x14ac:dyDescent="0.2">
      <c r="A13" s="65"/>
      <c r="B13" s="70"/>
      <c r="C13" s="70"/>
      <c r="D13" s="70"/>
      <c r="E13" s="77"/>
    </row>
    <row r="14" spans="1:7" x14ac:dyDescent="0.2">
      <c r="A14" s="73" t="s">
        <v>444</v>
      </c>
      <c r="B14" s="74" t="s">
        <v>380</v>
      </c>
      <c r="C14" s="74" t="s">
        <v>380</v>
      </c>
      <c r="D14" s="74">
        <v>45</v>
      </c>
      <c r="E14" s="79">
        <v>76</v>
      </c>
    </row>
    <row r="15" spans="1:7" x14ac:dyDescent="0.2">
      <c r="A15" s="65"/>
      <c r="B15" s="70"/>
      <c r="C15" s="70"/>
      <c r="D15" s="70"/>
      <c r="E15" s="77"/>
    </row>
    <row r="16" spans="1:7" x14ac:dyDescent="0.2">
      <c r="A16" s="73" t="s">
        <v>445</v>
      </c>
      <c r="B16" s="74" t="s">
        <v>380</v>
      </c>
      <c r="C16" s="74" t="s">
        <v>380</v>
      </c>
      <c r="D16" s="74">
        <v>775</v>
      </c>
      <c r="E16" s="79">
        <v>1899</v>
      </c>
    </row>
    <row r="17" spans="1:5" x14ac:dyDescent="0.2">
      <c r="A17" s="63"/>
      <c r="B17" s="45"/>
      <c r="C17" s="45"/>
      <c r="D17" s="45"/>
      <c r="E17" s="12"/>
    </row>
    <row r="18" spans="1:5" x14ac:dyDescent="0.2">
      <c r="A18" s="63" t="s">
        <v>524</v>
      </c>
      <c r="B18" s="45" t="s">
        <v>380</v>
      </c>
      <c r="C18" s="45" t="s">
        <v>380</v>
      </c>
      <c r="D18" s="45">
        <v>25007</v>
      </c>
      <c r="E18" s="12">
        <v>161295</v>
      </c>
    </row>
    <row r="19" spans="1:5" x14ac:dyDescent="0.2">
      <c r="A19" s="63" t="s">
        <v>447</v>
      </c>
      <c r="B19" s="45" t="s">
        <v>380</v>
      </c>
      <c r="C19" s="45" t="s">
        <v>380</v>
      </c>
      <c r="D19" s="45" t="s">
        <v>380</v>
      </c>
      <c r="E19" s="12" t="s">
        <v>380</v>
      </c>
    </row>
    <row r="20" spans="1:5" x14ac:dyDescent="0.2">
      <c r="A20" s="63" t="s">
        <v>448</v>
      </c>
      <c r="B20" s="70" t="s">
        <v>380</v>
      </c>
      <c r="C20" s="70" t="s">
        <v>380</v>
      </c>
      <c r="D20" s="70" t="s">
        <v>380</v>
      </c>
      <c r="E20" s="77" t="s">
        <v>380</v>
      </c>
    </row>
    <row r="21" spans="1:5" x14ac:dyDescent="0.2">
      <c r="A21" s="73" t="s">
        <v>449</v>
      </c>
      <c r="B21" s="74" t="s">
        <v>380</v>
      </c>
      <c r="C21" s="74" t="s">
        <v>380</v>
      </c>
      <c r="D21" s="74">
        <v>25007</v>
      </c>
      <c r="E21" s="79">
        <v>161295</v>
      </c>
    </row>
    <row r="22" spans="1:5" x14ac:dyDescent="0.2">
      <c r="A22" s="65"/>
      <c r="B22" s="70"/>
      <c r="C22" s="70"/>
      <c r="D22" s="70"/>
      <c r="E22" s="77"/>
    </row>
    <row r="23" spans="1:5" x14ac:dyDescent="0.2">
      <c r="A23" s="73" t="s">
        <v>450</v>
      </c>
      <c r="B23" s="74">
        <v>1046</v>
      </c>
      <c r="C23" s="74">
        <v>4249</v>
      </c>
      <c r="D23" s="74">
        <v>76723</v>
      </c>
      <c r="E23" s="79">
        <v>421327</v>
      </c>
    </row>
    <row r="24" spans="1:5" x14ac:dyDescent="0.2">
      <c r="A24" s="63"/>
      <c r="B24" s="45"/>
      <c r="C24" s="45"/>
      <c r="D24" s="45"/>
      <c r="E24" s="12"/>
    </row>
    <row r="25" spans="1:5" x14ac:dyDescent="0.2">
      <c r="A25" s="73" t="s">
        <v>451</v>
      </c>
      <c r="B25" s="74">
        <v>45</v>
      </c>
      <c r="C25" s="74">
        <v>259</v>
      </c>
      <c r="D25" s="74">
        <v>30401</v>
      </c>
      <c r="E25" s="79">
        <v>165461</v>
      </c>
    </row>
    <row r="26" spans="1:5" x14ac:dyDescent="0.2">
      <c r="A26" s="63"/>
      <c r="B26" s="45"/>
      <c r="C26" s="45"/>
      <c r="D26" s="45"/>
      <c r="E26" s="12"/>
    </row>
    <row r="27" spans="1:5" x14ac:dyDescent="0.2">
      <c r="A27" s="63" t="s">
        <v>452</v>
      </c>
      <c r="B27" s="45">
        <v>5539</v>
      </c>
      <c r="C27" s="45">
        <v>21664</v>
      </c>
      <c r="D27" s="45">
        <v>57373</v>
      </c>
      <c r="E27" s="12">
        <v>265787</v>
      </c>
    </row>
    <row r="28" spans="1:5" x14ac:dyDescent="0.2">
      <c r="A28" s="63" t="s">
        <v>453</v>
      </c>
      <c r="B28" s="45">
        <v>2383</v>
      </c>
      <c r="C28" s="45">
        <v>3411</v>
      </c>
      <c r="D28" s="45">
        <v>41102</v>
      </c>
      <c r="E28" s="12">
        <v>90891</v>
      </c>
    </row>
    <row r="29" spans="1:5" x14ac:dyDescent="0.2">
      <c r="A29" s="63" t="s">
        <v>454</v>
      </c>
      <c r="B29" s="45">
        <v>118952</v>
      </c>
      <c r="C29" s="45">
        <v>331014</v>
      </c>
      <c r="D29" s="45">
        <v>52511</v>
      </c>
      <c r="E29" s="12">
        <v>198640</v>
      </c>
    </row>
    <row r="30" spans="1:5" x14ac:dyDescent="0.2">
      <c r="A30" s="73" t="s">
        <v>455</v>
      </c>
      <c r="B30" s="74">
        <v>126874</v>
      </c>
      <c r="C30" s="74">
        <v>356089</v>
      </c>
      <c r="D30" s="74">
        <v>150986</v>
      </c>
      <c r="E30" s="79">
        <v>555318</v>
      </c>
    </row>
    <row r="31" spans="1:5" x14ac:dyDescent="0.2">
      <c r="A31" s="63"/>
      <c r="B31" s="80"/>
      <c r="C31" s="80"/>
      <c r="D31" s="45"/>
      <c r="E31" s="81"/>
    </row>
    <row r="32" spans="1:5" x14ac:dyDescent="0.2">
      <c r="A32" s="63" t="s">
        <v>456</v>
      </c>
      <c r="B32" s="80">
        <v>30</v>
      </c>
      <c r="C32" s="80">
        <v>100</v>
      </c>
      <c r="D32" s="45">
        <v>24723</v>
      </c>
      <c r="E32" s="81">
        <v>103149</v>
      </c>
    </row>
    <row r="33" spans="1:5" x14ac:dyDescent="0.2">
      <c r="A33" s="63" t="s">
        <v>457</v>
      </c>
      <c r="B33" s="80">
        <v>14</v>
      </c>
      <c r="C33" s="80">
        <v>52</v>
      </c>
      <c r="D33" s="45">
        <v>13602</v>
      </c>
      <c r="E33" s="81">
        <v>51747</v>
      </c>
    </row>
    <row r="34" spans="1:5" x14ac:dyDescent="0.2">
      <c r="A34" s="63" t="s">
        <v>458</v>
      </c>
      <c r="B34" s="45">
        <v>203</v>
      </c>
      <c r="C34" s="45">
        <v>1052</v>
      </c>
      <c r="D34" s="45">
        <v>50590</v>
      </c>
      <c r="E34" s="12">
        <v>188569</v>
      </c>
    </row>
    <row r="35" spans="1:5" x14ac:dyDescent="0.2">
      <c r="A35" s="63" t="s">
        <v>459</v>
      </c>
      <c r="B35" s="45" t="s">
        <v>380</v>
      </c>
      <c r="C35" s="45" t="s">
        <v>380</v>
      </c>
      <c r="D35" s="45">
        <v>6533</v>
      </c>
      <c r="E35" s="12">
        <v>28188</v>
      </c>
    </row>
    <row r="36" spans="1:5" x14ac:dyDescent="0.2">
      <c r="A36" s="73" t="s">
        <v>460</v>
      </c>
      <c r="B36" s="78">
        <v>247</v>
      </c>
      <c r="C36" s="78">
        <v>1204</v>
      </c>
      <c r="D36" s="74">
        <v>95448</v>
      </c>
      <c r="E36" s="79">
        <v>371653</v>
      </c>
    </row>
    <row r="37" spans="1:5" x14ac:dyDescent="0.2">
      <c r="A37" s="63"/>
      <c r="B37" s="45"/>
      <c r="C37" s="45"/>
      <c r="D37" s="45"/>
      <c r="E37" s="12"/>
    </row>
    <row r="38" spans="1:5" x14ac:dyDescent="0.2">
      <c r="A38" s="73" t="s">
        <v>461</v>
      </c>
      <c r="B38" s="74">
        <v>18</v>
      </c>
      <c r="C38" s="74">
        <v>29</v>
      </c>
      <c r="D38" s="74">
        <v>5140</v>
      </c>
      <c r="E38" s="79">
        <v>8244</v>
      </c>
    </row>
    <row r="39" spans="1:5" x14ac:dyDescent="0.2">
      <c r="A39" s="63"/>
      <c r="B39" s="45"/>
      <c r="C39" s="45"/>
      <c r="D39" s="45"/>
      <c r="E39" s="12"/>
    </row>
    <row r="40" spans="1:5" x14ac:dyDescent="0.2">
      <c r="A40" s="63" t="s">
        <v>525</v>
      </c>
      <c r="B40" s="11">
        <v>11</v>
      </c>
      <c r="C40" s="11">
        <v>28</v>
      </c>
      <c r="D40" s="45">
        <v>38910</v>
      </c>
      <c r="E40" s="12">
        <v>126861</v>
      </c>
    </row>
    <row r="41" spans="1:5" x14ac:dyDescent="0.2">
      <c r="A41" s="63" t="s">
        <v>463</v>
      </c>
      <c r="B41" s="11">
        <v>884</v>
      </c>
      <c r="C41" s="11">
        <v>3582</v>
      </c>
      <c r="D41" s="45">
        <v>231430</v>
      </c>
      <c r="E41" s="12">
        <v>1095965</v>
      </c>
    </row>
    <row r="42" spans="1:5" x14ac:dyDescent="0.2">
      <c r="A42" s="63" t="s">
        <v>464</v>
      </c>
      <c r="B42" s="11">
        <v>298</v>
      </c>
      <c r="C42" s="11">
        <v>1844</v>
      </c>
      <c r="D42" s="45">
        <v>58467</v>
      </c>
      <c r="E42" s="12">
        <v>290579</v>
      </c>
    </row>
    <row r="43" spans="1:5" x14ac:dyDescent="0.2">
      <c r="A43" s="63" t="s">
        <v>465</v>
      </c>
      <c r="B43" s="11">
        <v>736</v>
      </c>
      <c r="C43" s="11">
        <v>3088</v>
      </c>
      <c r="D43" s="45">
        <v>131960</v>
      </c>
      <c r="E43" s="12">
        <v>620744</v>
      </c>
    </row>
    <row r="44" spans="1:5" x14ac:dyDescent="0.2">
      <c r="A44" s="63" t="s">
        <v>466</v>
      </c>
      <c r="B44" s="11">
        <v>163</v>
      </c>
      <c r="C44" s="11">
        <v>565</v>
      </c>
      <c r="D44" s="45">
        <v>75219</v>
      </c>
      <c r="E44" s="12">
        <v>303696</v>
      </c>
    </row>
    <row r="45" spans="1:5" x14ac:dyDescent="0.2">
      <c r="A45" s="63" t="s">
        <v>467</v>
      </c>
      <c r="B45" s="11">
        <v>150</v>
      </c>
      <c r="C45" s="11">
        <v>551</v>
      </c>
      <c r="D45" s="45">
        <v>74477</v>
      </c>
      <c r="E45" s="12">
        <v>246303</v>
      </c>
    </row>
    <row r="46" spans="1:5" x14ac:dyDescent="0.2">
      <c r="A46" s="63" t="s">
        <v>468</v>
      </c>
      <c r="B46" s="11">
        <v>163</v>
      </c>
      <c r="C46" s="11">
        <v>458</v>
      </c>
      <c r="D46" s="45">
        <v>108161</v>
      </c>
      <c r="E46" s="12">
        <v>419148</v>
      </c>
    </row>
    <row r="47" spans="1:5" x14ac:dyDescent="0.2">
      <c r="A47" s="63" t="s">
        <v>469</v>
      </c>
      <c r="B47" s="45">
        <v>1843</v>
      </c>
      <c r="C47" s="45">
        <v>9847</v>
      </c>
      <c r="D47" s="45">
        <v>109221</v>
      </c>
      <c r="E47" s="12">
        <v>541910</v>
      </c>
    </row>
    <row r="48" spans="1:5" x14ac:dyDescent="0.2">
      <c r="A48" s="63" t="s">
        <v>470</v>
      </c>
      <c r="B48" s="45">
        <v>199</v>
      </c>
      <c r="C48" s="45">
        <v>529</v>
      </c>
      <c r="D48" s="45">
        <v>72611</v>
      </c>
      <c r="E48" s="12">
        <v>314621</v>
      </c>
    </row>
    <row r="49" spans="1:5" x14ac:dyDescent="0.2">
      <c r="A49" s="73" t="s">
        <v>471</v>
      </c>
      <c r="B49" s="78">
        <v>4447</v>
      </c>
      <c r="C49" s="78">
        <v>20492</v>
      </c>
      <c r="D49" s="74">
        <v>900456</v>
      </c>
      <c r="E49" s="79">
        <v>3959827</v>
      </c>
    </row>
    <row r="50" spans="1:5" x14ac:dyDescent="0.2">
      <c r="A50" s="63"/>
      <c r="B50" s="45"/>
      <c r="C50" s="45"/>
      <c r="D50" s="45"/>
      <c r="E50" s="12"/>
    </row>
    <row r="51" spans="1:5" x14ac:dyDescent="0.2">
      <c r="A51" s="73" t="s">
        <v>472</v>
      </c>
      <c r="B51" s="74">
        <v>402</v>
      </c>
      <c r="C51" s="74">
        <v>1407</v>
      </c>
      <c r="D51" s="74">
        <v>24158</v>
      </c>
      <c r="E51" s="79">
        <v>64283</v>
      </c>
    </row>
    <row r="52" spans="1:5" x14ac:dyDescent="0.2">
      <c r="A52" s="63"/>
      <c r="B52" s="45"/>
      <c r="C52" s="45"/>
      <c r="D52" s="45"/>
      <c r="E52" s="12"/>
    </row>
    <row r="53" spans="1:5" x14ac:dyDescent="0.2">
      <c r="A53" s="63" t="s">
        <v>473</v>
      </c>
      <c r="B53" s="45">
        <v>3098</v>
      </c>
      <c r="C53" s="45">
        <v>20036</v>
      </c>
      <c r="D53" s="45">
        <v>72070</v>
      </c>
      <c r="E53" s="12">
        <v>221754</v>
      </c>
    </row>
    <row r="54" spans="1:5" x14ac:dyDescent="0.2">
      <c r="A54" s="63" t="s">
        <v>474</v>
      </c>
      <c r="B54" s="45">
        <v>137</v>
      </c>
      <c r="C54" s="45">
        <v>267</v>
      </c>
      <c r="D54" s="45">
        <v>52525</v>
      </c>
      <c r="E54" s="12">
        <v>93336</v>
      </c>
    </row>
    <row r="55" spans="1:5" x14ac:dyDescent="0.2">
      <c r="A55" s="63" t="s">
        <v>475</v>
      </c>
      <c r="B55" s="45">
        <v>801</v>
      </c>
      <c r="C55" s="45">
        <v>3053</v>
      </c>
      <c r="D55" s="45">
        <v>50060</v>
      </c>
      <c r="E55" s="12">
        <v>148146</v>
      </c>
    </row>
    <row r="56" spans="1:5" x14ac:dyDescent="0.2">
      <c r="A56" s="63" t="s">
        <v>476</v>
      </c>
      <c r="B56" s="45">
        <v>1820</v>
      </c>
      <c r="C56" s="45">
        <v>1989</v>
      </c>
      <c r="D56" s="45">
        <v>66719</v>
      </c>
      <c r="E56" s="12">
        <v>168818</v>
      </c>
    </row>
    <row r="57" spans="1:5" x14ac:dyDescent="0.2">
      <c r="A57" s="63" t="s">
        <v>477</v>
      </c>
      <c r="B57" s="45">
        <v>3694</v>
      </c>
      <c r="C57" s="45">
        <v>9100</v>
      </c>
      <c r="D57" s="45">
        <v>56646</v>
      </c>
      <c r="E57" s="12">
        <v>114652</v>
      </c>
    </row>
    <row r="58" spans="1:5" x14ac:dyDescent="0.2">
      <c r="A58" s="73" t="s">
        <v>526</v>
      </c>
      <c r="B58" s="74">
        <v>9550</v>
      </c>
      <c r="C58" s="74">
        <v>34445</v>
      </c>
      <c r="D58" s="74">
        <v>298020</v>
      </c>
      <c r="E58" s="79">
        <v>746706</v>
      </c>
    </row>
    <row r="59" spans="1:5" x14ac:dyDescent="0.2">
      <c r="A59" s="63"/>
      <c r="B59" s="11"/>
      <c r="C59" s="11"/>
      <c r="D59" s="45"/>
      <c r="E59" s="12"/>
    </row>
    <row r="60" spans="1:5" x14ac:dyDescent="0.2">
      <c r="A60" s="63" t="s">
        <v>479</v>
      </c>
      <c r="B60" s="11">
        <v>26</v>
      </c>
      <c r="C60" s="11">
        <v>67</v>
      </c>
      <c r="D60" s="45">
        <v>1426</v>
      </c>
      <c r="E60" s="12">
        <v>2328</v>
      </c>
    </row>
    <row r="61" spans="1:5" x14ac:dyDescent="0.2">
      <c r="A61" s="63" t="s">
        <v>480</v>
      </c>
      <c r="B61" s="45">
        <v>59</v>
      </c>
      <c r="C61" s="45">
        <v>98</v>
      </c>
      <c r="D61" s="45">
        <v>1040</v>
      </c>
      <c r="E61" s="12">
        <v>1835</v>
      </c>
    </row>
    <row r="62" spans="1:5" x14ac:dyDescent="0.2">
      <c r="A62" s="63" t="s">
        <v>481</v>
      </c>
      <c r="B62" s="45">
        <v>176</v>
      </c>
      <c r="C62" s="45">
        <v>143</v>
      </c>
      <c r="D62" s="45">
        <v>2456</v>
      </c>
      <c r="E62" s="12">
        <v>1808</v>
      </c>
    </row>
    <row r="63" spans="1:5" x14ac:dyDescent="0.2">
      <c r="A63" s="73" t="s">
        <v>482</v>
      </c>
      <c r="B63" s="74">
        <v>261</v>
      </c>
      <c r="C63" s="74">
        <v>308</v>
      </c>
      <c r="D63" s="74">
        <v>4922</v>
      </c>
      <c r="E63" s="79">
        <v>5971</v>
      </c>
    </row>
    <row r="64" spans="1:5" x14ac:dyDescent="0.2">
      <c r="A64" s="63"/>
      <c r="B64" s="45"/>
      <c r="C64" s="45"/>
      <c r="D64" s="45"/>
      <c r="E64" s="12"/>
    </row>
    <row r="65" spans="1:5" x14ac:dyDescent="0.2">
      <c r="A65" s="73" t="s">
        <v>483</v>
      </c>
      <c r="B65" s="74">
        <v>544</v>
      </c>
      <c r="C65" s="74">
        <v>766</v>
      </c>
      <c r="D65" s="74">
        <v>7512</v>
      </c>
      <c r="E65" s="79">
        <v>9043</v>
      </c>
    </row>
    <row r="66" spans="1:5" x14ac:dyDescent="0.2">
      <c r="A66" s="63"/>
      <c r="B66" s="11"/>
      <c r="C66" s="11"/>
      <c r="D66" s="45"/>
      <c r="E66" s="12"/>
    </row>
    <row r="67" spans="1:5" x14ac:dyDescent="0.2">
      <c r="A67" s="63" t="s">
        <v>484</v>
      </c>
      <c r="B67" s="45">
        <v>9989</v>
      </c>
      <c r="C67" s="45">
        <v>22496</v>
      </c>
      <c r="D67" s="45">
        <v>64564</v>
      </c>
      <c r="E67" s="12">
        <v>130627</v>
      </c>
    </row>
    <row r="68" spans="1:5" x14ac:dyDescent="0.2">
      <c r="A68" s="63" t="s">
        <v>485</v>
      </c>
      <c r="B68" s="45">
        <v>26</v>
      </c>
      <c r="C68" s="45">
        <v>47</v>
      </c>
      <c r="D68" s="45">
        <v>4334</v>
      </c>
      <c r="E68" s="12">
        <v>6810</v>
      </c>
    </row>
    <row r="69" spans="1:5" x14ac:dyDescent="0.2">
      <c r="A69" s="73" t="s">
        <v>486</v>
      </c>
      <c r="B69" s="74">
        <v>10015</v>
      </c>
      <c r="C69" s="74">
        <v>22543</v>
      </c>
      <c r="D69" s="74">
        <v>68898</v>
      </c>
      <c r="E69" s="79">
        <v>137437</v>
      </c>
    </row>
    <row r="70" spans="1:5" x14ac:dyDescent="0.2">
      <c r="A70" s="63"/>
      <c r="B70" s="45"/>
      <c r="C70" s="45"/>
      <c r="D70" s="45"/>
      <c r="E70" s="12"/>
    </row>
    <row r="71" spans="1:5" x14ac:dyDescent="0.2">
      <c r="A71" s="63" t="s">
        <v>487</v>
      </c>
      <c r="B71" s="11">
        <v>438</v>
      </c>
      <c r="C71" s="11">
        <v>8</v>
      </c>
      <c r="D71" s="45">
        <v>2817</v>
      </c>
      <c r="E71" s="12">
        <v>912</v>
      </c>
    </row>
    <row r="72" spans="1:5" x14ac:dyDescent="0.2">
      <c r="A72" s="63" t="s">
        <v>488</v>
      </c>
      <c r="B72" s="45">
        <v>65174</v>
      </c>
      <c r="C72" s="45">
        <v>124616</v>
      </c>
      <c r="D72" s="45">
        <v>9751</v>
      </c>
      <c r="E72" s="12">
        <v>18665</v>
      </c>
    </row>
    <row r="73" spans="1:5" x14ac:dyDescent="0.2">
      <c r="A73" s="63" t="s">
        <v>489</v>
      </c>
      <c r="B73" s="45">
        <v>59879</v>
      </c>
      <c r="C73" s="45">
        <v>157230</v>
      </c>
      <c r="D73" s="45">
        <v>22227</v>
      </c>
      <c r="E73" s="12">
        <v>50067</v>
      </c>
    </row>
    <row r="74" spans="1:5" x14ac:dyDescent="0.2">
      <c r="A74" s="63" t="s">
        <v>490</v>
      </c>
      <c r="B74" s="45">
        <v>3178</v>
      </c>
      <c r="C74" s="45">
        <v>5595</v>
      </c>
      <c r="D74" s="45">
        <v>10199</v>
      </c>
      <c r="E74" s="12">
        <v>10713</v>
      </c>
    </row>
    <row r="75" spans="1:5" x14ac:dyDescent="0.2">
      <c r="A75" s="63" t="s">
        <v>491</v>
      </c>
      <c r="B75" s="45">
        <v>13045</v>
      </c>
      <c r="C75" s="45">
        <v>37273</v>
      </c>
      <c r="D75" s="45">
        <v>3730</v>
      </c>
      <c r="E75" s="12">
        <v>11491</v>
      </c>
    </row>
    <row r="76" spans="1:5" x14ac:dyDescent="0.2">
      <c r="A76" s="63" t="s">
        <v>492</v>
      </c>
      <c r="B76" s="11">
        <v>8296</v>
      </c>
      <c r="C76" s="11">
        <v>13856</v>
      </c>
      <c r="D76" s="45">
        <v>2562</v>
      </c>
      <c r="E76" s="12">
        <v>4538</v>
      </c>
    </row>
    <row r="77" spans="1:5" x14ac:dyDescent="0.2">
      <c r="A77" s="63" t="s">
        <v>493</v>
      </c>
      <c r="B77" s="45">
        <v>19587</v>
      </c>
      <c r="C77" s="45">
        <v>35620</v>
      </c>
      <c r="D77" s="45">
        <v>4919</v>
      </c>
      <c r="E77" s="12">
        <v>8562</v>
      </c>
    </row>
    <row r="78" spans="1:5" x14ac:dyDescent="0.2">
      <c r="A78" s="63" t="s">
        <v>494</v>
      </c>
      <c r="B78" s="45">
        <v>125114</v>
      </c>
      <c r="C78" s="45">
        <v>241924</v>
      </c>
      <c r="D78" s="45">
        <v>49251</v>
      </c>
      <c r="E78" s="12">
        <v>66326</v>
      </c>
    </row>
    <row r="79" spans="1:5" x14ac:dyDescent="0.2">
      <c r="A79" s="73" t="s">
        <v>495</v>
      </c>
      <c r="B79" s="74">
        <v>294711</v>
      </c>
      <c r="C79" s="74">
        <v>616122</v>
      </c>
      <c r="D79" s="74">
        <v>105456</v>
      </c>
      <c r="E79" s="79">
        <v>171274</v>
      </c>
    </row>
    <row r="80" spans="1:5" x14ac:dyDescent="0.2">
      <c r="A80" s="63"/>
      <c r="B80" s="45"/>
      <c r="C80" s="45"/>
      <c r="D80" s="45"/>
      <c r="E80" s="12"/>
    </row>
    <row r="81" spans="1:5" x14ac:dyDescent="0.2">
      <c r="A81" s="63" t="s">
        <v>496</v>
      </c>
      <c r="B81" s="45" t="s">
        <v>380</v>
      </c>
      <c r="C81" s="45" t="s">
        <v>380</v>
      </c>
      <c r="D81" s="45">
        <v>120</v>
      </c>
      <c r="E81" s="12">
        <v>181</v>
      </c>
    </row>
    <row r="82" spans="1:5" x14ac:dyDescent="0.2">
      <c r="A82" s="63" t="s">
        <v>497</v>
      </c>
      <c r="B82" s="45" t="s">
        <v>380</v>
      </c>
      <c r="C82" s="45" t="s">
        <v>380</v>
      </c>
      <c r="D82" s="45">
        <v>170</v>
      </c>
      <c r="E82" s="12">
        <v>173</v>
      </c>
    </row>
    <row r="83" spans="1:5" x14ac:dyDescent="0.2">
      <c r="A83" s="73" t="s">
        <v>498</v>
      </c>
      <c r="B83" s="74" t="s">
        <v>380</v>
      </c>
      <c r="C83" s="74" t="s">
        <v>380</v>
      </c>
      <c r="D83" s="74">
        <v>290</v>
      </c>
      <c r="E83" s="79">
        <v>354</v>
      </c>
    </row>
    <row r="84" spans="1:5" x14ac:dyDescent="0.2">
      <c r="A84" s="1181"/>
      <c r="B84" s="1195"/>
      <c r="C84" s="1195"/>
      <c r="D84" s="1195"/>
      <c r="E84" s="85"/>
    </row>
    <row r="85" spans="1:5" ht="13.5" thickBot="1" x14ac:dyDescent="0.25">
      <c r="A85" s="66" t="s">
        <v>499</v>
      </c>
      <c r="B85" s="52">
        <v>448160</v>
      </c>
      <c r="C85" s="52">
        <v>1057913</v>
      </c>
      <c r="D85" s="52">
        <v>1808688</v>
      </c>
      <c r="E85" s="53">
        <v>6815222</v>
      </c>
    </row>
  </sheetData>
  <mergeCells count="3">
    <mergeCell ref="A1:E1"/>
    <mergeCell ref="D5:E5"/>
    <mergeCell ref="A3:E3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63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theme="0"/>
    <pageSetUpPr fitToPage="1"/>
  </sheetPr>
  <dimension ref="A1:L21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6" width="23.85546875" customWidth="1"/>
  </cols>
  <sheetData>
    <row r="1" spans="1:12" s="2" customFormat="1" ht="18" x14ac:dyDescent="0.25">
      <c r="A1" s="1696" t="s">
        <v>729</v>
      </c>
      <c r="B1" s="1696"/>
      <c r="C1" s="1696"/>
      <c r="D1" s="1696"/>
      <c r="E1" s="1696"/>
      <c r="F1" s="1696"/>
      <c r="G1" s="1"/>
      <c r="H1" s="1"/>
      <c r="I1" s="1"/>
      <c r="J1" s="1"/>
      <c r="K1" s="1"/>
      <c r="L1" s="1"/>
    </row>
    <row r="2" spans="1:12" s="3" customFormat="1" ht="12.75" customHeight="1" x14ac:dyDescent="0.2"/>
    <row r="3" spans="1:12" s="3" customFormat="1" ht="15" x14ac:dyDescent="0.25">
      <c r="A3" s="1697" t="s">
        <v>1241</v>
      </c>
      <c r="B3" s="1697"/>
      <c r="C3" s="1697"/>
      <c r="D3" s="1697"/>
      <c r="E3" s="1697"/>
      <c r="F3" s="1697"/>
    </row>
    <row r="4" spans="1:12" s="3" customFormat="1" ht="24" customHeight="1" x14ac:dyDescent="0.2">
      <c r="A4" s="1759" t="s">
        <v>1242</v>
      </c>
      <c r="B4" s="1759"/>
      <c r="C4" s="1759"/>
      <c r="D4" s="1759"/>
      <c r="E4" s="1759"/>
      <c r="F4" s="1759"/>
    </row>
    <row r="5" spans="1:12" s="3" customFormat="1" ht="13.5" customHeight="1" thickBot="1" x14ac:dyDescent="0.3">
      <c r="A5" s="5"/>
      <c r="B5" s="6"/>
      <c r="C5" s="6"/>
      <c r="D5" s="6"/>
      <c r="E5" s="6"/>
      <c r="F5" s="6"/>
    </row>
    <row r="6" spans="1:12" ht="31.5" customHeight="1" x14ac:dyDescent="0.2">
      <c r="A6" s="1726" t="s">
        <v>359</v>
      </c>
      <c r="B6" s="758"/>
      <c r="C6" s="758"/>
      <c r="D6" s="759"/>
      <c r="E6" s="90" t="s">
        <v>501</v>
      </c>
      <c r="F6" s="760"/>
    </row>
    <row r="7" spans="1:12" x14ac:dyDescent="0.2">
      <c r="A7" s="1727"/>
      <c r="B7" s="761" t="s">
        <v>360</v>
      </c>
      <c r="C7" s="761" t="s">
        <v>367</v>
      </c>
      <c r="D7" s="761" t="s">
        <v>361</v>
      </c>
      <c r="E7" s="761" t="s">
        <v>502</v>
      </c>
      <c r="F7" s="763" t="s">
        <v>362</v>
      </c>
    </row>
    <row r="8" spans="1:12" x14ac:dyDescent="0.2">
      <c r="A8" s="1727"/>
      <c r="B8" s="761" t="s">
        <v>363</v>
      </c>
      <c r="C8" s="761" t="s">
        <v>504</v>
      </c>
      <c r="D8" s="762" t="s">
        <v>364</v>
      </c>
      <c r="E8" s="761" t="s">
        <v>709</v>
      </c>
      <c r="F8" s="763" t="s">
        <v>365</v>
      </c>
    </row>
    <row r="9" spans="1:12" ht="34.5" customHeight="1" thickBot="1" x14ac:dyDescent="0.25">
      <c r="A9" s="1728"/>
      <c r="B9" s="764"/>
      <c r="C9" s="764"/>
      <c r="D9" s="238"/>
      <c r="E9" s="238" t="s">
        <v>506</v>
      </c>
      <c r="F9" s="765"/>
    </row>
    <row r="10" spans="1:12" x14ac:dyDescent="0.2">
      <c r="A10" s="1599">
        <v>2006</v>
      </c>
      <c r="B10" s="1210">
        <v>622.49400000000003</v>
      </c>
      <c r="C10" s="1210">
        <v>10.635974001355834</v>
      </c>
      <c r="D10" s="1209">
        <v>662.08299999999997</v>
      </c>
      <c r="E10" s="1209">
        <v>22.11</v>
      </c>
      <c r="F10" s="786">
        <v>146386.55129999999</v>
      </c>
    </row>
    <row r="11" spans="1:12" x14ac:dyDescent="0.2">
      <c r="A11" s="1599">
        <v>2007</v>
      </c>
      <c r="B11" s="1210">
        <v>600.86599999999999</v>
      </c>
      <c r="C11" s="1210">
        <v>12.201622325110757</v>
      </c>
      <c r="D11" s="1209">
        <v>733.154</v>
      </c>
      <c r="E11" s="1209">
        <v>39.43</v>
      </c>
      <c r="F11" s="786">
        <v>289082.62219999998</v>
      </c>
    </row>
    <row r="12" spans="1:12" x14ac:dyDescent="0.2">
      <c r="A12" s="1599">
        <v>2008</v>
      </c>
      <c r="B12" s="1210">
        <v>730.81899999999996</v>
      </c>
      <c r="C12" s="1210">
        <v>11.941219371691215</v>
      </c>
      <c r="D12" s="1209">
        <v>872.68700000000001</v>
      </c>
      <c r="E12" s="1209">
        <v>38.71</v>
      </c>
      <c r="F12" s="786">
        <v>337817.13770000002</v>
      </c>
    </row>
    <row r="13" spans="1:12" x14ac:dyDescent="0.2">
      <c r="A13" s="1599">
        <v>2009</v>
      </c>
      <c r="B13" s="1210">
        <v>851.12</v>
      </c>
      <c r="C13" s="1210">
        <v>10.216420716232728</v>
      </c>
      <c r="D13" s="1209">
        <v>869.54</v>
      </c>
      <c r="E13" s="1209">
        <v>22.52</v>
      </c>
      <c r="F13" s="1260">
        <v>195820.408</v>
      </c>
    </row>
    <row r="14" spans="1:12" x14ac:dyDescent="0.2">
      <c r="A14" s="1599">
        <v>2010</v>
      </c>
      <c r="B14" s="1210">
        <v>682.52200000000005</v>
      </c>
      <c r="C14" s="1210">
        <v>12.404699042668222</v>
      </c>
      <c r="D14" s="1209">
        <v>846.64800000000002</v>
      </c>
      <c r="E14" s="1209">
        <v>36.54</v>
      </c>
      <c r="F14" s="786">
        <v>309453.60600000003</v>
      </c>
    </row>
    <row r="15" spans="1:12" x14ac:dyDescent="0.2">
      <c r="A15" s="1599">
        <v>2011</v>
      </c>
      <c r="B15" s="1209">
        <v>862.86900000000003</v>
      </c>
      <c r="C15" s="1209">
        <v>12.634258502739117</v>
      </c>
      <c r="D15" s="1209">
        <v>1090.171</v>
      </c>
      <c r="E15" s="1209">
        <v>38.01</v>
      </c>
      <c r="F15" s="786">
        <v>414373.99709999998</v>
      </c>
    </row>
    <row r="16" spans="1:12" x14ac:dyDescent="0.2">
      <c r="A16" s="1599">
        <v>2012</v>
      </c>
      <c r="B16" s="1210">
        <v>753.01499999999999</v>
      </c>
      <c r="C16" s="1210">
        <v>8.5259523382668352</v>
      </c>
      <c r="D16" s="1209">
        <v>642.01700000000005</v>
      </c>
      <c r="E16" s="1209">
        <v>50.04</v>
      </c>
      <c r="F16" s="786">
        <v>321265.30680000002</v>
      </c>
    </row>
    <row r="17" spans="1:6" x14ac:dyDescent="0.2">
      <c r="A17" s="1599">
        <v>2013</v>
      </c>
      <c r="B17" s="1210">
        <v>865.56399999999996</v>
      </c>
      <c r="C17" s="1210">
        <v>11.993001095239634</v>
      </c>
      <c r="D17" s="1209">
        <v>1038.0709999999999</v>
      </c>
      <c r="E17" s="1209">
        <v>33.97</v>
      </c>
      <c r="F17" s="786">
        <v>352632.71869999997</v>
      </c>
    </row>
    <row r="18" spans="1:6" x14ac:dyDescent="0.2">
      <c r="A18" s="1599">
        <v>2014</v>
      </c>
      <c r="B18" s="1210">
        <v>783.42499999999995</v>
      </c>
      <c r="C18" s="1210">
        <v>12.16435523502569</v>
      </c>
      <c r="D18" s="1209">
        <v>952.98599999999999</v>
      </c>
      <c r="E18" s="1209">
        <v>30.7</v>
      </c>
      <c r="F18" s="786">
        <v>292566.70199999999</v>
      </c>
    </row>
    <row r="19" spans="1:6" x14ac:dyDescent="0.2">
      <c r="A19" s="1599">
        <v>2015</v>
      </c>
      <c r="B19" s="1365">
        <v>738.851</v>
      </c>
      <c r="C19" s="1365">
        <v>10.41</v>
      </c>
      <c r="D19" s="1373">
        <v>769.19500000000005</v>
      </c>
      <c r="E19" s="1373">
        <v>36.4</v>
      </c>
      <c r="F19" s="1388">
        <v>280295</v>
      </c>
    </row>
    <row r="20" spans="1:6" ht="13.5" thickBot="1" x14ac:dyDescent="0.25">
      <c r="A20" s="1600">
        <v>2016</v>
      </c>
      <c r="B20" s="1210">
        <v>747.67200000000003</v>
      </c>
      <c r="C20" s="1227">
        <f>D20/B20*10</f>
        <v>10.327790795964004</v>
      </c>
      <c r="D20" s="1209">
        <v>772.18</v>
      </c>
      <c r="E20" s="1545">
        <v>34.799999999999997</v>
      </c>
      <c r="F20" s="1546">
        <v>268873</v>
      </c>
    </row>
    <row r="21" spans="1:6" x14ac:dyDescent="0.2">
      <c r="A21" s="138"/>
      <c r="B21" s="138"/>
      <c r="C21" s="138"/>
      <c r="D21" s="138"/>
      <c r="E21" s="138"/>
      <c r="F21" s="138"/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tabColor theme="0"/>
    <pageSetUpPr fitToPage="1"/>
  </sheetPr>
  <dimension ref="A1:I70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6.28515625" style="205" customWidth="1"/>
    <col min="2" max="7" width="18.5703125" style="205" customWidth="1"/>
    <col min="8" max="9" width="11.42578125" style="205"/>
    <col min="10" max="10" width="11.140625" style="205" customWidth="1"/>
    <col min="11" max="18" width="12" style="205" customWidth="1"/>
    <col min="19" max="16384" width="11.42578125" style="205"/>
  </cols>
  <sheetData>
    <row r="1" spans="1:9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</row>
    <row r="3" spans="1:9" s="88" customFormat="1" ht="27.75" customHeight="1" x14ac:dyDescent="0.25">
      <c r="A3" s="1729" t="s">
        <v>1408</v>
      </c>
      <c r="B3" s="1729"/>
      <c r="C3" s="1729"/>
      <c r="D3" s="1729"/>
      <c r="E3" s="1729"/>
      <c r="F3" s="1729"/>
      <c r="G3" s="1729"/>
      <c r="H3" s="216"/>
      <c r="I3" s="216"/>
    </row>
    <row r="4" spans="1:9" s="88" customFormat="1" ht="13.5" customHeight="1" thickBot="1" x14ac:dyDescent="0.3">
      <c r="A4" s="5"/>
      <c r="B4" s="6"/>
      <c r="C4" s="6"/>
      <c r="D4" s="6"/>
      <c r="E4" s="6"/>
      <c r="F4" s="6"/>
      <c r="G4" s="6"/>
    </row>
    <row r="5" spans="1:9" ht="19.5" customHeight="1" x14ac:dyDescent="0.2">
      <c r="A5" s="713" t="s">
        <v>538</v>
      </c>
      <c r="B5" s="721" t="s">
        <v>360</v>
      </c>
      <c r="C5" s="722"/>
      <c r="D5" s="723"/>
      <c r="E5" s="721" t="s">
        <v>367</v>
      </c>
      <c r="F5" s="722"/>
      <c r="G5" s="1860" t="s">
        <v>368</v>
      </c>
    </row>
    <row r="6" spans="1:9" ht="25.5" customHeight="1" x14ac:dyDescent="0.2">
      <c r="A6" s="664" t="s">
        <v>564</v>
      </c>
      <c r="B6" s="725" t="s">
        <v>370</v>
      </c>
      <c r="C6" s="241"/>
      <c r="D6" s="726"/>
      <c r="E6" s="725" t="s">
        <v>371</v>
      </c>
      <c r="F6" s="726"/>
      <c r="G6" s="1861"/>
    </row>
    <row r="7" spans="1:9" ht="27.75" customHeight="1" thickBot="1" x14ac:dyDescent="0.25">
      <c r="A7" s="714" t="s">
        <v>567</v>
      </c>
      <c r="B7" s="663" t="s">
        <v>374</v>
      </c>
      <c r="C7" s="230" t="s">
        <v>375</v>
      </c>
      <c r="D7" s="230" t="s">
        <v>376</v>
      </c>
      <c r="E7" s="663" t="s">
        <v>374</v>
      </c>
      <c r="F7" s="230" t="s">
        <v>375</v>
      </c>
      <c r="G7" s="1862"/>
    </row>
    <row r="8" spans="1:9" ht="18.75" customHeight="1" x14ac:dyDescent="0.2">
      <c r="A8" s="187" t="s">
        <v>445</v>
      </c>
      <c r="B8" s="284">
        <v>27</v>
      </c>
      <c r="C8" s="188" t="s">
        <v>380</v>
      </c>
      <c r="D8" s="188">
        <v>27</v>
      </c>
      <c r="E8" s="284">
        <v>1300</v>
      </c>
      <c r="F8" s="189" t="s">
        <v>380</v>
      </c>
      <c r="G8" s="190">
        <v>35</v>
      </c>
    </row>
    <row r="9" spans="1:9" x14ac:dyDescent="0.2">
      <c r="A9" s="63"/>
      <c r="B9" s="45"/>
      <c r="C9" s="45"/>
      <c r="D9" s="45"/>
      <c r="E9" s="45"/>
      <c r="F9" s="11"/>
      <c r="G9" s="46"/>
    </row>
    <row r="10" spans="1:9" x14ac:dyDescent="0.2">
      <c r="A10" s="63" t="s">
        <v>524</v>
      </c>
      <c r="B10" s="82">
        <v>1117</v>
      </c>
      <c r="C10" s="45">
        <v>55</v>
      </c>
      <c r="D10" s="45">
        <v>1172</v>
      </c>
      <c r="E10" s="82">
        <v>2125</v>
      </c>
      <c r="F10" s="11">
        <v>4800</v>
      </c>
      <c r="G10" s="46">
        <v>2638</v>
      </c>
    </row>
    <row r="11" spans="1:9" x14ac:dyDescent="0.2">
      <c r="A11" s="73" t="s">
        <v>449</v>
      </c>
      <c r="B11" s="285">
        <v>1117</v>
      </c>
      <c r="C11" s="74">
        <v>55</v>
      </c>
      <c r="D11" s="74">
        <v>1172</v>
      </c>
      <c r="E11" s="285">
        <v>2125</v>
      </c>
      <c r="F11" s="78">
        <v>4800</v>
      </c>
      <c r="G11" s="75">
        <v>2638</v>
      </c>
    </row>
    <row r="12" spans="1:9" x14ac:dyDescent="0.2">
      <c r="A12" s="65"/>
      <c r="B12" s="45"/>
      <c r="C12" s="45"/>
      <c r="D12" s="45"/>
      <c r="E12" s="45"/>
      <c r="F12" s="11"/>
      <c r="G12" s="46"/>
    </row>
    <row r="13" spans="1:9" x14ac:dyDescent="0.2">
      <c r="A13" s="73" t="s">
        <v>450</v>
      </c>
      <c r="B13" s="285">
        <v>1766</v>
      </c>
      <c r="C13" s="74">
        <v>2247</v>
      </c>
      <c r="D13" s="74">
        <v>4013</v>
      </c>
      <c r="E13" s="285">
        <v>1683</v>
      </c>
      <c r="F13" s="78">
        <v>1689</v>
      </c>
      <c r="G13" s="75">
        <v>6766</v>
      </c>
    </row>
    <row r="14" spans="1:9" x14ac:dyDescent="0.2">
      <c r="A14" s="65"/>
      <c r="B14" s="45"/>
      <c r="C14" s="45"/>
      <c r="D14" s="45"/>
      <c r="E14" s="45"/>
      <c r="F14" s="11"/>
      <c r="G14" s="46"/>
    </row>
    <row r="15" spans="1:9" x14ac:dyDescent="0.2">
      <c r="A15" s="73" t="s">
        <v>451</v>
      </c>
      <c r="B15" s="285">
        <v>545</v>
      </c>
      <c r="C15" s="74">
        <v>26</v>
      </c>
      <c r="D15" s="74">
        <v>571</v>
      </c>
      <c r="E15" s="285">
        <v>1550</v>
      </c>
      <c r="F15" s="78">
        <v>2500</v>
      </c>
      <c r="G15" s="75">
        <v>910</v>
      </c>
    </row>
    <row r="16" spans="1:9" x14ac:dyDescent="0.2">
      <c r="A16" s="63"/>
      <c r="B16" s="45"/>
      <c r="C16" s="45"/>
      <c r="D16" s="45"/>
      <c r="E16" s="45"/>
      <c r="F16" s="11"/>
      <c r="G16" s="46"/>
    </row>
    <row r="17" spans="1:7" x14ac:dyDescent="0.2">
      <c r="A17" s="63" t="s">
        <v>452</v>
      </c>
      <c r="B17" s="82">
        <v>389</v>
      </c>
      <c r="C17" s="45">
        <v>4967</v>
      </c>
      <c r="D17" s="45">
        <v>5356</v>
      </c>
      <c r="E17" s="82">
        <v>899</v>
      </c>
      <c r="F17" s="11">
        <v>2300</v>
      </c>
      <c r="G17" s="46">
        <v>11774</v>
      </c>
    </row>
    <row r="18" spans="1:7" x14ac:dyDescent="0.2">
      <c r="A18" s="63" t="s">
        <v>453</v>
      </c>
      <c r="B18" s="82">
        <v>3173</v>
      </c>
      <c r="C18" s="45">
        <v>504</v>
      </c>
      <c r="D18" s="45">
        <v>3677</v>
      </c>
      <c r="E18" s="82">
        <v>450</v>
      </c>
      <c r="F18" s="11">
        <v>2279</v>
      </c>
      <c r="G18" s="46">
        <v>2576</v>
      </c>
    </row>
    <row r="19" spans="1:7" x14ac:dyDescent="0.2">
      <c r="A19" s="63" t="s">
        <v>454</v>
      </c>
      <c r="B19" s="82">
        <v>4841</v>
      </c>
      <c r="C19" s="45">
        <v>2037</v>
      </c>
      <c r="D19" s="45">
        <v>6878</v>
      </c>
      <c r="E19" s="82">
        <v>597</v>
      </c>
      <c r="F19" s="11">
        <v>2000</v>
      </c>
      <c r="G19" s="46">
        <v>6964</v>
      </c>
    </row>
    <row r="20" spans="1:7" x14ac:dyDescent="0.2">
      <c r="A20" s="73" t="s">
        <v>455</v>
      </c>
      <c r="B20" s="285">
        <v>8403</v>
      </c>
      <c r="C20" s="74">
        <v>7508</v>
      </c>
      <c r="D20" s="74">
        <v>15911</v>
      </c>
      <c r="E20" s="285">
        <v>555</v>
      </c>
      <c r="F20" s="78">
        <v>2217</v>
      </c>
      <c r="G20" s="75">
        <v>21314</v>
      </c>
    </row>
    <row r="21" spans="1:7" x14ac:dyDescent="0.2">
      <c r="A21" s="63"/>
      <c r="B21" s="45"/>
      <c r="C21" s="45"/>
      <c r="D21" s="45"/>
      <c r="E21" s="45"/>
      <c r="F21" s="11"/>
      <c r="G21" s="46"/>
    </row>
    <row r="22" spans="1:7" x14ac:dyDescent="0.2">
      <c r="A22" s="63" t="s">
        <v>456</v>
      </c>
      <c r="B22" s="82">
        <v>215</v>
      </c>
      <c r="C22" s="45">
        <v>5</v>
      </c>
      <c r="D22" s="45">
        <v>220</v>
      </c>
      <c r="E22" s="82">
        <v>1514</v>
      </c>
      <c r="F22" s="11">
        <v>2960</v>
      </c>
      <c r="G22" s="46">
        <v>340</v>
      </c>
    </row>
    <row r="23" spans="1:7" x14ac:dyDescent="0.2">
      <c r="A23" s="63" t="s">
        <v>457</v>
      </c>
      <c r="B23" s="82">
        <v>1295</v>
      </c>
      <c r="C23" s="45">
        <v>523</v>
      </c>
      <c r="D23" s="45">
        <v>1818</v>
      </c>
      <c r="E23" s="82">
        <v>1182</v>
      </c>
      <c r="F23" s="11">
        <v>3136</v>
      </c>
      <c r="G23" s="46">
        <v>3171</v>
      </c>
    </row>
    <row r="24" spans="1:7" x14ac:dyDescent="0.2">
      <c r="A24" s="893" t="s">
        <v>458</v>
      </c>
      <c r="B24" s="82">
        <v>78</v>
      </c>
      <c r="C24" s="45">
        <v>896</v>
      </c>
      <c r="D24" s="45">
        <v>974</v>
      </c>
      <c r="E24" s="82">
        <v>868</v>
      </c>
      <c r="F24" s="11">
        <v>2106</v>
      </c>
      <c r="G24" s="46">
        <v>1955</v>
      </c>
    </row>
    <row r="25" spans="1:7" x14ac:dyDescent="0.2">
      <c r="A25" s="63" t="s">
        <v>459</v>
      </c>
      <c r="B25" s="82">
        <v>2</v>
      </c>
      <c r="C25" s="45" t="s">
        <v>380</v>
      </c>
      <c r="D25" s="45">
        <v>2</v>
      </c>
      <c r="E25" s="82">
        <v>2000</v>
      </c>
      <c r="F25" s="11" t="s">
        <v>380</v>
      </c>
      <c r="G25" s="46">
        <v>4</v>
      </c>
    </row>
    <row r="26" spans="1:7" x14ac:dyDescent="0.2">
      <c r="A26" s="73" t="s">
        <v>460</v>
      </c>
      <c r="B26" s="285">
        <v>1590</v>
      </c>
      <c r="C26" s="74">
        <v>1424</v>
      </c>
      <c r="D26" s="74">
        <v>3014</v>
      </c>
      <c r="E26" s="285">
        <v>1213</v>
      </c>
      <c r="F26" s="78">
        <v>2487</v>
      </c>
      <c r="G26" s="75">
        <v>5470</v>
      </c>
    </row>
    <row r="27" spans="1:7" x14ac:dyDescent="0.2">
      <c r="A27" s="63"/>
      <c r="B27" s="82"/>
      <c r="C27" s="45"/>
      <c r="D27" s="45"/>
      <c r="E27" s="82"/>
      <c r="F27" s="11"/>
      <c r="G27" s="46"/>
    </row>
    <row r="28" spans="1:7" x14ac:dyDescent="0.2">
      <c r="A28" s="73" t="s">
        <v>461</v>
      </c>
      <c r="B28" s="285" t="s">
        <v>380</v>
      </c>
      <c r="C28" s="74">
        <v>7</v>
      </c>
      <c r="D28" s="74">
        <v>7</v>
      </c>
      <c r="E28" s="285">
        <v>1500</v>
      </c>
      <c r="F28" s="78" t="s">
        <v>380</v>
      </c>
      <c r="G28" s="75">
        <v>11</v>
      </c>
    </row>
    <row r="29" spans="1:7" x14ac:dyDescent="0.2">
      <c r="A29" s="63"/>
      <c r="B29" s="45"/>
      <c r="C29" s="45"/>
      <c r="D29" s="45"/>
      <c r="E29" s="45"/>
      <c r="F29" s="11"/>
      <c r="G29" s="46"/>
    </row>
    <row r="30" spans="1:7" x14ac:dyDescent="0.2">
      <c r="A30" s="63" t="s">
        <v>525</v>
      </c>
      <c r="B30" s="82">
        <v>3512</v>
      </c>
      <c r="C30" s="45">
        <v>788</v>
      </c>
      <c r="D30" s="45">
        <v>4300</v>
      </c>
      <c r="E30" s="82">
        <v>656</v>
      </c>
      <c r="F30" s="11">
        <v>2297</v>
      </c>
      <c r="G30" s="46">
        <v>4114</v>
      </c>
    </row>
    <row r="31" spans="1:7" x14ac:dyDescent="0.2">
      <c r="A31" s="63" t="s">
        <v>463</v>
      </c>
      <c r="B31" s="82">
        <v>49128</v>
      </c>
      <c r="C31" s="45">
        <v>1718</v>
      </c>
      <c r="D31" s="45">
        <v>50846</v>
      </c>
      <c r="E31" s="82">
        <v>1000</v>
      </c>
      <c r="F31" s="11">
        <v>2005</v>
      </c>
      <c r="G31" s="46">
        <v>52573</v>
      </c>
    </row>
    <row r="32" spans="1:7" x14ac:dyDescent="0.2">
      <c r="A32" s="63" t="s">
        <v>464</v>
      </c>
      <c r="B32" s="82">
        <v>2800</v>
      </c>
      <c r="C32" s="45">
        <v>5600</v>
      </c>
      <c r="D32" s="45">
        <v>8400</v>
      </c>
      <c r="E32" s="82">
        <v>850</v>
      </c>
      <c r="F32" s="11">
        <v>2000</v>
      </c>
      <c r="G32" s="46">
        <v>13580</v>
      </c>
    </row>
    <row r="33" spans="1:7" x14ac:dyDescent="0.2">
      <c r="A33" s="63" t="s">
        <v>465</v>
      </c>
      <c r="B33" s="82">
        <v>28617</v>
      </c>
      <c r="C33" s="45">
        <v>5803</v>
      </c>
      <c r="D33" s="45">
        <v>34420</v>
      </c>
      <c r="E33" s="82">
        <v>900</v>
      </c>
      <c r="F33" s="11">
        <v>1998</v>
      </c>
      <c r="G33" s="46">
        <v>37350</v>
      </c>
    </row>
    <row r="34" spans="1:7" x14ac:dyDescent="0.2">
      <c r="A34" s="63" t="s">
        <v>466</v>
      </c>
      <c r="B34" s="82">
        <v>11491</v>
      </c>
      <c r="C34" s="45">
        <v>1387</v>
      </c>
      <c r="D34" s="45">
        <v>12878</v>
      </c>
      <c r="E34" s="82">
        <v>743</v>
      </c>
      <c r="F34" s="11">
        <v>1550</v>
      </c>
      <c r="G34" s="46">
        <v>10688</v>
      </c>
    </row>
    <row r="35" spans="1:7" x14ac:dyDescent="0.2">
      <c r="A35" s="63" t="s">
        <v>467</v>
      </c>
      <c r="B35" s="82">
        <v>29000</v>
      </c>
      <c r="C35" s="45">
        <v>852</v>
      </c>
      <c r="D35" s="45">
        <v>29852</v>
      </c>
      <c r="E35" s="82">
        <v>700</v>
      </c>
      <c r="F35" s="11">
        <v>2000</v>
      </c>
      <c r="G35" s="46">
        <v>22004</v>
      </c>
    </row>
    <row r="36" spans="1:7" x14ac:dyDescent="0.2">
      <c r="A36" s="63" t="s">
        <v>468</v>
      </c>
      <c r="B36" s="82">
        <v>36082</v>
      </c>
      <c r="C36" s="45">
        <v>2944</v>
      </c>
      <c r="D36" s="45">
        <v>39026</v>
      </c>
      <c r="E36" s="82">
        <v>1100</v>
      </c>
      <c r="F36" s="11">
        <v>2400</v>
      </c>
      <c r="G36" s="46">
        <v>46756</v>
      </c>
    </row>
    <row r="37" spans="1:7" x14ac:dyDescent="0.2">
      <c r="A37" s="63" t="s">
        <v>469</v>
      </c>
      <c r="B37" s="82">
        <v>41523</v>
      </c>
      <c r="C37" s="45">
        <v>6019</v>
      </c>
      <c r="D37" s="45">
        <v>47542</v>
      </c>
      <c r="E37" s="82">
        <v>750</v>
      </c>
      <c r="F37" s="11">
        <v>2500</v>
      </c>
      <c r="G37" s="46">
        <v>46190</v>
      </c>
    </row>
    <row r="38" spans="1:7" x14ac:dyDescent="0.2">
      <c r="A38" s="63" t="s">
        <v>470</v>
      </c>
      <c r="B38" s="82">
        <v>17959</v>
      </c>
      <c r="C38" s="45">
        <v>3307</v>
      </c>
      <c r="D38" s="45">
        <v>21266</v>
      </c>
      <c r="E38" s="82">
        <v>780</v>
      </c>
      <c r="F38" s="11">
        <v>2700</v>
      </c>
      <c r="G38" s="46">
        <v>22937</v>
      </c>
    </row>
    <row r="39" spans="1:7" x14ac:dyDescent="0.2">
      <c r="A39" s="73" t="s">
        <v>471</v>
      </c>
      <c r="B39" s="285">
        <v>220112</v>
      </c>
      <c r="C39" s="74">
        <v>28418</v>
      </c>
      <c r="D39" s="74">
        <v>248530</v>
      </c>
      <c r="E39" s="285">
        <v>878</v>
      </c>
      <c r="F39" s="78">
        <v>2215</v>
      </c>
      <c r="G39" s="75">
        <v>256192</v>
      </c>
    </row>
    <row r="40" spans="1:7" x14ac:dyDescent="0.2">
      <c r="A40" s="63"/>
      <c r="B40" s="82"/>
      <c r="C40" s="45"/>
      <c r="D40" s="45"/>
      <c r="E40" s="82"/>
      <c r="F40" s="11"/>
      <c r="G40" s="46"/>
    </row>
    <row r="41" spans="1:7" x14ac:dyDescent="0.2">
      <c r="A41" s="73" t="s">
        <v>472</v>
      </c>
      <c r="B41" s="285">
        <v>577</v>
      </c>
      <c r="C41" s="74">
        <v>612</v>
      </c>
      <c r="D41" s="74">
        <v>1189</v>
      </c>
      <c r="E41" s="285">
        <v>750</v>
      </c>
      <c r="F41" s="78">
        <v>2500</v>
      </c>
      <c r="G41" s="75">
        <v>1963</v>
      </c>
    </row>
    <row r="42" spans="1:7" x14ac:dyDescent="0.2">
      <c r="A42" s="63"/>
      <c r="B42" s="45"/>
      <c r="C42" s="45"/>
      <c r="D42" s="45"/>
      <c r="E42" s="45"/>
      <c r="F42" s="11"/>
      <c r="G42" s="46"/>
    </row>
    <row r="43" spans="1:7" x14ac:dyDescent="0.2">
      <c r="A43" s="63" t="s">
        <v>473</v>
      </c>
      <c r="B43" s="82">
        <v>1875</v>
      </c>
      <c r="C43" s="45">
        <v>1838</v>
      </c>
      <c r="D43" s="45">
        <v>3713</v>
      </c>
      <c r="E43" s="82">
        <v>400</v>
      </c>
      <c r="F43" s="11">
        <v>2100</v>
      </c>
      <c r="G43" s="46">
        <v>4610</v>
      </c>
    </row>
    <row r="44" spans="1:7" x14ac:dyDescent="0.2">
      <c r="A44" s="63" t="s">
        <v>474</v>
      </c>
      <c r="B44" s="82">
        <v>788</v>
      </c>
      <c r="C44" s="45">
        <v>234</v>
      </c>
      <c r="D44" s="45">
        <v>1022</v>
      </c>
      <c r="E44" s="82">
        <v>680</v>
      </c>
      <c r="F44" s="11">
        <v>1000</v>
      </c>
      <c r="G44" s="46">
        <v>770</v>
      </c>
    </row>
    <row r="45" spans="1:7" x14ac:dyDescent="0.2">
      <c r="A45" s="63" t="s">
        <v>475</v>
      </c>
      <c r="B45" s="82">
        <v>141171</v>
      </c>
      <c r="C45" s="45">
        <v>3618</v>
      </c>
      <c r="D45" s="45">
        <v>144789</v>
      </c>
      <c r="E45" s="82">
        <v>780</v>
      </c>
      <c r="F45" s="11">
        <v>1350</v>
      </c>
      <c r="G45" s="46">
        <v>114998</v>
      </c>
    </row>
    <row r="46" spans="1:7" x14ac:dyDescent="0.2">
      <c r="A46" s="63" t="s">
        <v>476</v>
      </c>
      <c r="B46" s="82">
        <v>29707</v>
      </c>
      <c r="C46" s="45">
        <v>1445</v>
      </c>
      <c r="D46" s="45">
        <v>31152</v>
      </c>
      <c r="E46" s="82">
        <v>1200</v>
      </c>
      <c r="F46" s="11">
        <v>2500</v>
      </c>
      <c r="G46" s="46">
        <v>39261</v>
      </c>
    </row>
    <row r="47" spans="1:7" x14ac:dyDescent="0.2">
      <c r="A47" s="63" t="s">
        <v>477</v>
      </c>
      <c r="B47" s="82">
        <v>1326</v>
      </c>
      <c r="C47" s="45">
        <v>462</v>
      </c>
      <c r="D47" s="45">
        <v>1788</v>
      </c>
      <c r="E47" s="82">
        <v>550</v>
      </c>
      <c r="F47" s="11">
        <v>970</v>
      </c>
      <c r="G47" s="46">
        <v>1177</v>
      </c>
    </row>
    <row r="48" spans="1:7" x14ac:dyDescent="0.2">
      <c r="A48" s="73" t="s">
        <v>551</v>
      </c>
      <c r="B48" s="285">
        <v>174867</v>
      </c>
      <c r="C48" s="74">
        <v>7597</v>
      </c>
      <c r="D48" s="74">
        <v>182464</v>
      </c>
      <c r="E48" s="285">
        <v>845</v>
      </c>
      <c r="F48" s="78">
        <v>1716</v>
      </c>
      <c r="G48" s="75">
        <v>160816</v>
      </c>
    </row>
    <row r="49" spans="1:7" x14ac:dyDescent="0.2">
      <c r="A49" s="63"/>
      <c r="B49" s="45"/>
      <c r="C49" s="45"/>
      <c r="D49" s="45"/>
      <c r="E49" s="45"/>
      <c r="F49" s="11"/>
      <c r="G49" s="46"/>
    </row>
    <row r="50" spans="1:7" x14ac:dyDescent="0.2">
      <c r="A50" s="63" t="s">
        <v>479</v>
      </c>
      <c r="B50" s="82">
        <v>580</v>
      </c>
      <c r="C50" s="45">
        <v>121</v>
      </c>
      <c r="D50" s="45">
        <v>701</v>
      </c>
      <c r="E50" s="82">
        <v>200</v>
      </c>
      <c r="F50" s="11">
        <v>1200</v>
      </c>
      <c r="G50" s="46">
        <v>261</v>
      </c>
    </row>
    <row r="51" spans="1:7" x14ac:dyDescent="0.2">
      <c r="A51" s="63" t="s">
        <v>481</v>
      </c>
      <c r="B51" s="82">
        <v>786</v>
      </c>
      <c r="C51" s="45">
        <v>12</v>
      </c>
      <c r="D51" s="45">
        <v>798</v>
      </c>
      <c r="E51" s="82">
        <v>320</v>
      </c>
      <c r="F51" s="11">
        <v>1500</v>
      </c>
      <c r="G51" s="46">
        <v>270</v>
      </c>
    </row>
    <row r="52" spans="1:7" x14ac:dyDescent="0.2">
      <c r="A52" s="73" t="s">
        <v>482</v>
      </c>
      <c r="B52" s="285">
        <v>1366</v>
      </c>
      <c r="C52" s="74">
        <v>133</v>
      </c>
      <c r="D52" s="74">
        <v>1499</v>
      </c>
      <c r="E52" s="285">
        <v>269</v>
      </c>
      <c r="F52" s="78">
        <v>1227</v>
      </c>
      <c r="G52" s="75">
        <v>531</v>
      </c>
    </row>
    <row r="53" spans="1:7" x14ac:dyDescent="0.2">
      <c r="A53" s="63"/>
      <c r="B53" s="82"/>
      <c r="C53" s="45"/>
      <c r="D53" s="45"/>
      <c r="E53" s="82"/>
      <c r="F53" s="11"/>
      <c r="G53" s="46"/>
    </row>
    <row r="54" spans="1:7" x14ac:dyDescent="0.2">
      <c r="A54" s="73" t="s">
        <v>483</v>
      </c>
      <c r="B54" s="285">
        <v>32</v>
      </c>
      <c r="C54" s="74">
        <v>5</v>
      </c>
      <c r="D54" s="74">
        <v>37</v>
      </c>
      <c r="E54" s="285">
        <v>870</v>
      </c>
      <c r="F54" s="78">
        <v>2200</v>
      </c>
      <c r="G54" s="75">
        <v>39</v>
      </c>
    </row>
    <row r="55" spans="1:7" x14ac:dyDescent="0.2">
      <c r="A55" s="63"/>
      <c r="B55" s="45"/>
      <c r="C55" s="45"/>
      <c r="D55" s="45"/>
      <c r="E55" s="45"/>
      <c r="F55" s="11"/>
      <c r="G55" s="46"/>
    </row>
    <row r="56" spans="1:7" x14ac:dyDescent="0.2">
      <c r="A56" s="63" t="s">
        <v>484</v>
      </c>
      <c r="B56" s="82">
        <v>12718</v>
      </c>
      <c r="C56" s="45">
        <v>4522</v>
      </c>
      <c r="D56" s="45">
        <v>17240</v>
      </c>
      <c r="E56" s="82">
        <v>680</v>
      </c>
      <c r="F56" s="11">
        <v>2300</v>
      </c>
      <c r="G56" s="46">
        <v>19049</v>
      </c>
    </row>
    <row r="57" spans="1:7" x14ac:dyDescent="0.2">
      <c r="A57" s="63" t="s">
        <v>485</v>
      </c>
      <c r="B57" s="82">
        <v>178</v>
      </c>
      <c r="C57" s="45">
        <v>819</v>
      </c>
      <c r="D57" s="45">
        <v>997</v>
      </c>
      <c r="E57" s="82">
        <v>670</v>
      </c>
      <c r="F57" s="11">
        <v>2650</v>
      </c>
      <c r="G57" s="46">
        <v>2290</v>
      </c>
    </row>
    <row r="58" spans="1:7" x14ac:dyDescent="0.2">
      <c r="A58" s="73" t="s">
        <v>486</v>
      </c>
      <c r="B58" s="285">
        <v>12896</v>
      </c>
      <c r="C58" s="74">
        <v>5341</v>
      </c>
      <c r="D58" s="74">
        <v>18237</v>
      </c>
      <c r="E58" s="285">
        <v>680</v>
      </c>
      <c r="F58" s="78">
        <v>2354</v>
      </c>
      <c r="G58" s="75">
        <v>21339</v>
      </c>
    </row>
    <row r="59" spans="1:7" x14ac:dyDescent="0.2">
      <c r="A59" s="63"/>
      <c r="B59" s="45"/>
      <c r="C59" s="45"/>
      <c r="D59" s="45"/>
      <c r="E59" s="45"/>
      <c r="F59" s="11"/>
      <c r="G59" s="46"/>
    </row>
    <row r="60" spans="1:7" x14ac:dyDescent="0.2">
      <c r="A60" s="63" t="s">
        <v>487</v>
      </c>
      <c r="B60" s="1355">
        <v>58</v>
      </c>
      <c r="C60" s="1355" t="s">
        <v>380</v>
      </c>
      <c r="D60" s="1355">
        <v>58</v>
      </c>
      <c r="E60" s="1355" t="s">
        <v>380</v>
      </c>
      <c r="F60" s="1356" t="s">
        <v>380</v>
      </c>
      <c r="G60" s="1357" t="s">
        <v>380</v>
      </c>
    </row>
    <row r="61" spans="1:7" x14ac:dyDescent="0.2">
      <c r="A61" s="63" t="s">
        <v>488</v>
      </c>
      <c r="B61" s="82">
        <v>51231</v>
      </c>
      <c r="C61" s="45">
        <v>7474</v>
      </c>
      <c r="D61" s="45">
        <v>58705</v>
      </c>
      <c r="E61" s="82">
        <v>1541</v>
      </c>
      <c r="F61" s="11">
        <v>2000</v>
      </c>
      <c r="G61" s="46">
        <v>93895</v>
      </c>
    </row>
    <row r="62" spans="1:7" x14ac:dyDescent="0.2">
      <c r="A62" s="63" t="s">
        <v>489</v>
      </c>
      <c r="B62" s="82">
        <v>35046</v>
      </c>
      <c r="C62" s="45">
        <v>6450</v>
      </c>
      <c r="D62" s="45">
        <v>41496</v>
      </c>
      <c r="E62" s="82">
        <v>550</v>
      </c>
      <c r="F62" s="11">
        <v>2000</v>
      </c>
      <c r="G62" s="46">
        <v>32175</v>
      </c>
    </row>
    <row r="63" spans="1:7" x14ac:dyDescent="0.2">
      <c r="A63" s="63" t="s">
        <v>490</v>
      </c>
      <c r="B63" s="82">
        <v>1285</v>
      </c>
      <c r="C63" s="45">
        <v>154</v>
      </c>
      <c r="D63" s="45">
        <v>1439</v>
      </c>
      <c r="E63" s="82">
        <v>304</v>
      </c>
      <c r="F63" s="11">
        <v>660</v>
      </c>
      <c r="G63" s="46">
        <v>492</v>
      </c>
    </row>
    <row r="64" spans="1:7" x14ac:dyDescent="0.2">
      <c r="A64" s="63" t="s">
        <v>491</v>
      </c>
      <c r="B64" s="82">
        <v>14040</v>
      </c>
      <c r="C64" s="45">
        <v>1226</v>
      </c>
      <c r="D64" s="45">
        <v>15266</v>
      </c>
      <c r="E64" s="82">
        <v>1680</v>
      </c>
      <c r="F64" s="11">
        <v>1680</v>
      </c>
      <c r="G64" s="46">
        <v>25647</v>
      </c>
    </row>
    <row r="65" spans="1:7" x14ac:dyDescent="0.2">
      <c r="A65" s="63" t="s">
        <v>492</v>
      </c>
      <c r="B65" s="82">
        <v>949</v>
      </c>
      <c r="C65" s="45">
        <v>352</v>
      </c>
      <c r="D65" s="45">
        <v>1301</v>
      </c>
      <c r="E65" s="82">
        <v>400</v>
      </c>
      <c r="F65" s="11">
        <v>900</v>
      </c>
      <c r="G65" s="46">
        <v>696</v>
      </c>
    </row>
    <row r="66" spans="1:7" x14ac:dyDescent="0.2">
      <c r="A66" s="63" t="s">
        <v>493</v>
      </c>
      <c r="B66" s="82">
        <v>2505</v>
      </c>
      <c r="C66" s="45">
        <v>284</v>
      </c>
      <c r="D66" s="45">
        <v>2789</v>
      </c>
      <c r="E66" s="82">
        <v>1000</v>
      </c>
      <c r="F66" s="11">
        <v>2200</v>
      </c>
      <c r="G66" s="46">
        <v>3130</v>
      </c>
    </row>
    <row r="67" spans="1:7" x14ac:dyDescent="0.2">
      <c r="A67" s="63" t="s">
        <v>494</v>
      </c>
      <c r="B67" s="82">
        <v>102620</v>
      </c>
      <c r="C67" s="45">
        <v>17327</v>
      </c>
      <c r="D67" s="45">
        <v>119947</v>
      </c>
      <c r="E67" s="82">
        <v>1023</v>
      </c>
      <c r="F67" s="11">
        <v>1915</v>
      </c>
      <c r="G67" s="46">
        <v>138121</v>
      </c>
    </row>
    <row r="68" spans="1:7" x14ac:dyDescent="0.2">
      <c r="A68" s="73" t="s">
        <v>495</v>
      </c>
      <c r="B68" s="285">
        <v>207734</v>
      </c>
      <c r="C68" s="74">
        <v>33267</v>
      </c>
      <c r="D68" s="74">
        <v>241001</v>
      </c>
      <c r="E68" s="285">
        <v>1107</v>
      </c>
      <c r="F68" s="78">
        <v>1928</v>
      </c>
      <c r="G68" s="75">
        <v>294156</v>
      </c>
    </row>
    <row r="69" spans="1:7" x14ac:dyDescent="0.2">
      <c r="A69" s="63"/>
      <c r="B69" s="45"/>
      <c r="C69" s="45"/>
      <c r="D69" s="45"/>
      <c r="E69" s="45"/>
      <c r="F69" s="11"/>
      <c r="G69" s="46"/>
    </row>
    <row r="70" spans="1:7" ht="13.5" thickBot="1" x14ac:dyDescent="0.25">
      <c r="A70" s="66" t="s">
        <v>499</v>
      </c>
      <c r="B70" s="52">
        <v>631032</v>
      </c>
      <c r="C70" s="52">
        <v>86640</v>
      </c>
      <c r="D70" s="52">
        <v>717672</v>
      </c>
      <c r="E70" s="52">
        <v>941</v>
      </c>
      <c r="F70" s="52">
        <v>2063</v>
      </c>
      <c r="G70" s="53">
        <v>772180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4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theme="0"/>
    <pageSetUpPr fitToPage="1"/>
  </sheetPr>
  <dimension ref="A1:F29"/>
  <sheetViews>
    <sheetView showGridLines="0"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6" width="23.42578125" customWidth="1"/>
    <col min="9" max="9" width="18.7109375" customWidth="1"/>
    <col min="10" max="15" width="14.7109375" customWidth="1"/>
  </cols>
  <sheetData>
    <row r="1" spans="1:6" s="2" customFormat="1" ht="18" x14ac:dyDescent="0.25">
      <c r="A1" s="1696" t="s">
        <v>356</v>
      </c>
      <c r="B1" s="1696"/>
      <c r="C1" s="1696"/>
      <c r="D1" s="1696"/>
      <c r="E1" s="1696"/>
      <c r="F1" s="1696"/>
    </row>
    <row r="2" spans="1:6" s="3" customFormat="1" ht="12.75" customHeight="1" x14ac:dyDescent="0.2"/>
    <row r="3" spans="1:6" s="3" customFormat="1" ht="15" x14ac:dyDescent="0.25">
      <c r="A3" s="1697" t="s">
        <v>1243</v>
      </c>
      <c r="B3" s="1697"/>
      <c r="C3" s="1697"/>
      <c r="D3" s="1697"/>
      <c r="E3" s="1697"/>
      <c r="F3" s="1697"/>
    </row>
    <row r="4" spans="1:6" s="3" customFormat="1" ht="23.25" customHeight="1" x14ac:dyDescent="0.2">
      <c r="A4" s="1759" t="s">
        <v>644</v>
      </c>
      <c r="B4" s="1759"/>
      <c r="C4" s="1759"/>
      <c r="D4" s="1759"/>
      <c r="E4" s="1759"/>
      <c r="F4" s="1759"/>
    </row>
    <row r="5" spans="1:6" s="3" customFormat="1" ht="13.5" customHeight="1" thickBot="1" x14ac:dyDescent="0.3">
      <c r="A5" s="5"/>
      <c r="B5" s="6"/>
      <c r="C5" s="6"/>
      <c r="D5" s="6"/>
      <c r="E5" s="6"/>
      <c r="F5" s="6"/>
    </row>
    <row r="6" spans="1:6" ht="33" customHeight="1" x14ac:dyDescent="0.2">
      <c r="A6" s="1726" t="s">
        <v>359</v>
      </c>
      <c r="B6" s="758"/>
      <c r="C6" s="758"/>
      <c r="D6" s="759"/>
      <c r="E6" s="90" t="s">
        <v>501</v>
      </c>
      <c r="F6" s="760"/>
    </row>
    <row r="7" spans="1:6" x14ac:dyDescent="0.2">
      <c r="A7" s="1727"/>
      <c r="B7" s="761" t="s">
        <v>360</v>
      </c>
      <c r="C7" s="761" t="s">
        <v>367</v>
      </c>
      <c r="D7" s="761" t="s">
        <v>361</v>
      </c>
      <c r="E7" s="761" t="s">
        <v>502</v>
      </c>
      <c r="F7" s="763" t="s">
        <v>362</v>
      </c>
    </row>
    <row r="8" spans="1:6" x14ac:dyDescent="0.2">
      <c r="A8" s="1727"/>
      <c r="B8" s="761" t="s">
        <v>370</v>
      </c>
      <c r="C8" s="761" t="s">
        <v>504</v>
      </c>
      <c r="D8" s="761" t="s">
        <v>513</v>
      </c>
      <c r="E8" s="761" t="s">
        <v>709</v>
      </c>
      <c r="F8" s="763" t="s">
        <v>365</v>
      </c>
    </row>
    <row r="9" spans="1:6" ht="23.25" customHeight="1" thickBot="1" x14ac:dyDescent="0.25">
      <c r="A9" s="1728"/>
      <c r="B9" s="764"/>
      <c r="C9" s="764"/>
      <c r="D9" s="238"/>
      <c r="E9" s="238" t="s">
        <v>533</v>
      </c>
      <c r="F9" s="765"/>
    </row>
    <row r="10" spans="1:6" x14ac:dyDescent="0.2">
      <c r="A10" s="1599">
        <v>2006</v>
      </c>
      <c r="B10" s="785">
        <v>630</v>
      </c>
      <c r="C10" s="1221">
        <v>24.111111111111111</v>
      </c>
      <c r="D10" s="1353">
        <v>1519</v>
      </c>
      <c r="E10" s="971">
        <v>21.37</v>
      </c>
      <c r="F10" s="786">
        <v>324.61030000000005</v>
      </c>
    </row>
    <row r="11" spans="1:6" x14ac:dyDescent="0.2">
      <c r="A11" s="1599">
        <v>2007</v>
      </c>
      <c r="B11" s="785">
        <v>344</v>
      </c>
      <c r="C11" s="1221">
        <v>26.744186046511626</v>
      </c>
      <c r="D11" s="1353">
        <v>920</v>
      </c>
      <c r="E11" s="971">
        <v>24.48</v>
      </c>
      <c r="F11" s="786">
        <v>225.21600000000001</v>
      </c>
    </row>
    <row r="12" spans="1:6" x14ac:dyDescent="0.2">
      <c r="A12" s="1599">
        <v>2008</v>
      </c>
      <c r="B12" s="785">
        <v>251</v>
      </c>
      <c r="C12" s="1221">
        <v>29.800796812749006</v>
      </c>
      <c r="D12" s="1353">
        <v>748</v>
      </c>
      <c r="E12" s="971">
        <v>27.3</v>
      </c>
      <c r="F12" s="786">
        <v>204.20400000000001</v>
      </c>
    </row>
    <row r="13" spans="1:6" x14ac:dyDescent="0.2">
      <c r="A13" s="1599">
        <v>2009</v>
      </c>
      <c r="B13" s="785">
        <v>1247</v>
      </c>
      <c r="C13" s="1221">
        <v>22.189254210104252</v>
      </c>
      <c r="D13" s="1353">
        <v>2767</v>
      </c>
      <c r="E13" s="971">
        <v>30.85</v>
      </c>
      <c r="F13" s="786">
        <v>853.61950000000002</v>
      </c>
    </row>
    <row r="14" spans="1:6" x14ac:dyDescent="0.2">
      <c r="A14" s="1599">
        <v>2010</v>
      </c>
      <c r="B14" s="785">
        <v>766</v>
      </c>
      <c r="C14" s="1221">
        <v>23.655352480417754</v>
      </c>
      <c r="D14" s="1353">
        <v>1812</v>
      </c>
      <c r="E14" s="971">
        <v>32.68</v>
      </c>
      <c r="F14" s="786">
        <v>592.16159999999991</v>
      </c>
    </row>
    <row r="15" spans="1:6" x14ac:dyDescent="0.2">
      <c r="A15" s="1599">
        <v>2011</v>
      </c>
      <c r="B15" s="785">
        <v>699</v>
      </c>
      <c r="C15" s="1221">
        <v>24.892703862660944</v>
      </c>
      <c r="D15" s="1353">
        <v>1740</v>
      </c>
      <c r="E15" s="971">
        <v>33.61</v>
      </c>
      <c r="F15" s="786">
        <v>584.81399999999996</v>
      </c>
    </row>
    <row r="16" spans="1:6" x14ac:dyDescent="0.2">
      <c r="A16" s="1599">
        <v>2012</v>
      </c>
      <c r="B16" s="1261">
        <v>481</v>
      </c>
      <c r="C16" s="1221">
        <v>27.71309771309771</v>
      </c>
      <c r="D16" s="1353">
        <v>1333</v>
      </c>
      <c r="E16" s="971">
        <v>44.13</v>
      </c>
      <c r="F16" s="786">
        <v>588.25289999999995</v>
      </c>
    </row>
    <row r="17" spans="1:6" x14ac:dyDescent="0.2">
      <c r="A17" s="1599">
        <v>2013</v>
      </c>
      <c r="B17" s="1261">
        <v>498</v>
      </c>
      <c r="C17" s="1221">
        <v>27.911646586345384</v>
      </c>
      <c r="D17" s="1353">
        <v>1390</v>
      </c>
      <c r="E17" s="1225">
        <v>44.37</v>
      </c>
      <c r="F17" s="787">
        <v>616.74299999999994</v>
      </c>
    </row>
    <row r="18" spans="1:6" x14ac:dyDescent="0.2">
      <c r="A18" s="1599">
        <v>2014</v>
      </c>
      <c r="B18" s="1261">
        <v>805</v>
      </c>
      <c r="C18" s="1221">
        <v>32.919254658385093</v>
      </c>
      <c r="D18" s="1353">
        <v>2650</v>
      </c>
      <c r="E18" s="971">
        <v>49.36</v>
      </c>
      <c r="F18" s="786">
        <v>1308.04</v>
      </c>
    </row>
    <row r="19" spans="1:6" x14ac:dyDescent="0.2">
      <c r="A19" s="1599">
        <v>2015</v>
      </c>
      <c r="B19" s="1444">
        <v>1317</v>
      </c>
      <c r="C19" s="1371">
        <v>31.176917236142749</v>
      </c>
      <c r="D19" s="1445">
        <v>4106</v>
      </c>
      <c r="E19" s="1378">
        <v>47.63</v>
      </c>
      <c r="F19" s="1388">
        <v>1956</v>
      </c>
    </row>
    <row r="20" spans="1:6" ht="13.5" thickBot="1" x14ac:dyDescent="0.25">
      <c r="A20" s="1600">
        <v>2016</v>
      </c>
      <c r="B20" s="1262">
        <v>995</v>
      </c>
      <c r="C20" s="1223">
        <f>D20/B20*10</f>
        <v>28.834170854271356</v>
      </c>
      <c r="D20" s="1354">
        <v>2869</v>
      </c>
      <c r="E20" s="1548">
        <v>45.9</v>
      </c>
      <c r="F20" s="1546">
        <v>1317</v>
      </c>
    </row>
    <row r="29" spans="1:6" ht="14.25" x14ac:dyDescent="0.2">
      <c r="B29" s="3"/>
    </row>
  </sheetData>
  <mergeCells count="4">
    <mergeCell ref="A1:F1"/>
    <mergeCell ref="A3:F3"/>
    <mergeCell ref="A6:A9"/>
    <mergeCell ref="A4:F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theme="0"/>
    <pageSetUpPr fitToPage="1"/>
  </sheetPr>
  <dimension ref="A1:J38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7.140625" style="205" customWidth="1"/>
    <col min="2" max="7" width="21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  <c r="I1" s="86"/>
      <c r="J1" s="86"/>
    </row>
    <row r="3" spans="1:10" s="88" customFormat="1" ht="24" customHeight="1" x14ac:dyDescent="0.25">
      <c r="A3" s="1729" t="s">
        <v>1409</v>
      </c>
      <c r="B3" s="1729"/>
      <c r="C3" s="1729"/>
      <c r="D3" s="1729"/>
      <c r="E3" s="1729"/>
      <c r="F3" s="1729"/>
      <c r="G3" s="1729"/>
      <c r="H3" s="216"/>
      <c r="I3" s="216"/>
      <c r="J3" s="251"/>
    </row>
    <row r="4" spans="1:10" s="88" customFormat="1" ht="13.5" customHeight="1" thickBot="1" x14ac:dyDescent="0.3">
      <c r="A4" s="5"/>
      <c r="B4" s="6"/>
      <c r="C4" s="6"/>
      <c r="D4" s="6"/>
      <c r="E4" s="6"/>
      <c r="F4" s="6"/>
      <c r="G4" s="6"/>
      <c r="H4" s="186"/>
      <c r="I4" s="186"/>
      <c r="J4" s="186"/>
    </row>
    <row r="5" spans="1:10" ht="28.5" customHeight="1" x14ac:dyDescent="0.2">
      <c r="A5" s="156" t="s">
        <v>538</v>
      </c>
      <c r="B5" s="721" t="s">
        <v>360</v>
      </c>
      <c r="C5" s="722"/>
      <c r="D5" s="723"/>
      <c r="E5" s="721" t="s">
        <v>367</v>
      </c>
      <c r="F5" s="722"/>
      <c r="G5" s="1860" t="s">
        <v>368</v>
      </c>
    </row>
    <row r="6" spans="1:10" x14ac:dyDescent="0.2">
      <c r="A6" s="664" t="s">
        <v>564</v>
      </c>
      <c r="B6" s="725" t="s">
        <v>370</v>
      </c>
      <c r="C6" s="241"/>
      <c r="D6" s="726"/>
      <c r="E6" s="725" t="s">
        <v>371</v>
      </c>
      <c r="F6" s="726"/>
      <c r="G6" s="1861"/>
    </row>
    <row r="7" spans="1:10" ht="45.75" customHeight="1" thickBot="1" x14ac:dyDescent="0.25">
      <c r="A7" s="751" t="s">
        <v>567</v>
      </c>
      <c r="B7" s="663" t="s">
        <v>374</v>
      </c>
      <c r="C7" s="230" t="s">
        <v>375</v>
      </c>
      <c r="D7" s="230" t="s">
        <v>376</v>
      </c>
      <c r="E7" s="663" t="s">
        <v>374</v>
      </c>
      <c r="F7" s="230" t="s">
        <v>375</v>
      </c>
      <c r="G7" s="1862"/>
      <c r="H7" s="267"/>
    </row>
    <row r="8" spans="1:10" ht="19.5" customHeight="1" x14ac:dyDescent="0.2">
      <c r="A8" s="806" t="s">
        <v>450</v>
      </c>
      <c r="B8" s="807" t="s">
        <v>380</v>
      </c>
      <c r="C8" s="807">
        <v>26</v>
      </c>
      <c r="D8" s="807">
        <v>26</v>
      </c>
      <c r="E8" s="807" t="s">
        <v>380</v>
      </c>
      <c r="F8" s="808">
        <v>3050</v>
      </c>
      <c r="G8" s="809">
        <v>79</v>
      </c>
    </row>
    <row r="9" spans="1:10" x14ac:dyDescent="0.2">
      <c r="A9" s="65"/>
      <c r="B9" s="987"/>
      <c r="C9" s="987"/>
      <c r="D9" s="987"/>
      <c r="E9" s="987"/>
      <c r="F9" s="991"/>
      <c r="G9" s="954"/>
    </row>
    <row r="10" spans="1:10" x14ac:dyDescent="0.2">
      <c r="A10" s="893" t="s">
        <v>452</v>
      </c>
      <c r="B10" s="1334" t="s">
        <v>380</v>
      </c>
      <c r="C10" s="1334">
        <v>14</v>
      </c>
      <c r="D10" s="1334">
        <v>14</v>
      </c>
      <c r="E10" s="992" t="s">
        <v>380</v>
      </c>
      <c r="F10" s="1424">
        <v>3050</v>
      </c>
      <c r="G10" s="1416">
        <v>42</v>
      </c>
    </row>
    <row r="11" spans="1:10" x14ac:dyDescent="0.2">
      <c r="A11" s="893" t="s">
        <v>453</v>
      </c>
      <c r="B11" s="992" t="s">
        <v>380</v>
      </c>
      <c r="C11" s="987">
        <v>83</v>
      </c>
      <c r="D11" s="987">
        <v>83</v>
      </c>
      <c r="E11" s="992" t="s">
        <v>380</v>
      </c>
      <c r="F11" s="991">
        <v>1500</v>
      </c>
      <c r="G11" s="954">
        <v>124</v>
      </c>
    </row>
    <row r="12" spans="1:10" x14ac:dyDescent="0.2">
      <c r="A12" s="773" t="s">
        <v>455</v>
      </c>
      <c r="B12" s="774" t="s">
        <v>380</v>
      </c>
      <c r="C12" s="774">
        <v>97</v>
      </c>
      <c r="D12" s="774">
        <v>97</v>
      </c>
      <c r="E12" s="774" t="s">
        <v>380</v>
      </c>
      <c r="F12" s="775">
        <v>1724</v>
      </c>
      <c r="G12" s="776">
        <v>166</v>
      </c>
    </row>
    <row r="13" spans="1:10" x14ac:dyDescent="0.2">
      <c r="A13" s="893"/>
      <c r="B13" s="992"/>
      <c r="C13" s="987"/>
      <c r="D13" s="987"/>
      <c r="E13" s="992"/>
      <c r="F13" s="991"/>
      <c r="G13" s="954"/>
    </row>
    <row r="14" spans="1:10" x14ac:dyDescent="0.2">
      <c r="A14" s="893" t="s">
        <v>457</v>
      </c>
      <c r="B14" s="992">
        <v>1</v>
      </c>
      <c r="C14" s="987">
        <v>21</v>
      </c>
      <c r="D14" s="987">
        <v>22</v>
      </c>
      <c r="E14" s="992">
        <v>1100</v>
      </c>
      <c r="F14" s="991">
        <v>2129</v>
      </c>
      <c r="G14" s="954">
        <v>46</v>
      </c>
    </row>
    <row r="15" spans="1:10" x14ac:dyDescent="0.2">
      <c r="A15" s="893" t="s">
        <v>458</v>
      </c>
      <c r="B15" s="987" t="s">
        <v>380</v>
      </c>
      <c r="C15" s="987">
        <v>23</v>
      </c>
      <c r="D15" s="987">
        <v>23</v>
      </c>
      <c r="E15" s="987" t="s">
        <v>380</v>
      </c>
      <c r="F15" s="991">
        <v>2981</v>
      </c>
      <c r="G15" s="954">
        <v>69</v>
      </c>
    </row>
    <row r="16" spans="1:10" x14ac:dyDescent="0.2">
      <c r="A16" s="773" t="s">
        <v>460</v>
      </c>
      <c r="B16" s="774">
        <v>1</v>
      </c>
      <c r="C16" s="774">
        <v>44</v>
      </c>
      <c r="D16" s="774">
        <v>45</v>
      </c>
      <c r="E16" s="774">
        <v>1100</v>
      </c>
      <c r="F16" s="775">
        <v>2574</v>
      </c>
      <c r="G16" s="776">
        <v>115</v>
      </c>
    </row>
    <row r="17" spans="1:7" x14ac:dyDescent="0.2">
      <c r="A17" s="893"/>
      <c r="B17" s="992"/>
      <c r="C17" s="987"/>
      <c r="D17" s="987"/>
      <c r="E17" s="992"/>
      <c r="F17" s="991"/>
      <c r="G17" s="954"/>
    </row>
    <row r="18" spans="1:7" x14ac:dyDescent="0.2">
      <c r="A18" s="893" t="s">
        <v>525</v>
      </c>
      <c r="B18" s="992" t="s">
        <v>380</v>
      </c>
      <c r="C18" s="987">
        <v>42</v>
      </c>
      <c r="D18" s="987">
        <v>42</v>
      </c>
      <c r="E18" s="992" t="s">
        <v>380</v>
      </c>
      <c r="F18" s="991">
        <v>3100</v>
      </c>
      <c r="G18" s="954">
        <v>130</v>
      </c>
    </row>
    <row r="19" spans="1:7" x14ac:dyDescent="0.2">
      <c r="A19" s="893" t="s">
        <v>463</v>
      </c>
      <c r="B19" s="992" t="s">
        <v>380</v>
      </c>
      <c r="C19" s="987">
        <v>21</v>
      </c>
      <c r="D19" s="987">
        <v>21</v>
      </c>
      <c r="E19" s="992" t="s">
        <v>380</v>
      </c>
      <c r="F19" s="991">
        <v>2500</v>
      </c>
      <c r="G19" s="954">
        <v>53</v>
      </c>
    </row>
    <row r="20" spans="1:7" x14ac:dyDescent="0.2">
      <c r="A20" s="893" t="s">
        <v>464</v>
      </c>
      <c r="B20" s="992" t="s">
        <v>380</v>
      </c>
      <c r="C20" s="987">
        <v>102</v>
      </c>
      <c r="D20" s="987">
        <v>102</v>
      </c>
      <c r="E20" s="992" t="s">
        <v>380</v>
      </c>
      <c r="F20" s="991">
        <v>2500</v>
      </c>
      <c r="G20" s="954">
        <v>255</v>
      </c>
    </row>
    <row r="21" spans="1:7" x14ac:dyDescent="0.2">
      <c r="A21" s="893" t="s">
        <v>466</v>
      </c>
      <c r="B21" s="992">
        <v>21</v>
      </c>
      <c r="C21" s="987">
        <v>54</v>
      </c>
      <c r="D21" s="987">
        <v>75</v>
      </c>
      <c r="E21" s="992">
        <v>3000</v>
      </c>
      <c r="F21" s="991">
        <v>3277</v>
      </c>
      <c r="G21" s="954">
        <v>240</v>
      </c>
    </row>
    <row r="22" spans="1:7" x14ac:dyDescent="0.2">
      <c r="A22" s="893" t="s">
        <v>469</v>
      </c>
      <c r="B22" s="992" t="s">
        <v>380</v>
      </c>
      <c r="C22" s="987">
        <v>16</v>
      </c>
      <c r="D22" s="987">
        <v>16</v>
      </c>
      <c r="E22" s="992" t="s">
        <v>380</v>
      </c>
      <c r="F22" s="991">
        <v>2500</v>
      </c>
      <c r="G22" s="954">
        <v>40</v>
      </c>
    </row>
    <row r="23" spans="1:7" x14ac:dyDescent="0.2">
      <c r="A23" s="893" t="s">
        <v>470</v>
      </c>
      <c r="B23" s="992" t="s">
        <v>380</v>
      </c>
      <c r="C23" s="987">
        <v>27</v>
      </c>
      <c r="D23" s="987">
        <v>27</v>
      </c>
      <c r="E23" s="992" t="s">
        <v>380</v>
      </c>
      <c r="F23" s="991">
        <v>3200</v>
      </c>
      <c r="G23" s="954">
        <v>86</v>
      </c>
    </row>
    <row r="24" spans="1:7" x14ac:dyDescent="0.2">
      <c r="A24" s="773" t="s">
        <v>471</v>
      </c>
      <c r="B24" s="774">
        <v>21</v>
      </c>
      <c r="C24" s="774">
        <v>262</v>
      </c>
      <c r="D24" s="774">
        <v>283</v>
      </c>
      <c r="E24" s="774">
        <v>3000</v>
      </c>
      <c r="F24" s="775">
        <v>2828</v>
      </c>
      <c r="G24" s="776">
        <v>804</v>
      </c>
    </row>
    <row r="25" spans="1:7" x14ac:dyDescent="0.2">
      <c r="A25" s="893"/>
      <c r="B25" s="987"/>
      <c r="C25" s="987"/>
      <c r="D25" s="987"/>
      <c r="E25" s="987"/>
      <c r="F25" s="991"/>
      <c r="G25" s="954"/>
    </row>
    <row r="26" spans="1:7" x14ac:dyDescent="0.2">
      <c r="A26" s="893" t="s">
        <v>477</v>
      </c>
      <c r="B26" s="992" t="s">
        <v>380</v>
      </c>
      <c r="C26" s="987">
        <v>4</v>
      </c>
      <c r="D26" s="987">
        <v>4</v>
      </c>
      <c r="E26" s="992" t="s">
        <v>380</v>
      </c>
      <c r="F26" s="991">
        <v>3000</v>
      </c>
      <c r="G26" s="954">
        <v>12</v>
      </c>
    </row>
    <row r="27" spans="1:7" x14ac:dyDescent="0.2">
      <c r="A27" s="773" t="s">
        <v>551</v>
      </c>
      <c r="B27" s="774" t="s">
        <v>380</v>
      </c>
      <c r="C27" s="774">
        <v>4</v>
      </c>
      <c r="D27" s="774">
        <v>4</v>
      </c>
      <c r="E27" s="774" t="s">
        <v>380</v>
      </c>
      <c r="F27" s="775">
        <v>3000</v>
      </c>
      <c r="G27" s="776">
        <v>12</v>
      </c>
    </row>
    <row r="28" spans="1:7" x14ac:dyDescent="0.2">
      <c r="A28" s="893"/>
      <c r="B28" s="987"/>
      <c r="C28" s="987"/>
      <c r="D28" s="987"/>
      <c r="E28" s="987"/>
      <c r="F28" s="991"/>
      <c r="G28" s="954"/>
    </row>
    <row r="29" spans="1:7" x14ac:dyDescent="0.2">
      <c r="A29" s="893" t="s">
        <v>484</v>
      </c>
      <c r="B29" s="992" t="s">
        <v>380</v>
      </c>
      <c r="C29" s="987">
        <v>336</v>
      </c>
      <c r="D29" s="987">
        <v>336</v>
      </c>
      <c r="E29" s="992" t="s">
        <v>380</v>
      </c>
      <c r="F29" s="991">
        <v>3700</v>
      </c>
      <c r="G29" s="954">
        <v>1243</v>
      </c>
    </row>
    <row r="30" spans="1:7" x14ac:dyDescent="0.2">
      <c r="A30" s="893" t="s">
        <v>485</v>
      </c>
      <c r="B30" s="992" t="s">
        <v>380</v>
      </c>
      <c r="C30" s="987">
        <v>191</v>
      </c>
      <c r="D30" s="987">
        <v>191</v>
      </c>
      <c r="E30" s="992" t="s">
        <v>380</v>
      </c>
      <c r="F30" s="991">
        <v>2300</v>
      </c>
      <c r="G30" s="954">
        <v>439</v>
      </c>
    </row>
    <row r="31" spans="1:7" x14ac:dyDescent="0.2">
      <c r="A31" s="773" t="s">
        <v>486</v>
      </c>
      <c r="B31" s="1394" t="s">
        <v>380</v>
      </c>
      <c r="C31" s="1385">
        <v>527</v>
      </c>
      <c r="D31" s="1385">
        <v>527</v>
      </c>
      <c r="E31" s="1385" t="s">
        <v>380</v>
      </c>
      <c r="F31" s="1385">
        <v>3193</v>
      </c>
      <c r="G31" s="1387">
        <v>1682</v>
      </c>
    </row>
    <row r="32" spans="1:7" x14ac:dyDescent="0.2">
      <c r="A32" s="893"/>
      <c r="B32" s="992"/>
      <c r="C32" s="987"/>
      <c r="D32" s="987"/>
      <c r="E32" s="992"/>
      <c r="F32" s="991"/>
      <c r="G32" s="954"/>
    </row>
    <row r="33" spans="1:7" x14ac:dyDescent="0.2">
      <c r="A33" s="893" t="s">
        <v>488</v>
      </c>
      <c r="B33" s="992">
        <v>7</v>
      </c>
      <c r="C33" s="987" t="s">
        <v>380</v>
      </c>
      <c r="D33" s="987">
        <v>7</v>
      </c>
      <c r="E33" s="992" t="s">
        <v>380</v>
      </c>
      <c r="F33" s="991" t="s">
        <v>380</v>
      </c>
      <c r="G33" s="954" t="s">
        <v>380</v>
      </c>
    </row>
    <row r="34" spans="1:7" x14ac:dyDescent="0.2">
      <c r="A34" s="893" t="s">
        <v>489</v>
      </c>
      <c r="B34" s="992" t="s">
        <v>380</v>
      </c>
      <c r="C34" s="987">
        <v>1</v>
      </c>
      <c r="D34" s="987">
        <v>1</v>
      </c>
      <c r="E34" s="992" t="s">
        <v>380</v>
      </c>
      <c r="F34" s="991">
        <v>1200</v>
      </c>
      <c r="G34" s="954">
        <v>1</v>
      </c>
    </row>
    <row r="35" spans="1:7" x14ac:dyDescent="0.2">
      <c r="A35" s="893" t="s">
        <v>494</v>
      </c>
      <c r="B35" s="992" t="s">
        <v>380</v>
      </c>
      <c r="C35" s="987">
        <v>5</v>
      </c>
      <c r="D35" s="987">
        <v>5</v>
      </c>
      <c r="E35" s="992" t="s">
        <v>380</v>
      </c>
      <c r="F35" s="991">
        <v>2000</v>
      </c>
      <c r="G35" s="954">
        <v>10</v>
      </c>
    </row>
    <row r="36" spans="1:7" x14ac:dyDescent="0.2">
      <c r="A36" s="773" t="s">
        <v>495</v>
      </c>
      <c r="B36" s="1385">
        <v>7</v>
      </c>
      <c r="C36" s="1385">
        <v>6</v>
      </c>
      <c r="D36" s="1385">
        <v>13</v>
      </c>
      <c r="E36" s="1385" t="s">
        <v>380</v>
      </c>
      <c r="F36" s="1385">
        <v>1867</v>
      </c>
      <c r="G36" s="1180">
        <v>11</v>
      </c>
    </row>
    <row r="37" spans="1:7" x14ac:dyDescent="0.2">
      <c r="A37" s="63"/>
      <c r="B37" s="1389"/>
      <c r="C37" s="1389"/>
      <c r="D37" s="1389"/>
      <c r="E37" s="1389"/>
      <c r="F37" s="1389"/>
    </row>
    <row r="38" spans="1:7" ht="13.5" thickBot="1" x14ac:dyDescent="0.25">
      <c r="A38" s="769" t="s">
        <v>499</v>
      </c>
      <c r="B38" s="770">
        <v>29</v>
      </c>
      <c r="C38" s="770">
        <v>966</v>
      </c>
      <c r="D38" s="770">
        <v>995</v>
      </c>
      <c r="E38" s="770">
        <v>2210</v>
      </c>
      <c r="F38" s="770">
        <v>2905</v>
      </c>
      <c r="G38" s="1441">
        <v>2869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49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theme="0"/>
    <pageSetUpPr fitToPage="1"/>
  </sheetPr>
  <dimension ref="A1:J18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1.7109375" style="205" customWidth="1"/>
    <col min="2" max="7" width="19.710937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  <c r="I1" s="86"/>
      <c r="J1" s="86"/>
    </row>
    <row r="3" spans="1:10" s="88" customFormat="1" ht="15" x14ac:dyDescent="0.25">
      <c r="A3" s="1764" t="s">
        <v>1244</v>
      </c>
      <c r="B3" s="1764"/>
      <c r="C3" s="1764"/>
      <c r="D3" s="1764"/>
      <c r="E3" s="1764"/>
      <c r="F3" s="1764"/>
      <c r="G3" s="1764"/>
      <c r="H3" s="251"/>
      <c r="I3" s="251"/>
      <c r="J3" s="251"/>
    </row>
    <row r="4" spans="1:10" s="88" customFormat="1" ht="24.75" customHeight="1" x14ac:dyDescent="0.25">
      <c r="A4" s="1729" t="s">
        <v>1381</v>
      </c>
      <c r="B4" s="1729"/>
      <c r="C4" s="1729"/>
      <c r="D4" s="1729"/>
      <c r="E4" s="1729"/>
      <c r="F4" s="1729"/>
      <c r="G4" s="1729"/>
      <c r="H4" s="251"/>
      <c r="I4" s="251"/>
      <c r="J4" s="251"/>
    </row>
    <row r="5" spans="1:10" s="88" customFormat="1" ht="13.5" customHeight="1" thickBot="1" x14ac:dyDescent="0.3">
      <c r="A5" s="5"/>
      <c r="B5" s="6"/>
      <c r="C5" s="6"/>
      <c r="D5" s="6"/>
      <c r="E5" s="6"/>
      <c r="F5" s="6"/>
      <c r="G5" s="6"/>
      <c r="H5" s="186"/>
      <c r="I5" s="186"/>
      <c r="J5" s="186"/>
    </row>
    <row r="6" spans="1:10" ht="25.5" customHeight="1" x14ac:dyDescent="0.2">
      <c r="A6" s="156" t="s">
        <v>538</v>
      </c>
      <c r="B6" s="721" t="s">
        <v>360</v>
      </c>
      <c r="C6" s="722"/>
      <c r="D6" s="723"/>
      <c r="E6" s="721" t="s">
        <v>367</v>
      </c>
      <c r="F6" s="722"/>
      <c r="G6" s="1860" t="s">
        <v>368</v>
      </c>
    </row>
    <row r="7" spans="1:10" x14ac:dyDescent="0.2">
      <c r="A7" s="664" t="s">
        <v>564</v>
      </c>
      <c r="B7" s="725" t="s">
        <v>370</v>
      </c>
      <c r="C7" s="241"/>
      <c r="D7" s="726"/>
      <c r="E7" s="725" t="s">
        <v>371</v>
      </c>
      <c r="F7" s="726"/>
      <c r="G7" s="1861"/>
    </row>
    <row r="8" spans="1:10" ht="41.25" customHeight="1" thickBot="1" x14ac:dyDescent="0.25">
      <c r="A8" s="751" t="s">
        <v>567</v>
      </c>
      <c r="B8" s="663" t="s">
        <v>374</v>
      </c>
      <c r="C8" s="230" t="s">
        <v>375</v>
      </c>
      <c r="D8" s="230" t="s">
        <v>376</v>
      </c>
      <c r="E8" s="663" t="s">
        <v>374</v>
      </c>
      <c r="F8" s="230" t="s">
        <v>375</v>
      </c>
      <c r="G8" s="1862"/>
      <c r="H8" s="267"/>
    </row>
    <row r="9" spans="1:10" ht="28.5" customHeight="1" x14ac:dyDescent="0.2">
      <c r="A9" s="993" t="s">
        <v>452</v>
      </c>
      <c r="B9" s="994" t="s">
        <v>380</v>
      </c>
      <c r="C9" s="995">
        <v>1</v>
      </c>
      <c r="D9" s="995">
        <v>1</v>
      </c>
      <c r="E9" s="994" t="s">
        <v>380</v>
      </c>
      <c r="F9" s="991">
        <v>3050</v>
      </c>
      <c r="G9" s="996">
        <v>3</v>
      </c>
    </row>
    <row r="10" spans="1:10" x14ac:dyDescent="0.2">
      <c r="A10" s="773" t="s">
        <v>455</v>
      </c>
      <c r="B10" s="779" t="s">
        <v>380</v>
      </c>
      <c r="C10" s="774">
        <v>1</v>
      </c>
      <c r="D10" s="774">
        <v>1</v>
      </c>
      <c r="E10" s="779" t="s">
        <v>380</v>
      </c>
      <c r="F10" s="775">
        <v>3050</v>
      </c>
      <c r="G10" s="776">
        <v>3</v>
      </c>
    </row>
    <row r="11" spans="1:10" x14ac:dyDescent="0.2">
      <c r="A11" s="893"/>
      <c r="B11" s="987"/>
      <c r="C11" s="987"/>
      <c r="D11" s="987"/>
      <c r="E11" s="987"/>
      <c r="F11" s="991"/>
      <c r="G11" s="954"/>
    </row>
    <row r="12" spans="1:10" x14ac:dyDescent="0.2">
      <c r="A12" s="893" t="s">
        <v>456</v>
      </c>
      <c r="B12" s="992">
        <v>10</v>
      </c>
      <c r="C12" s="987" t="s">
        <v>380</v>
      </c>
      <c r="D12" s="987">
        <v>10</v>
      </c>
      <c r="E12" s="992">
        <v>800</v>
      </c>
      <c r="F12" s="991" t="s">
        <v>380</v>
      </c>
      <c r="G12" s="954">
        <v>8</v>
      </c>
    </row>
    <row r="13" spans="1:10" x14ac:dyDescent="0.2">
      <c r="A13" s="773" t="s">
        <v>460</v>
      </c>
      <c r="B13" s="779">
        <v>10</v>
      </c>
      <c r="C13" s="774" t="s">
        <v>380</v>
      </c>
      <c r="D13" s="774">
        <v>10</v>
      </c>
      <c r="E13" s="779">
        <v>800</v>
      </c>
      <c r="F13" s="775" t="s">
        <v>380</v>
      </c>
      <c r="G13" s="776">
        <v>8</v>
      </c>
    </row>
    <row r="14" spans="1:10" x14ac:dyDescent="0.2">
      <c r="A14" s="1364"/>
      <c r="B14" s="992"/>
      <c r="C14" s="991"/>
      <c r="D14" s="954"/>
      <c r="E14" s="987"/>
      <c r="F14" s="992"/>
      <c r="G14" s="1536"/>
    </row>
    <row r="15" spans="1:10" x14ac:dyDescent="0.2">
      <c r="A15" s="893" t="s">
        <v>468</v>
      </c>
      <c r="B15" s="992">
        <v>6</v>
      </c>
      <c r="C15" s="991" t="s">
        <v>380</v>
      </c>
      <c r="D15" s="954">
        <v>6</v>
      </c>
      <c r="E15" s="987" t="s">
        <v>380</v>
      </c>
      <c r="F15" s="992" t="s">
        <v>380</v>
      </c>
      <c r="G15" s="1536" t="s">
        <v>380</v>
      </c>
    </row>
    <row r="16" spans="1:10" x14ac:dyDescent="0.2">
      <c r="A16" s="773" t="s">
        <v>471</v>
      </c>
      <c r="B16" s="1632">
        <v>6</v>
      </c>
      <c r="C16" s="1385" t="s">
        <v>380</v>
      </c>
      <c r="D16" s="1385">
        <v>6</v>
      </c>
      <c r="E16" s="1632" t="s">
        <v>380</v>
      </c>
      <c r="F16" s="1386" t="s">
        <v>380</v>
      </c>
      <c r="G16" s="1387" t="s">
        <v>380</v>
      </c>
    </row>
    <row r="17" spans="1:7" x14ac:dyDescent="0.2">
      <c r="A17" s="893"/>
      <c r="B17" s="992"/>
      <c r="C17" s="987"/>
      <c r="D17" s="987"/>
      <c r="E17" s="992"/>
      <c r="F17" s="991"/>
      <c r="G17" s="954"/>
    </row>
    <row r="18" spans="1:7" ht="13.5" thickBot="1" x14ac:dyDescent="0.25">
      <c r="A18" s="769" t="s">
        <v>499</v>
      </c>
      <c r="B18" s="770">
        <v>16</v>
      </c>
      <c r="C18" s="770">
        <v>1</v>
      </c>
      <c r="D18" s="770">
        <v>17</v>
      </c>
      <c r="E18" s="770">
        <v>500</v>
      </c>
      <c r="F18" s="770">
        <v>3050</v>
      </c>
      <c r="G18" s="772">
        <v>11</v>
      </c>
    </row>
  </sheetData>
  <mergeCells count="4">
    <mergeCell ref="A1:G1"/>
    <mergeCell ref="A3:G3"/>
    <mergeCell ref="G6:G8"/>
    <mergeCell ref="A4:G4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3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theme="0"/>
    <pageSetUpPr fitToPage="1"/>
  </sheetPr>
  <dimension ref="A1:D19"/>
  <sheetViews>
    <sheetView showGridLines="0" tabSelected="1" zoomScale="115" zoomScaleNormal="115" zoomScaleSheetLayoutView="75" workbookViewId="0">
      <selection activeCell="J22" sqref="J22"/>
    </sheetView>
  </sheetViews>
  <sheetFormatPr baseColWidth="10" defaultRowHeight="12.75" x14ac:dyDescent="0.2"/>
  <cols>
    <col min="1" max="1" width="22" customWidth="1"/>
    <col min="2" max="2" width="22.7109375" customWidth="1"/>
    <col min="3" max="4" width="22.85546875" customWidth="1"/>
  </cols>
  <sheetData>
    <row r="1" spans="1:4" s="2" customFormat="1" ht="18" x14ac:dyDescent="0.25">
      <c r="A1" s="1696" t="s">
        <v>356</v>
      </c>
      <c r="B1" s="1696"/>
      <c r="C1" s="1696"/>
      <c r="D1" s="1696"/>
    </row>
    <row r="2" spans="1:4" s="3" customFormat="1" ht="12.75" customHeight="1" x14ac:dyDescent="0.2"/>
    <row r="3" spans="1:4" s="3" customFormat="1" ht="15" x14ac:dyDescent="0.25">
      <c r="A3" s="1697" t="s">
        <v>1245</v>
      </c>
      <c r="B3" s="1697"/>
      <c r="C3" s="1697"/>
      <c r="D3" s="1697"/>
    </row>
    <row r="4" spans="1:4" s="3" customFormat="1" ht="15" x14ac:dyDescent="0.25">
      <c r="A4" s="1697" t="s">
        <v>1246</v>
      </c>
      <c r="B4" s="1697"/>
      <c r="C4" s="1697"/>
      <c r="D4" s="1697"/>
    </row>
    <row r="5" spans="1:4" s="3" customFormat="1" ht="13.5" customHeight="1" thickBot="1" x14ac:dyDescent="0.3">
      <c r="A5" s="299"/>
      <c r="B5" s="6"/>
      <c r="C5" s="300"/>
      <c r="D5" s="300"/>
    </row>
    <row r="6" spans="1:4" ht="27.75" customHeight="1" x14ac:dyDescent="0.2">
      <c r="A6" s="1863" t="s">
        <v>359</v>
      </c>
      <c r="B6" s="759" t="s">
        <v>360</v>
      </c>
      <c r="C6" s="759" t="s">
        <v>367</v>
      </c>
      <c r="D6" s="990" t="s">
        <v>361</v>
      </c>
    </row>
    <row r="7" spans="1:4" ht="18" customHeight="1" thickBot="1" x14ac:dyDescent="0.25">
      <c r="A7" s="1864"/>
      <c r="B7" s="733" t="s">
        <v>370</v>
      </c>
      <c r="C7" s="733" t="s">
        <v>504</v>
      </c>
      <c r="D7" s="734" t="s">
        <v>513</v>
      </c>
    </row>
    <row r="8" spans="1:4" x14ac:dyDescent="0.2">
      <c r="A8" s="1599">
        <v>2006</v>
      </c>
      <c r="B8" s="785">
        <v>5481</v>
      </c>
      <c r="C8" s="1221">
        <v>14.460864805692392</v>
      </c>
      <c r="D8" s="786">
        <v>7926</v>
      </c>
    </row>
    <row r="9" spans="1:4" x14ac:dyDescent="0.2">
      <c r="A9" s="1599">
        <v>2007</v>
      </c>
      <c r="B9" s="785">
        <v>19783</v>
      </c>
      <c r="C9" s="1221">
        <v>17.540312389425264</v>
      </c>
      <c r="D9" s="786">
        <v>34700</v>
      </c>
    </row>
    <row r="10" spans="1:4" x14ac:dyDescent="0.2">
      <c r="A10" s="1599">
        <v>2008</v>
      </c>
      <c r="B10" s="785">
        <v>10885</v>
      </c>
      <c r="C10" s="1221">
        <v>19.123564538355534</v>
      </c>
      <c r="D10" s="786">
        <v>20816</v>
      </c>
    </row>
    <row r="11" spans="1:4" x14ac:dyDescent="0.2">
      <c r="A11" s="1599">
        <v>2009</v>
      </c>
      <c r="B11" s="785">
        <v>21740</v>
      </c>
      <c r="C11" s="1221">
        <v>15.944342226310948</v>
      </c>
      <c r="D11" s="786">
        <v>34663</v>
      </c>
    </row>
    <row r="12" spans="1:4" x14ac:dyDescent="0.2">
      <c r="A12" s="1599">
        <v>2010</v>
      </c>
      <c r="B12" s="785">
        <v>20731</v>
      </c>
      <c r="C12" s="1221">
        <v>17.379287058029039</v>
      </c>
      <c r="D12" s="786">
        <v>36029</v>
      </c>
    </row>
    <row r="13" spans="1:4" x14ac:dyDescent="0.2">
      <c r="A13" s="1599">
        <v>2011</v>
      </c>
      <c r="B13" s="785">
        <v>32091</v>
      </c>
      <c r="C13" s="1221">
        <v>19.912748122526565</v>
      </c>
      <c r="D13" s="786">
        <v>63902</v>
      </c>
    </row>
    <row r="14" spans="1:4" x14ac:dyDescent="0.2">
      <c r="A14" s="1599">
        <v>2012</v>
      </c>
      <c r="B14" s="1261">
        <v>28757</v>
      </c>
      <c r="C14" s="1221">
        <v>18.58573564697291</v>
      </c>
      <c r="D14" s="786">
        <v>53447</v>
      </c>
    </row>
    <row r="15" spans="1:4" x14ac:dyDescent="0.2">
      <c r="A15" s="1599">
        <v>2013</v>
      </c>
      <c r="B15" s="785">
        <v>42549</v>
      </c>
      <c r="C15" s="1221">
        <v>26.540694258384452</v>
      </c>
      <c r="D15" s="786">
        <v>112928</v>
      </c>
    </row>
    <row r="16" spans="1:4" x14ac:dyDescent="0.2">
      <c r="A16" s="1599">
        <v>2014</v>
      </c>
      <c r="B16" s="785">
        <v>43244</v>
      </c>
      <c r="C16" s="1221">
        <v>24.133058921468873</v>
      </c>
      <c r="D16" s="786">
        <v>104361</v>
      </c>
    </row>
    <row r="17" spans="1:4" x14ac:dyDescent="0.2">
      <c r="A17" s="1599">
        <v>2015</v>
      </c>
      <c r="B17" s="1433">
        <v>71040</v>
      </c>
      <c r="C17" s="1371">
        <v>21.00197072072072</v>
      </c>
      <c r="D17" s="1388">
        <v>149198</v>
      </c>
    </row>
    <row r="18" spans="1:4" ht="13.5" thickBot="1" x14ac:dyDescent="0.25">
      <c r="A18" s="1600">
        <v>2016</v>
      </c>
      <c r="B18" s="785">
        <v>91459</v>
      </c>
      <c r="C18" s="1221">
        <f>D18/B18*10</f>
        <v>24.619228288085374</v>
      </c>
      <c r="D18" s="786">
        <v>225165</v>
      </c>
    </row>
    <row r="19" spans="1:4" x14ac:dyDescent="0.2">
      <c r="A19" s="138"/>
      <c r="B19" s="138"/>
      <c r="C19" s="138"/>
      <c r="D19" s="138"/>
    </row>
  </sheetData>
  <mergeCells count="4">
    <mergeCell ref="A1:D1"/>
    <mergeCell ref="A3:D3"/>
    <mergeCell ref="A6:A7"/>
    <mergeCell ref="A4:D4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78" orientation="portrait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tabColor theme="0"/>
    <pageSetUpPr fitToPage="1"/>
  </sheetPr>
  <dimension ref="A1:J61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2.85546875" style="205" customWidth="1"/>
    <col min="2" max="7" width="17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  <c r="I1" s="86"/>
      <c r="J1" s="86"/>
    </row>
    <row r="3" spans="1:10" s="88" customFormat="1" ht="27" customHeight="1" x14ac:dyDescent="0.25">
      <c r="A3" s="1729" t="s">
        <v>1410</v>
      </c>
      <c r="B3" s="1729"/>
      <c r="C3" s="1729"/>
      <c r="D3" s="1729"/>
      <c r="E3" s="1729"/>
      <c r="F3" s="1729"/>
      <c r="G3" s="1729"/>
      <c r="H3" s="216"/>
      <c r="I3" s="216"/>
      <c r="J3" s="251"/>
    </row>
    <row r="4" spans="1:10" s="88" customFormat="1" ht="13.5" customHeight="1" thickBot="1" x14ac:dyDescent="0.3">
      <c r="A4" s="5"/>
      <c r="B4" s="6"/>
      <c r="C4" s="6"/>
      <c r="D4" s="6"/>
      <c r="E4" s="6"/>
      <c r="F4" s="6"/>
      <c r="G4" s="6"/>
      <c r="H4" s="186"/>
      <c r="I4" s="186"/>
      <c r="J4" s="186"/>
    </row>
    <row r="5" spans="1:10" ht="21" customHeight="1" x14ac:dyDescent="0.2">
      <c r="A5" s="156" t="s">
        <v>538</v>
      </c>
      <c r="B5" s="721" t="s">
        <v>360</v>
      </c>
      <c r="C5" s="722"/>
      <c r="D5" s="723"/>
      <c r="E5" s="721" t="s">
        <v>367</v>
      </c>
      <c r="F5" s="722"/>
      <c r="G5" s="1860" t="s">
        <v>368</v>
      </c>
    </row>
    <row r="6" spans="1:10" ht="21.75" customHeight="1" x14ac:dyDescent="0.2">
      <c r="A6" s="664" t="s">
        <v>564</v>
      </c>
      <c r="B6" s="739" t="s">
        <v>370</v>
      </c>
      <c r="C6" s="737"/>
      <c r="D6" s="738"/>
      <c r="E6" s="739" t="s">
        <v>371</v>
      </c>
      <c r="F6" s="738"/>
      <c r="G6" s="1861"/>
    </row>
    <row r="7" spans="1:10" ht="34.5" customHeight="1" thickBot="1" x14ac:dyDescent="0.25">
      <c r="A7" s="751" t="s">
        <v>567</v>
      </c>
      <c r="B7" s="663" t="s">
        <v>374</v>
      </c>
      <c r="C7" s="230" t="s">
        <v>375</v>
      </c>
      <c r="D7" s="230" t="s">
        <v>376</v>
      </c>
      <c r="E7" s="663" t="s">
        <v>374</v>
      </c>
      <c r="F7" s="230" t="s">
        <v>375</v>
      </c>
      <c r="G7" s="1862"/>
      <c r="H7" s="267"/>
    </row>
    <row r="8" spans="1:10" x14ac:dyDescent="0.2">
      <c r="A8" s="187" t="s">
        <v>445</v>
      </c>
      <c r="B8" s="284">
        <v>37</v>
      </c>
      <c r="C8" s="188" t="s">
        <v>380</v>
      </c>
      <c r="D8" s="188">
        <v>37</v>
      </c>
      <c r="E8" s="284">
        <v>1470</v>
      </c>
      <c r="F8" s="189" t="s">
        <v>380</v>
      </c>
      <c r="G8" s="190">
        <v>54</v>
      </c>
    </row>
    <row r="9" spans="1:10" x14ac:dyDescent="0.2">
      <c r="A9" s="63"/>
      <c r="B9" s="45"/>
      <c r="C9" s="45"/>
      <c r="D9" s="45"/>
      <c r="E9" s="45"/>
      <c r="F9" s="11"/>
      <c r="G9" s="46"/>
    </row>
    <row r="10" spans="1:10" x14ac:dyDescent="0.2">
      <c r="A10" s="63" t="s">
        <v>524</v>
      </c>
      <c r="B10" s="82">
        <v>1022</v>
      </c>
      <c r="C10" s="45" t="s">
        <v>380</v>
      </c>
      <c r="D10" s="45">
        <v>1022</v>
      </c>
      <c r="E10" s="82">
        <v>3500</v>
      </c>
      <c r="F10" s="11" t="s">
        <v>380</v>
      </c>
      <c r="G10" s="46">
        <v>3577</v>
      </c>
    </row>
    <row r="11" spans="1:10" x14ac:dyDescent="0.2">
      <c r="A11" s="73" t="s">
        <v>449</v>
      </c>
      <c r="B11" s="285">
        <v>1022</v>
      </c>
      <c r="C11" s="74" t="s">
        <v>380</v>
      </c>
      <c r="D11" s="74">
        <v>1022</v>
      </c>
      <c r="E11" s="285">
        <v>3500</v>
      </c>
      <c r="F11" s="78" t="s">
        <v>380</v>
      </c>
      <c r="G11" s="75">
        <v>3577</v>
      </c>
    </row>
    <row r="12" spans="1:10" x14ac:dyDescent="0.2">
      <c r="A12" s="65"/>
      <c r="B12" s="45"/>
      <c r="C12" s="45"/>
      <c r="D12" s="45"/>
      <c r="E12" s="45"/>
      <c r="F12" s="11"/>
      <c r="G12" s="46"/>
    </row>
    <row r="13" spans="1:10" x14ac:dyDescent="0.2">
      <c r="A13" s="73" t="s">
        <v>450</v>
      </c>
      <c r="B13" s="285">
        <v>4857</v>
      </c>
      <c r="C13" s="74">
        <v>610</v>
      </c>
      <c r="D13" s="74">
        <v>5467</v>
      </c>
      <c r="E13" s="285">
        <v>2939</v>
      </c>
      <c r="F13" s="78">
        <v>3131</v>
      </c>
      <c r="G13" s="75">
        <v>16184</v>
      </c>
    </row>
    <row r="14" spans="1:10" x14ac:dyDescent="0.2">
      <c r="A14" s="65"/>
      <c r="B14" s="45"/>
      <c r="C14" s="45"/>
      <c r="D14" s="45"/>
      <c r="E14" s="45"/>
      <c r="F14" s="11"/>
      <c r="G14" s="46"/>
    </row>
    <row r="15" spans="1:10" x14ac:dyDescent="0.2">
      <c r="A15" s="73" t="s">
        <v>451</v>
      </c>
      <c r="B15" s="285">
        <v>863</v>
      </c>
      <c r="C15" s="74">
        <v>105</v>
      </c>
      <c r="D15" s="74">
        <v>968</v>
      </c>
      <c r="E15" s="285">
        <v>3200</v>
      </c>
      <c r="F15" s="78">
        <v>3500</v>
      </c>
      <c r="G15" s="75">
        <v>3129</v>
      </c>
    </row>
    <row r="16" spans="1:10" x14ac:dyDescent="0.2">
      <c r="A16" s="63"/>
      <c r="B16" s="45"/>
      <c r="C16" s="45"/>
      <c r="D16" s="45"/>
      <c r="E16" s="45"/>
      <c r="F16" s="11"/>
      <c r="G16" s="46"/>
    </row>
    <row r="17" spans="1:7" x14ac:dyDescent="0.2">
      <c r="A17" s="63" t="s">
        <v>452</v>
      </c>
      <c r="B17" s="82">
        <v>2021</v>
      </c>
      <c r="C17" s="45">
        <v>493</v>
      </c>
      <c r="D17" s="45">
        <v>2514</v>
      </c>
      <c r="E17" s="82">
        <v>1800</v>
      </c>
      <c r="F17" s="11">
        <v>3500</v>
      </c>
      <c r="G17" s="46">
        <v>5363</v>
      </c>
    </row>
    <row r="18" spans="1:7" x14ac:dyDescent="0.2">
      <c r="A18" s="63" t="s">
        <v>453</v>
      </c>
      <c r="B18" s="82">
        <v>97</v>
      </c>
      <c r="C18" s="45">
        <v>8</v>
      </c>
      <c r="D18" s="45">
        <v>105</v>
      </c>
      <c r="E18" s="82">
        <v>1000</v>
      </c>
      <c r="F18" s="11">
        <v>2500</v>
      </c>
      <c r="G18" s="46">
        <v>117</v>
      </c>
    </row>
    <row r="19" spans="1:7" x14ac:dyDescent="0.2">
      <c r="A19" s="63" t="s">
        <v>454</v>
      </c>
      <c r="B19" s="82">
        <v>781</v>
      </c>
      <c r="C19" s="45">
        <v>716</v>
      </c>
      <c r="D19" s="45">
        <v>1497</v>
      </c>
      <c r="E19" s="82">
        <v>1000</v>
      </c>
      <c r="F19" s="11">
        <v>2500</v>
      </c>
      <c r="G19" s="46">
        <v>2571</v>
      </c>
    </row>
    <row r="20" spans="1:7" x14ac:dyDescent="0.2">
      <c r="A20" s="73" t="s">
        <v>455</v>
      </c>
      <c r="B20" s="285">
        <v>2899</v>
      </c>
      <c r="C20" s="74">
        <v>1217</v>
      </c>
      <c r="D20" s="74">
        <v>4116</v>
      </c>
      <c r="E20" s="285">
        <v>1558</v>
      </c>
      <c r="F20" s="78">
        <v>2905</v>
      </c>
      <c r="G20" s="75">
        <v>8051</v>
      </c>
    </row>
    <row r="21" spans="1:7" x14ac:dyDescent="0.2">
      <c r="A21" s="63"/>
      <c r="B21" s="45"/>
      <c r="C21" s="45"/>
      <c r="D21" s="45"/>
      <c r="E21" s="45"/>
      <c r="F21" s="11"/>
      <c r="G21" s="46"/>
    </row>
    <row r="22" spans="1:7" x14ac:dyDescent="0.2">
      <c r="A22" s="63" t="s">
        <v>456</v>
      </c>
      <c r="B22" s="82">
        <v>3928</v>
      </c>
      <c r="C22" s="45">
        <v>114</v>
      </c>
      <c r="D22" s="45">
        <v>4042</v>
      </c>
      <c r="E22" s="82">
        <v>1470</v>
      </c>
      <c r="F22" s="11">
        <v>3148</v>
      </c>
      <c r="G22" s="46">
        <v>6133</v>
      </c>
    </row>
    <row r="23" spans="1:7" x14ac:dyDescent="0.2">
      <c r="A23" s="63" t="s">
        <v>457</v>
      </c>
      <c r="B23" s="82">
        <v>2914</v>
      </c>
      <c r="C23" s="45">
        <v>676</v>
      </c>
      <c r="D23" s="45">
        <v>3590</v>
      </c>
      <c r="E23" s="82">
        <v>2919</v>
      </c>
      <c r="F23" s="11">
        <v>3570</v>
      </c>
      <c r="G23" s="46">
        <v>10919</v>
      </c>
    </row>
    <row r="24" spans="1:7" x14ac:dyDescent="0.2">
      <c r="A24" s="63" t="s">
        <v>458</v>
      </c>
      <c r="B24" s="82">
        <v>4008</v>
      </c>
      <c r="C24" s="45">
        <v>526</v>
      </c>
      <c r="D24" s="45">
        <v>4534</v>
      </c>
      <c r="E24" s="82">
        <v>2804</v>
      </c>
      <c r="F24" s="11">
        <v>4041</v>
      </c>
      <c r="G24" s="46">
        <v>13364</v>
      </c>
    </row>
    <row r="25" spans="1:7" x14ac:dyDescent="0.2">
      <c r="A25" s="63" t="s">
        <v>459</v>
      </c>
      <c r="B25" s="82">
        <v>636</v>
      </c>
      <c r="C25" s="45">
        <v>4</v>
      </c>
      <c r="D25" s="45">
        <v>640</v>
      </c>
      <c r="E25" s="82">
        <v>3228</v>
      </c>
      <c r="F25" s="11">
        <v>5100</v>
      </c>
      <c r="G25" s="46">
        <v>2073</v>
      </c>
    </row>
    <row r="26" spans="1:7" x14ac:dyDescent="0.2">
      <c r="A26" s="73" t="s">
        <v>460</v>
      </c>
      <c r="B26" s="285">
        <v>11486</v>
      </c>
      <c r="C26" s="74">
        <v>1320</v>
      </c>
      <c r="D26" s="74">
        <v>12806</v>
      </c>
      <c r="E26" s="285">
        <v>2400</v>
      </c>
      <c r="F26" s="78">
        <v>3726</v>
      </c>
      <c r="G26" s="75">
        <v>32489</v>
      </c>
    </row>
    <row r="27" spans="1:7" x14ac:dyDescent="0.2">
      <c r="A27" s="65"/>
      <c r="B27" s="45"/>
      <c r="C27" s="45"/>
      <c r="D27" s="45"/>
      <c r="E27" s="45"/>
      <c r="F27" s="11"/>
      <c r="G27" s="46"/>
    </row>
    <row r="28" spans="1:7" x14ac:dyDescent="0.2">
      <c r="A28" s="63" t="s">
        <v>525</v>
      </c>
      <c r="B28" s="82">
        <v>2595</v>
      </c>
      <c r="C28" s="45">
        <v>390</v>
      </c>
      <c r="D28" s="45">
        <v>2985</v>
      </c>
      <c r="E28" s="82">
        <v>2149</v>
      </c>
      <c r="F28" s="11">
        <v>2787</v>
      </c>
      <c r="G28" s="46">
        <v>6664</v>
      </c>
    </row>
    <row r="29" spans="1:7" x14ac:dyDescent="0.2">
      <c r="A29" s="63" t="s">
        <v>463</v>
      </c>
      <c r="B29" s="82">
        <v>3526</v>
      </c>
      <c r="C29" s="45">
        <v>129</v>
      </c>
      <c r="D29" s="45">
        <v>3655</v>
      </c>
      <c r="E29" s="82">
        <v>1739</v>
      </c>
      <c r="F29" s="11">
        <v>2126</v>
      </c>
      <c r="G29" s="46">
        <v>6406</v>
      </c>
    </row>
    <row r="30" spans="1:7" x14ac:dyDescent="0.2">
      <c r="A30" s="63" t="s">
        <v>464</v>
      </c>
      <c r="B30" s="82">
        <v>1650</v>
      </c>
      <c r="C30" s="45">
        <v>650</v>
      </c>
      <c r="D30" s="45">
        <v>2300</v>
      </c>
      <c r="E30" s="82">
        <v>2100</v>
      </c>
      <c r="F30" s="11">
        <v>3200</v>
      </c>
      <c r="G30" s="46">
        <v>5545</v>
      </c>
    </row>
    <row r="31" spans="1:7" x14ac:dyDescent="0.2">
      <c r="A31" s="63" t="s">
        <v>465</v>
      </c>
      <c r="B31" s="82">
        <v>1195</v>
      </c>
      <c r="C31" s="45">
        <v>232</v>
      </c>
      <c r="D31" s="45">
        <v>1427</v>
      </c>
      <c r="E31" s="82">
        <v>2965</v>
      </c>
      <c r="F31" s="11">
        <v>4000</v>
      </c>
      <c r="G31" s="46">
        <v>4471</v>
      </c>
    </row>
    <row r="32" spans="1:7" x14ac:dyDescent="0.2">
      <c r="A32" s="63" t="s">
        <v>466</v>
      </c>
      <c r="B32" s="82">
        <v>6096</v>
      </c>
      <c r="C32" s="45">
        <v>1266</v>
      </c>
      <c r="D32" s="45">
        <v>7362</v>
      </c>
      <c r="E32" s="82">
        <v>2100</v>
      </c>
      <c r="F32" s="11">
        <v>3100</v>
      </c>
      <c r="G32" s="46">
        <v>16726</v>
      </c>
    </row>
    <row r="33" spans="1:7" x14ac:dyDescent="0.2">
      <c r="A33" s="63" t="s">
        <v>467</v>
      </c>
      <c r="B33" s="82">
        <v>2155</v>
      </c>
      <c r="C33" s="45">
        <v>217</v>
      </c>
      <c r="D33" s="45">
        <v>2372</v>
      </c>
      <c r="E33" s="82">
        <v>2400</v>
      </c>
      <c r="F33" s="11">
        <v>3500</v>
      </c>
      <c r="G33" s="46">
        <v>5932</v>
      </c>
    </row>
    <row r="34" spans="1:7" x14ac:dyDescent="0.2">
      <c r="A34" s="63" t="s">
        <v>468</v>
      </c>
      <c r="B34" s="82">
        <v>2699</v>
      </c>
      <c r="C34" s="45">
        <v>80</v>
      </c>
      <c r="D34" s="45">
        <v>2779</v>
      </c>
      <c r="E34" s="82">
        <v>2500</v>
      </c>
      <c r="F34" s="11">
        <v>4500</v>
      </c>
      <c r="G34" s="46">
        <v>7108</v>
      </c>
    </row>
    <row r="35" spans="1:7" x14ac:dyDescent="0.2">
      <c r="A35" s="63" t="s">
        <v>469</v>
      </c>
      <c r="B35" s="82">
        <v>5072</v>
      </c>
      <c r="C35" s="45">
        <v>3176</v>
      </c>
      <c r="D35" s="45">
        <v>8248</v>
      </c>
      <c r="E35" s="82">
        <v>2600</v>
      </c>
      <c r="F35" s="11">
        <v>4200</v>
      </c>
      <c r="G35" s="46">
        <v>26526</v>
      </c>
    </row>
    <row r="36" spans="1:7" x14ac:dyDescent="0.2">
      <c r="A36" s="63" t="s">
        <v>470</v>
      </c>
      <c r="B36" s="82">
        <v>9528</v>
      </c>
      <c r="C36" s="45">
        <v>1776</v>
      </c>
      <c r="D36" s="45">
        <v>11304</v>
      </c>
      <c r="E36" s="82">
        <v>2800</v>
      </c>
      <c r="F36" s="11">
        <v>3500</v>
      </c>
      <c r="G36" s="46">
        <v>32894</v>
      </c>
    </row>
    <row r="37" spans="1:7" x14ac:dyDescent="0.2">
      <c r="A37" s="73" t="s">
        <v>471</v>
      </c>
      <c r="B37" s="285">
        <v>34516</v>
      </c>
      <c r="C37" s="74">
        <v>7916</v>
      </c>
      <c r="D37" s="74">
        <v>42432</v>
      </c>
      <c r="E37" s="285">
        <v>2413</v>
      </c>
      <c r="F37" s="78">
        <v>3659</v>
      </c>
      <c r="G37" s="75">
        <v>112272</v>
      </c>
    </row>
    <row r="38" spans="1:7" x14ac:dyDescent="0.2">
      <c r="A38" s="65"/>
      <c r="B38" s="45"/>
      <c r="C38" s="45"/>
      <c r="D38" s="45"/>
      <c r="E38" s="45"/>
      <c r="F38" s="11"/>
      <c r="G38" s="46"/>
    </row>
    <row r="39" spans="1:7" x14ac:dyDescent="0.2">
      <c r="A39" s="73" t="s">
        <v>472</v>
      </c>
      <c r="B39" s="285">
        <v>648</v>
      </c>
      <c r="C39" s="74">
        <v>183</v>
      </c>
      <c r="D39" s="74">
        <v>831</v>
      </c>
      <c r="E39" s="285">
        <v>1400</v>
      </c>
      <c r="F39" s="78">
        <v>2300</v>
      </c>
      <c r="G39" s="75">
        <v>1328</v>
      </c>
    </row>
    <row r="40" spans="1:7" x14ac:dyDescent="0.2">
      <c r="A40" s="63"/>
      <c r="B40" s="45"/>
      <c r="C40" s="45"/>
      <c r="D40" s="45"/>
      <c r="E40" s="45"/>
      <c r="F40" s="11"/>
      <c r="G40" s="46"/>
    </row>
    <row r="41" spans="1:7" x14ac:dyDescent="0.2">
      <c r="A41" s="63" t="s">
        <v>473</v>
      </c>
      <c r="B41" s="82" t="s">
        <v>380</v>
      </c>
      <c r="C41" s="45">
        <v>1622</v>
      </c>
      <c r="D41" s="45">
        <v>1622</v>
      </c>
      <c r="E41" s="82" t="s">
        <v>380</v>
      </c>
      <c r="F41" s="11">
        <v>2700</v>
      </c>
      <c r="G41" s="46">
        <v>4379</v>
      </c>
    </row>
    <row r="42" spans="1:7" x14ac:dyDescent="0.2">
      <c r="A42" s="63" t="s">
        <v>474</v>
      </c>
      <c r="B42" s="82">
        <v>12</v>
      </c>
      <c r="C42" s="45">
        <v>103</v>
      </c>
      <c r="D42" s="45">
        <v>115</v>
      </c>
      <c r="E42" s="82">
        <v>800</v>
      </c>
      <c r="F42" s="11">
        <v>1525</v>
      </c>
      <c r="G42" s="46">
        <v>167</v>
      </c>
    </row>
    <row r="43" spans="1:7" x14ac:dyDescent="0.2">
      <c r="A43" s="63" t="s">
        <v>475</v>
      </c>
      <c r="B43" s="82">
        <v>1777</v>
      </c>
      <c r="C43" s="45">
        <v>420</v>
      </c>
      <c r="D43" s="45">
        <v>2197</v>
      </c>
      <c r="E43" s="82">
        <v>1200</v>
      </c>
      <c r="F43" s="11">
        <v>2500</v>
      </c>
      <c r="G43" s="46">
        <v>3182</v>
      </c>
    </row>
    <row r="44" spans="1:7" x14ac:dyDescent="0.2">
      <c r="A44" s="63" t="s">
        <v>476</v>
      </c>
      <c r="B44" s="82">
        <v>3770</v>
      </c>
      <c r="C44" s="45">
        <v>667</v>
      </c>
      <c r="D44" s="45">
        <v>4437</v>
      </c>
      <c r="E44" s="82">
        <v>2000</v>
      </c>
      <c r="F44" s="11">
        <v>3500</v>
      </c>
      <c r="G44" s="46">
        <v>9875</v>
      </c>
    </row>
    <row r="45" spans="1:7" x14ac:dyDescent="0.2">
      <c r="A45" s="63" t="s">
        <v>477</v>
      </c>
      <c r="B45" s="82">
        <v>1089</v>
      </c>
      <c r="C45" s="45">
        <v>1659</v>
      </c>
      <c r="D45" s="45">
        <v>2748</v>
      </c>
      <c r="E45" s="82">
        <v>1750</v>
      </c>
      <c r="F45" s="11">
        <v>3700</v>
      </c>
      <c r="G45" s="46">
        <v>8044</v>
      </c>
    </row>
    <row r="46" spans="1:7" x14ac:dyDescent="0.2">
      <c r="A46" s="73" t="s">
        <v>551</v>
      </c>
      <c r="B46" s="285">
        <v>6648</v>
      </c>
      <c r="C46" s="74">
        <v>4471</v>
      </c>
      <c r="D46" s="74">
        <v>11119</v>
      </c>
      <c r="E46" s="285">
        <v>1743</v>
      </c>
      <c r="F46" s="78">
        <v>3145</v>
      </c>
      <c r="G46" s="75">
        <v>25647</v>
      </c>
    </row>
    <row r="47" spans="1:7" x14ac:dyDescent="0.2">
      <c r="A47" s="63"/>
      <c r="B47" s="45"/>
      <c r="C47" s="45"/>
      <c r="D47" s="45"/>
      <c r="E47" s="45"/>
      <c r="F47" s="11"/>
      <c r="G47" s="46"/>
    </row>
    <row r="48" spans="1:7" x14ac:dyDescent="0.2">
      <c r="A48" s="63" t="s">
        <v>484</v>
      </c>
      <c r="B48" s="82">
        <v>220</v>
      </c>
      <c r="C48" s="45">
        <v>93</v>
      </c>
      <c r="D48" s="45">
        <v>313</v>
      </c>
      <c r="E48" s="82">
        <v>809</v>
      </c>
      <c r="F48" s="11">
        <v>1575</v>
      </c>
      <c r="G48" s="46">
        <v>324</v>
      </c>
    </row>
    <row r="49" spans="1:7" x14ac:dyDescent="0.2">
      <c r="A49" s="63" t="s">
        <v>485</v>
      </c>
      <c r="B49" s="82">
        <v>103</v>
      </c>
      <c r="C49" s="45" t="s">
        <v>380</v>
      </c>
      <c r="D49" s="45">
        <v>103</v>
      </c>
      <c r="E49" s="82">
        <v>800</v>
      </c>
      <c r="F49" s="11" t="s">
        <v>380</v>
      </c>
      <c r="G49" s="46">
        <v>82</v>
      </c>
    </row>
    <row r="50" spans="1:7" x14ac:dyDescent="0.2">
      <c r="A50" s="73" t="s">
        <v>486</v>
      </c>
      <c r="B50" s="285">
        <v>323</v>
      </c>
      <c r="C50" s="74">
        <v>93</v>
      </c>
      <c r="D50" s="74">
        <v>416</v>
      </c>
      <c r="E50" s="285">
        <v>806</v>
      </c>
      <c r="F50" s="78">
        <v>1575</v>
      </c>
      <c r="G50" s="75">
        <v>406</v>
      </c>
    </row>
    <row r="51" spans="1:7" x14ac:dyDescent="0.2">
      <c r="A51" s="998"/>
      <c r="B51" s="82"/>
      <c r="C51" s="45"/>
      <c r="D51" s="45"/>
      <c r="E51" s="45"/>
      <c r="F51" s="11"/>
      <c r="G51" s="46"/>
    </row>
    <row r="52" spans="1:7" x14ac:dyDescent="0.2">
      <c r="A52" s="998" t="s">
        <v>488</v>
      </c>
      <c r="B52" s="82">
        <v>693</v>
      </c>
      <c r="C52" s="45">
        <v>86</v>
      </c>
      <c r="D52" s="45">
        <v>779</v>
      </c>
      <c r="E52" s="45">
        <v>1000</v>
      </c>
      <c r="F52" s="11">
        <v>1500</v>
      </c>
      <c r="G52" s="46">
        <v>822</v>
      </c>
    </row>
    <row r="53" spans="1:7" x14ac:dyDescent="0.2">
      <c r="A53" s="998" t="s">
        <v>489</v>
      </c>
      <c r="B53" s="82">
        <v>1182</v>
      </c>
      <c r="C53" s="45">
        <v>501</v>
      </c>
      <c r="D53" s="45">
        <v>1683</v>
      </c>
      <c r="E53" s="82">
        <v>900</v>
      </c>
      <c r="F53" s="11">
        <v>1500</v>
      </c>
      <c r="G53" s="46">
        <v>1815</v>
      </c>
    </row>
    <row r="54" spans="1:7" x14ac:dyDescent="0.2">
      <c r="A54" s="998" t="s">
        <v>490</v>
      </c>
      <c r="B54" s="82">
        <v>40</v>
      </c>
      <c r="C54" s="45">
        <v>9</v>
      </c>
      <c r="D54" s="45">
        <v>49</v>
      </c>
      <c r="E54" s="82">
        <v>750</v>
      </c>
      <c r="F54" s="11">
        <v>1568</v>
      </c>
      <c r="G54" s="46">
        <v>44</v>
      </c>
    </row>
    <row r="55" spans="1:7" x14ac:dyDescent="0.2">
      <c r="A55" s="998" t="s">
        <v>491</v>
      </c>
      <c r="B55" s="82">
        <v>560</v>
      </c>
      <c r="C55" s="45">
        <v>145</v>
      </c>
      <c r="D55" s="45">
        <v>705</v>
      </c>
      <c r="E55" s="82">
        <v>2800</v>
      </c>
      <c r="F55" s="11">
        <v>3300</v>
      </c>
      <c r="G55" s="46">
        <v>2047</v>
      </c>
    </row>
    <row r="56" spans="1:7" x14ac:dyDescent="0.2">
      <c r="A56" s="998" t="s">
        <v>492</v>
      </c>
      <c r="B56" s="82">
        <v>52</v>
      </c>
      <c r="C56" s="45">
        <v>20</v>
      </c>
      <c r="D56" s="45">
        <v>72</v>
      </c>
      <c r="E56" s="82">
        <v>1100</v>
      </c>
      <c r="F56" s="11">
        <v>1800</v>
      </c>
      <c r="G56" s="46">
        <v>93</v>
      </c>
    </row>
    <row r="57" spans="1:7" x14ac:dyDescent="0.2">
      <c r="A57" s="998" t="s">
        <v>493</v>
      </c>
      <c r="B57" s="82">
        <v>145</v>
      </c>
      <c r="C57" s="45">
        <v>100</v>
      </c>
      <c r="D57" s="45">
        <v>245</v>
      </c>
      <c r="E57" s="82">
        <v>800</v>
      </c>
      <c r="F57" s="11">
        <v>1050</v>
      </c>
      <c r="G57" s="46">
        <v>221</v>
      </c>
    </row>
    <row r="58" spans="1:7" x14ac:dyDescent="0.2">
      <c r="A58" s="998" t="s">
        <v>494</v>
      </c>
      <c r="B58" s="82">
        <v>7390</v>
      </c>
      <c r="C58" s="45">
        <v>1322</v>
      </c>
      <c r="D58" s="45">
        <v>8712</v>
      </c>
      <c r="E58" s="82">
        <v>1759</v>
      </c>
      <c r="F58" s="11">
        <v>3016</v>
      </c>
      <c r="G58" s="46">
        <v>16986</v>
      </c>
    </row>
    <row r="59" spans="1:7" x14ac:dyDescent="0.2">
      <c r="A59" s="73" t="s">
        <v>495</v>
      </c>
      <c r="B59" s="1440">
        <v>10062</v>
      </c>
      <c r="C59" s="1340">
        <v>2183</v>
      </c>
      <c r="D59" s="1340">
        <v>12245</v>
      </c>
      <c r="E59" s="1440">
        <v>1643</v>
      </c>
      <c r="F59" s="1341">
        <v>2520</v>
      </c>
      <c r="G59" s="1342">
        <v>22028</v>
      </c>
    </row>
    <row r="60" spans="1:7" x14ac:dyDescent="0.2">
      <c r="A60" s="1181"/>
      <c r="B60" s="1179"/>
      <c r="C60" s="1179"/>
      <c r="D60" s="1179"/>
      <c r="E60" s="1179"/>
      <c r="F60" s="1179"/>
    </row>
    <row r="61" spans="1:7" ht="13.5" thickBot="1" x14ac:dyDescent="0.25">
      <c r="A61" s="66" t="s">
        <v>499</v>
      </c>
      <c r="B61" s="286">
        <v>73361</v>
      </c>
      <c r="C61" s="52">
        <v>18098</v>
      </c>
      <c r="D61" s="52">
        <v>91459</v>
      </c>
      <c r="E61" s="286">
        <v>2254</v>
      </c>
      <c r="F61" s="172">
        <v>3306</v>
      </c>
      <c r="G61" s="53">
        <v>225165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9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9">
    <tabColor theme="0"/>
    <pageSetUpPr fitToPage="1"/>
  </sheetPr>
  <dimension ref="A1:J15"/>
  <sheetViews>
    <sheetView tabSelected="1" zoomScaleSheetLayoutView="75" workbookViewId="0">
      <selection activeCell="J22" sqref="J22"/>
    </sheetView>
  </sheetViews>
  <sheetFormatPr baseColWidth="10" defaultRowHeight="12.75" x14ac:dyDescent="0.2"/>
  <cols>
    <col min="1" max="1" width="33.140625" style="205" customWidth="1"/>
    <col min="2" max="7" width="15.7109375" style="205" customWidth="1"/>
    <col min="8" max="8" width="5.85546875" style="205" customWidth="1"/>
    <col min="9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  <c r="I1" s="86"/>
      <c r="J1" s="86"/>
    </row>
    <row r="3" spans="1:10" s="88" customFormat="1" ht="29.25" customHeight="1" x14ac:dyDescent="0.25">
      <c r="A3" s="1729" t="s">
        <v>1411</v>
      </c>
      <c r="B3" s="1729"/>
      <c r="C3" s="1729"/>
      <c r="D3" s="1729"/>
      <c r="E3" s="1729"/>
      <c r="F3" s="1729"/>
      <c r="G3" s="1729"/>
      <c r="H3" s="216"/>
      <c r="I3" s="216"/>
      <c r="J3" s="251"/>
    </row>
    <row r="4" spans="1:10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</row>
    <row r="5" spans="1:10" ht="22.5" customHeight="1" x14ac:dyDescent="0.2">
      <c r="A5" s="156" t="s">
        <v>538</v>
      </c>
      <c r="B5" s="721" t="s">
        <v>360</v>
      </c>
      <c r="C5" s="722"/>
      <c r="D5" s="723"/>
      <c r="E5" s="721" t="s">
        <v>367</v>
      </c>
      <c r="F5" s="722"/>
      <c r="G5" s="1860" t="s">
        <v>368</v>
      </c>
    </row>
    <row r="6" spans="1:10" ht="27.75" customHeight="1" x14ac:dyDescent="0.2">
      <c r="A6" s="664" t="s">
        <v>564</v>
      </c>
      <c r="B6" s="725" t="s">
        <v>370</v>
      </c>
      <c r="C6" s="241"/>
      <c r="D6" s="726"/>
      <c r="E6" s="725" t="s">
        <v>371</v>
      </c>
      <c r="F6" s="726"/>
      <c r="G6" s="1861"/>
    </row>
    <row r="7" spans="1:10" ht="33.75" customHeight="1" thickBot="1" x14ac:dyDescent="0.25">
      <c r="A7" s="751" t="s">
        <v>567</v>
      </c>
      <c r="B7" s="663" t="s">
        <v>374</v>
      </c>
      <c r="C7" s="230" t="s">
        <v>375</v>
      </c>
      <c r="D7" s="230" t="s">
        <v>376</v>
      </c>
      <c r="E7" s="663" t="s">
        <v>374</v>
      </c>
      <c r="F7" s="230" t="s">
        <v>375</v>
      </c>
      <c r="G7" s="1862"/>
      <c r="H7" s="267"/>
    </row>
    <row r="8" spans="1:10" x14ac:dyDescent="0.2">
      <c r="A8" s="893" t="s">
        <v>484</v>
      </c>
      <c r="B8" s="45" t="s">
        <v>380</v>
      </c>
      <c r="C8" s="45">
        <v>316</v>
      </c>
      <c r="D8" s="45">
        <v>316</v>
      </c>
      <c r="E8" s="45" t="s">
        <v>380</v>
      </c>
      <c r="F8" s="11">
        <v>2700</v>
      </c>
      <c r="G8" s="46">
        <v>853</v>
      </c>
    </row>
    <row r="9" spans="1:10" x14ac:dyDescent="0.2">
      <c r="A9" s="63" t="s">
        <v>485</v>
      </c>
      <c r="B9" s="45" t="s">
        <v>380</v>
      </c>
      <c r="C9" s="45">
        <v>129</v>
      </c>
      <c r="D9" s="45">
        <v>129</v>
      </c>
      <c r="E9" s="45" t="s">
        <v>380</v>
      </c>
      <c r="F9" s="11">
        <v>640</v>
      </c>
      <c r="G9" s="46">
        <v>83</v>
      </c>
    </row>
    <row r="10" spans="1:10" x14ac:dyDescent="0.2">
      <c r="A10" s="73" t="s">
        <v>486</v>
      </c>
      <c r="B10" s="74" t="s">
        <v>380</v>
      </c>
      <c r="C10" s="74">
        <v>445</v>
      </c>
      <c r="D10" s="74">
        <v>445</v>
      </c>
      <c r="E10" s="74" t="s">
        <v>380</v>
      </c>
      <c r="F10" s="78">
        <v>2103</v>
      </c>
      <c r="G10" s="75">
        <v>936</v>
      </c>
    </row>
    <row r="11" spans="1:10" x14ac:dyDescent="0.2">
      <c r="A11" s="65"/>
      <c r="B11" s="45"/>
      <c r="C11" s="45"/>
      <c r="D11" s="45"/>
      <c r="E11" s="45"/>
      <c r="F11" s="11"/>
      <c r="G11" s="46"/>
    </row>
    <row r="12" spans="1:10" x14ac:dyDescent="0.2">
      <c r="A12" s="63" t="s">
        <v>489</v>
      </c>
      <c r="B12" s="45" t="s">
        <v>380</v>
      </c>
      <c r="C12" s="45">
        <v>30</v>
      </c>
      <c r="D12" s="45">
        <v>30</v>
      </c>
      <c r="E12" s="45" t="s">
        <v>380</v>
      </c>
      <c r="F12" s="11">
        <v>2000</v>
      </c>
      <c r="G12" s="46">
        <v>60</v>
      </c>
    </row>
    <row r="13" spans="1:10" x14ac:dyDescent="0.2">
      <c r="A13" s="73" t="s">
        <v>495</v>
      </c>
      <c r="B13" s="74" t="s">
        <v>380</v>
      </c>
      <c r="C13" s="74">
        <v>30</v>
      </c>
      <c r="D13" s="74">
        <v>30</v>
      </c>
      <c r="E13" s="74" t="s">
        <v>380</v>
      </c>
      <c r="F13" s="78">
        <v>2000</v>
      </c>
      <c r="G13" s="75">
        <v>60</v>
      </c>
    </row>
    <row r="14" spans="1:10" x14ac:dyDescent="0.2">
      <c r="A14" s="63"/>
      <c r="B14" s="45"/>
      <c r="C14" s="45"/>
      <c r="D14" s="45"/>
      <c r="E14" s="45"/>
      <c r="F14" s="11"/>
      <c r="G14" s="46"/>
    </row>
    <row r="15" spans="1:10" ht="13.5" thickBot="1" x14ac:dyDescent="0.25">
      <c r="A15" s="66" t="s">
        <v>499</v>
      </c>
      <c r="B15" s="52" t="s">
        <v>380</v>
      </c>
      <c r="C15" s="52">
        <v>475</v>
      </c>
      <c r="D15" s="52">
        <v>475</v>
      </c>
      <c r="E15" s="52" t="s">
        <v>380</v>
      </c>
      <c r="F15" s="52">
        <v>2096</v>
      </c>
      <c r="G15" s="53">
        <v>996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65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0">
    <tabColor theme="0"/>
    <pageSetUpPr fitToPage="1"/>
  </sheetPr>
  <dimension ref="A1:J46"/>
  <sheetViews>
    <sheetView tabSelected="1" zoomScale="85" zoomScaleNormal="85" zoomScaleSheetLayoutView="75" workbookViewId="0">
      <selection activeCell="J22" sqref="J22"/>
    </sheetView>
  </sheetViews>
  <sheetFormatPr baseColWidth="10" defaultRowHeight="12.75" x14ac:dyDescent="0.2"/>
  <cols>
    <col min="1" max="1" width="33.7109375" style="205" customWidth="1"/>
    <col min="2" max="7" width="18.140625" style="205" customWidth="1"/>
    <col min="8" max="12" width="11.42578125" style="205"/>
    <col min="13" max="13" width="11.140625" style="205" customWidth="1"/>
    <col min="14" max="21" width="12" style="205" customWidth="1"/>
    <col min="22" max="16384" width="11.42578125" style="205"/>
  </cols>
  <sheetData>
    <row r="1" spans="1:10" s="87" customFormat="1" ht="18" x14ac:dyDescent="0.25">
      <c r="A1" s="1725" t="s">
        <v>356</v>
      </c>
      <c r="B1" s="1725"/>
      <c r="C1" s="1725"/>
      <c r="D1" s="1725"/>
      <c r="E1" s="1725"/>
      <c r="F1" s="1725"/>
      <c r="G1" s="1725"/>
      <c r="H1" s="86"/>
      <c r="I1" s="86"/>
      <c r="J1" s="86"/>
    </row>
    <row r="3" spans="1:10" s="88" customFormat="1" ht="24.75" customHeight="1" x14ac:dyDescent="0.25">
      <c r="A3" s="1729" t="s">
        <v>1412</v>
      </c>
      <c r="B3" s="1729"/>
      <c r="C3" s="1729"/>
      <c r="D3" s="1729"/>
      <c r="E3" s="1729"/>
      <c r="F3" s="1729"/>
      <c r="G3" s="1729"/>
      <c r="H3" s="216"/>
      <c r="I3" s="216"/>
      <c r="J3" s="251"/>
    </row>
    <row r="4" spans="1:10" s="88" customFormat="1" ht="15.75" thickBot="1" x14ac:dyDescent="0.3">
      <c r="A4" s="185"/>
      <c r="B4" s="186"/>
      <c r="C4" s="186"/>
      <c r="D4" s="186"/>
      <c r="E4" s="186"/>
      <c r="F4" s="186"/>
      <c r="G4" s="186"/>
      <c r="H4" s="186"/>
      <c r="I4" s="186"/>
      <c r="J4" s="186"/>
    </row>
    <row r="5" spans="1:10" ht="31.5" customHeight="1" x14ac:dyDescent="0.2">
      <c r="A5" s="156" t="s">
        <v>538</v>
      </c>
      <c r="B5" s="721" t="s">
        <v>360</v>
      </c>
      <c r="C5" s="722"/>
      <c r="D5" s="723"/>
      <c r="E5" s="721" t="s">
        <v>367</v>
      </c>
      <c r="F5" s="722"/>
      <c r="G5" s="1860" t="s">
        <v>368</v>
      </c>
    </row>
    <row r="6" spans="1:10" ht="18.75" customHeight="1" x14ac:dyDescent="0.2">
      <c r="A6" s="664" t="s">
        <v>564</v>
      </c>
      <c r="B6" s="739" t="s">
        <v>370</v>
      </c>
      <c r="C6" s="737"/>
      <c r="D6" s="738"/>
      <c r="E6" s="739" t="s">
        <v>371</v>
      </c>
      <c r="F6" s="738"/>
      <c r="G6" s="1861"/>
    </row>
    <row r="7" spans="1:10" ht="32.25" customHeight="1" thickBot="1" x14ac:dyDescent="0.25">
      <c r="A7" s="751" t="s">
        <v>567</v>
      </c>
      <c r="B7" s="663" t="s">
        <v>374</v>
      </c>
      <c r="C7" s="230" t="s">
        <v>375</v>
      </c>
      <c r="D7" s="230" t="s">
        <v>376</v>
      </c>
      <c r="E7" s="663" t="s">
        <v>374</v>
      </c>
      <c r="F7" s="230" t="s">
        <v>375</v>
      </c>
      <c r="G7" s="1862"/>
      <c r="H7" s="267"/>
    </row>
    <row r="8" spans="1:10" ht="18.75" customHeight="1" x14ac:dyDescent="0.2">
      <c r="A8" s="993" t="s">
        <v>452</v>
      </c>
      <c r="B8" s="994">
        <v>73</v>
      </c>
      <c r="C8" s="995" t="s">
        <v>380</v>
      </c>
      <c r="D8" s="995">
        <v>73</v>
      </c>
      <c r="E8" s="994">
        <v>1096</v>
      </c>
      <c r="F8" s="997" t="s">
        <v>380</v>
      </c>
      <c r="G8" s="996">
        <v>80</v>
      </c>
    </row>
    <row r="9" spans="1:10" x14ac:dyDescent="0.2">
      <c r="A9" s="893" t="s">
        <v>453</v>
      </c>
      <c r="B9" s="992">
        <v>14</v>
      </c>
      <c r="C9" s="987" t="s">
        <v>380</v>
      </c>
      <c r="D9" s="987">
        <v>14</v>
      </c>
      <c r="E9" s="992">
        <v>643</v>
      </c>
      <c r="F9" s="991" t="s">
        <v>380</v>
      </c>
      <c r="G9" s="954">
        <v>9</v>
      </c>
    </row>
    <row r="10" spans="1:10" x14ac:dyDescent="0.2">
      <c r="A10" s="893" t="s">
        <v>454</v>
      </c>
      <c r="B10" s="987" t="s">
        <v>380</v>
      </c>
      <c r="C10" s="987">
        <v>2</v>
      </c>
      <c r="D10" s="987">
        <v>2</v>
      </c>
      <c r="E10" s="987" t="s">
        <v>380</v>
      </c>
      <c r="F10" s="991">
        <v>6000</v>
      </c>
      <c r="G10" s="954">
        <v>12</v>
      </c>
    </row>
    <row r="11" spans="1:10" x14ac:dyDescent="0.2">
      <c r="A11" s="773" t="s">
        <v>455</v>
      </c>
      <c r="B11" s="779">
        <v>87</v>
      </c>
      <c r="C11" s="774">
        <v>2</v>
      </c>
      <c r="D11" s="774">
        <v>89</v>
      </c>
      <c r="E11" s="779">
        <v>1023</v>
      </c>
      <c r="F11" s="775">
        <v>6000</v>
      </c>
      <c r="G11" s="776">
        <v>101</v>
      </c>
    </row>
    <row r="12" spans="1:10" x14ac:dyDescent="0.2">
      <c r="A12" s="893"/>
      <c r="B12" s="987"/>
      <c r="C12" s="987"/>
      <c r="D12" s="987"/>
      <c r="E12" s="987"/>
      <c r="F12" s="991"/>
      <c r="G12" s="954"/>
    </row>
    <row r="13" spans="1:10" x14ac:dyDescent="0.2">
      <c r="A13" s="773" t="s">
        <v>461</v>
      </c>
      <c r="B13" s="779" t="s">
        <v>380</v>
      </c>
      <c r="C13" s="774">
        <v>1</v>
      </c>
      <c r="D13" s="774">
        <v>1</v>
      </c>
      <c r="E13" s="779">
        <v>1000</v>
      </c>
      <c r="F13" s="775" t="s">
        <v>380</v>
      </c>
      <c r="G13" s="776">
        <v>1</v>
      </c>
    </row>
    <row r="14" spans="1:10" x14ac:dyDescent="0.2">
      <c r="A14" s="893"/>
      <c r="B14" s="987"/>
      <c r="C14" s="987"/>
      <c r="D14" s="987"/>
      <c r="E14" s="987"/>
      <c r="F14" s="991"/>
      <c r="G14" s="954"/>
    </row>
    <row r="15" spans="1:10" x14ac:dyDescent="0.2">
      <c r="A15" s="893" t="s">
        <v>525</v>
      </c>
      <c r="B15" s="992">
        <v>49</v>
      </c>
      <c r="C15" s="987" t="s">
        <v>380</v>
      </c>
      <c r="D15" s="987">
        <v>49</v>
      </c>
      <c r="E15" s="992">
        <v>610</v>
      </c>
      <c r="F15" s="991" t="s">
        <v>380</v>
      </c>
      <c r="G15" s="954">
        <v>30</v>
      </c>
    </row>
    <row r="16" spans="1:10" x14ac:dyDescent="0.2">
      <c r="A16" s="893" t="s">
        <v>463</v>
      </c>
      <c r="B16" s="992">
        <v>33</v>
      </c>
      <c r="C16" s="987" t="s">
        <v>380</v>
      </c>
      <c r="D16" s="987">
        <v>33</v>
      </c>
      <c r="E16" s="992">
        <v>800</v>
      </c>
      <c r="F16" s="991" t="s">
        <v>380</v>
      </c>
      <c r="G16" s="954">
        <v>26</v>
      </c>
    </row>
    <row r="17" spans="1:7" x14ac:dyDescent="0.2">
      <c r="A17" s="893" t="s">
        <v>464</v>
      </c>
      <c r="B17" s="992">
        <v>21</v>
      </c>
      <c r="C17" s="987" t="s">
        <v>380</v>
      </c>
      <c r="D17" s="987">
        <v>21</v>
      </c>
      <c r="E17" s="992">
        <v>900</v>
      </c>
      <c r="F17" s="991" t="s">
        <v>380</v>
      </c>
      <c r="G17" s="954">
        <v>19</v>
      </c>
    </row>
    <row r="18" spans="1:7" x14ac:dyDescent="0.2">
      <c r="A18" s="893" t="s">
        <v>465</v>
      </c>
      <c r="B18" s="992">
        <v>151</v>
      </c>
      <c r="C18" s="987" t="s">
        <v>380</v>
      </c>
      <c r="D18" s="987">
        <v>151</v>
      </c>
      <c r="E18" s="992">
        <v>1000</v>
      </c>
      <c r="F18" s="991" t="s">
        <v>380</v>
      </c>
      <c r="G18" s="954">
        <v>151</v>
      </c>
    </row>
    <row r="19" spans="1:7" x14ac:dyDescent="0.2">
      <c r="A19" s="893" t="s">
        <v>466</v>
      </c>
      <c r="B19" s="1423" t="s">
        <v>380</v>
      </c>
      <c r="C19" s="1334">
        <v>3</v>
      </c>
      <c r="D19" s="1334">
        <v>3</v>
      </c>
      <c r="E19" s="1423" t="s">
        <v>380</v>
      </c>
      <c r="F19" s="1424">
        <v>2400</v>
      </c>
      <c r="G19" s="1416">
        <v>7</v>
      </c>
    </row>
    <row r="20" spans="1:7" x14ac:dyDescent="0.2">
      <c r="A20" s="893" t="s">
        <v>467</v>
      </c>
      <c r="B20" s="992">
        <v>5</v>
      </c>
      <c r="C20" s="987" t="s">
        <v>380</v>
      </c>
      <c r="D20" s="987">
        <v>5</v>
      </c>
      <c r="E20" s="992">
        <v>800</v>
      </c>
      <c r="F20" s="991" t="s">
        <v>380</v>
      </c>
      <c r="G20" s="954">
        <v>4</v>
      </c>
    </row>
    <row r="21" spans="1:7" x14ac:dyDescent="0.2">
      <c r="A21" s="893" t="s">
        <v>468</v>
      </c>
      <c r="B21" s="992">
        <v>393</v>
      </c>
      <c r="C21" s="987">
        <v>20</v>
      </c>
      <c r="D21" s="987">
        <v>413</v>
      </c>
      <c r="E21" s="992">
        <v>450</v>
      </c>
      <c r="F21" s="991">
        <v>900</v>
      </c>
      <c r="G21" s="954">
        <v>195</v>
      </c>
    </row>
    <row r="22" spans="1:7" x14ac:dyDescent="0.2">
      <c r="A22" s="893" t="s">
        <v>469</v>
      </c>
      <c r="B22" s="992">
        <v>238</v>
      </c>
      <c r="C22" s="987">
        <v>24</v>
      </c>
      <c r="D22" s="987">
        <v>262</v>
      </c>
      <c r="E22" s="992">
        <v>1200</v>
      </c>
      <c r="F22" s="991">
        <v>2400</v>
      </c>
      <c r="G22" s="954">
        <v>343</v>
      </c>
    </row>
    <row r="23" spans="1:7" x14ac:dyDescent="0.2">
      <c r="A23" s="893" t="s">
        <v>470</v>
      </c>
      <c r="B23" s="987">
        <v>17</v>
      </c>
      <c r="C23" s="987">
        <v>5</v>
      </c>
      <c r="D23" s="987">
        <v>22</v>
      </c>
      <c r="E23" s="987">
        <v>1200</v>
      </c>
      <c r="F23" s="991">
        <v>2400</v>
      </c>
      <c r="G23" s="954">
        <v>32</v>
      </c>
    </row>
    <row r="24" spans="1:7" x14ac:dyDescent="0.2">
      <c r="A24" s="773" t="s">
        <v>471</v>
      </c>
      <c r="B24" s="779">
        <v>907</v>
      </c>
      <c r="C24" s="774">
        <v>52</v>
      </c>
      <c r="D24" s="774">
        <v>959</v>
      </c>
      <c r="E24" s="779">
        <v>786</v>
      </c>
      <c r="F24" s="775">
        <v>1823</v>
      </c>
      <c r="G24" s="776">
        <v>807</v>
      </c>
    </row>
    <row r="25" spans="1:7" x14ac:dyDescent="0.2">
      <c r="A25" s="893"/>
      <c r="B25" s="987"/>
      <c r="C25" s="987"/>
      <c r="D25" s="987"/>
      <c r="E25" s="987"/>
      <c r="F25" s="991"/>
      <c r="G25" s="954"/>
    </row>
    <row r="26" spans="1:7" x14ac:dyDescent="0.2">
      <c r="A26" s="773" t="s">
        <v>472</v>
      </c>
      <c r="B26" s="779">
        <v>121</v>
      </c>
      <c r="C26" s="774">
        <v>16</v>
      </c>
      <c r="D26" s="774">
        <v>137</v>
      </c>
      <c r="E26" s="779">
        <v>900</v>
      </c>
      <c r="F26" s="775">
        <v>1300</v>
      </c>
      <c r="G26" s="776">
        <v>130</v>
      </c>
    </row>
    <row r="27" spans="1:7" x14ac:dyDescent="0.2">
      <c r="A27" s="893"/>
      <c r="B27" s="987"/>
      <c r="C27" s="987"/>
      <c r="D27" s="987"/>
      <c r="E27" s="987"/>
      <c r="F27" s="991"/>
      <c r="G27" s="954"/>
    </row>
    <row r="28" spans="1:7" x14ac:dyDescent="0.2">
      <c r="A28" s="893" t="s">
        <v>473</v>
      </c>
      <c r="B28" s="987">
        <v>11</v>
      </c>
      <c r="C28" s="987" t="s">
        <v>380</v>
      </c>
      <c r="D28" s="987">
        <v>11</v>
      </c>
      <c r="E28" s="987">
        <v>700</v>
      </c>
      <c r="F28" s="991" t="s">
        <v>380</v>
      </c>
      <c r="G28" s="954">
        <v>8</v>
      </c>
    </row>
    <row r="29" spans="1:7" x14ac:dyDescent="0.2">
      <c r="A29" s="893" t="s">
        <v>475</v>
      </c>
      <c r="B29" s="1334">
        <v>862</v>
      </c>
      <c r="C29" s="1334">
        <v>30</v>
      </c>
      <c r="D29" s="1334">
        <v>892</v>
      </c>
      <c r="E29" s="1334">
        <v>700</v>
      </c>
      <c r="F29" s="1424">
        <v>1100</v>
      </c>
      <c r="G29" s="1416">
        <v>636</v>
      </c>
    </row>
    <row r="30" spans="1:7" x14ac:dyDescent="0.2">
      <c r="A30" s="893" t="s">
        <v>476</v>
      </c>
      <c r="B30" s="987">
        <v>2346</v>
      </c>
      <c r="C30" s="987">
        <v>19</v>
      </c>
      <c r="D30" s="987">
        <v>2365</v>
      </c>
      <c r="E30" s="987">
        <v>700</v>
      </c>
      <c r="F30" s="991">
        <v>1100</v>
      </c>
      <c r="G30" s="954">
        <v>1663</v>
      </c>
    </row>
    <row r="31" spans="1:7" x14ac:dyDescent="0.2">
      <c r="A31" s="893" t="s">
        <v>477</v>
      </c>
      <c r="B31" s="992">
        <v>70</v>
      </c>
      <c r="C31" s="987" t="s">
        <v>380</v>
      </c>
      <c r="D31" s="987">
        <v>70</v>
      </c>
      <c r="E31" s="992">
        <v>650</v>
      </c>
      <c r="F31" s="991" t="s">
        <v>380</v>
      </c>
      <c r="G31" s="954">
        <v>46</v>
      </c>
    </row>
    <row r="32" spans="1:7" x14ac:dyDescent="0.2">
      <c r="A32" s="773" t="s">
        <v>551</v>
      </c>
      <c r="B32" s="779">
        <v>3289</v>
      </c>
      <c r="C32" s="774">
        <v>49</v>
      </c>
      <c r="D32" s="774">
        <v>3338</v>
      </c>
      <c r="E32" s="779">
        <v>699</v>
      </c>
      <c r="F32" s="775">
        <v>1100</v>
      </c>
      <c r="G32" s="776">
        <v>2353</v>
      </c>
    </row>
    <row r="33" spans="1:7" x14ac:dyDescent="0.2">
      <c r="A33" s="893"/>
      <c r="B33" s="987"/>
      <c r="C33" s="987"/>
      <c r="D33" s="987"/>
      <c r="E33" s="987"/>
      <c r="F33" s="991"/>
      <c r="G33" s="954"/>
    </row>
    <row r="34" spans="1:7" x14ac:dyDescent="0.2">
      <c r="A34" s="893" t="s">
        <v>484</v>
      </c>
      <c r="B34" s="1334">
        <v>196</v>
      </c>
      <c r="C34" s="1334" t="s">
        <v>380</v>
      </c>
      <c r="D34" s="1334">
        <v>196</v>
      </c>
      <c r="E34" s="1334" t="s">
        <v>380</v>
      </c>
      <c r="F34" s="1424" t="s">
        <v>380</v>
      </c>
      <c r="G34" s="1416" t="s">
        <v>380</v>
      </c>
    </row>
    <row r="35" spans="1:7" x14ac:dyDescent="0.2">
      <c r="A35" s="773" t="s">
        <v>486</v>
      </c>
      <c r="B35" s="779">
        <v>196</v>
      </c>
      <c r="C35" s="774" t="s">
        <v>380</v>
      </c>
      <c r="D35" s="774">
        <v>196</v>
      </c>
      <c r="E35" s="779" t="s">
        <v>380</v>
      </c>
      <c r="F35" s="775" t="s">
        <v>380</v>
      </c>
      <c r="G35" s="776" t="s">
        <v>380</v>
      </c>
    </row>
    <row r="36" spans="1:7" x14ac:dyDescent="0.2">
      <c r="A36" s="893"/>
      <c r="B36" s="1334"/>
      <c r="C36" s="1334"/>
      <c r="D36" s="1334"/>
      <c r="E36" s="1334"/>
      <c r="F36" s="1424"/>
      <c r="G36" s="1416"/>
    </row>
    <row r="37" spans="1:7" x14ac:dyDescent="0.2">
      <c r="A37" s="893" t="s">
        <v>487</v>
      </c>
      <c r="B37" s="992">
        <v>64</v>
      </c>
      <c r="C37" s="987" t="s">
        <v>380</v>
      </c>
      <c r="D37" s="987">
        <v>64</v>
      </c>
      <c r="E37" s="992">
        <v>250</v>
      </c>
      <c r="F37" s="991" t="s">
        <v>380</v>
      </c>
      <c r="G37" s="954">
        <v>16</v>
      </c>
    </row>
    <row r="38" spans="1:7" x14ac:dyDescent="0.2">
      <c r="A38" s="893" t="s">
        <v>488</v>
      </c>
      <c r="B38" s="992">
        <v>87</v>
      </c>
      <c r="C38" s="987" t="s">
        <v>380</v>
      </c>
      <c r="D38" s="987">
        <v>87</v>
      </c>
      <c r="E38" s="992">
        <v>1071</v>
      </c>
      <c r="F38" s="991" t="s">
        <v>380</v>
      </c>
      <c r="G38" s="954">
        <v>93</v>
      </c>
    </row>
    <row r="39" spans="1:7" x14ac:dyDescent="0.2">
      <c r="A39" s="893" t="s">
        <v>489</v>
      </c>
      <c r="B39" s="992">
        <v>167</v>
      </c>
      <c r="C39" s="987">
        <v>6</v>
      </c>
      <c r="D39" s="987">
        <v>173</v>
      </c>
      <c r="E39" s="992">
        <v>800</v>
      </c>
      <c r="F39" s="991">
        <v>1100</v>
      </c>
      <c r="G39" s="954">
        <v>140</v>
      </c>
    </row>
    <row r="40" spans="1:7" x14ac:dyDescent="0.2">
      <c r="A40" s="893" t="s">
        <v>490</v>
      </c>
      <c r="B40" s="992">
        <v>12</v>
      </c>
      <c r="C40" s="987">
        <v>1</v>
      </c>
      <c r="D40" s="987">
        <v>13</v>
      </c>
      <c r="E40" s="992">
        <v>410</v>
      </c>
      <c r="F40" s="991">
        <v>680</v>
      </c>
      <c r="G40" s="954">
        <v>6</v>
      </c>
    </row>
    <row r="41" spans="1:7" x14ac:dyDescent="0.2">
      <c r="A41" s="893" t="s">
        <v>492</v>
      </c>
      <c r="B41" s="992">
        <v>37</v>
      </c>
      <c r="C41" s="987">
        <v>12</v>
      </c>
      <c r="D41" s="987">
        <v>49</v>
      </c>
      <c r="E41" s="992">
        <v>700</v>
      </c>
      <c r="F41" s="991">
        <v>1050</v>
      </c>
      <c r="G41" s="954">
        <v>39</v>
      </c>
    </row>
    <row r="42" spans="1:7" x14ac:dyDescent="0.2">
      <c r="A42" s="893" t="s">
        <v>493</v>
      </c>
      <c r="B42" s="987">
        <v>214</v>
      </c>
      <c r="C42" s="987">
        <v>47</v>
      </c>
      <c r="D42" s="987">
        <v>261</v>
      </c>
      <c r="E42" s="987">
        <v>600</v>
      </c>
      <c r="F42" s="991">
        <v>1050</v>
      </c>
      <c r="G42" s="954">
        <v>178</v>
      </c>
    </row>
    <row r="43" spans="1:7" x14ac:dyDescent="0.2">
      <c r="A43" s="893" t="s">
        <v>494</v>
      </c>
      <c r="B43" s="992">
        <v>489</v>
      </c>
      <c r="C43" s="987">
        <v>19</v>
      </c>
      <c r="D43" s="987">
        <v>508</v>
      </c>
      <c r="E43" s="992">
        <v>1158</v>
      </c>
      <c r="F43" s="991">
        <v>1514</v>
      </c>
      <c r="G43" s="954">
        <v>592</v>
      </c>
    </row>
    <row r="44" spans="1:7" x14ac:dyDescent="0.2">
      <c r="A44" s="773" t="s">
        <v>495</v>
      </c>
      <c r="B44" s="779">
        <v>1070</v>
      </c>
      <c r="C44" s="774">
        <v>85</v>
      </c>
      <c r="D44" s="774">
        <v>1155</v>
      </c>
      <c r="E44" s="779">
        <v>905</v>
      </c>
      <c r="F44" s="775">
        <v>1153</v>
      </c>
      <c r="G44" s="776">
        <v>1064</v>
      </c>
    </row>
    <row r="45" spans="1:7" x14ac:dyDescent="0.2">
      <c r="A45" s="1176"/>
      <c r="B45" s="1177"/>
      <c r="C45" s="1178"/>
      <c r="D45" s="1179"/>
      <c r="E45" s="1179"/>
      <c r="F45" s="1179"/>
    </row>
    <row r="46" spans="1:7" ht="13.5" thickBot="1" x14ac:dyDescent="0.25">
      <c r="A46" s="769" t="s">
        <v>499</v>
      </c>
      <c r="B46" s="770">
        <v>5670</v>
      </c>
      <c r="C46" s="770">
        <v>205</v>
      </c>
      <c r="D46" s="770">
        <v>5875</v>
      </c>
      <c r="E46" s="770">
        <v>737</v>
      </c>
      <c r="F46" s="770">
        <v>1363</v>
      </c>
      <c r="G46" s="772">
        <v>4456</v>
      </c>
    </row>
  </sheetData>
  <mergeCells count="3">
    <mergeCell ref="A1:G1"/>
    <mergeCell ref="G5:G7"/>
    <mergeCell ref="A3:G3"/>
  </mergeCells>
  <phoneticPr fontId="0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theme="0"/>
    <pageSetUpPr fitToPage="1"/>
  </sheetPr>
  <dimension ref="A1:F20"/>
  <sheetViews>
    <sheetView showGridLines="0" tabSelected="1" zoomScaleNormal="100" zoomScaleSheetLayoutView="75" workbookViewId="0">
      <selection activeCell="J22" sqref="J22"/>
    </sheetView>
  </sheetViews>
  <sheetFormatPr baseColWidth="10" defaultRowHeight="12.75" x14ac:dyDescent="0.2"/>
  <cols>
    <col min="1" max="6" width="23.42578125" customWidth="1"/>
  </cols>
  <sheetData>
    <row r="1" spans="1:6" s="2" customFormat="1" ht="18" x14ac:dyDescent="0.25">
      <c r="A1" s="1696" t="s">
        <v>356</v>
      </c>
      <c r="B1" s="1696"/>
      <c r="C1" s="1696"/>
      <c r="D1" s="1696"/>
      <c r="E1" s="1696"/>
      <c r="F1" s="1696"/>
    </row>
    <row r="2" spans="1:6" s="3" customFormat="1" ht="12.75" customHeight="1" x14ac:dyDescent="0.2"/>
    <row r="3" spans="1:6" s="3" customFormat="1" ht="15" x14ac:dyDescent="0.25">
      <c r="A3" s="1697" t="s">
        <v>1247</v>
      </c>
      <c r="B3" s="1697"/>
      <c r="C3" s="1697"/>
      <c r="D3" s="1697"/>
      <c r="E3" s="1697"/>
      <c r="F3" s="1697"/>
    </row>
    <row r="4" spans="1:6" s="3" customFormat="1" ht="15" x14ac:dyDescent="0.25">
      <c r="A4" s="1697" t="s">
        <v>649</v>
      </c>
      <c r="B4" s="1697"/>
      <c r="C4" s="1697"/>
      <c r="D4" s="1697"/>
      <c r="E4" s="1697"/>
      <c r="F4" s="1697"/>
    </row>
    <row r="5" spans="1:6" s="3" customFormat="1" ht="13.5" customHeight="1" thickBot="1" x14ac:dyDescent="0.3">
      <c r="A5" s="5"/>
      <c r="B5" s="6"/>
      <c r="C5" s="6"/>
      <c r="D5" s="6"/>
      <c r="E5" s="6"/>
      <c r="F5" s="6"/>
    </row>
    <row r="6" spans="1:6" ht="27" customHeight="1" x14ac:dyDescent="0.2">
      <c r="A6" s="1726" t="s">
        <v>359</v>
      </c>
      <c r="B6" s="758"/>
      <c r="C6" s="758"/>
      <c r="D6" s="759"/>
      <c r="E6" s="90" t="s">
        <v>501</v>
      </c>
      <c r="F6" s="760"/>
    </row>
    <row r="7" spans="1:6" x14ac:dyDescent="0.2">
      <c r="A7" s="1727"/>
      <c r="B7" s="761" t="s">
        <v>360</v>
      </c>
      <c r="C7" s="761" t="s">
        <v>367</v>
      </c>
      <c r="D7" s="761" t="s">
        <v>361</v>
      </c>
      <c r="E7" s="761" t="s">
        <v>502</v>
      </c>
      <c r="F7" s="763" t="s">
        <v>362</v>
      </c>
    </row>
    <row r="8" spans="1:6" x14ac:dyDescent="0.2">
      <c r="A8" s="1727"/>
      <c r="B8" s="761" t="s">
        <v>370</v>
      </c>
      <c r="C8" s="761" t="s">
        <v>504</v>
      </c>
      <c r="D8" s="761" t="s">
        <v>513</v>
      </c>
      <c r="E8" s="761" t="s">
        <v>709</v>
      </c>
      <c r="F8" s="763" t="s">
        <v>365</v>
      </c>
    </row>
    <row r="9" spans="1:6" ht="23.25" customHeight="1" thickBot="1" x14ac:dyDescent="0.25">
      <c r="A9" s="1728"/>
      <c r="B9" s="764"/>
      <c r="C9" s="764"/>
      <c r="D9" s="238"/>
      <c r="E9" s="238" t="s">
        <v>506</v>
      </c>
      <c r="F9" s="765"/>
    </row>
    <row r="10" spans="1:6" x14ac:dyDescent="0.2">
      <c r="A10" s="1599">
        <v>2006</v>
      </c>
      <c r="B10" s="785">
        <v>2074</v>
      </c>
      <c r="C10" s="1221">
        <v>27.613307618129216</v>
      </c>
      <c r="D10" s="785">
        <v>5727</v>
      </c>
      <c r="E10" s="971">
        <v>358.24</v>
      </c>
      <c r="F10" s="786">
        <v>20516.4048</v>
      </c>
    </row>
    <row r="11" spans="1:6" x14ac:dyDescent="0.2">
      <c r="A11" s="1599">
        <v>2007</v>
      </c>
      <c r="B11" s="785">
        <v>1687</v>
      </c>
      <c r="C11" s="1221">
        <v>29.27682276229994</v>
      </c>
      <c r="D11" s="785">
        <v>4939</v>
      </c>
      <c r="E11" s="971">
        <v>288.45999999999998</v>
      </c>
      <c r="F11" s="786">
        <v>14247.0394</v>
      </c>
    </row>
    <row r="12" spans="1:6" x14ac:dyDescent="0.2">
      <c r="A12" s="1599">
        <v>2008</v>
      </c>
      <c r="B12" s="785">
        <v>1722</v>
      </c>
      <c r="C12" s="1221">
        <v>28.855981416957025</v>
      </c>
      <c r="D12" s="785">
        <v>4969</v>
      </c>
      <c r="E12" s="971">
        <v>347.33</v>
      </c>
      <c r="F12" s="786">
        <v>17258.827700000002</v>
      </c>
    </row>
    <row r="13" spans="1:6" x14ac:dyDescent="0.2">
      <c r="A13" s="1599">
        <v>2009</v>
      </c>
      <c r="B13" s="785">
        <v>1782</v>
      </c>
      <c r="C13" s="1221">
        <v>29.820426487093155</v>
      </c>
      <c r="D13" s="785">
        <v>5314</v>
      </c>
      <c r="E13" s="971">
        <v>332.43</v>
      </c>
      <c r="F13" s="786">
        <v>17665.3302</v>
      </c>
    </row>
    <row r="14" spans="1:6" x14ac:dyDescent="0.2">
      <c r="A14" s="1599">
        <v>2010</v>
      </c>
      <c r="B14" s="785">
        <v>1708</v>
      </c>
      <c r="C14" s="1221">
        <v>28.58313817330211</v>
      </c>
      <c r="D14" s="785">
        <v>4882</v>
      </c>
      <c r="E14" s="971">
        <v>372.82</v>
      </c>
      <c r="F14" s="786">
        <v>18201.072400000001</v>
      </c>
    </row>
    <row r="15" spans="1:6" x14ac:dyDescent="0.2">
      <c r="A15" s="1599">
        <v>2011</v>
      </c>
      <c r="B15" s="785">
        <v>1858</v>
      </c>
      <c r="C15" s="1221">
        <v>30.45209903121636</v>
      </c>
      <c r="D15" s="785">
        <v>5658</v>
      </c>
      <c r="E15" s="971">
        <v>347.69</v>
      </c>
      <c r="F15" s="786">
        <v>19672.300200000001</v>
      </c>
    </row>
    <row r="16" spans="1:6" x14ac:dyDescent="0.2">
      <c r="A16" s="1599">
        <v>2012</v>
      </c>
      <c r="B16" s="785">
        <v>1769</v>
      </c>
      <c r="C16" s="1221">
        <v>31.950254381006218</v>
      </c>
      <c r="D16" s="785">
        <v>5652</v>
      </c>
      <c r="E16" s="971">
        <v>326.02</v>
      </c>
      <c r="F16" s="786">
        <v>18426.650399999999</v>
      </c>
    </row>
    <row r="17" spans="1:6" x14ac:dyDescent="0.2">
      <c r="A17" s="1599">
        <v>2013</v>
      </c>
      <c r="B17" s="785">
        <v>1553</v>
      </c>
      <c r="C17" s="1221">
        <v>27.862202189311009</v>
      </c>
      <c r="D17" s="785">
        <v>4327</v>
      </c>
      <c r="E17" s="971">
        <v>355.4</v>
      </c>
      <c r="F17" s="786">
        <v>15378.157999999998</v>
      </c>
    </row>
    <row r="18" spans="1:6" x14ac:dyDescent="0.2">
      <c r="A18" s="1599">
        <v>2014</v>
      </c>
      <c r="B18" s="785">
        <v>1736</v>
      </c>
      <c r="C18" s="1221">
        <v>32.430875576036868</v>
      </c>
      <c r="D18" s="785">
        <v>5630</v>
      </c>
      <c r="E18" s="971">
        <v>329.28</v>
      </c>
      <c r="F18" s="786">
        <v>18538.464</v>
      </c>
    </row>
    <row r="19" spans="1:6" x14ac:dyDescent="0.2">
      <c r="A19" s="1599">
        <v>2015</v>
      </c>
      <c r="B19" s="1433">
        <v>1747</v>
      </c>
      <c r="C19" s="1371">
        <v>27.109330280480822</v>
      </c>
      <c r="D19" s="1433">
        <v>4736</v>
      </c>
      <c r="E19" s="1378">
        <v>300</v>
      </c>
      <c r="F19" s="1388">
        <v>14208</v>
      </c>
    </row>
    <row r="20" spans="1:6" ht="13.5" thickBot="1" x14ac:dyDescent="0.25">
      <c r="A20" s="1600">
        <v>2016</v>
      </c>
      <c r="B20" s="973">
        <v>1950</v>
      </c>
      <c r="C20" s="1223">
        <f>D20/B20*10</f>
        <v>29.364102564102566</v>
      </c>
      <c r="D20" s="973">
        <v>5726</v>
      </c>
      <c r="E20" s="1548">
        <v>299.58999999999997</v>
      </c>
      <c r="F20" s="1546">
        <v>17155</v>
      </c>
    </row>
  </sheetData>
  <mergeCells count="4">
    <mergeCell ref="A1:F1"/>
    <mergeCell ref="A3:F3"/>
    <mergeCell ref="A4:F4"/>
    <mergeCell ref="A6:A9"/>
  </mergeCells>
  <phoneticPr fontId="6" type="noConversion"/>
  <printOptions horizontalCentered="1"/>
  <pageMargins left="0.78740157480314965" right="0.78740157480314965" top="0.59055118110236227" bottom="0.98425196850393704" header="0" footer="0"/>
  <pageSetup paperSize="9" scale="5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357</vt:i4>
      </vt:variant>
      <vt:variant>
        <vt:lpstr>Rangos con nombre</vt:lpstr>
      </vt:variant>
      <vt:variant>
        <vt:i4>329</vt:i4>
      </vt:variant>
    </vt:vector>
  </HeadingPairs>
  <TitlesOfParts>
    <vt:vector size="686" baseType="lpstr">
      <vt:lpstr>13.1.1.1</vt:lpstr>
      <vt:lpstr>13.1.1.2</vt:lpstr>
      <vt:lpstr>13.1.1.3</vt:lpstr>
      <vt:lpstr>13.1.1.4</vt:lpstr>
      <vt:lpstr>13.1.1.5</vt:lpstr>
      <vt:lpstr>13.1.2.1</vt:lpstr>
      <vt:lpstr>13.1.2.2</vt:lpstr>
      <vt:lpstr>13.1.2.3</vt:lpstr>
      <vt:lpstr>13.1.2.4</vt:lpstr>
      <vt:lpstr>13.1.3.1</vt:lpstr>
      <vt:lpstr>13.1.3.2</vt:lpstr>
      <vt:lpstr>13.1.3.3</vt:lpstr>
      <vt:lpstr>13.1.3.4</vt:lpstr>
      <vt:lpstr>13.1.4.1</vt:lpstr>
      <vt:lpstr>13.1.4.2</vt:lpstr>
      <vt:lpstr>13.1.5.1</vt:lpstr>
      <vt:lpstr>13.1.5.2</vt:lpstr>
      <vt:lpstr>13.1.6.1</vt:lpstr>
      <vt:lpstr>13.1.6.2</vt:lpstr>
      <vt:lpstr>13.1.7.1</vt:lpstr>
      <vt:lpstr>13.1.7.2</vt:lpstr>
      <vt:lpstr>13.1.7.3</vt:lpstr>
      <vt:lpstr>13.1.8.1</vt:lpstr>
      <vt:lpstr>13.1.8.2</vt:lpstr>
      <vt:lpstr>13.1.8.3</vt:lpstr>
      <vt:lpstr>13.1.8.4</vt:lpstr>
      <vt:lpstr>13.1.9.1</vt:lpstr>
      <vt:lpstr>13.1.9.2</vt:lpstr>
      <vt:lpstr>13.1.10.1</vt:lpstr>
      <vt:lpstr>13.1.10.2</vt:lpstr>
      <vt:lpstr>13.1.10.3</vt:lpstr>
      <vt:lpstr>13.1.10.4</vt:lpstr>
      <vt:lpstr>13.1.10.5</vt:lpstr>
      <vt:lpstr>13.1.10.6</vt:lpstr>
      <vt:lpstr>13.1.11.1</vt:lpstr>
      <vt:lpstr>13.2.1.1</vt:lpstr>
      <vt:lpstr>13.2.1.2</vt:lpstr>
      <vt:lpstr>13.2.1.3</vt:lpstr>
      <vt:lpstr>13.2.1.4.</vt:lpstr>
      <vt:lpstr>13.2.2.1</vt:lpstr>
      <vt:lpstr>13.2.2.2</vt:lpstr>
      <vt:lpstr>13.2.2.3</vt:lpstr>
      <vt:lpstr>13.2.2.4</vt:lpstr>
      <vt:lpstr>13.2.3.1</vt:lpstr>
      <vt:lpstr>13.2.3.2</vt:lpstr>
      <vt:lpstr>13.2.3.3</vt:lpstr>
      <vt:lpstr>13.2.3.4</vt:lpstr>
      <vt:lpstr>13.2.4.1</vt:lpstr>
      <vt:lpstr>13.2.4.2</vt:lpstr>
      <vt:lpstr>13.2.5.1</vt:lpstr>
      <vt:lpstr>13.2.5.2</vt:lpstr>
      <vt:lpstr>13.2.6.1</vt:lpstr>
      <vt:lpstr>13.2.6.2</vt:lpstr>
      <vt:lpstr>13.2.6.3</vt:lpstr>
      <vt:lpstr>13.2.6.4</vt:lpstr>
      <vt:lpstr>13.2.7.1</vt:lpstr>
      <vt:lpstr>13.2.7.2</vt:lpstr>
      <vt:lpstr>13.2.8.1</vt:lpstr>
      <vt:lpstr>13.2.8.2</vt:lpstr>
      <vt:lpstr>13.2.9.1</vt:lpstr>
      <vt:lpstr>13.2.9.2</vt:lpstr>
      <vt:lpstr>13.2.10.1</vt:lpstr>
      <vt:lpstr>13.2.10.2</vt:lpstr>
      <vt:lpstr>13.2.10.3</vt:lpstr>
      <vt:lpstr>13.2.10.4</vt:lpstr>
      <vt:lpstr>13.3.1.1</vt:lpstr>
      <vt:lpstr>13.3.1.2</vt:lpstr>
      <vt:lpstr>13.3.1.3</vt:lpstr>
      <vt:lpstr>13.3.2.1</vt:lpstr>
      <vt:lpstr>13.3.2.2</vt:lpstr>
      <vt:lpstr>13.3.2.3</vt:lpstr>
      <vt:lpstr>13.3.2.4</vt:lpstr>
      <vt:lpstr>13.3.3.1</vt:lpstr>
      <vt:lpstr>13.3.3.2</vt:lpstr>
      <vt:lpstr>13.3.3.3</vt:lpstr>
      <vt:lpstr>13.4.1</vt:lpstr>
      <vt:lpstr>13.4.2</vt:lpstr>
      <vt:lpstr>13.4.3</vt:lpstr>
      <vt:lpstr>13.4.4.1</vt:lpstr>
      <vt:lpstr>13.4.4.2</vt:lpstr>
      <vt:lpstr>13.4.5.1</vt:lpstr>
      <vt:lpstr>13.4.5.2</vt:lpstr>
      <vt:lpstr>13.4.6.1</vt:lpstr>
      <vt:lpstr>13.4.7.1</vt:lpstr>
      <vt:lpstr>13.4.7.2</vt:lpstr>
      <vt:lpstr>13.4.8.1</vt:lpstr>
      <vt:lpstr>13.4.8.2</vt:lpstr>
      <vt:lpstr>13.4.9.1</vt:lpstr>
      <vt:lpstr>13.4.9.2</vt:lpstr>
      <vt:lpstr>13.4.10.1</vt:lpstr>
      <vt:lpstr>13.4.10.2</vt:lpstr>
      <vt:lpstr>13.4.11.1</vt:lpstr>
      <vt:lpstr>13.4.11.2</vt:lpstr>
      <vt:lpstr>13.4.12.1</vt:lpstr>
      <vt:lpstr>13.4.13.1</vt:lpstr>
      <vt:lpstr>13.4.13.2</vt:lpstr>
      <vt:lpstr>13.4.14.1</vt:lpstr>
      <vt:lpstr>13.4.14.2</vt:lpstr>
      <vt:lpstr>13.4.15.1</vt:lpstr>
      <vt:lpstr>13.4.15.2</vt:lpstr>
      <vt:lpstr>13.4.16.1</vt:lpstr>
      <vt:lpstr>13.4.16.2</vt:lpstr>
      <vt:lpstr>13.4.17.1</vt:lpstr>
      <vt:lpstr>13.4.17.2</vt:lpstr>
      <vt:lpstr>13.4.17.3</vt:lpstr>
      <vt:lpstr>13.4.17.4</vt:lpstr>
      <vt:lpstr>13.4.18.1</vt:lpstr>
      <vt:lpstr>13.4.18.2</vt:lpstr>
      <vt:lpstr>13.4.19.1</vt:lpstr>
      <vt:lpstr>13.4.19.2</vt:lpstr>
      <vt:lpstr>13.4.20.1</vt:lpstr>
      <vt:lpstr>13.4.20.2</vt:lpstr>
      <vt:lpstr>13.4.20.3</vt:lpstr>
      <vt:lpstr>13.5.1</vt:lpstr>
      <vt:lpstr>13.5.2</vt:lpstr>
      <vt:lpstr>13.5.3</vt:lpstr>
      <vt:lpstr>13.5.4</vt:lpstr>
      <vt:lpstr>13.5.5</vt:lpstr>
      <vt:lpstr>13.5.6</vt:lpstr>
      <vt:lpstr>13.5.7</vt:lpstr>
      <vt:lpstr>13.5.8</vt:lpstr>
      <vt:lpstr>13.5.9.1</vt:lpstr>
      <vt:lpstr>13.5.9.2</vt:lpstr>
      <vt:lpstr>13.5.10.1</vt:lpstr>
      <vt:lpstr>13.5.10.2</vt:lpstr>
      <vt:lpstr>13.5.11.1</vt:lpstr>
      <vt:lpstr>13.5.11.2</vt:lpstr>
      <vt:lpstr>13.5.11.3</vt:lpstr>
      <vt:lpstr>13.5.11.4</vt:lpstr>
      <vt:lpstr>13.5.11.5</vt:lpstr>
      <vt:lpstr>13.5.12.1</vt:lpstr>
      <vt:lpstr>13.5.12.2</vt:lpstr>
      <vt:lpstr>13.5.13.1</vt:lpstr>
      <vt:lpstr>13.5.13.2</vt:lpstr>
      <vt:lpstr>13.5.13.3</vt:lpstr>
      <vt:lpstr>13.5.13.4</vt:lpstr>
      <vt:lpstr>13.5.13.5</vt:lpstr>
      <vt:lpstr>13.5.14.1</vt:lpstr>
      <vt:lpstr>13.5.14.2</vt:lpstr>
      <vt:lpstr>13.5.14.3</vt:lpstr>
      <vt:lpstr>13.5.14.4</vt:lpstr>
      <vt:lpstr>13.5.15.1</vt:lpstr>
      <vt:lpstr>13.5.15.2</vt:lpstr>
      <vt:lpstr>13.6.1 </vt:lpstr>
      <vt:lpstr>13.6.2 </vt:lpstr>
      <vt:lpstr>13.6.3 </vt:lpstr>
      <vt:lpstr>13.6.4 </vt:lpstr>
      <vt:lpstr>13.6.5</vt:lpstr>
      <vt:lpstr>13.6.6</vt:lpstr>
      <vt:lpstr>13.6.7.1</vt:lpstr>
      <vt:lpstr>13.6.7.2</vt:lpstr>
      <vt:lpstr>13.6.7.3</vt:lpstr>
      <vt:lpstr>13.6.7.4</vt:lpstr>
      <vt:lpstr>13.6.8.1</vt:lpstr>
      <vt:lpstr>13.6.8.2</vt:lpstr>
      <vt:lpstr>13.6.9.1</vt:lpstr>
      <vt:lpstr>13.6.9.2</vt:lpstr>
      <vt:lpstr>13.6.9.3</vt:lpstr>
      <vt:lpstr>13.6.9.4</vt:lpstr>
      <vt:lpstr>13.6.10.1</vt:lpstr>
      <vt:lpstr>13.6.10.2</vt:lpstr>
      <vt:lpstr>13.6.11.1</vt:lpstr>
      <vt:lpstr>13.6.11.2</vt:lpstr>
      <vt:lpstr>13.6.12.1</vt:lpstr>
      <vt:lpstr>13.6.12.2</vt:lpstr>
      <vt:lpstr>13.6.13.1</vt:lpstr>
      <vt:lpstr>13.6.14.1</vt:lpstr>
      <vt:lpstr>13.6.15.1</vt:lpstr>
      <vt:lpstr>13.6.16.1</vt:lpstr>
      <vt:lpstr>13.6.17.1</vt:lpstr>
      <vt:lpstr>13.6.18.1</vt:lpstr>
      <vt:lpstr>13.6.19.1</vt:lpstr>
      <vt:lpstr>13.6.20.1</vt:lpstr>
      <vt:lpstr>13.6.20.2</vt:lpstr>
      <vt:lpstr>13.6.21.1</vt:lpstr>
      <vt:lpstr>13.6.21.2</vt:lpstr>
      <vt:lpstr>13.6.21.3</vt:lpstr>
      <vt:lpstr>13.6.21.4</vt:lpstr>
      <vt:lpstr>13.6.22.1</vt:lpstr>
      <vt:lpstr>13.6.23.1</vt:lpstr>
      <vt:lpstr>13.6.23.2</vt:lpstr>
      <vt:lpstr>13.6.24.1</vt:lpstr>
      <vt:lpstr>13.6.24.2</vt:lpstr>
      <vt:lpstr>13.6.25.1</vt:lpstr>
      <vt:lpstr>13.6.26.1</vt:lpstr>
      <vt:lpstr>13.6.26.2</vt:lpstr>
      <vt:lpstr>13.6.27.1</vt:lpstr>
      <vt:lpstr>13.6.27.2</vt:lpstr>
      <vt:lpstr>13.6.27.3</vt:lpstr>
      <vt:lpstr>13.6.27.4</vt:lpstr>
      <vt:lpstr>13.6.28.1</vt:lpstr>
      <vt:lpstr>13.6.28.2</vt:lpstr>
      <vt:lpstr>13.6.29.1</vt:lpstr>
      <vt:lpstr>13.6.30.1</vt:lpstr>
      <vt:lpstr>13.6.30.2</vt:lpstr>
      <vt:lpstr>13.6.31.1</vt:lpstr>
      <vt:lpstr>13.6.31.2</vt:lpstr>
      <vt:lpstr>13.6.32.1 </vt:lpstr>
      <vt:lpstr>13.6.32.2 </vt:lpstr>
      <vt:lpstr>13.6.32.3</vt:lpstr>
      <vt:lpstr>13.6.33.1</vt:lpstr>
      <vt:lpstr>13.6.33.2</vt:lpstr>
      <vt:lpstr>13.6.34.1</vt:lpstr>
      <vt:lpstr>13.6.34.2</vt:lpstr>
      <vt:lpstr>13.6.34.3</vt:lpstr>
      <vt:lpstr>13.6.34.4</vt:lpstr>
      <vt:lpstr>13.6.35.1</vt:lpstr>
      <vt:lpstr>13.6.36.1</vt:lpstr>
      <vt:lpstr>13.6.37.1</vt:lpstr>
      <vt:lpstr>13.6.38.1</vt:lpstr>
      <vt:lpstr>13.6.38.2</vt:lpstr>
      <vt:lpstr>13.6.39.1</vt:lpstr>
      <vt:lpstr>13.6.40.1</vt:lpstr>
      <vt:lpstr>13.6.41.1</vt:lpstr>
      <vt:lpstr>13.6.41.2</vt:lpstr>
      <vt:lpstr>13.6.42.1</vt:lpstr>
      <vt:lpstr>13.6.42.2</vt:lpstr>
      <vt:lpstr>13.6.43.1</vt:lpstr>
      <vt:lpstr>13.6.43.2</vt:lpstr>
      <vt:lpstr>13.6.44.1</vt:lpstr>
      <vt:lpstr>13.6.44.2</vt:lpstr>
      <vt:lpstr>13.6.45.1</vt:lpstr>
      <vt:lpstr>13.7.1.1</vt:lpstr>
      <vt:lpstr>13.7.1.2</vt:lpstr>
      <vt:lpstr>13.7.2.1</vt:lpstr>
      <vt:lpstr>13.7.2.2</vt:lpstr>
      <vt:lpstr>13.7.2.3</vt:lpstr>
      <vt:lpstr>13.7.2.4</vt:lpstr>
      <vt:lpstr>13.7.3.1</vt:lpstr>
      <vt:lpstr>13.7.3.2</vt:lpstr>
      <vt:lpstr>13.7.3.3</vt:lpstr>
      <vt:lpstr>13.7.3.4</vt:lpstr>
      <vt:lpstr>13.7.4.1</vt:lpstr>
      <vt:lpstr>13.7.5.1</vt:lpstr>
      <vt:lpstr>13.7.6.1</vt:lpstr>
      <vt:lpstr>13.8.1.1</vt:lpstr>
      <vt:lpstr>13.8.1.2</vt:lpstr>
      <vt:lpstr>13.8.2.1</vt:lpstr>
      <vt:lpstr>13.8.2.2</vt:lpstr>
      <vt:lpstr>13.8.2.3</vt:lpstr>
      <vt:lpstr>13.8.2.4</vt:lpstr>
      <vt:lpstr>13.8.2.5</vt:lpstr>
      <vt:lpstr>13.8.2.6</vt:lpstr>
      <vt:lpstr>13.8.2.7</vt:lpstr>
      <vt:lpstr>13.8.3.1</vt:lpstr>
      <vt:lpstr>13.8.3.2</vt:lpstr>
      <vt:lpstr>13.8.3.3</vt:lpstr>
      <vt:lpstr>13.8.4.1</vt:lpstr>
      <vt:lpstr>13.8.4.2</vt:lpstr>
      <vt:lpstr>13.8.4.3</vt:lpstr>
      <vt:lpstr>13.8.5.1</vt:lpstr>
      <vt:lpstr>13.8.5.2</vt:lpstr>
      <vt:lpstr>13.8.6.1</vt:lpstr>
      <vt:lpstr>13.8.6.2</vt:lpstr>
      <vt:lpstr>13.9.1</vt:lpstr>
      <vt:lpstr>13.9.2</vt:lpstr>
      <vt:lpstr>13.9.3.1</vt:lpstr>
      <vt:lpstr>13.9.3.2</vt:lpstr>
      <vt:lpstr>13.9.3.3</vt:lpstr>
      <vt:lpstr>13.9.3.4</vt:lpstr>
      <vt:lpstr>13.9.3.5</vt:lpstr>
      <vt:lpstr>13.9.4.1</vt:lpstr>
      <vt:lpstr>13.9.4.2</vt:lpstr>
      <vt:lpstr>13.9.4.3</vt:lpstr>
      <vt:lpstr>13.9.4.4</vt:lpstr>
      <vt:lpstr>13.9.4.5</vt:lpstr>
      <vt:lpstr>13.9.5.1</vt:lpstr>
      <vt:lpstr>13.9.5.2</vt:lpstr>
      <vt:lpstr>13.9.6.1</vt:lpstr>
      <vt:lpstr>13.9.7.1</vt:lpstr>
      <vt:lpstr>13.9.8.1</vt:lpstr>
      <vt:lpstr>13.9.8.2</vt:lpstr>
      <vt:lpstr>13.9.9.1</vt:lpstr>
      <vt:lpstr>13.9.9.2</vt:lpstr>
      <vt:lpstr>13.9.10.1.</vt:lpstr>
      <vt:lpstr>13.9.10.2.</vt:lpstr>
      <vt:lpstr>13.9.10.3</vt:lpstr>
      <vt:lpstr>13.9.10.4.</vt:lpstr>
      <vt:lpstr>13.9.10.5.</vt:lpstr>
      <vt:lpstr>13.9.11.1.</vt:lpstr>
      <vt:lpstr>13.9.11.2.</vt:lpstr>
      <vt:lpstr>13.9.12.1.</vt:lpstr>
      <vt:lpstr>13.9.12.2.</vt:lpstr>
      <vt:lpstr>13.9.13.1.</vt:lpstr>
      <vt:lpstr>13.9.13.2.</vt:lpstr>
      <vt:lpstr>13.9.14.1.</vt:lpstr>
      <vt:lpstr>13.9.14.2.</vt:lpstr>
      <vt:lpstr>13.9.15.1.</vt:lpstr>
      <vt:lpstr>13.9.15.2.</vt:lpstr>
      <vt:lpstr>13.9.16.1.</vt:lpstr>
      <vt:lpstr>13.9.16.2.</vt:lpstr>
      <vt:lpstr>13.9.17.1.</vt:lpstr>
      <vt:lpstr>13.9.17.2.</vt:lpstr>
      <vt:lpstr>13.9.18.1.</vt:lpstr>
      <vt:lpstr>13.9.18.2.</vt:lpstr>
      <vt:lpstr>13.9.19.1.</vt:lpstr>
      <vt:lpstr>13.9.20.1.</vt:lpstr>
      <vt:lpstr>13.9.21.1</vt:lpstr>
      <vt:lpstr>13.10.1.1</vt:lpstr>
      <vt:lpstr>13.10.1.2</vt:lpstr>
      <vt:lpstr>13.10.2.1</vt:lpstr>
      <vt:lpstr>13.10.2.2</vt:lpstr>
      <vt:lpstr>13.10.3.1</vt:lpstr>
      <vt:lpstr>13.10.3.2</vt:lpstr>
      <vt:lpstr>13.10.4.1</vt:lpstr>
      <vt:lpstr>13.10.5.1</vt:lpstr>
      <vt:lpstr>13.11.1.1</vt:lpstr>
      <vt:lpstr>13.11.1.2</vt:lpstr>
      <vt:lpstr>13.11.1.3</vt:lpstr>
      <vt:lpstr>13.11.1.4</vt:lpstr>
      <vt:lpstr>13.11.1.5</vt:lpstr>
      <vt:lpstr>13.11.1.6</vt:lpstr>
      <vt:lpstr>13.11.2.1</vt:lpstr>
      <vt:lpstr>13.11.2.2</vt:lpstr>
      <vt:lpstr>13.11.3.1</vt:lpstr>
      <vt:lpstr>13.11.3.2</vt:lpstr>
      <vt:lpstr>13.11.4.1</vt:lpstr>
      <vt:lpstr>13.11.5.1</vt:lpstr>
      <vt:lpstr>13.11.6.1</vt:lpstr>
      <vt:lpstr>13.11.6.2</vt:lpstr>
      <vt:lpstr>13.11.6.3</vt:lpstr>
      <vt:lpstr>13.11.7.1</vt:lpstr>
      <vt:lpstr>13.11.7.2</vt:lpstr>
      <vt:lpstr>13.11.7.3</vt:lpstr>
      <vt:lpstr>13.11.7.4 </vt:lpstr>
      <vt:lpstr>13.11.7.5</vt:lpstr>
      <vt:lpstr>13.11.7.6</vt:lpstr>
      <vt:lpstr>13.11.7.7 </vt:lpstr>
      <vt:lpstr>GR13.11.7.7 </vt:lpstr>
      <vt:lpstr>13.11.7.8</vt:lpstr>
      <vt:lpstr>13.11.7.9</vt:lpstr>
      <vt:lpstr>13.12.1.1</vt:lpstr>
      <vt:lpstr>13.12.1.2</vt:lpstr>
      <vt:lpstr>13.12.1.3</vt:lpstr>
      <vt:lpstr>13.12.1.4</vt:lpstr>
      <vt:lpstr>13.12.1.5</vt:lpstr>
      <vt:lpstr>13.12.1.6</vt:lpstr>
      <vt:lpstr>13.12.1.7</vt:lpstr>
      <vt:lpstr>13.12.1.8</vt:lpstr>
      <vt:lpstr>13.12.2.1</vt:lpstr>
      <vt:lpstr>13.12.2.2</vt:lpstr>
      <vt:lpstr>13.12.2.3</vt:lpstr>
      <vt:lpstr>13.12.2.4</vt:lpstr>
      <vt:lpstr>13.12.3.1</vt:lpstr>
      <vt:lpstr>13.12.3.2</vt:lpstr>
      <vt:lpstr>13.13.1.1</vt:lpstr>
      <vt:lpstr>13.13.1.2</vt:lpstr>
      <vt:lpstr>13.13.1.3</vt:lpstr>
      <vt:lpstr>13.13.2.1</vt:lpstr>
      <vt:lpstr>13.13.2.2</vt:lpstr>
      <vt:lpstr>13.13.3.1</vt:lpstr>
      <vt:lpstr>13.13.3.2</vt:lpstr>
      <vt:lpstr>13.13.4.1</vt:lpstr>
      <vt:lpstr>13.13.4.2</vt:lpstr>
      <vt:lpstr>13.13.4.3</vt:lpstr>
      <vt:lpstr>13.13.4.4</vt:lpstr>
      <vt:lpstr>13.13.4.5</vt:lpstr>
      <vt:lpstr>'13.1.1.2'!Área_de_impresión</vt:lpstr>
      <vt:lpstr>'13.1.1.4'!Área_de_impresión</vt:lpstr>
      <vt:lpstr>'13.1.10.1'!Área_de_impresión</vt:lpstr>
      <vt:lpstr>'13.1.10.2'!Área_de_impresión</vt:lpstr>
      <vt:lpstr>'13.1.10.3'!Área_de_impresión</vt:lpstr>
      <vt:lpstr>'13.1.10.4'!Área_de_impresión</vt:lpstr>
      <vt:lpstr>'13.1.10.5'!Área_de_impresión</vt:lpstr>
      <vt:lpstr>'13.1.10.6'!Área_de_impresión</vt:lpstr>
      <vt:lpstr>'13.1.11.1'!Área_de_impresión</vt:lpstr>
      <vt:lpstr>'13.1.2.1'!Área_de_impresión</vt:lpstr>
      <vt:lpstr>'13.1.2.2'!Área_de_impresión</vt:lpstr>
      <vt:lpstr>'13.1.2.3'!Área_de_impresión</vt:lpstr>
      <vt:lpstr>'13.1.2.4'!Área_de_impresión</vt:lpstr>
      <vt:lpstr>'13.1.3.1'!Área_de_impresión</vt:lpstr>
      <vt:lpstr>'13.1.3.2'!Área_de_impresión</vt:lpstr>
      <vt:lpstr>'13.1.3.3'!Área_de_impresión</vt:lpstr>
      <vt:lpstr>'13.1.3.4'!Área_de_impresión</vt:lpstr>
      <vt:lpstr>'13.1.4.2'!Área_de_impresión</vt:lpstr>
      <vt:lpstr>'13.1.5.1'!Área_de_impresión</vt:lpstr>
      <vt:lpstr>'13.1.5.2'!Área_de_impresión</vt:lpstr>
      <vt:lpstr>'13.1.6.1'!Área_de_impresión</vt:lpstr>
      <vt:lpstr>'13.1.6.2'!Área_de_impresión</vt:lpstr>
      <vt:lpstr>'13.1.7.2'!Área_de_impresión</vt:lpstr>
      <vt:lpstr>'13.1.7.3'!Área_de_impresión</vt:lpstr>
      <vt:lpstr>'13.1.8.1'!Área_de_impresión</vt:lpstr>
      <vt:lpstr>'13.1.8.2'!Área_de_impresión</vt:lpstr>
      <vt:lpstr>'13.1.8.3'!Área_de_impresión</vt:lpstr>
      <vt:lpstr>'13.1.8.4'!Área_de_impresión</vt:lpstr>
      <vt:lpstr>'13.1.9.1'!Área_de_impresión</vt:lpstr>
      <vt:lpstr>'13.1.9.2'!Área_de_impresión</vt:lpstr>
      <vt:lpstr>'13.10.1.1'!Área_de_impresión</vt:lpstr>
      <vt:lpstr>'13.10.1.2'!Área_de_impresión</vt:lpstr>
      <vt:lpstr>'13.10.2.1'!Área_de_impresión</vt:lpstr>
      <vt:lpstr>'13.10.2.2'!Área_de_impresión</vt:lpstr>
      <vt:lpstr>'13.10.3.2'!Área_de_impresión</vt:lpstr>
      <vt:lpstr>'13.10.4.1'!Área_de_impresión</vt:lpstr>
      <vt:lpstr>'13.10.5.1'!Área_de_impresión</vt:lpstr>
      <vt:lpstr>'13.11.1.1'!Área_de_impresión</vt:lpstr>
      <vt:lpstr>'13.11.1.2'!Área_de_impresión</vt:lpstr>
      <vt:lpstr>'13.11.1.3'!Área_de_impresión</vt:lpstr>
      <vt:lpstr>'13.11.1.4'!Área_de_impresión</vt:lpstr>
      <vt:lpstr>'13.11.1.5'!Área_de_impresión</vt:lpstr>
      <vt:lpstr>'13.11.1.6'!Área_de_impresión</vt:lpstr>
      <vt:lpstr>'13.11.2.1'!Área_de_impresión</vt:lpstr>
      <vt:lpstr>'13.11.2.2'!Área_de_impresión</vt:lpstr>
      <vt:lpstr>'13.11.3.1'!Área_de_impresión</vt:lpstr>
      <vt:lpstr>'13.11.3.2'!Área_de_impresión</vt:lpstr>
      <vt:lpstr>'13.11.4.1'!Área_de_impresión</vt:lpstr>
      <vt:lpstr>'13.11.5.1'!Área_de_impresión</vt:lpstr>
      <vt:lpstr>'13.11.6.1'!Área_de_impresión</vt:lpstr>
      <vt:lpstr>'13.11.6.2'!Área_de_impresión</vt:lpstr>
      <vt:lpstr>'13.11.6.3'!Área_de_impresión</vt:lpstr>
      <vt:lpstr>'13.11.7.1'!Área_de_impresión</vt:lpstr>
      <vt:lpstr>'13.11.7.2'!Área_de_impresión</vt:lpstr>
      <vt:lpstr>'13.11.7.3'!Área_de_impresión</vt:lpstr>
      <vt:lpstr>'13.11.7.4 '!Área_de_impresión</vt:lpstr>
      <vt:lpstr>'13.11.7.5'!Área_de_impresión</vt:lpstr>
      <vt:lpstr>'13.11.7.6'!Área_de_impresión</vt:lpstr>
      <vt:lpstr>'13.11.7.7 '!Área_de_impresión</vt:lpstr>
      <vt:lpstr>'13.11.7.8'!Área_de_impresión</vt:lpstr>
      <vt:lpstr>'13.11.7.9'!Área_de_impresión</vt:lpstr>
      <vt:lpstr>'13.12.1.1'!Área_de_impresión</vt:lpstr>
      <vt:lpstr>'13.12.1.2'!Área_de_impresión</vt:lpstr>
      <vt:lpstr>'13.12.1.3'!Área_de_impresión</vt:lpstr>
      <vt:lpstr>'13.12.1.4'!Área_de_impresión</vt:lpstr>
      <vt:lpstr>'13.12.1.5'!Área_de_impresión</vt:lpstr>
      <vt:lpstr>'13.12.1.6'!Área_de_impresión</vt:lpstr>
      <vt:lpstr>'13.12.1.7'!Área_de_impresión</vt:lpstr>
      <vt:lpstr>'13.12.1.8'!Área_de_impresión</vt:lpstr>
      <vt:lpstr>'13.12.2.2'!Área_de_impresión</vt:lpstr>
      <vt:lpstr>'13.12.2.3'!Área_de_impresión</vt:lpstr>
      <vt:lpstr>'13.12.2.4'!Área_de_impresión</vt:lpstr>
      <vt:lpstr>'13.12.3.1'!Área_de_impresión</vt:lpstr>
      <vt:lpstr>'13.12.3.2'!Área_de_impresión</vt:lpstr>
      <vt:lpstr>'13.13.1.1'!Área_de_impresión</vt:lpstr>
      <vt:lpstr>'13.13.1.2'!Área_de_impresión</vt:lpstr>
      <vt:lpstr>'13.13.1.3'!Área_de_impresión</vt:lpstr>
      <vt:lpstr>'13.13.2.1'!Área_de_impresión</vt:lpstr>
      <vt:lpstr>'13.13.2.2'!Área_de_impresión</vt:lpstr>
      <vt:lpstr>'13.13.3.2'!Área_de_impresión</vt:lpstr>
      <vt:lpstr>'13.13.4.1'!Área_de_impresión</vt:lpstr>
      <vt:lpstr>'13.13.4.2'!Área_de_impresión</vt:lpstr>
      <vt:lpstr>'13.13.4.3'!Área_de_impresión</vt:lpstr>
      <vt:lpstr>'13.13.4.4'!Área_de_impresión</vt:lpstr>
      <vt:lpstr>'13.13.4.5'!Área_de_impresión</vt:lpstr>
      <vt:lpstr>'13.2.1.1'!Área_de_impresión</vt:lpstr>
      <vt:lpstr>'13.2.1.2'!Área_de_impresión</vt:lpstr>
      <vt:lpstr>'13.2.1.3'!Área_de_impresión</vt:lpstr>
      <vt:lpstr>'13.2.1.4.'!Área_de_impresión</vt:lpstr>
      <vt:lpstr>'13.2.10.1'!Área_de_impresión</vt:lpstr>
      <vt:lpstr>'13.2.10.2'!Área_de_impresión</vt:lpstr>
      <vt:lpstr>'13.2.10.3'!Área_de_impresión</vt:lpstr>
      <vt:lpstr>'13.2.10.4'!Área_de_impresión</vt:lpstr>
      <vt:lpstr>'13.2.2.1'!Área_de_impresión</vt:lpstr>
      <vt:lpstr>'13.2.2.2'!Área_de_impresión</vt:lpstr>
      <vt:lpstr>'13.2.2.3'!Área_de_impresión</vt:lpstr>
      <vt:lpstr>'13.2.2.4'!Área_de_impresión</vt:lpstr>
      <vt:lpstr>'13.2.3.1'!Área_de_impresión</vt:lpstr>
      <vt:lpstr>'13.2.3.2'!Área_de_impresión</vt:lpstr>
      <vt:lpstr>'13.2.3.3'!Área_de_impresión</vt:lpstr>
      <vt:lpstr>'13.2.3.4'!Área_de_impresión</vt:lpstr>
      <vt:lpstr>'13.2.4.1'!Área_de_impresión</vt:lpstr>
      <vt:lpstr>'13.2.4.2'!Área_de_impresión</vt:lpstr>
      <vt:lpstr>'13.2.5.2'!Área_de_impresión</vt:lpstr>
      <vt:lpstr>'13.2.6.1'!Área_de_impresión</vt:lpstr>
      <vt:lpstr>'13.2.6.2'!Área_de_impresión</vt:lpstr>
      <vt:lpstr>'13.2.6.3'!Área_de_impresión</vt:lpstr>
      <vt:lpstr>'13.2.6.4'!Área_de_impresión</vt:lpstr>
      <vt:lpstr>'13.2.7.1'!Área_de_impresión</vt:lpstr>
      <vt:lpstr>'13.2.7.2'!Área_de_impresión</vt:lpstr>
      <vt:lpstr>'13.2.8.1'!Área_de_impresión</vt:lpstr>
      <vt:lpstr>'13.2.8.2'!Área_de_impresión</vt:lpstr>
      <vt:lpstr>'13.2.9.1'!Área_de_impresión</vt:lpstr>
      <vt:lpstr>'13.2.9.2'!Área_de_impresión</vt:lpstr>
      <vt:lpstr>'13.3.1.2'!Área_de_impresión</vt:lpstr>
      <vt:lpstr>'13.3.1.3'!Área_de_impresión</vt:lpstr>
      <vt:lpstr>'13.3.2.1'!Área_de_impresión</vt:lpstr>
      <vt:lpstr>'13.3.2.2'!Área_de_impresión</vt:lpstr>
      <vt:lpstr>'13.3.2.3'!Área_de_impresión</vt:lpstr>
      <vt:lpstr>'13.3.3.1'!Área_de_impresión</vt:lpstr>
      <vt:lpstr>'13.3.3.2'!Área_de_impresión</vt:lpstr>
      <vt:lpstr>'13.3.3.3'!Área_de_impresión</vt:lpstr>
      <vt:lpstr>'13.4.1'!Área_de_impresión</vt:lpstr>
      <vt:lpstr>'13.4.10.1'!Área_de_impresión</vt:lpstr>
      <vt:lpstr>'13.4.10.2'!Área_de_impresión</vt:lpstr>
      <vt:lpstr>'13.4.11.1'!Área_de_impresión</vt:lpstr>
      <vt:lpstr>'13.4.11.2'!Área_de_impresión</vt:lpstr>
      <vt:lpstr>'13.4.12.1'!Área_de_impresión</vt:lpstr>
      <vt:lpstr>'13.4.13.1'!Área_de_impresión</vt:lpstr>
      <vt:lpstr>'13.4.13.2'!Área_de_impresión</vt:lpstr>
      <vt:lpstr>'13.4.14.1'!Área_de_impresión</vt:lpstr>
      <vt:lpstr>'13.4.14.2'!Área_de_impresión</vt:lpstr>
      <vt:lpstr>'13.4.15.1'!Área_de_impresión</vt:lpstr>
      <vt:lpstr>'13.4.15.2'!Área_de_impresión</vt:lpstr>
      <vt:lpstr>'13.4.16.1'!Área_de_impresión</vt:lpstr>
      <vt:lpstr>'13.4.16.2'!Área_de_impresión</vt:lpstr>
      <vt:lpstr>'13.4.17.1'!Área_de_impresión</vt:lpstr>
      <vt:lpstr>'13.4.17.2'!Área_de_impresión</vt:lpstr>
      <vt:lpstr>'13.4.17.3'!Área_de_impresión</vt:lpstr>
      <vt:lpstr>'13.4.17.4'!Área_de_impresión</vt:lpstr>
      <vt:lpstr>'13.4.18.1'!Área_de_impresión</vt:lpstr>
      <vt:lpstr>'13.4.18.2'!Área_de_impresión</vt:lpstr>
      <vt:lpstr>'13.4.19.1'!Área_de_impresión</vt:lpstr>
      <vt:lpstr>'13.4.19.2'!Área_de_impresión</vt:lpstr>
      <vt:lpstr>'13.4.2'!Área_de_impresión</vt:lpstr>
      <vt:lpstr>'13.4.20.1'!Área_de_impresión</vt:lpstr>
      <vt:lpstr>'13.4.20.2'!Área_de_impresión</vt:lpstr>
      <vt:lpstr>'13.4.20.3'!Área_de_impresión</vt:lpstr>
      <vt:lpstr>'13.4.3'!Área_de_impresión</vt:lpstr>
      <vt:lpstr>'13.4.4.1'!Área_de_impresión</vt:lpstr>
      <vt:lpstr>'13.4.4.2'!Área_de_impresión</vt:lpstr>
      <vt:lpstr>'13.4.5.1'!Área_de_impresión</vt:lpstr>
      <vt:lpstr>'13.4.5.2'!Área_de_impresión</vt:lpstr>
      <vt:lpstr>'13.4.6.1'!Área_de_impresión</vt:lpstr>
      <vt:lpstr>'13.4.7.1'!Área_de_impresión</vt:lpstr>
      <vt:lpstr>'13.4.7.2'!Área_de_impresión</vt:lpstr>
      <vt:lpstr>'13.4.8.1'!Área_de_impresión</vt:lpstr>
      <vt:lpstr>'13.4.8.2'!Área_de_impresión</vt:lpstr>
      <vt:lpstr>'13.4.9.2'!Área_de_impresión</vt:lpstr>
      <vt:lpstr>'13.5.1'!Área_de_impresión</vt:lpstr>
      <vt:lpstr>'13.5.10.1'!Área_de_impresión</vt:lpstr>
      <vt:lpstr>'13.5.10.2'!Área_de_impresión</vt:lpstr>
      <vt:lpstr>'13.5.11.1'!Área_de_impresión</vt:lpstr>
      <vt:lpstr>'13.5.11.2'!Área_de_impresión</vt:lpstr>
      <vt:lpstr>'13.5.11.3'!Área_de_impresión</vt:lpstr>
      <vt:lpstr>'13.5.11.4'!Área_de_impresión</vt:lpstr>
      <vt:lpstr>'13.5.11.5'!Área_de_impresión</vt:lpstr>
      <vt:lpstr>'13.5.12.1'!Área_de_impresión</vt:lpstr>
      <vt:lpstr>'13.5.12.2'!Área_de_impresión</vt:lpstr>
      <vt:lpstr>'13.5.13.2'!Área_de_impresión</vt:lpstr>
      <vt:lpstr>'13.5.13.3'!Área_de_impresión</vt:lpstr>
      <vt:lpstr>'13.5.13.4'!Área_de_impresión</vt:lpstr>
      <vt:lpstr>'13.5.13.5'!Área_de_impresión</vt:lpstr>
      <vt:lpstr>'13.5.14.1'!Área_de_impresión</vt:lpstr>
      <vt:lpstr>'13.5.14.2'!Área_de_impresión</vt:lpstr>
      <vt:lpstr>'13.5.14.3'!Área_de_impresión</vt:lpstr>
      <vt:lpstr>'13.5.14.4'!Área_de_impresión</vt:lpstr>
      <vt:lpstr>'13.5.15.1'!Área_de_impresión</vt:lpstr>
      <vt:lpstr>'13.5.15.2'!Área_de_impresión</vt:lpstr>
      <vt:lpstr>'13.5.2'!Área_de_impresión</vt:lpstr>
      <vt:lpstr>'13.5.3'!Área_de_impresión</vt:lpstr>
      <vt:lpstr>'13.5.4'!Área_de_impresión</vt:lpstr>
      <vt:lpstr>'13.5.5'!Área_de_impresión</vt:lpstr>
      <vt:lpstr>'13.5.6'!Área_de_impresión</vt:lpstr>
      <vt:lpstr>'13.5.7'!Área_de_impresión</vt:lpstr>
      <vt:lpstr>'13.5.8'!Área_de_impresión</vt:lpstr>
      <vt:lpstr>'13.5.9.1'!Área_de_impresión</vt:lpstr>
      <vt:lpstr>'13.5.9.2'!Área_de_impresión</vt:lpstr>
      <vt:lpstr>'13.6.1 '!Área_de_impresión</vt:lpstr>
      <vt:lpstr>'13.6.10.2'!Área_de_impresión</vt:lpstr>
      <vt:lpstr>'13.6.11.1'!Área_de_impresión</vt:lpstr>
      <vt:lpstr>'13.6.11.2'!Área_de_impresión</vt:lpstr>
      <vt:lpstr>'13.6.12.1'!Área_de_impresión</vt:lpstr>
      <vt:lpstr>'13.6.12.2'!Área_de_impresión</vt:lpstr>
      <vt:lpstr>'13.6.13.1'!Área_de_impresión</vt:lpstr>
      <vt:lpstr>'13.6.14.1'!Área_de_impresión</vt:lpstr>
      <vt:lpstr>'13.6.15.1'!Área_de_impresión</vt:lpstr>
      <vt:lpstr>'13.6.16.1'!Área_de_impresión</vt:lpstr>
      <vt:lpstr>'13.6.17.1'!Área_de_impresión</vt:lpstr>
      <vt:lpstr>'13.6.18.1'!Área_de_impresión</vt:lpstr>
      <vt:lpstr>'13.6.19.1'!Área_de_impresión</vt:lpstr>
      <vt:lpstr>'13.6.2 '!Área_de_impresión</vt:lpstr>
      <vt:lpstr>'13.6.20.2'!Área_de_impresión</vt:lpstr>
      <vt:lpstr>'13.6.21.1'!Área_de_impresión</vt:lpstr>
      <vt:lpstr>'13.6.21.2'!Área_de_impresión</vt:lpstr>
      <vt:lpstr>'13.6.21.3'!Área_de_impresión</vt:lpstr>
      <vt:lpstr>'13.6.21.4'!Área_de_impresión</vt:lpstr>
      <vt:lpstr>'13.6.22.1'!Área_de_impresión</vt:lpstr>
      <vt:lpstr>'13.6.23.2'!Área_de_impresión</vt:lpstr>
      <vt:lpstr>'13.6.24.1'!Área_de_impresión</vt:lpstr>
      <vt:lpstr>'13.6.24.2'!Área_de_impresión</vt:lpstr>
      <vt:lpstr>'13.6.25.1'!Área_de_impresión</vt:lpstr>
      <vt:lpstr>'13.6.26.2'!Área_de_impresión</vt:lpstr>
      <vt:lpstr>'13.6.27.2'!Área_de_impresión</vt:lpstr>
      <vt:lpstr>'13.6.27.3'!Área_de_impresión</vt:lpstr>
      <vt:lpstr>'13.6.27.4'!Área_de_impresión</vt:lpstr>
      <vt:lpstr>'13.6.28.2'!Área_de_impresión</vt:lpstr>
      <vt:lpstr>'13.6.29.1'!Área_de_impresión</vt:lpstr>
      <vt:lpstr>'13.6.3 '!Área_de_impresión</vt:lpstr>
      <vt:lpstr>'13.6.30.1'!Área_de_impresión</vt:lpstr>
      <vt:lpstr>'13.6.30.2'!Área_de_impresión</vt:lpstr>
      <vt:lpstr>'13.6.31.2'!Área_de_impresión</vt:lpstr>
      <vt:lpstr>'13.6.32.2 '!Área_de_impresión</vt:lpstr>
      <vt:lpstr>'13.6.32.3'!Área_de_impresión</vt:lpstr>
      <vt:lpstr>'13.6.33.1'!Área_de_impresión</vt:lpstr>
      <vt:lpstr>'13.6.33.2'!Área_de_impresión</vt:lpstr>
      <vt:lpstr>'13.6.34.2'!Área_de_impresión</vt:lpstr>
      <vt:lpstr>'13.6.34.3'!Área_de_impresión</vt:lpstr>
      <vt:lpstr>'13.6.34.4'!Área_de_impresión</vt:lpstr>
      <vt:lpstr>'13.6.35.1'!Área_de_impresión</vt:lpstr>
      <vt:lpstr>'13.6.36.1'!Área_de_impresión</vt:lpstr>
      <vt:lpstr>'13.6.37.1'!Área_de_impresión</vt:lpstr>
      <vt:lpstr>'13.6.38.1'!Área_de_impresión</vt:lpstr>
      <vt:lpstr>'13.6.38.2'!Área_de_impresión</vt:lpstr>
      <vt:lpstr>'13.6.39.1'!Área_de_impresión</vt:lpstr>
      <vt:lpstr>'13.6.4 '!Área_de_impresión</vt:lpstr>
      <vt:lpstr>'13.6.40.1'!Área_de_impresión</vt:lpstr>
      <vt:lpstr>'13.6.41.2'!Área_de_impresión</vt:lpstr>
      <vt:lpstr>'13.6.42.1'!Área_de_impresión</vt:lpstr>
      <vt:lpstr>'13.6.42.2'!Área_de_impresión</vt:lpstr>
      <vt:lpstr>'13.6.43.2'!Área_de_impresión</vt:lpstr>
      <vt:lpstr>'13.6.44.2'!Área_de_impresión</vt:lpstr>
      <vt:lpstr>'13.6.45.1'!Área_de_impresión</vt:lpstr>
      <vt:lpstr>'13.6.5'!Área_de_impresión</vt:lpstr>
      <vt:lpstr>'13.6.6'!Área_de_impresión</vt:lpstr>
      <vt:lpstr>'13.6.7.1'!Área_de_impresión</vt:lpstr>
      <vt:lpstr>'13.6.7.2'!Área_de_impresión</vt:lpstr>
      <vt:lpstr>'13.6.7.3'!Área_de_impresión</vt:lpstr>
      <vt:lpstr>'13.6.7.4'!Área_de_impresión</vt:lpstr>
      <vt:lpstr>'13.6.8.1'!Área_de_impresión</vt:lpstr>
      <vt:lpstr>'13.6.8.2'!Área_de_impresión</vt:lpstr>
      <vt:lpstr>'13.6.9.1'!Área_de_impresión</vt:lpstr>
      <vt:lpstr>'13.6.9.2'!Área_de_impresión</vt:lpstr>
      <vt:lpstr>'13.6.9.3'!Área_de_impresión</vt:lpstr>
      <vt:lpstr>'13.6.9.4'!Área_de_impresión</vt:lpstr>
      <vt:lpstr>'13.7.1.2'!Área_de_impresión</vt:lpstr>
      <vt:lpstr>'13.7.2.1'!Área_de_impresión</vt:lpstr>
      <vt:lpstr>'13.7.2.2'!Área_de_impresión</vt:lpstr>
      <vt:lpstr>'13.7.2.3'!Área_de_impresión</vt:lpstr>
      <vt:lpstr>'13.7.2.4'!Área_de_impresión</vt:lpstr>
      <vt:lpstr>'13.7.3.1'!Área_de_impresión</vt:lpstr>
      <vt:lpstr>'13.7.3.2'!Área_de_impresión</vt:lpstr>
      <vt:lpstr>'13.7.3.3'!Área_de_impresión</vt:lpstr>
      <vt:lpstr>'13.7.3.4'!Área_de_impresión</vt:lpstr>
      <vt:lpstr>'13.7.4.1'!Área_de_impresión</vt:lpstr>
      <vt:lpstr>'13.7.5.1'!Área_de_impresión</vt:lpstr>
      <vt:lpstr>'13.7.6.1'!Área_de_impresión</vt:lpstr>
      <vt:lpstr>'13.8.1.1'!Área_de_impresión</vt:lpstr>
      <vt:lpstr>'13.8.1.2'!Área_de_impresión</vt:lpstr>
      <vt:lpstr>'13.8.2.1'!Área_de_impresión</vt:lpstr>
      <vt:lpstr>'13.8.2.2'!Área_de_impresión</vt:lpstr>
      <vt:lpstr>'13.8.2.3'!Área_de_impresión</vt:lpstr>
      <vt:lpstr>'13.8.2.4'!Área_de_impresión</vt:lpstr>
      <vt:lpstr>'13.8.2.5'!Área_de_impresión</vt:lpstr>
      <vt:lpstr>'13.8.2.7'!Área_de_impresión</vt:lpstr>
      <vt:lpstr>'13.8.3.1'!Área_de_impresión</vt:lpstr>
      <vt:lpstr>'13.8.3.2'!Área_de_impresión</vt:lpstr>
      <vt:lpstr>'13.8.3.3'!Área_de_impresión</vt:lpstr>
      <vt:lpstr>'13.8.4.1'!Área_de_impresión</vt:lpstr>
      <vt:lpstr>'13.8.4.2'!Área_de_impresión</vt:lpstr>
      <vt:lpstr>'13.8.4.3'!Área_de_impresión</vt:lpstr>
      <vt:lpstr>'13.8.5.2'!Área_de_impresión</vt:lpstr>
      <vt:lpstr>'13.8.6.1'!Área_de_impresión</vt:lpstr>
      <vt:lpstr>'13.8.6.2'!Área_de_impresión</vt:lpstr>
      <vt:lpstr>'13.9.1'!Área_de_impresión</vt:lpstr>
      <vt:lpstr>'13.9.10.1.'!Área_de_impresión</vt:lpstr>
      <vt:lpstr>'13.9.10.2.'!Área_de_impresión</vt:lpstr>
      <vt:lpstr>'13.9.10.3'!Área_de_impresión</vt:lpstr>
      <vt:lpstr>'13.9.10.4.'!Área_de_impresión</vt:lpstr>
      <vt:lpstr>'13.9.11.1.'!Área_de_impresión</vt:lpstr>
      <vt:lpstr>'13.9.11.2.'!Área_de_impresión</vt:lpstr>
      <vt:lpstr>'13.9.12.2.'!Área_de_impresión</vt:lpstr>
      <vt:lpstr>'13.9.13.1.'!Área_de_impresión</vt:lpstr>
      <vt:lpstr>'13.9.13.2.'!Área_de_impresión</vt:lpstr>
      <vt:lpstr>'13.9.14.2.'!Área_de_impresión</vt:lpstr>
      <vt:lpstr>'13.9.15.2.'!Área_de_impresión</vt:lpstr>
      <vt:lpstr>'13.9.16.2.'!Área_de_impresión</vt:lpstr>
      <vt:lpstr>'13.9.17.1.'!Área_de_impresión</vt:lpstr>
      <vt:lpstr>'13.9.17.2.'!Área_de_impresión</vt:lpstr>
      <vt:lpstr>'13.9.18.1.'!Área_de_impresión</vt:lpstr>
      <vt:lpstr>'13.9.18.2.'!Área_de_impresión</vt:lpstr>
      <vt:lpstr>'13.9.19.1.'!Área_de_impresión</vt:lpstr>
      <vt:lpstr>'13.9.2'!Área_de_impresión</vt:lpstr>
      <vt:lpstr>'13.9.20.1.'!Área_de_impresión</vt:lpstr>
      <vt:lpstr>'13.9.21.1'!Área_de_impresión</vt:lpstr>
      <vt:lpstr>'13.9.3.1'!Área_de_impresión</vt:lpstr>
      <vt:lpstr>'13.9.3.2'!Área_de_impresión</vt:lpstr>
      <vt:lpstr>'13.9.3.3'!Área_de_impresión</vt:lpstr>
      <vt:lpstr>'13.9.3.4'!Área_de_impresión</vt:lpstr>
      <vt:lpstr>'13.9.3.5'!Área_de_impresión</vt:lpstr>
      <vt:lpstr>'13.9.4.1'!Área_de_impresión</vt:lpstr>
      <vt:lpstr>'13.9.4.2'!Área_de_impresión</vt:lpstr>
      <vt:lpstr>'13.9.4.3'!Área_de_impresión</vt:lpstr>
      <vt:lpstr>'13.9.4.4'!Área_de_impresión</vt:lpstr>
      <vt:lpstr>'13.9.4.5'!Área_de_impresión</vt:lpstr>
      <vt:lpstr>'13.9.5.2'!Área_de_impresión</vt:lpstr>
      <vt:lpstr>'13.9.6.1'!Área_de_impresión</vt:lpstr>
      <vt:lpstr>'13.9.7.1'!Área_de_impresión</vt:lpstr>
      <vt:lpstr>'13.9.8.1'!Área_de_impresión</vt:lpstr>
      <vt:lpstr>'13.9.8.2'!Área_de_impresión</vt:lpstr>
      <vt:lpstr>'13.9.9.1'!Área_de_impresión</vt:lpstr>
      <vt:lpstr>'13.9.9.2'!Área_de_impresión</vt:lpstr>
      <vt:lpstr>'GR13.11.7.7 '!Área_de_impresión</vt:lpstr>
      <vt:lpstr>'13.1.1.4'!Consulta_desde_Visual_FoxPro_Tables</vt:lpstr>
      <vt:lpstr>'13.1.1.4'!Consulta_desde_Visual_FoxPro_Tables_1</vt:lpstr>
      <vt:lpstr>'13.1.1.4'!Consulta_desde_Visual_FoxPro_Tables_2</vt:lpstr>
      <vt:lpstr>'13.4.2'!DatosExternos_1</vt:lpstr>
      <vt:lpstr>'13.5.13.5'!DatosExternos_1</vt:lpstr>
      <vt:lpstr>'13.2.1.3'!DatosExternos_2</vt:lpstr>
    </vt:vector>
  </TitlesOfParts>
  <Company>Ministerio de Agricultura Pesca y Alimentación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jlopezperez</dc:creator>
  <cp:lastModifiedBy>Microsoft</cp:lastModifiedBy>
  <cp:lastPrinted>2018-05-10T10:06:56Z</cp:lastPrinted>
  <dcterms:created xsi:type="dcterms:W3CDTF">2012-11-06T17:53:17Z</dcterms:created>
  <dcterms:modified xsi:type="dcterms:W3CDTF">2018-11-07T08:33:48Z</dcterms:modified>
</cp:coreProperties>
</file>